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kusyu-8m\Documents\web作成\"/>
    </mc:Choice>
  </mc:AlternateContent>
  <xr:revisionPtr revIDLastSave="0" documentId="13_ncr:1_{524FF0CB-4E5E-4A5F-B7C9-547EE37AE55A}" xr6:coauthVersionLast="47" xr6:coauthVersionMax="47" xr10:uidLastSave="{00000000-0000-0000-0000-000000000000}"/>
  <bookViews>
    <workbookView xWindow="1560" yWindow="0" windowWidth="17745" windowHeight="15480" tabRatio="699" xr2:uid="{40D7B534-F5F0-4363-BAD7-69D463DE8EE7}"/>
  </bookViews>
  <sheets>
    <sheet name="事務月報" sheetId="16" r:id="rId1"/>
    <sheet name="旅費明細書" sheetId="18" r:id="rId2"/>
    <sheet name="【記載例】事務月報" sheetId="17" r:id="rId3"/>
  </sheets>
  <definedNames>
    <definedName name="_xlnm.Print_Area" localSheetId="2">【記載例】事務月報!$A$1:$N$56</definedName>
    <definedName name="_xlnm.Print_Area" localSheetId="0">事務月報!$A$1:$N$60</definedName>
    <definedName name="_xlnm.Print_Area" localSheetId="1">旅費明細書!$A$1:$M$42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8" l="1"/>
  <c r="K21" i="18"/>
  <c r="J21" i="18"/>
  <c r="L20" i="18"/>
  <c r="K20" i="18"/>
  <c r="J20" i="18"/>
  <c r="L19" i="18"/>
  <c r="K19" i="18"/>
  <c r="J19" i="18"/>
  <c r="L18" i="18"/>
  <c r="K18" i="18"/>
  <c r="J18" i="18"/>
  <c r="L17" i="18"/>
  <c r="K17" i="18"/>
  <c r="J17" i="18"/>
  <c r="L16" i="18"/>
  <c r="K16" i="18"/>
  <c r="J16" i="18"/>
  <c r="L15" i="18"/>
  <c r="K15" i="18"/>
  <c r="J15" i="18"/>
  <c r="L14" i="18"/>
  <c r="K14" i="18"/>
  <c r="J14" i="18"/>
  <c r="L13" i="18"/>
  <c r="K13" i="18"/>
  <c r="J13" i="18"/>
  <c r="L12" i="18"/>
  <c r="J12" i="18"/>
  <c r="K12" i="18"/>
  <c r="N50" i="16"/>
  <c r="N46" i="16"/>
  <c r="N42" i="16"/>
  <c r="N38" i="16"/>
  <c r="N34" i="16"/>
  <c r="N30" i="16"/>
  <c r="N26" i="16"/>
  <c r="N22" i="16"/>
  <c r="N18" i="16"/>
  <c r="N14" i="16"/>
  <c r="M9" i="18" l="1"/>
  <c r="F48" i="17"/>
  <c r="G48" i="17" s="1"/>
  <c r="F47" i="17"/>
  <c r="G47" i="17" s="1"/>
  <c r="F46" i="17"/>
  <c r="F49" i="17" s="1"/>
  <c r="F45" i="17"/>
  <c r="G44" i="17"/>
  <c r="F44" i="17"/>
  <c r="F43" i="17"/>
  <c r="G43" i="17" s="1"/>
  <c r="F42" i="17"/>
  <c r="G42" i="17" s="1"/>
  <c r="F40" i="17"/>
  <c r="G40" i="17" s="1"/>
  <c r="F39" i="17"/>
  <c r="F38" i="17"/>
  <c r="G38" i="17" s="1"/>
  <c r="F36" i="17"/>
  <c r="G36" i="17" s="1"/>
  <c r="F35" i="17"/>
  <c r="G35" i="17" s="1"/>
  <c r="F34" i="17"/>
  <c r="F32" i="17"/>
  <c r="G32" i="17" s="1"/>
  <c r="F31" i="17"/>
  <c r="G31" i="17" s="1"/>
  <c r="F30" i="17"/>
  <c r="G30" i="17" s="1"/>
  <c r="G33" i="17" s="1"/>
  <c r="N30" i="17" s="1"/>
  <c r="G28" i="17"/>
  <c r="F28" i="17"/>
  <c r="F27" i="17"/>
  <c r="G27" i="17" s="1"/>
  <c r="F26" i="17"/>
  <c r="G26" i="17" s="1"/>
  <c r="G29" i="17" s="1"/>
  <c r="N26" i="17" s="1"/>
  <c r="F24" i="17"/>
  <c r="G24" i="17" s="1"/>
  <c r="F23" i="17"/>
  <c r="F25" i="17" s="1"/>
  <c r="F22" i="17"/>
  <c r="G22" i="17" s="1"/>
  <c r="F20" i="17"/>
  <c r="G20" i="17" s="1"/>
  <c r="F19" i="17"/>
  <c r="G19" i="17" s="1"/>
  <c r="F18" i="17"/>
  <c r="G18" i="17" s="1"/>
  <c r="G21" i="17" s="1"/>
  <c r="N18" i="17" s="1"/>
  <c r="F16" i="17"/>
  <c r="G16" i="17" s="1"/>
  <c r="F15" i="17"/>
  <c r="G15" i="17" s="1"/>
  <c r="F14" i="17"/>
  <c r="G14" i="17" s="1"/>
  <c r="G17" i="17" s="1"/>
  <c r="L9" i="18" l="1"/>
  <c r="L7" i="18" s="1"/>
  <c r="F29" i="17"/>
  <c r="F41" i="17"/>
  <c r="F37" i="17"/>
  <c r="G45" i="17"/>
  <c r="N42" i="17" s="1"/>
  <c r="N14" i="17"/>
  <c r="G23" i="17"/>
  <c r="G25" i="17" s="1"/>
  <c r="G34" i="17"/>
  <c r="G37" i="17" s="1"/>
  <c r="N34" i="17" s="1"/>
  <c r="G46" i="17"/>
  <c r="G49" i="17" s="1"/>
  <c r="N46" i="17" s="1"/>
  <c r="F21" i="17"/>
  <c r="F17" i="17"/>
  <c r="F33" i="17"/>
  <c r="G39" i="17"/>
  <c r="G41" i="17" s="1"/>
  <c r="N38" i="17" s="1"/>
  <c r="K11" i="17" l="1"/>
  <c r="N22" i="17"/>
  <c r="K12" i="17"/>
  <c r="M12" i="17"/>
  <c r="G52" i="16" l="1"/>
  <c r="F52" i="16"/>
  <c r="F53" i="16" s="1"/>
  <c r="F51" i="16"/>
  <c r="G51" i="16" s="1"/>
  <c r="F50" i="16"/>
  <c r="G50" i="16" s="1"/>
  <c r="G53" i="16" s="1"/>
  <c r="F48" i="16"/>
  <c r="G48" i="16" s="1"/>
  <c r="F47" i="16"/>
  <c r="F49" i="16" s="1"/>
  <c r="F46" i="16"/>
  <c r="G46" i="16" s="1"/>
  <c r="F44" i="16"/>
  <c r="G44" i="16" s="1"/>
  <c r="F43" i="16"/>
  <c r="G43" i="16" s="1"/>
  <c r="F42" i="16"/>
  <c r="F45" i="16" s="1"/>
  <c r="F40" i="16"/>
  <c r="G40" i="16" s="1"/>
  <c r="F39" i="16"/>
  <c r="G39" i="16" s="1"/>
  <c r="F38" i="16"/>
  <c r="F41" i="16" s="1"/>
  <c r="F36" i="16"/>
  <c r="F37" i="16" s="1"/>
  <c r="F35" i="16"/>
  <c r="G35" i="16" s="1"/>
  <c r="F34" i="16"/>
  <c r="G34" i="16" s="1"/>
  <c r="F32" i="16"/>
  <c r="G32" i="16" s="1"/>
  <c r="F31" i="16"/>
  <c r="F33" i="16" s="1"/>
  <c r="F30" i="16"/>
  <c r="G30" i="16" s="1"/>
  <c r="F28" i="16"/>
  <c r="G28" i="16" s="1"/>
  <c r="F27" i="16"/>
  <c r="G27" i="16" s="1"/>
  <c r="F26" i="16"/>
  <c r="F29" i="16" s="1"/>
  <c r="F24" i="16"/>
  <c r="G24" i="16" s="1"/>
  <c r="F23" i="16"/>
  <c r="G23" i="16" s="1"/>
  <c r="F22" i="16"/>
  <c r="F25" i="16" s="1"/>
  <c r="F20" i="16"/>
  <c r="F21" i="16" s="1"/>
  <c r="F19" i="16"/>
  <c r="G19" i="16" s="1"/>
  <c r="F18" i="16"/>
  <c r="G18" i="16" s="1"/>
  <c r="F16" i="16"/>
  <c r="G16" i="16" s="1"/>
  <c r="F15" i="16"/>
  <c r="F17" i="16" s="1"/>
  <c r="F14" i="16"/>
  <c r="G14" i="16" s="1"/>
  <c r="G21" i="16" l="1"/>
  <c r="G17" i="16"/>
  <c r="K11" i="16"/>
  <c r="G20" i="16"/>
  <c r="G36" i="16"/>
  <c r="G37" i="16" s="1"/>
  <c r="G15" i="16"/>
  <c r="G26" i="16"/>
  <c r="G29" i="16" s="1"/>
  <c r="G31" i="16"/>
  <c r="G33" i="16" s="1"/>
  <c r="G42" i="16"/>
  <c r="G45" i="16" s="1"/>
  <c r="G47" i="16"/>
  <c r="G49" i="16" s="1"/>
  <c r="G22" i="16"/>
  <c r="G25" i="16" s="1"/>
  <c r="G38" i="16"/>
  <c r="G41" i="16" s="1"/>
  <c r="K12" i="16" l="1"/>
  <c r="M12" i="16"/>
</calcChain>
</file>

<file path=xl/sharedStrings.xml><?xml version="1.0" encoding="utf-8"?>
<sst xmlns="http://schemas.openxmlformats.org/spreadsheetml/2006/main" count="221" uniqueCount="56">
  <si>
    <t>記入日</t>
    <rPh sb="0" eb="2">
      <t>キニュウ</t>
    </rPh>
    <rPh sb="2" eb="3">
      <t>ビ</t>
    </rPh>
    <phoneticPr fontId="2"/>
  </si>
  <si>
    <t>出張者氏名</t>
    <rPh sb="0" eb="3">
      <t>シュッチョウシャ</t>
    </rPh>
    <rPh sb="3" eb="5">
      <t>シメイ</t>
    </rPh>
    <phoneticPr fontId="2"/>
  </si>
  <si>
    <t>日付</t>
    <rPh sb="0" eb="2">
      <t>ヒヅケ</t>
    </rPh>
    <phoneticPr fontId="2"/>
  </si>
  <si>
    <t>区間</t>
    <rPh sb="0" eb="2">
      <t>クカン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</si>
  <si>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</si>
  <si>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</si>
  <si>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【勤】</t>
    <rPh sb="1" eb="2">
      <t>ツトム</t>
    </rPh>
    <phoneticPr fontId="1"/>
  </si>
  <si>
    <t>～</t>
    <phoneticPr fontId="1"/>
  </si>
  <si>
    <t>【休】</t>
    <phoneticPr fontId="1"/>
  </si>
  <si>
    <t>計</t>
    <rPh sb="0" eb="1">
      <t>ケイ</t>
    </rPh>
    <phoneticPr fontId="1"/>
  </si>
  <si>
    <t>特記事項</t>
    <rPh sb="0" eb="2">
      <t>トッキ</t>
    </rPh>
    <rPh sb="2" eb="4">
      <t>ジコウ</t>
    </rPh>
    <phoneticPr fontId="1"/>
  </si>
  <si>
    <t>所属役職</t>
    <rPh sb="0" eb="2">
      <t>ショゾク</t>
    </rPh>
    <rPh sb="2" eb="4">
      <t>ヤクショク</t>
    </rPh>
    <phoneticPr fontId="1"/>
  </si>
  <si>
    <t>作成日</t>
    <rPh sb="0" eb="3">
      <t>サクセイビ</t>
    </rPh>
    <phoneticPr fontId="1"/>
  </si>
  <si>
    <t>　　　　　　　　　　　　　　　</t>
    <phoneticPr fontId="1"/>
  </si>
  <si>
    <t>氏名</t>
    <rPh sb="0" eb="2">
      <t>シメイ</t>
    </rPh>
    <phoneticPr fontId="1"/>
  </si>
  <si>
    <t>時間単価</t>
    <rPh sb="0" eb="2">
      <t>ジカン</t>
    </rPh>
    <rPh sb="2" eb="4">
      <t>タンカ</t>
    </rPh>
    <phoneticPr fontId="1"/>
  </si>
  <si>
    <t>合計金額</t>
    <phoneticPr fontId="1"/>
  </si>
  <si>
    <t>勤務日時</t>
    <rPh sb="0" eb="2">
      <t>キンム</t>
    </rPh>
    <rPh sb="2" eb="4">
      <t>ニチジ</t>
    </rPh>
    <phoneticPr fontId="1"/>
  </si>
  <si>
    <t>勤務場所</t>
    <rPh sb="0" eb="2">
      <t>キンム</t>
    </rPh>
    <rPh sb="2" eb="4">
      <t>バショ</t>
    </rPh>
    <phoneticPr fontId="1"/>
  </si>
  <si>
    <t>業務内容</t>
    <rPh sb="0" eb="2">
      <t>ギョウム</t>
    </rPh>
    <rPh sb="2" eb="4">
      <t>ナイヨウ</t>
    </rPh>
    <phoneticPr fontId="1"/>
  </si>
  <si>
    <t>対象金額</t>
    <rPh sb="0" eb="2">
      <t>タイショウ</t>
    </rPh>
    <rPh sb="2" eb="4">
      <t>キンガク</t>
    </rPh>
    <phoneticPr fontId="1"/>
  </si>
  <si>
    <t>【除】</t>
  </si>
  <si>
    <t>　</t>
    <phoneticPr fontId="1"/>
  </si>
  <si>
    <t>60進法</t>
    <rPh sb="2" eb="4">
      <t>シンホウ</t>
    </rPh>
    <phoneticPr fontId="1"/>
  </si>
  <si>
    <t>10進法</t>
    <rPh sb="2" eb="4">
      <t>シンホウ</t>
    </rPh>
    <phoneticPr fontId="1"/>
  </si>
  <si>
    <t>合計
時間</t>
    <rPh sb="0" eb="2">
      <t>ゴウケイ</t>
    </rPh>
    <rPh sb="3" eb="5">
      <t>ジカン</t>
    </rPh>
    <phoneticPr fontId="1"/>
  </si>
  <si>
    <t>10 進法</t>
    <rPh sb="3" eb="4">
      <t>ススム</t>
    </rPh>
    <rPh sb="4" eb="5">
      <t>ホウ</t>
    </rPh>
    <phoneticPr fontId="1"/>
  </si>
  <si>
    <t>出発地住所</t>
    <rPh sb="0" eb="3">
      <t>シュッパツチ</t>
    </rPh>
    <rPh sb="3" eb="5">
      <t>ジュウショ</t>
    </rPh>
    <phoneticPr fontId="2"/>
  </si>
  <si>
    <t>出発地名称</t>
    <rPh sb="0" eb="3">
      <t>シュッパツチ</t>
    </rPh>
    <rPh sb="3" eb="5">
      <t>メイショウ</t>
    </rPh>
    <phoneticPr fontId="2"/>
  </si>
  <si>
    <t>到着地名称</t>
    <rPh sb="0" eb="3">
      <t>トウチャクチ</t>
    </rPh>
    <phoneticPr fontId="2"/>
  </si>
  <si>
    <t>距離(km)</t>
    <rPh sb="0" eb="2">
      <t>キョリ</t>
    </rPh>
    <phoneticPr fontId="1"/>
  </si>
  <si>
    <t>規定単価
(円/km)</t>
    <rPh sb="0" eb="2">
      <t>キテイ</t>
    </rPh>
    <rPh sb="2" eb="4">
      <t>タンカ</t>
    </rPh>
    <rPh sb="6" eb="7">
      <t>エン</t>
    </rPh>
    <phoneticPr fontId="1"/>
  </si>
  <si>
    <t>経路図</t>
    <rPh sb="0" eb="3">
      <t>ケイロズ</t>
    </rPh>
    <phoneticPr fontId="1"/>
  </si>
  <si>
    <t>地図情報を画像化して添付</t>
    <phoneticPr fontId="1"/>
  </si>
  <si>
    <t>到着地住所</t>
    <rPh sb="0" eb="3">
      <t>ショザイチ</t>
    </rPh>
    <phoneticPr fontId="1"/>
  </si>
  <si>
    <t>業務内容</t>
    <phoneticPr fontId="1"/>
  </si>
  <si>
    <t>総計</t>
    <rPh sb="0" eb="2">
      <t>ソウケイ</t>
    </rPh>
    <phoneticPr fontId="1"/>
  </si>
  <si>
    <t>小計</t>
    <rPh sb="0" eb="2">
      <t>ショウケイ</t>
    </rPh>
    <phoneticPr fontId="1"/>
  </si>
  <si>
    <t>当該期間
出張費</t>
    <rPh sb="0" eb="2">
      <t>トウガイ</t>
    </rPh>
    <rPh sb="2" eb="4">
      <t>キカン</t>
    </rPh>
    <rPh sb="5" eb="8">
      <t>シュッチョウヒ</t>
    </rPh>
    <phoneticPr fontId="1"/>
  </si>
  <si>
    <t>各種手当</t>
    <phoneticPr fontId="1"/>
  </si>
  <si>
    <t>自動車交通費</t>
    <phoneticPr fontId="1"/>
  </si>
  <si>
    <t>　※同一の出張先への反復出張の場合、本紙にまとめて記載可能。別の場所への出張の場合は新たなシートを使用してください。　↑行が足りない場合は適宜増やしてください。</t>
    <rPh sb="2" eb="4">
      <t>ドウイツ</t>
    </rPh>
    <rPh sb="5" eb="7">
      <t>シュッチョウ</t>
    </rPh>
    <rPh sb="7" eb="8">
      <t>サキ</t>
    </rPh>
    <rPh sb="10" eb="12">
      <t>ハンプク</t>
    </rPh>
    <rPh sb="12" eb="14">
      <t>シュッチョウ</t>
    </rPh>
    <rPh sb="15" eb="17">
      <t>バアイ</t>
    </rPh>
    <rPh sb="18" eb="20">
      <t>ホンシ</t>
    </rPh>
    <rPh sb="25" eb="27">
      <t>キサイ</t>
    </rPh>
    <rPh sb="27" eb="29">
      <t>カノウ</t>
    </rPh>
    <rPh sb="30" eb="31">
      <t>ベツ</t>
    </rPh>
    <rPh sb="32" eb="34">
      <t>バショ</t>
    </rPh>
    <rPh sb="36" eb="38">
      <t>シュッチョウ</t>
    </rPh>
    <rPh sb="39" eb="41">
      <t>バアイ</t>
    </rPh>
    <rPh sb="42" eb="43">
      <t>アラ</t>
    </rPh>
    <rPh sb="49" eb="51">
      <t>シヨウ</t>
    </rPh>
    <rPh sb="60" eb="61">
      <t>ギョウ</t>
    </rPh>
    <rPh sb="62" eb="63">
      <t>タ</t>
    </rPh>
    <rPh sb="66" eb="68">
      <t>バアイ</t>
    </rPh>
    <rPh sb="69" eb="71">
      <t>テキギ</t>
    </rPh>
    <rPh sb="71" eb="72">
      <t>フ</t>
    </rPh>
    <phoneticPr fontId="1"/>
  </si>
  <si>
    <t>自家用車等利用　旅費明細書</t>
    <rPh sb="0" eb="5">
      <t>ジカヨウシャトウ</t>
    </rPh>
    <rPh sb="5" eb="7">
      <t>リヨウ</t>
    </rPh>
    <rPh sb="8" eb="10">
      <t>リョヒ</t>
    </rPh>
    <rPh sb="10" eb="13">
      <t>メイサイショ</t>
    </rPh>
    <phoneticPr fontId="2"/>
  </si>
  <si>
    <t>坂井　太郎</t>
    <rPh sb="0" eb="2">
      <t>サカイ</t>
    </rPh>
    <rPh sb="3" eb="5">
      <t>タロウ</t>
    </rPh>
    <phoneticPr fontId="1"/>
  </si>
  <si>
    <t>　　　　　　　　　　　　　　　　</t>
    <phoneticPr fontId="1"/>
  </si>
  <si>
    <t>令和８年度</t>
    <rPh sb="0" eb="2">
      <t>レイワ</t>
    </rPh>
    <rPh sb="3" eb="5">
      <t>ネンド</t>
    </rPh>
    <phoneticPr fontId="1"/>
  </si>
  <si>
    <t>○月分</t>
    <rPh sb="1" eb="2">
      <t>ツキ</t>
    </rPh>
    <rPh sb="2" eb="3">
      <t>ブン</t>
    </rPh>
    <phoneticPr fontId="1"/>
  </si>
  <si>
    <t>事務月報（○○クラブ）</t>
    <rPh sb="0" eb="2">
      <t>ジム</t>
    </rPh>
    <rPh sb="2" eb="4">
      <t>ゲッポウ</t>
    </rPh>
    <phoneticPr fontId="1"/>
  </si>
  <si>
    <t>4~5月分</t>
    <rPh sb="3" eb="4">
      <t>ツキ</t>
    </rPh>
    <rPh sb="4" eb="5">
      <t>ブン</t>
    </rPh>
    <phoneticPr fontId="1"/>
  </si>
  <si>
    <t>～</t>
  </si>
  <si>
    <t>クラブ事務所</t>
    <rPh sb="3" eb="6">
      <t>ジムショ</t>
    </rPh>
    <phoneticPr fontId="1"/>
  </si>
  <si>
    <t>・業務月報および旅費明細書を事務所のパソコンで作成
・謝金支払いに係る書類を事務所のパソコンで作成</t>
    <rPh sb="1" eb="3">
      <t>ギョウム</t>
    </rPh>
    <rPh sb="3" eb="5">
      <t>ゲッポウ</t>
    </rPh>
    <rPh sb="8" eb="10">
      <t>リョヒ</t>
    </rPh>
    <rPh sb="10" eb="13">
      <t>メイサイショ</t>
    </rPh>
    <rPh sb="14" eb="16">
      <t>ジム</t>
    </rPh>
    <rPh sb="16" eb="17">
      <t>ショ</t>
    </rPh>
    <rPh sb="23" eb="25">
      <t>サクセイ</t>
    </rPh>
    <rPh sb="27" eb="31">
      <t>シャキンシハラ</t>
    </rPh>
    <rPh sb="33" eb="34">
      <t>カカ</t>
    </rPh>
    <rPh sb="35" eb="37">
      <t>ショルイ</t>
    </rPh>
    <rPh sb="38" eb="40">
      <t>ジム</t>
    </rPh>
    <phoneticPr fontId="1"/>
  </si>
  <si>
    <t>・業務月報および旅費明細書を事務所のパソコンで作成
・謝金振込</t>
    <rPh sb="1" eb="3">
      <t>ギョウム</t>
    </rPh>
    <rPh sb="3" eb="5">
      <t>ゲッポウ</t>
    </rPh>
    <rPh sb="8" eb="10">
      <t>リョヒ</t>
    </rPh>
    <rPh sb="10" eb="13">
      <t>メイサイショ</t>
    </rPh>
    <rPh sb="14" eb="16">
      <t>ジム</t>
    </rPh>
    <rPh sb="16" eb="17">
      <t>ショ</t>
    </rPh>
    <rPh sb="23" eb="25">
      <t>サクセイ</t>
    </rPh>
    <rPh sb="27" eb="31">
      <t>シャキンフリコミ</t>
    </rPh>
    <phoneticPr fontId="1"/>
  </si>
  <si>
    <t>・業務月報および旅費明細書を事務所のパソコンで作成
・翌週の練習内容を事務所のパソコンで作成</t>
    <rPh sb="27" eb="29">
      <t>ヨクシュウ</t>
    </rPh>
    <rPh sb="30" eb="34">
      <t>レンシュウナイヨウ</t>
    </rPh>
    <phoneticPr fontId="1"/>
  </si>
  <si>
    <t>・スポーツ安全保険の加入手続き
・業務月報および旅費明細書を事務所のパソコンで作成</t>
    <rPh sb="5" eb="9">
      <t>アンゼンホケン</t>
    </rPh>
    <rPh sb="10" eb="12">
      <t>カニュウ</t>
    </rPh>
    <rPh sb="12" eb="14">
      <t>テツヅ</t>
    </rPh>
    <rPh sb="17" eb="21">
      <t>ギョウムゲッポウ</t>
    </rPh>
    <rPh sb="24" eb="29">
      <t>リョヒメイサイショ</t>
    </rPh>
    <rPh sb="30" eb="32">
      <t>ジム</t>
    </rPh>
    <phoneticPr fontId="1"/>
  </si>
  <si>
    <t>令和〇年度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</si>
</sst>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[Red]\(#,##0\)"/>
    <numFmt numFmtId="177" formatCode="m&quot;月&quot;d&quot;日&quot;\(aaa\)"/>
    <numFmt numFmtId="178" formatCode="[$-411]ggge&quot;年&quot;m&quot;月&quot;d&quot;日&quot;;@"/>
    <numFmt numFmtId="179" formatCode="0.00_);[Red]\(0.00\)"/>
    <numFmt numFmtId="180" formatCode="[h]:mm"/>
    <numFmt numFmtId="181" formatCode="#,##0.0_);[Red]\(#,##0.0\)"/>
    <numFmt numFmtId="182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8"/>
      <color theme="4"/>
      <name val="Meiryo UI"/>
      <family val="3"/>
      <charset val="128"/>
    </font>
    <font>
      <sz val="11"/>
      <color theme="4"/>
      <name val="Meiryo UI"/>
      <family val="3"/>
      <charset val="128"/>
    </font>
    <font>
      <sz val="20"/>
      <color theme="1"/>
      <name val="Meiryo UI"/>
      <family val="3"/>
      <charset val="128"/>
    </font>
    <font>
      <b/>
      <sz val="11"/>
      <color theme="4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20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righ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20" fontId="4" fillId="0" borderId="21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20" fontId="4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20" fontId="4" fillId="0" borderId="25" xfId="0" applyNumberFormat="1" applyFont="1" applyBorder="1" applyAlignment="1">
      <alignment horizontal="right" vertical="center" wrapText="1"/>
    </xf>
    <xf numFmtId="20" fontId="8" fillId="0" borderId="8" xfId="0" applyNumberFormat="1" applyFont="1" applyBorder="1" applyAlignment="1">
      <alignment horizontal="right" vertical="center" wrapText="1"/>
    </xf>
    <xf numFmtId="20" fontId="8" fillId="0" borderId="9" xfId="0" applyNumberFormat="1" applyFont="1" applyBorder="1" applyAlignment="1">
      <alignment horizontal="right" vertical="center" wrapText="1"/>
    </xf>
    <xf numFmtId="20" fontId="8" fillId="0" borderId="13" xfId="0" applyNumberFormat="1" applyFont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4" fillId="0" borderId="18" xfId="0" applyNumberFormat="1" applyFont="1" applyBorder="1" applyAlignment="1">
      <alignment horizontal="right" vertical="center" wrapText="1"/>
    </xf>
    <xf numFmtId="179" fontId="4" fillId="0" borderId="21" xfId="0" applyNumberFormat="1" applyFont="1" applyBorder="1" applyAlignment="1">
      <alignment horizontal="right" vertical="center" wrapText="1"/>
    </xf>
    <xf numFmtId="179" fontId="4" fillId="0" borderId="25" xfId="0" applyNumberFormat="1" applyFont="1" applyBorder="1" applyAlignment="1">
      <alignment horizontal="right" vertical="center" wrapText="1"/>
    </xf>
    <xf numFmtId="0" fontId="4" fillId="2" borderId="43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176" fontId="7" fillId="0" borderId="1" xfId="0" applyNumberFormat="1" applyFont="1" applyBorder="1">
      <alignment vertical="center"/>
    </xf>
    <xf numFmtId="181" fontId="7" fillId="0" borderId="1" xfId="0" applyNumberFormat="1" applyFont="1" applyBorder="1">
      <alignment vertical="center"/>
    </xf>
    <xf numFmtId="180" fontId="14" fillId="0" borderId="40" xfId="0" applyNumberFormat="1" applyFont="1" applyBorder="1" applyAlignment="1">
      <alignment horizontal="center" vertical="center"/>
    </xf>
    <xf numFmtId="179" fontId="14" fillId="0" borderId="48" xfId="0" applyNumberFormat="1" applyFont="1" applyBorder="1" applyAlignment="1">
      <alignment horizontal="center" vertical="center"/>
    </xf>
    <xf numFmtId="20" fontId="17" fillId="0" borderId="9" xfId="0" applyNumberFormat="1" applyFont="1" applyBorder="1" applyAlignment="1">
      <alignment horizontal="right" vertical="center" wrapText="1"/>
    </xf>
    <xf numFmtId="20" fontId="15" fillId="0" borderId="19" xfId="0" applyNumberFormat="1" applyFont="1" applyBorder="1" applyAlignment="1">
      <alignment horizontal="center" vertical="center" wrapText="1"/>
    </xf>
    <xf numFmtId="20" fontId="15" fillId="0" borderId="22" xfId="0" applyNumberFormat="1" applyFont="1" applyBorder="1" applyAlignment="1">
      <alignment horizontal="center" vertical="center" wrapText="1"/>
    </xf>
    <xf numFmtId="20" fontId="15" fillId="0" borderId="26" xfId="0" applyNumberFormat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20" fontId="17" fillId="0" borderId="8" xfId="0" applyNumberFormat="1" applyFont="1" applyBorder="1" applyAlignment="1">
      <alignment horizontal="righ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177" fontId="4" fillId="0" borderId="32" xfId="0" applyNumberFormat="1" applyFont="1" applyBorder="1" applyAlignment="1">
      <alignment horizontal="center" vertical="center" wrapText="1"/>
    </xf>
    <xf numFmtId="177" fontId="4" fillId="0" borderId="33" xfId="0" applyNumberFormat="1" applyFont="1" applyBorder="1" applyAlignment="1">
      <alignment horizontal="center" vertical="center" wrapText="1"/>
    </xf>
    <xf numFmtId="177" fontId="4" fillId="0" borderId="34" xfId="0" applyNumberFormat="1" applyFont="1" applyBorder="1" applyAlignment="1">
      <alignment horizontal="center" vertical="center" wrapText="1"/>
    </xf>
    <xf numFmtId="20" fontId="4" fillId="0" borderId="14" xfId="0" applyNumberFormat="1" applyFont="1" applyBorder="1" applyAlignment="1">
      <alignment horizontal="center" vertical="center" wrapText="1"/>
    </xf>
    <xf numFmtId="20" fontId="4" fillId="0" borderId="12" xfId="0" applyNumberFormat="1" applyFont="1" applyBorder="1" applyAlignment="1">
      <alignment horizontal="center" vertical="center" wrapText="1"/>
    </xf>
    <xf numFmtId="20" fontId="4" fillId="0" borderId="1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38" fontId="7" fillId="0" borderId="41" xfId="3" applyFont="1" applyBorder="1" applyAlignment="1">
      <alignment horizontal="center" vertical="center" wrapText="1"/>
    </xf>
    <xf numFmtId="38" fontId="7" fillId="0" borderId="42" xfId="3" applyFont="1" applyBorder="1" applyAlignment="1">
      <alignment horizontal="center" vertical="center" wrapText="1"/>
    </xf>
    <xf numFmtId="38" fontId="7" fillId="0" borderId="43" xfId="3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9" fillId="0" borderId="5" xfId="0" applyNumberFormat="1" applyFont="1" applyBorder="1" applyAlignment="1">
      <alignment horizontal="center" vertical="center" wrapText="1"/>
    </xf>
    <xf numFmtId="178" fontId="9" fillId="0" borderId="6" xfId="0" applyNumberFormat="1" applyFont="1" applyBorder="1" applyAlignment="1">
      <alignment horizontal="center" vertical="center" wrapText="1"/>
    </xf>
    <xf numFmtId="178" fontId="9" fillId="0" borderId="7" xfId="0" applyNumberFormat="1" applyFont="1" applyBorder="1" applyAlignment="1">
      <alignment horizontal="center" vertical="center" wrapText="1"/>
    </xf>
    <xf numFmtId="178" fontId="9" fillId="0" borderId="8" xfId="0" applyNumberFormat="1" applyFont="1" applyBorder="1" applyAlignment="1">
      <alignment horizontal="center" vertical="center" wrapText="1"/>
    </xf>
    <xf numFmtId="178" fontId="9" fillId="0" borderId="9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177" fontId="15" fillId="0" borderId="32" xfId="0" applyNumberFormat="1" applyFont="1" applyBorder="1" applyAlignment="1">
      <alignment horizontal="center" vertical="center" wrapText="1"/>
    </xf>
    <xf numFmtId="177" fontId="15" fillId="0" borderId="33" xfId="0" applyNumberFormat="1" applyFont="1" applyBorder="1" applyAlignment="1">
      <alignment horizontal="center" vertical="center" wrapText="1"/>
    </xf>
    <xf numFmtId="177" fontId="15" fillId="0" borderId="34" xfId="0" applyNumberFormat="1" applyFont="1" applyBorder="1" applyAlignment="1">
      <alignment horizontal="center" vertic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11" fillId="0" borderId="12" xfId="0" applyNumberFormat="1" applyFont="1" applyBorder="1" applyAlignment="1">
      <alignment horizontal="center" vertical="center" wrapText="1"/>
    </xf>
    <xf numFmtId="20" fontId="11" fillId="0" borderId="1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20" fontId="15" fillId="0" borderId="14" xfId="0" applyNumberFormat="1" applyFont="1" applyBorder="1" applyAlignment="1">
      <alignment horizontal="center" vertical="center" wrapText="1"/>
    </xf>
    <xf numFmtId="20" fontId="15" fillId="0" borderId="12" xfId="0" applyNumberFormat="1" applyFont="1" applyBorder="1" applyAlignment="1">
      <alignment horizontal="center" vertical="center" wrapText="1"/>
    </xf>
    <xf numFmtId="20" fontId="15" fillId="0" borderId="13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38" fontId="14" fillId="0" borderId="45" xfId="3" applyFont="1" applyBorder="1" applyAlignment="1">
      <alignment horizontal="center" vertical="center"/>
    </xf>
    <xf numFmtId="38" fontId="14" fillId="0" borderId="40" xfId="3" applyFont="1" applyBorder="1" applyAlignment="1">
      <alignment horizontal="center" vertical="center"/>
    </xf>
    <xf numFmtId="38" fontId="14" fillId="0" borderId="47" xfId="3" applyFont="1" applyBorder="1" applyAlignment="1">
      <alignment horizontal="center" vertical="center"/>
    </xf>
    <xf numFmtId="38" fontId="14" fillId="0" borderId="48" xfId="3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8" fontId="14" fillId="0" borderId="5" xfId="0" applyNumberFormat="1" applyFont="1" applyBorder="1" applyAlignment="1">
      <alignment horizontal="center" vertical="center" wrapText="1"/>
    </xf>
    <xf numFmtId="178" fontId="14" fillId="0" borderId="6" xfId="0" applyNumberFormat="1" applyFont="1" applyBorder="1" applyAlignment="1">
      <alignment horizontal="center" vertical="center" wrapText="1"/>
    </xf>
    <xf numFmtId="178" fontId="14" fillId="0" borderId="7" xfId="0" applyNumberFormat="1" applyFont="1" applyBorder="1" applyAlignment="1">
      <alignment horizontal="center" vertical="center" wrapText="1"/>
    </xf>
    <xf numFmtId="178" fontId="14" fillId="0" borderId="8" xfId="0" applyNumberFormat="1" applyFont="1" applyBorder="1" applyAlignment="1">
      <alignment horizontal="center" vertical="center" wrapText="1"/>
    </xf>
    <xf numFmtId="178" fontId="14" fillId="0" borderId="9" xfId="0" applyNumberFormat="1" applyFont="1" applyBorder="1" applyAlignment="1">
      <alignment horizontal="center" vertical="center" wrapText="1"/>
    </xf>
    <xf numFmtId="178" fontId="14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38" fontId="7" fillId="2" borderId="41" xfId="3" applyFont="1" applyFill="1" applyBorder="1" applyAlignment="1">
      <alignment horizontal="center" vertical="center" wrapText="1"/>
    </xf>
    <xf numFmtId="38" fontId="7" fillId="2" borderId="42" xfId="3" applyFont="1" applyFill="1" applyBorder="1" applyAlignment="1">
      <alignment horizontal="center" vertical="center" wrapText="1"/>
    </xf>
    <xf numFmtId="38" fontId="7" fillId="2" borderId="43" xfId="3" applyFont="1" applyFill="1" applyBorder="1" applyAlignment="1">
      <alignment horizontal="center" vertical="center" wrapText="1"/>
    </xf>
    <xf numFmtId="20" fontId="4" fillId="2" borderId="18" xfId="0" applyNumberFormat="1" applyFont="1" applyFill="1" applyBorder="1" applyAlignment="1">
      <alignment horizontal="right" vertical="center" wrapText="1"/>
    </xf>
    <xf numFmtId="179" fontId="4" fillId="2" borderId="18" xfId="0" applyNumberFormat="1" applyFont="1" applyFill="1" applyBorder="1" applyAlignment="1">
      <alignment horizontal="right" vertical="center" wrapText="1"/>
    </xf>
    <xf numFmtId="20" fontId="4" fillId="2" borderId="21" xfId="0" applyNumberFormat="1" applyFont="1" applyFill="1" applyBorder="1" applyAlignment="1">
      <alignment horizontal="right" vertical="center" wrapText="1"/>
    </xf>
    <xf numFmtId="179" fontId="4" fillId="2" borderId="21" xfId="0" applyNumberFormat="1" applyFont="1" applyFill="1" applyBorder="1" applyAlignment="1">
      <alignment horizontal="right" vertical="center" wrapText="1"/>
    </xf>
    <xf numFmtId="20" fontId="4" fillId="2" borderId="25" xfId="0" applyNumberFormat="1" applyFont="1" applyFill="1" applyBorder="1" applyAlignment="1">
      <alignment horizontal="right" vertical="center" wrapText="1"/>
    </xf>
    <xf numFmtId="179" fontId="4" fillId="2" borderId="25" xfId="0" applyNumberFormat="1" applyFont="1" applyFill="1" applyBorder="1" applyAlignment="1">
      <alignment horizontal="right" vertical="center" wrapText="1"/>
    </xf>
    <xf numFmtId="20" fontId="8" fillId="2" borderId="13" xfId="0" applyNumberFormat="1" applyFont="1" applyFill="1" applyBorder="1" applyAlignment="1">
      <alignment horizontal="right" vertical="center"/>
    </xf>
    <xf numFmtId="179" fontId="8" fillId="2" borderId="1" xfId="0" applyNumberFormat="1" applyFont="1" applyFill="1" applyBorder="1" applyAlignment="1">
      <alignment horizontal="right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/>
    </xf>
    <xf numFmtId="180" fontId="9" fillId="2" borderId="40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 wrapText="1"/>
    </xf>
    <xf numFmtId="38" fontId="9" fillId="2" borderId="45" xfId="3" applyFont="1" applyFill="1" applyBorder="1" applyAlignment="1">
      <alignment horizontal="center" vertical="center"/>
    </xf>
    <xf numFmtId="38" fontId="9" fillId="2" borderId="40" xfId="3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79" fontId="9" fillId="2" borderId="48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 wrapText="1"/>
    </xf>
    <xf numFmtId="38" fontId="9" fillId="2" borderId="47" xfId="3" applyFont="1" applyFill="1" applyBorder="1" applyAlignment="1">
      <alignment horizontal="center" vertical="center"/>
    </xf>
    <xf numFmtId="38" fontId="9" fillId="2" borderId="48" xfId="3" applyFont="1" applyFill="1" applyBorder="1" applyAlignment="1">
      <alignment horizontal="center" vertical="center"/>
    </xf>
    <xf numFmtId="182" fontId="4" fillId="0" borderId="2" xfId="0" applyNumberFormat="1" applyFont="1" applyBorder="1" applyAlignment="1">
      <alignment horizontal="center" vertical="center"/>
    </xf>
    <xf numFmtId="182" fontId="4" fillId="0" borderId="3" xfId="0" applyNumberFormat="1" applyFont="1" applyBorder="1" applyAlignment="1">
      <alignment horizontal="center" vertical="center"/>
    </xf>
    <xf numFmtId="182" fontId="4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">
    <cellStyle name="桁区切り" xfId="3" builtinId="6"/>
    <cellStyle name="桁区切り 5" xfId="2" xr:uid="{E19FAB5F-DA5F-4670-9A26-FEA4DF8A753A}"/>
    <cellStyle name="標準" xfId="0" builtinId="0"/>
    <cellStyle name="標準 10" xfId="1" xr:uid="{7A189B62-E8E3-4A32-8DA6-C3CD27780A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1</xdr:row>
      <xdr:rowOff>145676</xdr:rowOff>
    </xdr:from>
    <xdr:to>
      <xdr:col>1</xdr:col>
      <xdr:colOff>155575</xdr:colOff>
      <xdr:row>1</xdr:row>
      <xdr:rowOff>625101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411C1C1-AFDD-4D68-8E33-3FB0C9C10224}"/>
            </a:ext>
          </a:extLst>
        </xdr:cNvPr>
        <xdr:cNvSpPr/>
      </xdr:nvSpPr>
      <xdr:spPr>
        <a:xfrm>
          <a:off x="156882" y="526676"/>
          <a:ext cx="913093" cy="479425"/>
        </a:xfrm>
        <a:prstGeom prst="rect">
          <a:avLst/>
        </a:prstGeom>
        <a:ln w="3810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accent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  <a:endParaRPr kumimoji="1" lang="en-US" altLang="ja-JP" sz="1800" b="1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8</xdr:col>
      <xdr:colOff>0</xdr:colOff>
      <xdr:row>30</xdr:row>
      <xdr:rowOff>285750</xdr:rowOff>
    </xdr:from>
    <xdr:to>
      <xdr:col>13</xdr:col>
      <xdr:colOff>78441</xdr:colOff>
      <xdr:row>37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CAB659A4-03AC-4C60-A4EB-4E66E3BE7815}"/>
            </a:ext>
          </a:extLst>
        </xdr:cNvPr>
        <xdr:cNvSpPr/>
      </xdr:nvSpPr>
      <xdr:spPr>
        <a:xfrm>
          <a:off x="5127625" y="9588500"/>
          <a:ext cx="5317191" cy="1825625"/>
        </a:xfrm>
        <a:prstGeom prst="wedgeRectCallout">
          <a:avLst>
            <a:gd name="adj1" fmla="val -24725"/>
            <a:gd name="adj2" fmla="val -63140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○業務内容記載上の注意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・事務月報で資料作成した場合は何の資料をどのように作成したか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　明確に記載ください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　例）○○クラブの業務月報を事務所のパソコンで作成した　など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111125</xdr:colOff>
      <xdr:row>1</xdr:row>
      <xdr:rowOff>428625</xdr:rowOff>
    </xdr:from>
    <xdr:to>
      <xdr:col>7</xdr:col>
      <xdr:colOff>590737</xdr:colOff>
      <xdr:row>3</xdr:row>
      <xdr:rowOff>41431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7D9D1FC-89C4-4C89-A616-253144EABE8C}"/>
            </a:ext>
          </a:extLst>
        </xdr:cNvPr>
        <xdr:cNvSpPr/>
      </xdr:nvSpPr>
      <xdr:spPr>
        <a:xfrm>
          <a:off x="1473200" y="809625"/>
          <a:ext cx="3079937" cy="508156"/>
        </a:xfrm>
        <a:prstGeom prst="wedgeRectCallout">
          <a:avLst>
            <a:gd name="adj1" fmla="val -9245"/>
            <a:gd name="adj2" fmla="val 8515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作成日は事務月報の業務日時を入力ください</a:t>
          </a:r>
          <a:endParaRPr kumimoji="1" lang="en-US" altLang="ja-JP" sz="12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10</xdr:col>
      <xdr:colOff>222250</xdr:colOff>
      <xdr:row>2</xdr:row>
      <xdr:rowOff>0</xdr:rowOff>
    </xdr:from>
    <xdr:to>
      <xdr:col>13</xdr:col>
      <xdr:colOff>761068</xdr:colOff>
      <xdr:row>5</xdr:row>
      <xdr:rowOff>25215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0FA4317-4ADB-49A1-9D26-B5A310958B75}"/>
            </a:ext>
          </a:extLst>
        </xdr:cNvPr>
        <xdr:cNvSpPr txBox="1"/>
      </xdr:nvSpPr>
      <xdr:spPr>
        <a:xfrm>
          <a:off x="6715125" y="1031875"/>
          <a:ext cx="4412318" cy="69196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文字のフォントや大きさ、数式は原則触らないようにお願いします。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ただし、行を追加する場合のみ数式を訂正ください。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1C38-B37B-40EE-B790-CD6BC0F876A9}">
  <dimension ref="A1:P60"/>
  <sheetViews>
    <sheetView tabSelected="1" view="pageBreakPreview" zoomScale="60" zoomScaleNormal="85" workbookViewId="0">
      <selection activeCell="H14" sqref="H14:H17"/>
    </sheetView>
  </sheetViews>
  <sheetFormatPr defaultColWidth="9" defaultRowHeight="15.75" x14ac:dyDescent="0.4"/>
  <cols>
    <col min="1" max="1" width="15.375" style="1" bestFit="1" customWidth="1"/>
    <col min="2" max="2" width="5.875" style="1" customWidth="1"/>
    <col min="3" max="3" width="7.625" style="1" customWidth="1"/>
    <col min="4" max="4" width="3.625" style="1" customWidth="1"/>
    <col min="5" max="7" width="7.625" style="1" customWidth="1"/>
    <col min="8" max="8" width="15" style="1" customWidth="1"/>
    <col min="9" max="10" width="9" style="1"/>
    <col min="11" max="11" width="23.75" style="1" customWidth="1"/>
    <col min="12" max="14" width="13.625" style="1" customWidth="1"/>
    <col min="15" max="15" width="11" style="1" customWidth="1"/>
    <col min="16" max="16" width="2.875" style="1" customWidth="1"/>
    <col min="17" max="16384" width="9" style="1"/>
  </cols>
  <sheetData>
    <row r="1" spans="1:16" ht="30" customHeight="1" x14ac:dyDescent="0.4">
      <c r="A1" s="113" t="s">
        <v>55</v>
      </c>
      <c r="B1" s="114"/>
      <c r="C1" s="115"/>
    </row>
    <row r="2" spans="1:16" ht="51" customHeight="1" x14ac:dyDescent="0.4">
      <c r="A2" s="116" t="s">
        <v>47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33"/>
      <c r="P2" s="33"/>
    </row>
    <row r="3" spans="1:16" ht="32.25" customHeight="1" x14ac:dyDescent="0.4"/>
    <row r="4" spans="1:16" ht="12.75" customHeight="1" x14ac:dyDescent="0.4"/>
    <row r="5" spans="1:16" x14ac:dyDescent="0.4">
      <c r="A5" s="105" t="s">
        <v>12</v>
      </c>
      <c r="B5" s="117" t="s">
        <v>13</v>
      </c>
      <c r="C5" s="118"/>
      <c r="D5" s="118"/>
      <c r="E5" s="118"/>
      <c r="F5" s="118"/>
      <c r="G5" s="118"/>
      <c r="H5" s="118"/>
      <c r="I5" s="119"/>
      <c r="J5" s="8"/>
      <c r="K5" s="7"/>
      <c r="L5" s="104"/>
      <c r="M5" s="104"/>
      <c r="N5" s="104"/>
      <c r="O5" s="104"/>
      <c r="P5" s="70"/>
    </row>
    <row r="6" spans="1:16" ht="18.75" customHeight="1" x14ac:dyDescent="0.4">
      <c r="A6" s="106"/>
      <c r="B6" s="120"/>
      <c r="C6" s="121"/>
      <c r="D6" s="121"/>
      <c r="E6" s="121"/>
      <c r="F6" s="121"/>
      <c r="G6" s="121"/>
      <c r="H6" s="121"/>
      <c r="I6" s="122"/>
      <c r="J6" s="2"/>
      <c r="K6" s="7"/>
      <c r="L6" s="104"/>
      <c r="M6" s="104"/>
      <c r="N6" s="104"/>
      <c r="O6" s="104"/>
      <c r="P6" s="70"/>
    </row>
    <row r="7" spans="1:16" ht="18.75" customHeight="1" x14ac:dyDescent="0.4">
      <c r="A7" s="105" t="s">
        <v>14</v>
      </c>
      <c r="B7" s="107" t="s">
        <v>44</v>
      </c>
      <c r="C7" s="108"/>
      <c r="D7" s="108"/>
      <c r="E7" s="108"/>
      <c r="F7" s="108"/>
      <c r="G7" s="108"/>
      <c r="H7" s="108"/>
      <c r="I7" s="109"/>
      <c r="J7" s="2"/>
      <c r="K7" s="7"/>
      <c r="L7" s="104"/>
      <c r="M7" s="104"/>
      <c r="N7" s="104"/>
      <c r="O7" s="104"/>
      <c r="P7" s="70"/>
    </row>
    <row r="8" spans="1:16" x14ac:dyDescent="0.4">
      <c r="A8" s="106"/>
      <c r="B8" s="110"/>
      <c r="C8" s="111"/>
      <c r="D8" s="111"/>
      <c r="E8" s="111"/>
      <c r="F8" s="111"/>
      <c r="G8" s="111"/>
      <c r="H8" s="111"/>
      <c r="I8" s="112"/>
      <c r="J8" s="2"/>
      <c r="K8" s="7"/>
      <c r="L8" s="104"/>
      <c r="M8" s="104"/>
      <c r="N8" s="104"/>
      <c r="O8" s="104"/>
      <c r="P8" s="70"/>
    </row>
    <row r="9" spans="1:16" x14ac:dyDescent="0.4">
      <c r="A9" s="9"/>
      <c r="B9" s="10"/>
      <c r="C9" s="10"/>
      <c r="D9" s="10"/>
      <c r="E9" s="10"/>
      <c r="F9" s="10"/>
      <c r="G9" s="10"/>
      <c r="H9" s="10"/>
      <c r="I9" s="10"/>
      <c r="J9" s="10"/>
    </row>
    <row r="10" spans="1:16" ht="16.5" thickBot="1" x14ac:dyDescent="0.45"/>
    <row r="11" spans="1:16" ht="47.1" customHeight="1" thickBot="1" x14ac:dyDescent="0.45">
      <c r="I11" s="215" t="s">
        <v>25</v>
      </c>
      <c r="J11" s="216" t="s">
        <v>23</v>
      </c>
      <c r="K11" s="217">
        <f>F17+F21+F25+F29+F33+F37+F41+F45+F49+F53</f>
        <v>0</v>
      </c>
      <c r="L11" s="218" t="s">
        <v>15</v>
      </c>
      <c r="M11" s="219">
        <v>1210</v>
      </c>
      <c r="N11" s="220"/>
    </row>
    <row r="12" spans="1:16" ht="47.1" customHeight="1" thickBot="1" x14ac:dyDescent="0.45">
      <c r="A12" s="212" t="s">
        <v>46</v>
      </c>
      <c r="B12" s="213"/>
      <c r="C12" s="213"/>
      <c r="D12" s="213"/>
      <c r="E12" s="214"/>
      <c r="I12" s="221"/>
      <c r="J12" s="222" t="s">
        <v>24</v>
      </c>
      <c r="K12" s="223">
        <f>G17+G21+G25+G29+G33+G37+G41+G45+G49+G53</f>
        <v>0</v>
      </c>
      <c r="L12" s="224" t="s">
        <v>16</v>
      </c>
      <c r="M12" s="225">
        <f>SUM(N14:N53)</f>
        <v>0</v>
      </c>
      <c r="N12" s="226"/>
    </row>
    <row r="13" spans="1:16" x14ac:dyDescent="0.4">
      <c r="A13" s="98" t="s">
        <v>17</v>
      </c>
      <c r="B13" s="99"/>
      <c r="C13" s="99"/>
      <c r="D13" s="99"/>
      <c r="E13" s="99"/>
      <c r="F13" s="100"/>
      <c r="G13" s="3" t="s">
        <v>26</v>
      </c>
      <c r="H13" s="3" t="s">
        <v>18</v>
      </c>
      <c r="I13" s="101" t="s">
        <v>19</v>
      </c>
      <c r="J13" s="102"/>
      <c r="K13" s="102"/>
      <c r="L13" s="102"/>
      <c r="M13" s="103"/>
      <c r="N13" s="28" t="s">
        <v>20</v>
      </c>
    </row>
    <row r="14" spans="1:16" ht="24" customHeight="1" x14ac:dyDescent="0.4">
      <c r="A14" s="75"/>
      <c r="B14" s="4" t="s">
        <v>6</v>
      </c>
      <c r="C14" s="11"/>
      <c r="D14" s="12" t="s">
        <v>7</v>
      </c>
      <c r="E14" s="11"/>
      <c r="F14" s="204">
        <f>E14-C14</f>
        <v>0</v>
      </c>
      <c r="G14" s="205">
        <f>F14*24</f>
        <v>0</v>
      </c>
      <c r="H14" s="78"/>
      <c r="I14" s="81"/>
      <c r="J14" s="82"/>
      <c r="K14" s="82"/>
      <c r="L14" s="82"/>
      <c r="M14" s="83"/>
      <c r="N14" s="201" t="str">
        <f>IF(A14="","",M$11*G17)</f>
        <v/>
      </c>
    </row>
    <row r="15" spans="1:16" ht="24" customHeight="1" x14ac:dyDescent="0.4">
      <c r="A15" s="76"/>
      <c r="B15" s="5" t="s">
        <v>8</v>
      </c>
      <c r="C15" s="14"/>
      <c r="D15" s="15" t="s">
        <v>7</v>
      </c>
      <c r="E15" s="14"/>
      <c r="F15" s="206">
        <f t="shared" ref="F15:F16" si="0">E15-C15</f>
        <v>0</v>
      </c>
      <c r="G15" s="207">
        <f t="shared" ref="G15" si="1">F15*24</f>
        <v>0</v>
      </c>
      <c r="H15" s="79"/>
      <c r="I15" s="84"/>
      <c r="J15" s="85"/>
      <c r="K15" s="85"/>
      <c r="L15" s="85"/>
      <c r="M15" s="86"/>
      <c r="N15" s="202"/>
    </row>
    <row r="16" spans="1:16" ht="24" customHeight="1" x14ac:dyDescent="0.4">
      <c r="A16" s="76"/>
      <c r="B16" s="17" t="s">
        <v>21</v>
      </c>
      <c r="C16" s="18"/>
      <c r="D16" s="19" t="s">
        <v>7</v>
      </c>
      <c r="E16" s="18"/>
      <c r="F16" s="208">
        <f t="shared" si="0"/>
        <v>0</v>
      </c>
      <c r="G16" s="209">
        <f>F16*24</f>
        <v>0</v>
      </c>
      <c r="H16" s="79"/>
      <c r="I16" s="84"/>
      <c r="J16" s="85"/>
      <c r="K16" s="85"/>
      <c r="L16" s="85"/>
      <c r="M16" s="86"/>
      <c r="N16" s="202"/>
    </row>
    <row r="17" spans="1:14" ht="24" customHeight="1" x14ac:dyDescent="0.4">
      <c r="A17" s="77"/>
      <c r="B17" s="6" t="s">
        <v>9</v>
      </c>
      <c r="C17" s="21"/>
      <c r="D17" s="22"/>
      <c r="E17" s="22"/>
      <c r="F17" s="210">
        <f>F14-F15-F16</f>
        <v>0</v>
      </c>
      <c r="G17" s="211">
        <f>G14-G15-G16</f>
        <v>0</v>
      </c>
      <c r="H17" s="80"/>
      <c r="I17" s="87"/>
      <c r="J17" s="88"/>
      <c r="K17" s="88"/>
      <c r="L17" s="88"/>
      <c r="M17" s="89"/>
      <c r="N17" s="203"/>
    </row>
    <row r="18" spans="1:14" ht="24" customHeight="1" x14ac:dyDescent="0.4">
      <c r="A18" s="75"/>
      <c r="B18" s="4" t="s">
        <v>6</v>
      </c>
      <c r="C18" s="11"/>
      <c r="D18" s="12" t="s">
        <v>7</v>
      </c>
      <c r="E18" s="11"/>
      <c r="F18" s="204">
        <f>E18-C18</f>
        <v>0</v>
      </c>
      <c r="G18" s="205">
        <f>F18*24</f>
        <v>0</v>
      </c>
      <c r="H18" s="78"/>
      <c r="I18" s="81"/>
      <c r="J18" s="82"/>
      <c r="K18" s="82"/>
      <c r="L18" s="82"/>
      <c r="M18" s="83"/>
      <c r="N18" s="201" t="str">
        <f t="shared" ref="N18" si="2">IF(A18="","",M$11*G21)</f>
        <v/>
      </c>
    </row>
    <row r="19" spans="1:14" ht="24" customHeight="1" x14ac:dyDescent="0.4">
      <c r="A19" s="76"/>
      <c r="B19" s="5" t="s">
        <v>8</v>
      </c>
      <c r="C19" s="14"/>
      <c r="D19" s="15" t="s">
        <v>7</v>
      </c>
      <c r="E19" s="14"/>
      <c r="F19" s="206">
        <f t="shared" ref="F19:F20" si="3">E19-C19</f>
        <v>0</v>
      </c>
      <c r="G19" s="207">
        <f t="shared" ref="G19" si="4">F19*24</f>
        <v>0</v>
      </c>
      <c r="H19" s="79"/>
      <c r="I19" s="84"/>
      <c r="J19" s="85"/>
      <c r="K19" s="85"/>
      <c r="L19" s="85"/>
      <c r="M19" s="86"/>
      <c r="N19" s="202"/>
    </row>
    <row r="20" spans="1:14" ht="24" customHeight="1" x14ac:dyDescent="0.4">
      <c r="A20" s="76"/>
      <c r="B20" s="17" t="s">
        <v>21</v>
      </c>
      <c r="C20" s="19"/>
      <c r="D20" s="19" t="s">
        <v>7</v>
      </c>
      <c r="E20" s="19"/>
      <c r="F20" s="208">
        <f t="shared" si="3"/>
        <v>0</v>
      </c>
      <c r="G20" s="209">
        <f>F20*24</f>
        <v>0</v>
      </c>
      <c r="H20" s="79"/>
      <c r="I20" s="84"/>
      <c r="J20" s="85"/>
      <c r="K20" s="85"/>
      <c r="L20" s="85"/>
      <c r="M20" s="86"/>
      <c r="N20" s="202"/>
    </row>
    <row r="21" spans="1:14" ht="24" customHeight="1" x14ac:dyDescent="0.4">
      <c r="A21" s="77"/>
      <c r="B21" s="6" t="s">
        <v>9</v>
      </c>
      <c r="C21" s="21"/>
      <c r="D21" s="22"/>
      <c r="E21" s="22"/>
      <c r="F21" s="210">
        <f>F18-F19-F20</f>
        <v>0</v>
      </c>
      <c r="G21" s="211">
        <f>G18-G19-G20</f>
        <v>0</v>
      </c>
      <c r="H21" s="80"/>
      <c r="I21" s="87"/>
      <c r="J21" s="88"/>
      <c r="K21" s="88"/>
      <c r="L21" s="88"/>
      <c r="M21" s="89"/>
      <c r="N21" s="203"/>
    </row>
    <row r="22" spans="1:14" ht="24" customHeight="1" x14ac:dyDescent="0.4">
      <c r="A22" s="75"/>
      <c r="B22" s="4" t="s">
        <v>6</v>
      </c>
      <c r="C22" s="11"/>
      <c r="D22" s="12" t="s">
        <v>7</v>
      </c>
      <c r="E22" s="11"/>
      <c r="F22" s="204">
        <f>E22-C22</f>
        <v>0</v>
      </c>
      <c r="G22" s="205">
        <f>F22*24</f>
        <v>0</v>
      </c>
      <c r="H22" s="78"/>
      <c r="I22" s="81"/>
      <c r="J22" s="82"/>
      <c r="K22" s="82"/>
      <c r="L22" s="82"/>
      <c r="M22" s="83"/>
      <c r="N22" s="201" t="str">
        <f t="shared" ref="N22" si="5">IF(A22="","",M$11*G25)</f>
        <v/>
      </c>
    </row>
    <row r="23" spans="1:14" ht="24" customHeight="1" x14ac:dyDescent="0.4">
      <c r="A23" s="76"/>
      <c r="B23" s="5" t="s">
        <v>8</v>
      </c>
      <c r="C23" s="14"/>
      <c r="D23" s="15" t="s">
        <v>7</v>
      </c>
      <c r="E23" s="14"/>
      <c r="F23" s="206">
        <f t="shared" ref="F23:F24" si="6">E23-C23</f>
        <v>0</v>
      </c>
      <c r="G23" s="207">
        <f t="shared" ref="G23" si="7">F23*24</f>
        <v>0</v>
      </c>
      <c r="H23" s="79"/>
      <c r="I23" s="84"/>
      <c r="J23" s="85"/>
      <c r="K23" s="85"/>
      <c r="L23" s="85"/>
      <c r="M23" s="86"/>
      <c r="N23" s="202"/>
    </row>
    <row r="24" spans="1:14" ht="24" customHeight="1" x14ac:dyDescent="0.4">
      <c r="A24" s="76"/>
      <c r="B24" s="17" t="s">
        <v>21</v>
      </c>
      <c r="C24" s="19"/>
      <c r="D24" s="19" t="s">
        <v>7</v>
      </c>
      <c r="E24" s="19"/>
      <c r="F24" s="208">
        <f t="shared" si="6"/>
        <v>0</v>
      </c>
      <c r="G24" s="209">
        <f>F24*24</f>
        <v>0</v>
      </c>
      <c r="H24" s="79"/>
      <c r="I24" s="84"/>
      <c r="J24" s="85"/>
      <c r="K24" s="85"/>
      <c r="L24" s="85"/>
      <c r="M24" s="86"/>
      <c r="N24" s="202"/>
    </row>
    <row r="25" spans="1:14" ht="24" customHeight="1" x14ac:dyDescent="0.4">
      <c r="A25" s="77"/>
      <c r="B25" s="6" t="s">
        <v>9</v>
      </c>
      <c r="C25" s="21"/>
      <c r="D25" s="22"/>
      <c r="E25" s="22"/>
      <c r="F25" s="210">
        <f>F22-F23-F24</f>
        <v>0</v>
      </c>
      <c r="G25" s="211">
        <f>G22-G23-G24</f>
        <v>0</v>
      </c>
      <c r="H25" s="80"/>
      <c r="I25" s="87"/>
      <c r="J25" s="88"/>
      <c r="K25" s="88"/>
      <c r="L25" s="88"/>
      <c r="M25" s="89"/>
      <c r="N25" s="203"/>
    </row>
    <row r="26" spans="1:14" ht="24" customHeight="1" x14ac:dyDescent="0.4">
      <c r="A26" s="75"/>
      <c r="B26" s="4" t="s">
        <v>6</v>
      </c>
      <c r="C26" s="11"/>
      <c r="D26" s="12" t="s">
        <v>7</v>
      </c>
      <c r="E26" s="11"/>
      <c r="F26" s="204">
        <f>E26-C26</f>
        <v>0</v>
      </c>
      <c r="G26" s="205">
        <f>F26*24</f>
        <v>0</v>
      </c>
      <c r="H26" s="78"/>
      <c r="I26" s="81"/>
      <c r="J26" s="82"/>
      <c r="K26" s="82"/>
      <c r="L26" s="82"/>
      <c r="M26" s="83"/>
      <c r="N26" s="201" t="str">
        <f t="shared" ref="N26" si="8">IF(A26="","",M$11*G29)</f>
        <v/>
      </c>
    </row>
    <row r="27" spans="1:14" ht="24" customHeight="1" x14ac:dyDescent="0.4">
      <c r="A27" s="76"/>
      <c r="B27" s="5" t="s">
        <v>8</v>
      </c>
      <c r="C27" s="14"/>
      <c r="D27" s="15" t="s">
        <v>7</v>
      </c>
      <c r="E27" s="14"/>
      <c r="F27" s="206">
        <f t="shared" ref="F27:F28" si="9">E27-C27</f>
        <v>0</v>
      </c>
      <c r="G27" s="207">
        <f t="shared" ref="G27" si="10">F27*24</f>
        <v>0</v>
      </c>
      <c r="H27" s="79"/>
      <c r="I27" s="84"/>
      <c r="J27" s="85"/>
      <c r="K27" s="85"/>
      <c r="L27" s="85"/>
      <c r="M27" s="86"/>
      <c r="N27" s="202"/>
    </row>
    <row r="28" spans="1:14" ht="24" customHeight="1" x14ac:dyDescent="0.4">
      <c r="A28" s="76"/>
      <c r="B28" s="17" t="s">
        <v>21</v>
      </c>
      <c r="C28" s="19"/>
      <c r="D28" s="19" t="s">
        <v>7</v>
      </c>
      <c r="E28" s="19"/>
      <c r="F28" s="208">
        <f t="shared" si="9"/>
        <v>0</v>
      </c>
      <c r="G28" s="209">
        <f>F28*24</f>
        <v>0</v>
      </c>
      <c r="H28" s="79"/>
      <c r="I28" s="84"/>
      <c r="J28" s="85"/>
      <c r="K28" s="85"/>
      <c r="L28" s="85"/>
      <c r="M28" s="86"/>
      <c r="N28" s="202"/>
    </row>
    <row r="29" spans="1:14" ht="24" customHeight="1" x14ac:dyDescent="0.4">
      <c r="A29" s="77"/>
      <c r="B29" s="6" t="s">
        <v>9</v>
      </c>
      <c r="C29" s="21"/>
      <c r="D29" s="22"/>
      <c r="E29" s="22"/>
      <c r="F29" s="210">
        <f>F26-F27-F28</f>
        <v>0</v>
      </c>
      <c r="G29" s="211">
        <f>G26-G27-G28</f>
        <v>0</v>
      </c>
      <c r="H29" s="80"/>
      <c r="I29" s="87"/>
      <c r="J29" s="88"/>
      <c r="K29" s="88"/>
      <c r="L29" s="88"/>
      <c r="M29" s="89"/>
      <c r="N29" s="203"/>
    </row>
    <row r="30" spans="1:14" ht="24" customHeight="1" x14ac:dyDescent="0.4">
      <c r="A30" s="75"/>
      <c r="B30" s="4" t="s">
        <v>6</v>
      </c>
      <c r="C30" s="11"/>
      <c r="D30" s="12" t="s">
        <v>7</v>
      </c>
      <c r="E30" s="11"/>
      <c r="F30" s="204">
        <f>E30-C30</f>
        <v>0</v>
      </c>
      <c r="G30" s="205">
        <f>F30*24</f>
        <v>0</v>
      </c>
      <c r="H30" s="78"/>
      <c r="I30" s="81"/>
      <c r="J30" s="82"/>
      <c r="K30" s="82"/>
      <c r="L30" s="82"/>
      <c r="M30" s="83"/>
      <c r="N30" s="201" t="str">
        <f t="shared" ref="N30" si="11">IF(A30="","",M$11*G33)</f>
        <v/>
      </c>
    </row>
    <row r="31" spans="1:14" ht="24" customHeight="1" x14ac:dyDescent="0.4">
      <c r="A31" s="76"/>
      <c r="B31" s="5" t="s">
        <v>8</v>
      </c>
      <c r="C31" s="14"/>
      <c r="D31" s="15" t="s">
        <v>7</v>
      </c>
      <c r="E31" s="14"/>
      <c r="F31" s="206">
        <f t="shared" ref="F31:F32" si="12">E31-C31</f>
        <v>0</v>
      </c>
      <c r="G31" s="207">
        <f t="shared" ref="G31" si="13">F31*24</f>
        <v>0</v>
      </c>
      <c r="H31" s="79"/>
      <c r="I31" s="84"/>
      <c r="J31" s="85"/>
      <c r="K31" s="85"/>
      <c r="L31" s="85"/>
      <c r="M31" s="86"/>
      <c r="N31" s="202"/>
    </row>
    <row r="32" spans="1:14" ht="24" customHeight="1" x14ac:dyDescent="0.4">
      <c r="A32" s="76"/>
      <c r="B32" s="17" t="s">
        <v>21</v>
      </c>
      <c r="C32" s="19"/>
      <c r="D32" s="19" t="s">
        <v>7</v>
      </c>
      <c r="E32" s="19"/>
      <c r="F32" s="208">
        <f t="shared" si="12"/>
        <v>0</v>
      </c>
      <c r="G32" s="209">
        <f>F32*24</f>
        <v>0</v>
      </c>
      <c r="H32" s="79"/>
      <c r="I32" s="84"/>
      <c r="J32" s="85"/>
      <c r="K32" s="85"/>
      <c r="L32" s="85"/>
      <c r="M32" s="86"/>
      <c r="N32" s="202"/>
    </row>
    <row r="33" spans="1:14" ht="24" customHeight="1" x14ac:dyDescent="0.4">
      <c r="A33" s="77"/>
      <c r="B33" s="6" t="s">
        <v>9</v>
      </c>
      <c r="C33" s="21"/>
      <c r="D33" s="22"/>
      <c r="E33" s="22"/>
      <c r="F33" s="210">
        <f>F30-F31-F32</f>
        <v>0</v>
      </c>
      <c r="G33" s="211">
        <f>G30-G31-G32</f>
        <v>0</v>
      </c>
      <c r="H33" s="80"/>
      <c r="I33" s="87"/>
      <c r="J33" s="88"/>
      <c r="K33" s="88"/>
      <c r="L33" s="88"/>
      <c r="M33" s="89"/>
      <c r="N33" s="203"/>
    </row>
    <row r="34" spans="1:14" ht="24" customHeight="1" x14ac:dyDescent="0.4">
      <c r="A34" s="75"/>
      <c r="B34" s="4" t="s">
        <v>6</v>
      </c>
      <c r="C34" s="11"/>
      <c r="D34" s="12" t="s">
        <v>7</v>
      </c>
      <c r="E34" s="11"/>
      <c r="F34" s="204">
        <f>E34-C34</f>
        <v>0</v>
      </c>
      <c r="G34" s="205">
        <f>F34*24</f>
        <v>0</v>
      </c>
      <c r="H34" s="78"/>
      <c r="I34" s="81"/>
      <c r="J34" s="82"/>
      <c r="K34" s="82"/>
      <c r="L34" s="82"/>
      <c r="M34" s="83"/>
      <c r="N34" s="201" t="str">
        <f t="shared" ref="N34" si="14">IF(A34="","",M$11*G37)</f>
        <v/>
      </c>
    </row>
    <row r="35" spans="1:14" ht="24" customHeight="1" x14ac:dyDescent="0.4">
      <c r="A35" s="76"/>
      <c r="B35" s="5" t="s">
        <v>8</v>
      </c>
      <c r="C35" s="14"/>
      <c r="D35" s="15" t="s">
        <v>7</v>
      </c>
      <c r="E35" s="14"/>
      <c r="F35" s="206">
        <f t="shared" ref="F35:F36" si="15">E35-C35</f>
        <v>0</v>
      </c>
      <c r="G35" s="207">
        <f t="shared" ref="G35" si="16">F35*24</f>
        <v>0</v>
      </c>
      <c r="H35" s="79"/>
      <c r="I35" s="84"/>
      <c r="J35" s="85"/>
      <c r="K35" s="85"/>
      <c r="L35" s="85"/>
      <c r="M35" s="86"/>
      <c r="N35" s="202"/>
    </row>
    <row r="36" spans="1:14" ht="24" customHeight="1" x14ac:dyDescent="0.4">
      <c r="A36" s="76"/>
      <c r="B36" s="17" t="s">
        <v>21</v>
      </c>
      <c r="C36" s="19"/>
      <c r="D36" s="19" t="s">
        <v>7</v>
      </c>
      <c r="E36" s="19"/>
      <c r="F36" s="208">
        <f t="shared" si="15"/>
        <v>0</v>
      </c>
      <c r="G36" s="209">
        <f>F36*24</f>
        <v>0</v>
      </c>
      <c r="H36" s="79"/>
      <c r="I36" s="84"/>
      <c r="J36" s="85"/>
      <c r="K36" s="85"/>
      <c r="L36" s="85"/>
      <c r="M36" s="86"/>
      <c r="N36" s="202"/>
    </row>
    <row r="37" spans="1:14" ht="24" customHeight="1" x14ac:dyDescent="0.4">
      <c r="A37" s="77"/>
      <c r="B37" s="6" t="s">
        <v>9</v>
      </c>
      <c r="C37" s="21"/>
      <c r="D37" s="22"/>
      <c r="E37" s="22"/>
      <c r="F37" s="210">
        <f>F34-F35-F36</f>
        <v>0</v>
      </c>
      <c r="G37" s="211">
        <f>G34-G35-G36</f>
        <v>0</v>
      </c>
      <c r="H37" s="80"/>
      <c r="I37" s="87"/>
      <c r="J37" s="88"/>
      <c r="K37" s="88"/>
      <c r="L37" s="88"/>
      <c r="M37" s="89"/>
      <c r="N37" s="203"/>
    </row>
    <row r="38" spans="1:14" ht="24" customHeight="1" x14ac:dyDescent="0.4">
      <c r="A38" s="75"/>
      <c r="B38" s="4" t="s">
        <v>6</v>
      </c>
      <c r="C38" s="11"/>
      <c r="D38" s="12" t="s">
        <v>7</v>
      </c>
      <c r="E38" s="11"/>
      <c r="F38" s="204">
        <f>E38-C38</f>
        <v>0</v>
      </c>
      <c r="G38" s="205">
        <f>F38*24</f>
        <v>0</v>
      </c>
      <c r="H38" s="78"/>
      <c r="I38" s="81"/>
      <c r="J38" s="82"/>
      <c r="K38" s="82"/>
      <c r="L38" s="82"/>
      <c r="M38" s="83"/>
      <c r="N38" s="201" t="str">
        <f t="shared" ref="N38" si="17">IF(A38="","",M$11*G41)</f>
        <v/>
      </c>
    </row>
    <row r="39" spans="1:14" ht="24" customHeight="1" x14ac:dyDescent="0.4">
      <c r="A39" s="76"/>
      <c r="B39" s="5" t="s">
        <v>8</v>
      </c>
      <c r="C39" s="14"/>
      <c r="D39" s="15" t="s">
        <v>7</v>
      </c>
      <c r="E39" s="14"/>
      <c r="F39" s="206">
        <f t="shared" ref="F39:F40" si="18">E39-C39</f>
        <v>0</v>
      </c>
      <c r="G39" s="207">
        <f t="shared" ref="G39" si="19">F39*24</f>
        <v>0</v>
      </c>
      <c r="H39" s="79"/>
      <c r="I39" s="84"/>
      <c r="J39" s="85"/>
      <c r="K39" s="85"/>
      <c r="L39" s="85"/>
      <c r="M39" s="86"/>
      <c r="N39" s="202"/>
    </row>
    <row r="40" spans="1:14" ht="24" customHeight="1" x14ac:dyDescent="0.4">
      <c r="A40" s="76"/>
      <c r="B40" s="17" t="s">
        <v>21</v>
      </c>
      <c r="C40" s="19"/>
      <c r="D40" s="19" t="s">
        <v>7</v>
      </c>
      <c r="E40" s="19"/>
      <c r="F40" s="208">
        <f t="shared" si="18"/>
        <v>0</v>
      </c>
      <c r="G40" s="209">
        <f>F40*24</f>
        <v>0</v>
      </c>
      <c r="H40" s="79"/>
      <c r="I40" s="84"/>
      <c r="J40" s="85"/>
      <c r="K40" s="85"/>
      <c r="L40" s="85"/>
      <c r="M40" s="86"/>
      <c r="N40" s="202"/>
    </row>
    <row r="41" spans="1:14" ht="24" customHeight="1" x14ac:dyDescent="0.4">
      <c r="A41" s="77"/>
      <c r="B41" s="6" t="s">
        <v>9</v>
      </c>
      <c r="C41" s="21"/>
      <c r="D41" s="22"/>
      <c r="E41" s="22"/>
      <c r="F41" s="210">
        <f>F38-F39-F40</f>
        <v>0</v>
      </c>
      <c r="G41" s="211">
        <f>G38-G39-G40</f>
        <v>0</v>
      </c>
      <c r="H41" s="80"/>
      <c r="I41" s="87"/>
      <c r="J41" s="88"/>
      <c r="K41" s="88"/>
      <c r="L41" s="88"/>
      <c r="M41" s="89"/>
      <c r="N41" s="203"/>
    </row>
    <row r="42" spans="1:14" ht="24" customHeight="1" x14ac:dyDescent="0.4">
      <c r="A42" s="75"/>
      <c r="B42" s="4" t="s">
        <v>6</v>
      </c>
      <c r="C42" s="11"/>
      <c r="D42" s="12" t="s">
        <v>7</v>
      </c>
      <c r="E42" s="11"/>
      <c r="F42" s="204">
        <f>E42-C42</f>
        <v>0</v>
      </c>
      <c r="G42" s="205">
        <f>F42*24</f>
        <v>0</v>
      </c>
      <c r="H42" s="78"/>
      <c r="I42" s="81"/>
      <c r="J42" s="82"/>
      <c r="K42" s="82"/>
      <c r="L42" s="82"/>
      <c r="M42" s="83"/>
      <c r="N42" s="201" t="str">
        <f t="shared" ref="N42" si="20">IF(A42="","",M$11*G45)</f>
        <v/>
      </c>
    </row>
    <row r="43" spans="1:14" ht="24" customHeight="1" x14ac:dyDescent="0.4">
      <c r="A43" s="76"/>
      <c r="B43" s="5" t="s">
        <v>8</v>
      </c>
      <c r="C43" s="14"/>
      <c r="D43" s="15" t="s">
        <v>7</v>
      </c>
      <c r="E43" s="14"/>
      <c r="F43" s="206">
        <f t="shared" ref="F43:F44" si="21">E43-C43</f>
        <v>0</v>
      </c>
      <c r="G43" s="207">
        <f t="shared" ref="G43" si="22">F43*24</f>
        <v>0</v>
      </c>
      <c r="H43" s="79"/>
      <c r="I43" s="84"/>
      <c r="J43" s="85"/>
      <c r="K43" s="85"/>
      <c r="L43" s="85"/>
      <c r="M43" s="86"/>
      <c r="N43" s="202"/>
    </row>
    <row r="44" spans="1:14" ht="24" customHeight="1" x14ac:dyDescent="0.4">
      <c r="A44" s="76"/>
      <c r="B44" s="17" t="s">
        <v>21</v>
      </c>
      <c r="C44" s="19"/>
      <c r="D44" s="19" t="s">
        <v>7</v>
      </c>
      <c r="E44" s="19"/>
      <c r="F44" s="208">
        <f t="shared" si="21"/>
        <v>0</v>
      </c>
      <c r="G44" s="209">
        <f>F44*24</f>
        <v>0</v>
      </c>
      <c r="H44" s="79"/>
      <c r="I44" s="84"/>
      <c r="J44" s="85"/>
      <c r="K44" s="85"/>
      <c r="L44" s="85"/>
      <c r="M44" s="86"/>
      <c r="N44" s="202"/>
    </row>
    <row r="45" spans="1:14" ht="24" customHeight="1" x14ac:dyDescent="0.4">
      <c r="A45" s="77"/>
      <c r="B45" s="6" t="s">
        <v>9</v>
      </c>
      <c r="C45" s="21"/>
      <c r="D45" s="22"/>
      <c r="E45" s="22"/>
      <c r="F45" s="210">
        <f>F42-F43-F44</f>
        <v>0</v>
      </c>
      <c r="G45" s="211">
        <f>G42-G43-G44</f>
        <v>0</v>
      </c>
      <c r="H45" s="80"/>
      <c r="I45" s="87"/>
      <c r="J45" s="88"/>
      <c r="K45" s="88"/>
      <c r="L45" s="88"/>
      <c r="M45" s="89"/>
      <c r="N45" s="203"/>
    </row>
    <row r="46" spans="1:14" ht="24" customHeight="1" x14ac:dyDescent="0.4">
      <c r="A46" s="75"/>
      <c r="B46" s="4" t="s">
        <v>6</v>
      </c>
      <c r="C46" s="11"/>
      <c r="D46" s="12" t="s">
        <v>7</v>
      </c>
      <c r="E46" s="11"/>
      <c r="F46" s="204">
        <f>E46-C46</f>
        <v>0</v>
      </c>
      <c r="G46" s="205">
        <f>F46*24</f>
        <v>0</v>
      </c>
      <c r="H46" s="78"/>
      <c r="I46" s="81"/>
      <c r="J46" s="82"/>
      <c r="K46" s="82"/>
      <c r="L46" s="82"/>
      <c r="M46" s="83"/>
      <c r="N46" s="201" t="str">
        <f t="shared" ref="N46" si="23">IF(A46="","",M$11*G49)</f>
        <v/>
      </c>
    </row>
    <row r="47" spans="1:14" ht="24" customHeight="1" x14ac:dyDescent="0.4">
      <c r="A47" s="76"/>
      <c r="B47" s="5" t="s">
        <v>8</v>
      </c>
      <c r="C47" s="14"/>
      <c r="D47" s="15" t="s">
        <v>7</v>
      </c>
      <c r="E47" s="14"/>
      <c r="F47" s="206">
        <f t="shared" ref="F47:F48" si="24">E47-C47</f>
        <v>0</v>
      </c>
      <c r="G47" s="207">
        <f t="shared" ref="G47" si="25">F47*24</f>
        <v>0</v>
      </c>
      <c r="H47" s="79"/>
      <c r="I47" s="84"/>
      <c r="J47" s="85"/>
      <c r="K47" s="85"/>
      <c r="L47" s="85"/>
      <c r="M47" s="86"/>
      <c r="N47" s="202"/>
    </row>
    <row r="48" spans="1:14" ht="24" customHeight="1" x14ac:dyDescent="0.4">
      <c r="A48" s="76"/>
      <c r="B48" s="17" t="s">
        <v>21</v>
      </c>
      <c r="C48" s="19"/>
      <c r="D48" s="19" t="s">
        <v>7</v>
      </c>
      <c r="E48" s="19"/>
      <c r="F48" s="208">
        <f t="shared" si="24"/>
        <v>0</v>
      </c>
      <c r="G48" s="209">
        <f>F48*24</f>
        <v>0</v>
      </c>
      <c r="H48" s="79"/>
      <c r="I48" s="84"/>
      <c r="J48" s="85"/>
      <c r="K48" s="85"/>
      <c r="L48" s="85"/>
      <c r="M48" s="86"/>
      <c r="N48" s="202"/>
    </row>
    <row r="49" spans="1:16" ht="24" customHeight="1" x14ac:dyDescent="0.4">
      <c r="A49" s="77"/>
      <c r="B49" s="6" t="s">
        <v>9</v>
      </c>
      <c r="C49" s="21"/>
      <c r="D49" s="22"/>
      <c r="E49" s="22"/>
      <c r="F49" s="210">
        <f>F46-F47-F48</f>
        <v>0</v>
      </c>
      <c r="G49" s="211">
        <f>G46-G47-G48</f>
        <v>0</v>
      </c>
      <c r="H49" s="80"/>
      <c r="I49" s="87"/>
      <c r="J49" s="88"/>
      <c r="K49" s="88"/>
      <c r="L49" s="88"/>
      <c r="M49" s="89"/>
      <c r="N49" s="203"/>
    </row>
    <row r="50" spans="1:16" ht="24" customHeight="1" x14ac:dyDescent="0.4">
      <c r="A50" s="75"/>
      <c r="B50" s="4" t="s">
        <v>6</v>
      </c>
      <c r="C50" s="11"/>
      <c r="D50" s="12" t="s">
        <v>7</v>
      </c>
      <c r="E50" s="11"/>
      <c r="F50" s="204">
        <f>E50-C50</f>
        <v>0</v>
      </c>
      <c r="G50" s="205">
        <f>F50*24</f>
        <v>0</v>
      </c>
      <c r="H50" s="78"/>
      <c r="I50" s="81"/>
      <c r="J50" s="82"/>
      <c r="K50" s="82"/>
      <c r="L50" s="82"/>
      <c r="M50" s="83"/>
      <c r="N50" s="201" t="str">
        <f t="shared" ref="N50" si="26">IF(A50="","",M$11*G53)</f>
        <v/>
      </c>
    </row>
    <row r="51" spans="1:16" ht="24" customHeight="1" x14ac:dyDescent="0.4">
      <c r="A51" s="76"/>
      <c r="B51" s="5" t="s">
        <v>8</v>
      </c>
      <c r="C51" s="14"/>
      <c r="D51" s="15" t="s">
        <v>7</v>
      </c>
      <c r="E51" s="14"/>
      <c r="F51" s="206">
        <f t="shared" ref="F51:F52" si="27">E51-C51</f>
        <v>0</v>
      </c>
      <c r="G51" s="207">
        <f t="shared" ref="G51" si="28">F51*24</f>
        <v>0</v>
      </c>
      <c r="H51" s="79"/>
      <c r="I51" s="84"/>
      <c r="J51" s="85"/>
      <c r="K51" s="85"/>
      <c r="L51" s="85"/>
      <c r="M51" s="86"/>
      <c r="N51" s="202"/>
    </row>
    <row r="52" spans="1:16" ht="24" customHeight="1" x14ac:dyDescent="0.4">
      <c r="A52" s="76"/>
      <c r="B52" s="17" t="s">
        <v>21</v>
      </c>
      <c r="C52" s="19"/>
      <c r="D52" s="19" t="s">
        <v>7</v>
      </c>
      <c r="E52" s="19"/>
      <c r="F52" s="208">
        <f t="shared" si="27"/>
        <v>0</v>
      </c>
      <c r="G52" s="209">
        <f>F52*24</f>
        <v>0</v>
      </c>
      <c r="H52" s="79"/>
      <c r="I52" s="84"/>
      <c r="J52" s="85"/>
      <c r="K52" s="85"/>
      <c r="L52" s="85"/>
      <c r="M52" s="86"/>
      <c r="N52" s="202"/>
    </row>
    <row r="53" spans="1:16" ht="24" customHeight="1" x14ac:dyDescent="0.4">
      <c r="A53" s="77"/>
      <c r="B53" s="6" t="s">
        <v>9</v>
      </c>
      <c r="C53" s="21"/>
      <c r="D53" s="22"/>
      <c r="E53" s="22"/>
      <c r="F53" s="210">
        <f>F50-F51-F52</f>
        <v>0</v>
      </c>
      <c r="G53" s="211">
        <f>G50-G51-G52</f>
        <v>0</v>
      </c>
      <c r="H53" s="80"/>
      <c r="I53" s="87"/>
      <c r="J53" s="88"/>
      <c r="K53" s="88"/>
      <c r="L53" s="88"/>
      <c r="M53" s="89"/>
      <c r="N53" s="203"/>
    </row>
    <row r="54" spans="1:16" x14ac:dyDescent="0.4">
      <c r="A54" s="63" t="s">
        <v>10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5"/>
      <c r="O54" s="7"/>
      <c r="P54" s="7"/>
    </row>
    <row r="55" spans="1:16" ht="14.25" customHeight="1" x14ac:dyDescent="0.4">
      <c r="A55" s="66" t="s">
        <v>22</v>
      </c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8"/>
    </row>
    <row r="56" spans="1:16" ht="14.25" customHeight="1" x14ac:dyDescent="0.4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1"/>
    </row>
    <row r="57" spans="1:16" ht="14.25" customHeight="1" x14ac:dyDescent="0.4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1"/>
    </row>
    <row r="58" spans="1:16" ht="14.25" customHeight="1" x14ac:dyDescent="0.4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1"/>
    </row>
    <row r="59" spans="1:16" ht="14.25" customHeight="1" x14ac:dyDescent="0.4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1"/>
    </row>
    <row r="60" spans="1:16" ht="14.25" customHeight="1" thickBot="1" x14ac:dyDescent="0.45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4"/>
    </row>
  </sheetData>
  <mergeCells count="64">
    <mergeCell ref="A1:C1"/>
    <mergeCell ref="A2:N2"/>
    <mergeCell ref="A5:A6"/>
    <mergeCell ref="B5:I6"/>
    <mergeCell ref="L5:L6"/>
    <mergeCell ref="M5:M6"/>
    <mergeCell ref="N5:N6"/>
    <mergeCell ref="O5:O6"/>
    <mergeCell ref="P5:P6"/>
    <mergeCell ref="A7:A8"/>
    <mergeCell ref="B7:I8"/>
    <mergeCell ref="L7:L8"/>
    <mergeCell ref="M7:M8"/>
    <mergeCell ref="N7:N8"/>
    <mergeCell ref="O7:O8"/>
    <mergeCell ref="P7:P8"/>
    <mergeCell ref="I11:I12"/>
    <mergeCell ref="M11:N11"/>
    <mergeCell ref="A12:E12"/>
    <mergeCell ref="M12:N12"/>
    <mergeCell ref="A13:F13"/>
    <mergeCell ref="I13:M13"/>
    <mergeCell ref="A14:A17"/>
    <mergeCell ref="H14:H17"/>
    <mergeCell ref="I14:M17"/>
    <mergeCell ref="N14:N17"/>
    <mergeCell ref="A18:A21"/>
    <mergeCell ref="H18:H21"/>
    <mergeCell ref="I18:M21"/>
    <mergeCell ref="N18:N21"/>
    <mergeCell ref="A22:A25"/>
    <mergeCell ref="H22:H25"/>
    <mergeCell ref="I22:M25"/>
    <mergeCell ref="N22:N25"/>
    <mergeCell ref="A26:A29"/>
    <mergeCell ref="H26:H29"/>
    <mergeCell ref="I26:M29"/>
    <mergeCell ref="N26:N29"/>
    <mergeCell ref="A30:A33"/>
    <mergeCell ref="H30:H33"/>
    <mergeCell ref="I30:M33"/>
    <mergeCell ref="N30:N33"/>
    <mergeCell ref="A34:A37"/>
    <mergeCell ref="H34:H37"/>
    <mergeCell ref="I34:M37"/>
    <mergeCell ref="N34:N37"/>
    <mergeCell ref="A38:A41"/>
    <mergeCell ref="H38:H41"/>
    <mergeCell ref="I38:M41"/>
    <mergeCell ref="N38:N41"/>
    <mergeCell ref="A42:A45"/>
    <mergeCell ref="H42:H45"/>
    <mergeCell ref="I42:M45"/>
    <mergeCell ref="N42:N45"/>
    <mergeCell ref="A54:N54"/>
    <mergeCell ref="A55:N60"/>
    <mergeCell ref="A46:A49"/>
    <mergeCell ref="H46:H49"/>
    <mergeCell ref="I46:M49"/>
    <mergeCell ref="N46:N49"/>
    <mergeCell ref="A50:A53"/>
    <mergeCell ref="H50:H53"/>
    <mergeCell ref="I50:M53"/>
    <mergeCell ref="N50:N53"/>
  </mergeCells>
  <phoneticPr fontId="1"/>
  <dataValidations count="1">
    <dataValidation type="date" operator="greaterThanOrEqual" allowBlank="1" showInputMessage="1" showErrorMessage="1" sqref="A14:A53" xr:uid="{3E0383F0-7B94-4DF2-91E3-E341FD8B0D23}">
      <formula1>43191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E7C7-D8CC-454E-9A84-928663C284A0}">
  <sheetPr>
    <pageSetUpPr fitToPage="1"/>
  </sheetPr>
  <dimension ref="A1:M42"/>
  <sheetViews>
    <sheetView view="pageBreakPreview" zoomScale="75" zoomScaleNormal="100" zoomScaleSheetLayoutView="75" workbookViewId="0">
      <selection sqref="A1:D1"/>
    </sheetView>
  </sheetViews>
  <sheetFormatPr defaultColWidth="9" defaultRowHeight="15.75" x14ac:dyDescent="0.4"/>
  <cols>
    <col min="1" max="1" width="5" style="1" customWidth="1"/>
    <col min="2" max="2" width="3.375" style="1" customWidth="1"/>
    <col min="3" max="3" width="5" style="1" customWidth="1"/>
    <col min="4" max="4" width="3.375" style="1" customWidth="1"/>
    <col min="5" max="5" width="16.5" style="1" customWidth="1"/>
    <col min="6" max="6" width="27.375" style="1" customWidth="1"/>
    <col min="7" max="7" width="16.5" style="1" customWidth="1"/>
    <col min="8" max="8" width="27.375" style="1" customWidth="1"/>
    <col min="9" max="10" width="10.5" style="1" customWidth="1"/>
    <col min="11" max="13" width="12.625" style="1" customWidth="1"/>
    <col min="14" max="16384" width="9" style="1"/>
  </cols>
  <sheetData>
    <row r="1" spans="1:13" ht="33.75" customHeight="1" x14ac:dyDescent="0.4">
      <c r="A1" s="156" t="s">
        <v>55</v>
      </c>
      <c r="B1" s="157"/>
      <c r="C1" s="157"/>
      <c r="D1" s="158"/>
      <c r="J1" s="34" t="s">
        <v>0</v>
      </c>
      <c r="K1" s="227"/>
      <c r="L1" s="228"/>
      <c r="M1" s="229"/>
    </row>
    <row r="2" spans="1:13" ht="22.5" customHeight="1" x14ac:dyDescent="0.4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13" ht="33.75" customHeight="1" x14ac:dyDescent="0.4">
      <c r="A3" s="187" t="s">
        <v>42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ht="22.5" customHeight="1" x14ac:dyDescent="0.4">
      <c r="A4" s="186"/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</row>
    <row r="5" spans="1:13" ht="55.5" customHeight="1" x14ac:dyDescent="0.4">
      <c r="A5" s="171" t="s">
        <v>1</v>
      </c>
      <c r="B5" s="172"/>
      <c r="C5" s="172"/>
      <c r="D5" s="173"/>
      <c r="E5" s="184"/>
      <c r="F5" s="185"/>
      <c r="G5" s="34" t="s">
        <v>11</v>
      </c>
      <c r="H5" s="230"/>
      <c r="I5" s="231"/>
      <c r="J5" s="231"/>
      <c r="K5" s="232"/>
      <c r="L5" s="61"/>
      <c r="M5" s="61"/>
    </row>
    <row r="6" spans="1:13" ht="17.25" customHeight="1" x14ac:dyDescent="0.4">
      <c r="A6" s="37"/>
      <c r="B6" s="37"/>
      <c r="C6" s="37"/>
      <c r="D6" s="37"/>
      <c r="E6" s="38"/>
      <c r="F6" s="38"/>
      <c r="G6" s="37"/>
      <c r="H6" s="39"/>
      <c r="I6" s="39"/>
      <c r="J6" s="39"/>
      <c r="K6" s="39"/>
      <c r="L6" s="62"/>
      <c r="M6" s="62"/>
    </row>
    <row r="7" spans="1:13" ht="33.75" customHeight="1" x14ac:dyDescent="0.4">
      <c r="A7" s="168" t="s">
        <v>35</v>
      </c>
      <c r="B7" s="169"/>
      <c r="C7" s="169"/>
      <c r="D7" s="170"/>
      <c r="E7" s="191"/>
      <c r="F7" s="192"/>
      <c r="G7" s="192"/>
      <c r="H7" s="192"/>
      <c r="I7" s="193"/>
      <c r="J7" s="200" t="s">
        <v>38</v>
      </c>
      <c r="K7" s="41" t="s">
        <v>36</v>
      </c>
      <c r="L7" s="180">
        <f>L9+M9</f>
        <v>0</v>
      </c>
      <c r="M7" s="181"/>
    </row>
    <row r="8" spans="1:13" ht="33.75" customHeight="1" x14ac:dyDescent="0.4">
      <c r="A8" s="188"/>
      <c r="B8" s="189"/>
      <c r="C8" s="189"/>
      <c r="D8" s="190"/>
      <c r="E8" s="194"/>
      <c r="F8" s="195"/>
      <c r="G8" s="195"/>
      <c r="H8" s="195"/>
      <c r="I8" s="196"/>
      <c r="J8" s="200"/>
      <c r="K8" s="182" t="s">
        <v>37</v>
      </c>
      <c r="L8" s="40" t="s">
        <v>40</v>
      </c>
      <c r="M8" s="41" t="s">
        <v>39</v>
      </c>
    </row>
    <row r="9" spans="1:13" ht="33.75" customHeight="1" x14ac:dyDescent="0.4">
      <c r="A9" s="101"/>
      <c r="B9" s="102"/>
      <c r="C9" s="102"/>
      <c r="D9" s="103"/>
      <c r="E9" s="197"/>
      <c r="F9" s="198"/>
      <c r="G9" s="198"/>
      <c r="H9" s="198"/>
      <c r="I9" s="199"/>
      <c r="J9" s="166"/>
      <c r="K9" s="183"/>
      <c r="L9" s="42">
        <f>SUM(L12:L21)</f>
        <v>0</v>
      </c>
      <c r="M9" s="42">
        <f>SUM(M12:M21)</f>
        <v>0</v>
      </c>
    </row>
    <row r="10" spans="1:13" ht="33.75" customHeight="1" x14ac:dyDescent="0.4">
      <c r="A10" s="168" t="s">
        <v>2</v>
      </c>
      <c r="B10" s="169"/>
      <c r="C10" s="169"/>
      <c r="D10" s="170"/>
      <c r="E10" s="171" t="s">
        <v>3</v>
      </c>
      <c r="F10" s="172"/>
      <c r="G10" s="172"/>
      <c r="H10" s="172"/>
      <c r="I10" s="172"/>
      <c r="J10" s="173"/>
      <c r="K10" s="174" t="s">
        <v>31</v>
      </c>
      <c r="L10" s="176"/>
      <c r="M10" s="176"/>
    </row>
    <row r="11" spans="1:13" ht="33.75" customHeight="1" x14ac:dyDescent="0.4">
      <c r="A11" s="101"/>
      <c r="B11" s="102"/>
      <c r="C11" s="102"/>
      <c r="D11" s="103"/>
      <c r="E11" s="36" t="s">
        <v>28</v>
      </c>
      <c r="F11" s="43" t="s">
        <v>27</v>
      </c>
      <c r="G11" s="43" t="s">
        <v>29</v>
      </c>
      <c r="H11" s="35" t="s">
        <v>34</v>
      </c>
      <c r="I11" s="35" t="s">
        <v>30</v>
      </c>
      <c r="J11" s="35" t="s">
        <v>30</v>
      </c>
      <c r="K11" s="175"/>
      <c r="L11" s="177"/>
      <c r="M11" s="177"/>
    </row>
    <row r="12" spans="1:13" ht="33.75" customHeight="1" x14ac:dyDescent="0.4">
      <c r="A12" s="44"/>
      <c r="B12" s="34" t="s">
        <v>4</v>
      </c>
      <c r="C12" s="44"/>
      <c r="D12" s="34" t="s">
        <v>5</v>
      </c>
      <c r="E12" s="45"/>
      <c r="F12" s="46"/>
      <c r="G12" s="45"/>
      <c r="H12" s="47"/>
      <c r="I12" s="48"/>
      <c r="J12" s="42" t="str">
        <f>IF(A12="","",ROUNDDOWN(I12,0))</f>
        <v/>
      </c>
      <c r="K12" s="42" t="str">
        <f>IF(A12="","",37)</f>
        <v/>
      </c>
      <c r="L12" s="42" t="str">
        <f>IF(A12="","",J12*K12)</f>
        <v/>
      </c>
      <c r="M12" s="42"/>
    </row>
    <row r="13" spans="1:13" ht="33.75" customHeight="1" x14ac:dyDescent="0.4">
      <c r="A13" s="44"/>
      <c r="B13" s="34" t="s">
        <v>4</v>
      </c>
      <c r="C13" s="44"/>
      <c r="D13" s="34" t="s">
        <v>5</v>
      </c>
      <c r="E13" s="45"/>
      <c r="F13" s="46"/>
      <c r="G13" s="45"/>
      <c r="H13" s="47"/>
      <c r="I13" s="48"/>
      <c r="J13" s="42" t="str">
        <f t="shared" ref="J13:J21" si="0">IF(A13="","",ROUNDDOWN(I13,0))</f>
        <v/>
      </c>
      <c r="K13" s="42" t="str">
        <f t="shared" ref="K13:K21" si="1">IF(A13="","",37)</f>
        <v/>
      </c>
      <c r="L13" s="42" t="str">
        <f t="shared" ref="L13:L21" si="2">IF(A13="","",J13*K13)</f>
        <v/>
      </c>
      <c r="M13" s="42"/>
    </row>
    <row r="14" spans="1:13" ht="33.75" customHeight="1" x14ac:dyDescent="0.4">
      <c r="A14" s="44"/>
      <c r="B14" s="34" t="s">
        <v>4</v>
      </c>
      <c r="C14" s="44"/>
      <c r="D14" s="34" t="s">
        <v>5</v>
      </c>
      <c r="E14" s="45"/>
      <c r="F14" s="46"/>
      <c r="G14" s="45"/>
      <c r="H14" s="47"/>
      <c r="I14" s="47"/>
      <c r="J14" s="42" t="str">
        <f t="shared" si="0"/>
        <v/>
      </c>
      <c r="K14" s="42" t="str">
        <f t="shared" si="1"/>
        <v/>
      </c>
      <c r="L14" s="42" t="str">
        <f t="shared" si="2"/>
        <v/>
      </c>
      <c r="M14" s="42"/>
    </row>
    <row r="15" spans="1:13" ht="33.75" customHeight="1" x14ac:dyDescent="0.4">
      <c r="A15" s="44"/>
      <c r="B15" s="34" t="s">
        <v>4</v>
      </c>
      <c r="C15" s="44"/>
      <c r="D15" s="34" t="s">
        <v>5</v>
      </c>
      <c r="E15" s="45"/>
      <c r="F15" s="46"/>
      <c r="G15" s="45"/>
      <c r="H15" s="47"/>
      <c r="I15" s="47"/>
      <c r="J15" s="42" t="str">
        <f t="shared" si="0"/>
        <v/>
      </c>
      <c r="K15" s="42" t="str">
        <f t="shared" si="1"/>
        <v/>
      </c>
      <c r="L15" s="42" t="str">
        <f t="shared" si="2"/>
        <v/>
      </c>
      <c r="M15" s="42"/>
    </row>
    <row r="16" spans="1:13" ht="33.75" customHeight="1" x14ac:dyDescent="0.4">
      <c r="A16" s="44"/>
      <c r="B16" s="34" t="s">
        <v>4</v>
      </c>
      <c r="C16" s="44"/>
      <c r="D16" s="34" t="s">
        <v>5</v>
      </c>
      <c r="E16" s="45"/>
      <c r="F16" s="46"/>
      <c r="G16" s="45"/>
      <c r="H16" s="47"/>
      <c r="I16" s="47"/>
      <c r="J16" s="42" t="str">
        <f t="shared" si="0"/>
        <v/>
      </c>
      <c r="K16" s="42" t="str">
        <f t="shared" si="1"/>
        <v/>
      </c>
      <c r="L16" s="42" t="str">
        <f t="shared" si="2"/>
        <v/>
      </c>
      <c r="M16" s="42"/>
    </row>
    <row r="17" spans="1:13" ht="33.75" customHeight="1" x14ac:dyDescent="0.4">
      <c r="A17" s="44"/>
      <c r="B17" s="34" t="s">
        <v>4</v>
      </c>
      <c r="C17" s="44"/>
      <c r="D17" s="34" t="s">
        <v>5</v>
      </c>
      <c r="E17" s="45"/>
      <c r="F17" s="46"/>
      <c r="G17" s="45"/>
      <c r="H17" s="47"/>
      <c r="I17" s="47"/>
      <c r="J17" s="42" t="str">
        <f t="shared" si="0"/>
        <v/>
      </c>
      <c r="K17" s="42" t="str">
        <f t="shared" si="1"/>
        <v/>
      </c>
      <c r="L17" s="42" t="str">
        <f t="shared" si="2"/>
        <v/>
      </c>
      <c r="M17" s="42"/>
    </row>
    <row r="18" spans="1:13" ht="33.75" customHeight="1" x14ac:dyDescent="0.4">
      <c r="A18" s="44"/>
      <c r="B18" s="34" t="s">
        <v>4</v>
      </c>
      <c r="C18" s="44"/>
      <c r="D18" s="34" t="s">
        <v>5</v>
      </c>
      <c r="E18" s="45"/>
      <c r="F18" s="46"/>
      <c r="G18" s="45"/>
      <c r="H18" s="47"/>
      <c r="I18" s="47"/>
      <c r="J18" s="42" t="str">
        <f t="shared" si="0"/>
        <v/>
      </c>
      <c r="K18" s="42" t="str">
        <f t="shared" si="1"/>
        <v/>
      </c>
      <c r="L18" s="42" t="str">
        <f t="shared" si="2"/>
        <v/>
      </c>
      <c r="M18" s="42"/>
    </row>
    <row r="19" spans="1:13" ht="33.75" customHeight="1" x14ac:dyDescent="0.4">
      <c r="A19" s="44"/>
      <c r="B19" s="34" t="s">
        <v>4</v>
      </c>
      <c r="C19" s="44"/>
      <c r="D19" s="34" t="s">
        <v>5</v>
      </c>
      <c r="E19" s="45"/>
      <c r="F19" s="46"/>
      <c r="G19" s="45"/>
      <c r="H19" s="47"/>
      <c r="I19" s="47"/>
      <c r="J19" s="42" t="str">
        <f t="shared" si="0"/>
        <v/>
      </c>
      <c r="K19" s="42" t="str">
        <f t="shared" si="1"/>
        <v/>
      </c>
      <c r="L19" s="42" t="str">
        <f t="shared" si="2"/>
        <v/>
      </c>
      <c r="M19" s="42"/>
    </row>
    <row r="20" spans="1:13" ht="33.75" customHeight="1" x14ac:dyDescent="0.4">
      <c r="A20" s="44"/>
      <c r="B20" s="34" t="s">
        <v>4</v>
      </c>
      <c r="C20" s="44"/>
      <c r="D20" s="34" t="s">
        <v>5</v>
      </c>
      <c r="E20" s="45"/>
      <c r="F20" s="46"/>
      <c r="G20" s="45"/>
      <c r="H20" s="47"/>
      <c r="I20" s="47"/>
      <c r="J20" s="42" t="str">
        <f t="shared" si="0"/>
        <v/>
      </c>
      <c r="K20" s="42" t="str">
        <f t="shared" si="1"/>
        <v/>
      </c>
      <c r="L20" s="42" t="str">
        <f t="shared" si="2"/>
        <v/>
      </c>
      <c r="M20" s="42"/>
    </row>
    <row r="21" spans="1:13" ht="33.75" customHeight="1" x14ac:dyDescent="0.4">
      <c r="A21" s="44"/>
      <c r="B21" s="34" t="s">
        <v>4</v>
      </c>
      <c r="C21" s="44"/>
      <c r="D21" s="34" t="s">
        <v>5</v>
      </c>
      <c r="E21" s="45"/>
      <c r="F21" s="45"/>
      <c r="G21" s="45"/>
      <c r="H21" s="47"/>
      <c r="I21" s="47"/>
      <c r="J21" s="42" t="str">
        <f t="shared" si="0"/>
        <v/>
      </c>
      <c r="K21" s="42" t="str">
        <f t="shared" si="1"/>
        <v/>
      </c>
      <c r="L21" s="42" t="str">
        <f t="shared" si="2"/>
        <v/>
      </c>
      <c r="M21" s="42"/>
    </row>
    <row r="22" spans="1:13" ht="23.25" customHeight="1" x14ac:dyDescent="0.4">
      <c r="A22" s="178" t="s">
        <v>41</v>
      </c>
      <c r="B22" s="179"/>
      <c r="C22" s="179"/>
      <c r="D22" s="179"/>
      <c r="E22" s="179"/>
      <c r="F22" s="179"/>
      <c r="G22" s="179"/>
      <c r="H22" s="179"/>
      <c r="I22" s="179"/>
      <c r="J22" s="179"/>
      <c r="K22" s="179"/>
      <c r="L22" s="179"/>
      <c r="M22" s="179"/>
    </row>
    <row r="23" spans="1:13" ht="31.5" customHeight="1" x14ac:dyDescent="0.4">
      <c r="A23" s="166" t="s">
        <v>32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</row>
    <row r="24" spans="1:13" ht="35.1" customHeight="1" x14ac:dyDescent="0.4">
      <c r="A24" s="167" t="s">
        <v>33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</row>
    <row r="25" spans="1:13" ht="35.1" customHeight="1" x14ac:dyDescent="0.4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</row>
    <row r="26" spans="1:13" ht="35.1" customHeight="1" x14ac:dyDescent="0.4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</row>
    <row r="27" spans="1:13" ht="35.1" customHeight="1" x14ac:dyDescent="0.4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</row>
    <row r="28" spans="1:13" ht="35.1" customHeight="1" x14ac:dyDescent="0.4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</row>
    <row r="29" spans="1:13" ht="35.1" customHeight="1" x14ac:dyDescent="0.4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</row>
    <row r="30" spans="1:13" ht="35.1" customHeight="1" x14ac:dyDescent="0.4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</row>
    <row r="31" spans="1:13" ht="35.1" customHeight="1" x14ac:dyDescent="0.4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</row>
    <row r="32" spans="1:13" ht="35.1" customHeight="1" x14ac:dyDescent="0.4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</row>
    <row r="33" spans="1:13" ht="35.1" customHeight="1" x14ac:dyDescent="0.4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13" ht="35.1" customHeight="1" x14ac:dyDescent="0.4">
      <c r="A34" s="167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13" ht="35.1" customHeight="1" x14ac:dyDescent="0.4">
      <c r="A35" s="167"/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13" ht="35.1" customHeight="1" x14ac:dyDescent="0.4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</row>
    <row r="37" spans="1:13" ht="35.1" customHeight="1" x14ac:dyDescent="0.4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</row>
    <row r="38" spans="1:13" ht="35.1" customHeight="1" x14ac:dyDescent="0.4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</row>
    <row r="39" spans="1:13" ht="35.1" customHeight="1" x14ac:dyDescent="0.4">
      <c r="A39" s="167"/>
      <c r="B39" s="167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</row>
    <row r="40" spans="1:13" ht="35.1" customHeight="1" x14ac:dyDescent="0.4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</row>
    <row r="41" spans="1:13" ht="35.1" customHeight="1" x14ac:dyDescent="0.4">
      <c r="A41" s="167"/>
      <c r="B41" s="167"/>
      <c r="C41" s="167"/>
      <c r="D41" s="167"/>
      <c r="E41" s="167"/>
      <c r="F41" s="167"/>
      <c r="G41" s="167"/>
      <c r="H41" s="167"/>
      <c r="I41" s="167"/>
      <c r="J41" s="167"/>
      <c r="K41" s="167"/>
      <c r="L41" s="167"/>
      <c r="M41" s="167"/>
    </row>
    <row r="42" spans="1:13" ht="35.1" customHeight="1" x14ac:dyDescent="0.4">
      <c r="A42" s="167"/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</row>
  </sheetData>
  <mergeCells count="21">
    <mergeCell ref="L7:M7"/>
    <mergeCell ref="K8:K9"/>
    <mergeCell ref="A1:D1"/>
    <mergeCell ref="K1:M1"/>
    <mergeCell ref="A2:M2"/>
    <mergeCell ref="A3:M3"/>
    <mergeCell ref="A4:M4"/>
    <mergeCell ref="A5:D5"/>
    <mergeCell ref="E5:F5"/>
    <mergeCell ref="H5:K5"/>
    <mergeCell ref="A7:D9"/>
    <mergeCell ref="E7:I9"/>
    <mergeCell ref="J7:J9"/>
    <mergeCell ref="A23:M23"/>
    <mergeCell ref="A24:M42"/>
    <mergeCell ref="A10:D11"/>
    <mergeCell ref="E10:J10"/>
    <mergeCell ref="K10:K11"/>
    <mergeCell ref="L10:L11"/>
    <mergeCell ref="M10:M11"/>
    <mergeCell ref="A22:M2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13F-D0AC-47F7-BCA7-661095F83552}">
  <sheetPr>
    <pageSetUpPr fitToPage="1"/>
  </sheetPr>
  <dimension ref="A1:P56"/>
  <sheetViews>
    <sheetView view="pageBreakPreview" zoomScale="60" zoomScaleNormal="55" workbookViewId="0">
      <selection activeCell="A12" sqref="A12:E12"/>
    </sheetView>
  </sheetViews>
  <sheetFormatPr defaultColWidth="9" defaultRowHeight="15.75" x14ac:dyDescent="0.4"/>
  <cols>
    <col min="1" max="1" width="12" style="1" customWidth="1"/>
    <col min="2" max="2" width="5.875" style="1" customWidth="1"/>
    <col min="3" max="3" width="7.625" style="1" customWidth="1"/>
    <col min="4" max="4" width="3.625" style="1" customWidth="1"/>
    <col min="5" max="7" width="7.625" style="1" customWidth="1"/>
    <col min="8" max="8" width="15" style="1" customWidth="1"/>
    <col min="9" max="10" width="9" style="1"/>
    <col min="11" max="11" width="23.75" style="1" customWidth="1"/>
    <col min="12" max="14" width="13.625" style="1" customWidth="1"/>
    <col min="15" max="15" width="11" style="1" customWidth="1"/>
    <col min="16" max="16" width="2.875" style="1" customWidth="1"/>
    <col min="17" max="16384" width="9" style="1"/>
  </cols>
  <sheetData>
    <row r="1" spans="1:16" ht="30" customHeight="1" x14ac:dyDescent="0.4">
      <c r="A1" s="156" t="s">
        <v>45</v>
      </c>
      <c r="B1" s="157"/>
      <c r="C1" s="158"/>
    </row>
    <row r="2" spans="1:16" ht="51" customHeight="1" x14ac:dyDescent="0.4">
      <c r="A2" s="116" t="s">
        <v>47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33"/>
      <c r="P2" s="33"/>
    </row>
    <row r="3" spans="1:16" ht="19.5" customHeight="1" x14ac:dyDescent="0.4"/>
    <row r="4" spans="1:16" ht="19.5" customHeight="1" x14ac:dyDescent="0.4"/>
    <row r="5" spans="1:16" ht="12.75" customHeight="1" x14ac:dyDescent="0.4">
      <c r="A5" s="105" t="s">
        <v>12</v>
      </c>
      <c r="B5" s="159">
        <v>46142</v>
      </c>
      <c r="C5" s="160"/>
      <c r="D5" s="160"/>
      <c r="E5" s="160"/>
      <c r="F5" s="160"/>
      <c r="G5" s="160"/>
      <c r="H5" s="160"/>
      <c r="I5" s="161"/>
      <c r="L5" s="165"/>
      <c r="M5" s="104"/>
      <c r="N5" s="104"/>
      <c r="O5" s="104"/>
      <c r="P5" s="70"/>
    </row>
    <row r="6" spans="1:16" ht="18.75" customHeight="1" x14ac:dyDescent="0.4">
      <c r="A6" s="106"/>
      <c r="B6" s="162"/>
      <c r="C6" s="163"/>
      <c r="D6" s="163"/>
      <c r="E6" s="163"/>
      <c r="F6" s="163"/>
      <c r="G6" s="163"/>
      <c r="H6" s="163"/>
      <c r="I6" s="164"/>
      <c r="J6" s="2"/>
      <c r="K6" s="7"/>
      <c r="L6" s="104"/>
      <c r="M6" s="104"/>
      <c r="N6" s="104"/>
      <c r="O6" s="104"/>
      <c r="P6" s="70"/>
    </row>
    <row r="7" spans="1:16" ht="18.75" customHeight="1" x14ac:dyDescent="0.4">
      <c r="A7" s="105" t="s">
        <v>14</v>
      </c>
      <c r="B7" s="154" t="s">
        <v>43</v>
      </c>
      <c r="C7" s="108"/>
      <c r="D7" s="108"/>
      <c r="E7" s="108"/>
      <c r="F7" s="108"/>
      <c r="G7" s="108"/>
      <c r="H7" s="108"/>
      <c r="I7" s="109"/>
      <c r="J7" s="2"/>
      <c r="K7" s="7"/>
      <c r="L7" s="155"/>
      <c r="M7" s="104"/>
      <c r="N7" s="104"/>
      <c r="O7" s="104"/>
      <c r="P7" s="70"/>
    </row>
    <row r="8" spans="1:16" x14ac:dyDescent="0.4">
      <c r="A8" s="106"/>
      <c r="B8" s="110"/>
      <c r="C8" s="111"/>
      <c r="D8" s="111"/>
      <c r="E8" s="111"/>
      <c r="F8" s="111"/>
      <c r="G8" s="111"/>
      <c r="H8" s="111"/>
      <c r="I8" s="112"/>
      <c r="J8" s="2"/>
      <c r="K8" s="7"/>
      <c r="L8" s="155"/>
      <c r="M8" s="104"/>
      <c r="N8" s="104"/>
      <c r="O8" s="104"/>
      <c r="P8" s="70"/>
    </row>
    <row r="9" spans="1:16" x14ac:dyDescent="0.4">
      <c r="A9" s="9"/>
      <c r="B9" s="10"/>
      <c r="C9" s="10"/>
      <c r="D9" s="10"/>
      <c r="E9" s="10"/>
      <c r="F9" s="10"/>
      <c r="G9" s="10"/>
      <c r="H9" s="10"/>
      <c r="I9" s="10"/>
      <c r="J9" s="10"/>
    </row>
    <row r="10" spans="1:16" ht="16.5" thickBot="1" x14ac:dyDescent="0.45"/>
    <row r="11" spans="1:16" ht="47.1" customHeight="1" thickBot="1" x14ac:dyDescent="0.45">
      <c r="I11" s="93" t="s">
        <v>25</v>
      </c>
      <c r="J11" s="31" t="s">
        <v>23</v>
      </c>
      <c r="K11" s="49">
        <f>F17+F21+F25+F29+F33+F37+F41+F45+F49</f>
        <v>0.5</v>
      </c>
      <c r="L11" s="29" t="s">
        <v>15</v>
      </c>
      <c r="M11" s="150">
        <v>1210</v>
      </c>
      <c r="N11" s="151"/>
    </row>
    <row r="12" spans="1:16" ht="47.1" customHeight="1" thickBot="1" x14ac:dyDescent="0.45">
      <c r="A12" s="95" t="s">
        <v>48</v>
      </c>
      <c r="B12" s="96"/>
      <c r="C12" s="96"/>
      <c r="D12" s="96"/>
      <c r="E12" s="97"/>
      <c r="I12" s="94"/>
      <c r="J12" s="32" t="s">
        <v>24</v>
      </c>
      <c r="K12" s="50">
        <f>G17+G21+G25+G29+G33+G37+G41+G45+G49</f>
        <v>12</v>
      </c>
      <c r="L12" s="30" t="s">
        <v>16</v>
      </c>
      <c r="M12" s="152">
        <f>SUM(N14:N49)</f>
        <v>14520</v>
      </c>
      <c r="N12" s="153"/>
    </row>
    <row r="13" spans="1:16" x14ac:dyDescent="0.4">
      <c r="A13" s="98" t="s">
        <v>17</v>
      </c>
      <c r="B13" s="99"/>
      <c r="C13" s="99"/>
      <c r="D13" s="99"/>
      <c r="E13" s="99"/>
      <c r="F13" s="100"/>
      <c r="G13" s="3" t="s">
        <v>26</v>
      </c>
      <c r="H13" s="3" t="s">
        <v>18</v>
      </c>
      <c r="I13" s="101" t="s">
        <v>19</v>
      </c>
      <c r="J13" s="102"/>
      <c r="K13" s="102"/>
      <c r="L13" s="102"/>
      <c r="M13" s="103"/>
      <c r="N13" s="28" t="s">
        <v>20</v>
      </c>
    </row>
    <row r="14" spans="1:16" ht="24" customHeight="1" x14ac:dyDescent="0.4">
      <c r="A14" s="123">
        <v>46116</v>
      </c>
      <c r="B14" s="4" t="s">
        <v>6</v>
      </c>
      <c r="C14" s="52">
        <v>0.66666666666666663</v>
      </c>
      <c r="D14" s="12" t="s">
        <v>49</v>
      </c>
      <c r="E14" s="52">
        <v>0.79166666666666663</v>
      </c>
      <c r="F14" s="13">
        <f>E14-C14</f>
        <v>0.125</v>
      </c>
      <c r="G14" s="25">
        <f>F14*24</f>
        <v>3</v>
      </c>
      <c r="H14" s="138" t="s">
        <v>50</v>
      </c>
      <c r="I14" s="141" t="s">
        <v>54</v>
      </c>
      <c r="J14" s="142"/>
      <c r="K14" s="142"/>
      <c r="L14" s="142"/>
      <c r="M14" s="143"/>
      <c r="N14" s="90">
        <f>M$11*G17</f>
        <v>3630</v>
      </c>
    </row>
    <row r="15" spans="1:16" ht="24" customHeight="1" x14ac:dyDescent="0.4">
      <c r="A15" s="124"/>
      <c r="B15" s="5" t="s">
        <v>8</v>
      </c>
      <c r="C15" s="53"/>
      <c r="D15" s="15" t="s">
        <v>49</v>
      </c>
      <c r="E15" s="53"/>
      <c r="F15" s="16">
        <f t="shared" ref="F15:F16" si="0">E15-C15</f>
        <v>0</v>
      </c>
      <c r="G15" s="26">
        <f t="shared" ref="G15" si="1">F15*24</f>
        <v>0</v>
      </c>
      <c r="H15" s="139"/>
      <c r="I15" s="144"/>
      <c r="J15" s="145"/>
      <c r="K15" s="145"/>
      <c r="L15" s="145"/>
      <c r="M15" s="146"/>
      <c r="N15" s="91"/>
    </row>
    <row r="16" spans="1:16" ht="24" customHeight="1" x14ac:dyDescent="0.4">
      <c r="A16" s="124"/>
      <c r="B16" s="17" t="s">
        <v>21</v>
      </c>
      <c r="C16" s="54"/>
      <c r="D16" s="19" t="s">
        <v>49</v>
      </c>
      <c r="E16" s="54"/>
      <c r="F16" s="20">
        <f t="shared" si="0"/>
        <v>0</v>
      </c>
      <c r="G16" s="27">
        <f>F16*24</f>
        <v>0</v>
      </c>
      <c r="H16" s="139"/>
      <c r="I16" s="144"/>
      <c r="J16" s="145"/>
      <c r="K16" s="145"/>
      <c r="L16" s="145"/>
      <c r="M16" s="146"/>
      <c r="N16" s="91"/>
    </row>
    <row r="17" spans="1:14" ht="24" customHeight="1" x14ac:dyDescent="0.4">
      <c r="A17" s="125"/>
      <c r="B17" s="6" t="s">
        <v>9</v>
      </c>
      <c r="C17" s="56"/>
      <c r="D17" s="22"/>
      <c r="E17" s="51"/>
      <c r="F17" s="23">
        <f>F14-F15-F16</f>
        <v>0.125</v>
      </c>
      <c r="G17" s="24">
        <f>G14-G15-G16</f>
        <v>3</v>
      </c>
      <c r="H17" s="140"/>
      <c r="I17" s="147"/>
      <c r="J17" s="148"/>
      <c r="K17" s="148"/>
      <c r="L17" s="148"/>
      <c r="M17" s="149"/>
      <c r="N17" s="92"/>
    </row>
    <row r="18" spans="1:14" ht="24" customHeight="1" x14ac:dyDescent="0.4">
      <c r="A18" s="123">
        <v>46123</v>
      </c>
      <c r="B18" s="4" t="s">
        <v>6</v>
      </c>
      <c r="C18" s="52">
        <v>0.625</v>
      </c>
      <c r="D18" s="12" t="s">
        <v>49</v>
      </c>
      <c r="E18" s="52">
        <v>0.75</v>
      </c>
      <c r="F18" s="13">
        <f>E18-C18</f>
        <v>0.125</v>
      </c>
      <c r="G18" s="25">
        <f>F18*24</f>
        <v>3</v>
      </c>
      <c r="H18" s="138" t="s">
        <v>50</v>
      </c>
      <c r="I18" s="141" t="s">
        <v>53</v>
      </c>
      <c r="J18" s="142"/>
      <c r="K18" s="142"/>
      <c r="L18" s="142"/>
      <c r="M18" s="143"/>
      <c r="N18" s="90">
        <f>M$11*G21</f>
        <v>3630</v>
      </c>
    </row>
    <row r="19" spans="1:14" ht="24" customHeight="1" x14ac:dyDescent="0.4">
      <c r="A19" s="124"/>
      <c r="B19" s="5" t="s">
        <v>8</v>
      </c>
      <c r="C19" s="53"/>
      <c r="D19" s="15" t="s">
        <v>49</v>
      </c>
      <c r="E19" s="53"/>
      <c r="F19" s="16">
        <f t="shared" ref="F19:F20" si="2">E19-C19</f>
        <v>0</v>
      </c>
      <c r="G19" s="26">
        <f t="shared" ref="G19" si="3">F19*24</f>
        <v>0</v>
      </c>
      <c r="H19" s="139"/>
      <c r="I19" s="144"/>
      <c r="J19" s="145"/>
      <c r="K19" s="145"/>
      <c r="L19" s="145"/>
      <c r="M19" s="146"/>
      <c r="N19" s="91"/>
    </row>
    <row r="20" spans="1:14" ht="24" customHeight="1" x14ac:dyDescent="0.4">
      <c r="A20" s="124"/>
      <c r="B20" s="17" t="s">
        <v>21</v>
      </c>
      <c r="C20" s="54"/>
      <c r="D20" s="19" t="s">
        <v>49</v>
      </c>
      <c r="E20" s="54"/>
      <c r="F20" s="20">
        <f t="shared" si="2"/>
        <v>0</v>
      </c>
      <c r="G20" s="27">
        <f>F20*24</f>
        <v>0</v>
      </c>
      <c r="H20" s="139"/>
      <c r="I20" s="144"/>
      <c r="J20" s="145"/>
      <c r="K20" s="145"/>
      <c r="L20" s="145"/>
      <c r="M20" s="146"/>
      <c r="N20" s="91"/>
    </row>
    <row r="21" spans="1:14" ht="24" customHeight="1" x14ac:dyDescent="0.4">
      <c r="A21" s="125"/>
      <c r="B21" s="6" t="s">
        <v>9</v>
      </c>
      <c r="C21" s="56"/>
      <c r="D21" s="22"/>
      <c r="E21" s="51"/>
      <c r="F21" s="23">
        <f>F18-F19-F20</f>
        <v>0.125</v>
      </c>
      <c r="G21" s="24">
        <f>G18-G19-G20</f>
        <v>3</v>
      </c>
      <c r="H21" s="140"/>
      <c r="I21" s="147"/>
      <c r="J21" s="148"/>
      <c r="K21" s="148"/>
      <c r="L21" s="148"/>
      <c r="M21" s="149"/>
      <c r="N21" s="92"/>
    </row>
    <row r="22" spans="1:14" ht="24" customHeight="1" x14ac:dyDescent="0.4">
      <c r="A22" s="123">
        <v>46155</v>
      </c>
      <c r="B22" s="57" t="s">
        <v>6</v>
      </c>
      <c r="C22" s="52">
        <v>0.54166666666666663</v>
      </c>
      <c r="D22" s="12" t="s">
        <v>49</v>
      </c>
      <c r="E22" s="52">
        <v>0.66666666666666663</v>
      </c>
      <c r="F22" s="13">
        <f>E22-C22</f>
        <v>0.125</v>
      </c>
      <c r="G22" s="25">
        <f>F22*24</f>
        <v>3</v>
      </c>
      <c r="H22" s="138" t="s">
        <v>50</v>
      </c>
      <c r="I22" s="141" t="s">
        <v>52</v>
      </c>
      <c r="J22" s="142"/>
      <c r="K22" s="142"/>
      <c r="L22" s="142"/>
      <c r="M22" s="143"/>
      <c r="N22" s="90">
        <f>M$11*G25</f>
        <v>3630</v>
      </c>
    </row>
    <row r="23" spans="1:14" ht="24" customHeight="1" x14ac:dyDescent="0.4">
      <c r="A23" s="124"/>
      <c r="B23" s="58" t="s">
        <v>8</v>
      </c>
      <c r="C23" s="53"/>
      <c r="D23" s="15" t="s">
        <v>49</v>
      </c>
      <c r="E23" s="53"/>
      <c r="F23" s="16">
        <f t="shared" ref="F23:F24" si="4">E23-C23</f>
        <v>0</v>
      </c>
      <c r="G23" s="26">
        <f t="shared" ref="G23" si="5">F23*24</f>
        <v>0</v>
      </c>
      <c r="H23" s="139"/>
      <c r="I23" s="144"/>
      <c r="J23" s="145"/>
      <c r="K23" s="145"/>
      <c r="L23" s="145"/>
      <c r="M23" s="146"/>
      <c r="N23" s="91"/>
    </row>
    <row r="24" spans="1:14" ht="24" customHeight="1" x14ac:dyDescent="0.4">
      <c r="A24" s="124"/>
      <c r="B24" s="59" t="s">
        <v>21</v>
      </c>
      <c r="C24" s="55"/>
      <c r="D24" s="19" t="s">
        <v>49</v>
      </c>
      <c r="E24" s="55"/>
      <c r="F24" s="20">
        <f t="shared" si="4"/>
        <v>0</v>
      </c>
      <c r="G24" s="27">
        <f>F24*24</f>
        <v>0</v>
      </c>
      <c r="H24" s="139"/>
      <c r="I24" s="144"/>
      <c r="J24" s="145"/>
      <c r="K24" s="145"/>
      <c r="L24" s="145"/>
      <c r="M24" s="146"/>
      <c r="N24" s="91"/>
    </row>
    <row r="25" spans="1:14" ht="24" customHeight="1" x14ac:dyDescent="0.4">
      <c r="A25" s="125"/>
      <c r="B25" s="60" t="s">
        <v>9</v>
      </c>
      <c r="C25" s="56"/>
      <c r="D25" s="22"/>
      <c r="E25" s="51"/>
      <c r="F25" s="23">
        <f>F22-F23-F24</f>
        <v>0.125</v>
      </c>
      <c r="G25" s="24">
        <f>G22-G23-G24</f>
        <v>3</v>
      </c>
      <c r="H25" s="140"/>
      <c r="I25" s="147"/>
      <c r="J25" s="148"/>
      <c r="K25" s="148"/>
      <c r="L25" s="148"/>
      <c r="M25" s="149"/>
      <c r="N25" s="92"/>
    </row>
    <row r="26" spans="1:14" ht="24" customHeight="1" x14ac:dyDescent="0.4">
      <c r="A26" s="123">
        <v>46173</v>
      </c>
      <c r="B26" s="57" t="s">
        <v>6</v>
      </c>
      <c r="C26" s="52">
        <v>0.625</v>
      </c>
      <c r="D26" s="12" t="s">
        <v>49</v>
      </c>
      <c r="E26" s="52">
        <v>0.75</v>
      </c>
      <c r="F26" s="13">
        <f>E26-C26</f>
        <v>0.125</v>
      </c>
      <c r="G26" s="25">
        <f>F26*24</f>
        <v>3</v>
      </c>
      <c r="H26" s="138" t="s">
        <v>50</v>
      </c>
      <c r="I26" s="141" t="s">
        <v>51</v>
      </c>
      <c r="J26" s="142"/>
      <c r="K26" s="142"/>
      <c r="L26" s="142"/>
      <c r="M26" s="143"/>
      <c r="N26" s="90">
        <f>M$11*G29</f>
        <v>3630</v>
      </c>
    </row>
    <row r="27" spans="1:14" ht="24" customHeight="1" x14ac:dyDescent="0.4">
      <c r="A27" s="124"/>
      <c r="B27" s="58" t="s">
        <v>8</v>
      </c>
      <c r="C27" s="53"/>
      <c r="D27" s="15" t="s">
        <v>49</v>
      </c>
      <c r="E27" s="53"/>
      <c r="F27" s="16">
        <f t="shared" ref="F27:F28" si="6">E27-C27</f>
        <v>0</v>
      </c>
      <c r="G27" s="26">
        <f t="shared" ref="G27" si="7">F27*24</f>
        <v>0</v>
      </c>
      <c r="H27" s="139"/>
      <c r="I27" s="144"/>
      <c r="J27" s="145"/>
      <c r="K27" s="145"/>
      <c r="L27" s="145"/>
      <c r="M27" s="146"/>
      <c r="N27" s="91"/>
    </row>
    <row r="28" spans="1:14" ht="24" customHeight="1" x14ac:dyDescent="0.4">
      <c r="A28" s="124"/>
      <c r="B28" s="59" t="s">
        <v>21</v>
      </c>
      <c r="C28" s="55"/>
      <c r="D28" s="19" t="s">
        <v>49</v>
      </c>
      <c r="E28" s="55"/>
      <c r="F28" s="20">
        <f t="shared" si="6"/>
        <v>0</v>
      </c>
      <c r="G28" s="27">
        <f>F28*24</f>
        <v>0</v>
      </c>
      <c r="H28" s="139"/>
      <c r="I28" s="144"/>
      <c r="J28" s="145"/>
      <c r="K28" s="145"/>
      <c r="L28" s="145"/>
      <c r="M28" s="146"/>
      <c r="N28" s="91"/>
    </row>
    <row r="29" spans="1:14" ht="24" customHeight="1" x14ac:dyDescent="0.4">
      <c r="A29" s="125"/>
      <c r="B29" s="60" t="s">
        <v>9</v>
      </c>
      <c r="C29" s="56"/>
      <c r="D29" s="22"/>
      <c r="E29" s="51"/>
      <c r="F29" s="23">
        <f>F26-F27-F28</f>
        <v>0.125</v>
      </c>
      <c r="G29" s="24">
        <f>G26-G27-G28</f>
        <v>3</v>
      </c>
      <c r="H29" s="140"/>
      <c r="I29" s="147"/>
      <c r="J29" s="148"/>
      <c r="K29" s="148"/>
      <c r="L29" s="148"/>
      <c r="M29" s="149"/>
      <c r="N29" s="92"/>
    </row>
    <row r="30" spans="1:14" ht="24" customHeight="1" x14ac:dyDescent="0.4">
      <c r="A30" s="123"/>
      <c r="B30" s="57" t="s">
        <v>6</v>
      </c>
      <c r="C30" s="52"/>
      <c r="D30" s="12" t="s">
        <v>49</v>
      </c>
      <c r="E30" s="52"/>
      <c r="F30" s="13">
        <f>E30-C30</f>
        <v>0</v>
      </c>
      <c r="G30" s="25">
        <f>F30*24</f>
        <v>0</v>
      </c>
      <c r="H30" s="126"/>
      <c r="I30" s="129"/>
      <c r="J30" s="130"/>
      <c r="K30" s="130"/>
      <c r="L30" s="130"/>
      <c r="M30" s="131"/>
      <c r="N30" s="90">
        <f>M$11*G33</f>
        <v>0</v>
      </c>
    </row>
    <row r="31" spans="1:14" ht="24" customHeight="1" x14ac:dyDescent="0.4">
      <c r="A31" s="124"/>
      <c r="B31" s="58" t="s">
        <v>8</v>
      </c>
      <c r="C31" s="53"/>
      <c r="D31" s="15" t="s">
        <v>49</v>
      </c>
      <c r="E31" s="53"/>
      <c r="F31" s="16">
        <f t="shared" ref="F31:F32" si="8">E31-C31</f>
        <v>0</v>
      </c>
      <c r="G31" s="26">
        <f t="shared" ref="G31" si="9">F31*24</f>
        <v>0</v>
      </c>
      <c r="H31" s="127"/>
      <c r="I31" s="132"/>
      <c r="J31" s="133"/>
      <c r="K31" s="133"/>
      <c r="L31" s="133"/>
      <c r="M31" s="134"/>
      <c r="N31" s="91"/>
    </row>
    <row r="32" spans="1:14" ht="24" customHeight="1" x14ac:dyDescent="0.4">
      <c r="A32" s="124"/>
      <c r="B32" s="59" t="s">
        <v>21</v>
      </c>
      <c r="C32" s="55"/>
      <c r="D32" s="19" t="s">
        <v>49</v>
      </c>
      <c r="E32" s="55"/>
      <c r="F32" s="20">
        <f t="shared" si="8"/>
        <v>0</v>
      </c>
      <c r="G32" s="27">
        <f>F32*24</f>
        <v>0</v>
      </c>
      <c r="H32" s="127"/>
      <c r="I32" s="132"/>
      <c r="J32" s="133"/>
      <c r="K32" s="133"/>
      <c r="L32" s="133"/>
      <c r="M32" s="134"/>
      <c r="N32" s="91"/>
    </row>
    <row r="33" spans="1:14" ht="24" customHeight="1" x14ac:dyDescent="0.4">
      <c r="A33" s="125"/>
      <c r="B33" s="60" t="s">
        <v>9</v>
      </c>
      <c r="C33" s="56"/>
      <c r="D33" s="22"/>
      <c r="E33" s="51"/>
      <c r="F33" s="23">
        <f>F30-F31-F32</f>
        <v>0</v>
      </c>
      <c r="G33" s="24">
        <f>G30-G31-G32</f>
        <v>0</v>
      </c>
      <c r="H33" s="128"/>
      <c r="I33" s="135"/>
      <c r="J33" s="136"/>
      <c r="K33" s="136"/>
      <c r="L33" s="136"/>
      <c r="M33" s="137"/>
      <c r="N33" s="92"/>
    </row>
    <row r="34" spans="1:14" ht="24" customHeight="1" x14ac:dyDescent="0.4">
      <c r="A34" s="123"/>
      <c r="B34" s="57" t="s">
        <v>6</v>
      </c>
      <c r="C34" s="52"/>
      <c r="D34" s="12" t="s">
        <v>49</v>
      </c>
      <c r="E34" s="52"/>
      <c r="F34" s="13">
        <f>E34-C34</f>
        <v>0</v>
      </c>
      <c r="G34" s="25">
        <f>F34*24</f>
        <v>0</v>
      </c>
      <c r="H34" s="126"/>
      <c r="I34" s="129"/>
      <c r="J34" s="130"/>
      <c r="K34" s="130"/>
      <c r="L34" s="130"/>
      <c r="M34" s="131"/>
      <c r="N34" s="90">
        <f>M$11*G37</f>
        <v>0</v>
      </c>
    </row>
    <row r="35" spans="1:14" ht="24" customHeight="1" x14ac:dyDescent="0.4">
      <c r="A35" s="124"/>
      <c r="B35" s="58" t="s">
        <v>8</v>
      </c>
      <c r="C35" s="53"/>
      <c r="D35" s="15" t="s">
        <v>49</v>
      </c>
      <c r="E35" s="53"/>
      <c r="F35" s="16">
        <f t="shared" ref="F35:F36" si="10">E35-C35</f>
        <v>0</v>
      </c>
      <c r="G35" s="26">
        <f t="shared" ref="G35" si="11">F35*24</f>
        <v>0</v>
      </c>
      <c r="H35" s="127"/>
      <c r="I35" s="132"/>
      <c r="J35" s="133"/>
      <c r="K35" s="133"/>
      <c r="L35" s="133"/>
      <c r="M35" s="134"/>
      <c r="N35" s="91"/>
    </row>
    <row r="36" spans="1:14" ht="24" customHeight="1" x14ac:dyDescent="0.4">
      <c r="A36" s="124"/>
      <c r="B36" s="59" t="s">
        <v>21</v>
      </c>
      <c r="C36" s="55"/>
      <c r="D36" s="19" t="s">
        <v>49</v>
      </c>
      <c r="E36" s="55"/>
      <c r="F36" s="20">
        <f t="shared" si="10"/>
        <v>0</v>
      </c>
      <c r="G36" s="27">
        <f>F36*24</f>
        <v>0</v>
      </c>
      <c r="H36" s="127"/>
      <c r="I36" s="132"/>
      <c r="J36" s="133"/>
      <c r="K36" s="133"/>
      <c r="L36" s="133"/>
      <c r="M36" s="134"/>
      <c r="N36" s="91"/>
    </row>
    <row r="37" spans="1:14" ht="24" customHeight="1" x14ac:dyDescent="0.4">
      <c r="A37" s="125"/>
      <c r="B37" s="60" t="s">
        <v>9</v>
      </c>
      <c r="C37" s="56"/>
      <c r="D37" s="22"/>
      <c r="E37" s="51"/>
      <c r="F37" s="23">
        <f>F34-F35-F36</f>
        <v>0</v>
      </c>
      <c r="G37" s="24">
        <f>G34-G35-G36</f>
        <v>0</v>
      </c>
      <c r="H37" s="128"/>
      <c r="I37" s="135"/>
      <c r="J37" s="136"/>
      <c r="K37" s="136"/>
      <c r="L37" s="136"/>
      <c r="M37" s="137"/>
      <c r="N37" s="92"/>
    </row>
    <row r="38" spans="1:14" ht="24" customHeight="1" x14ac:dyDescent="0.4">
      <c r="A38" s="123"/>
      <c r="B38" s="57" t="s">
        <v>6</v>
      </c>
      <c r="C38" s="52"/>
      <c r="D38" s="12" t="s">
        <v>49</v>
      </c>
      <c r="E38" s="52"/>
      <c r="F38" s="13">
        <f>E38-C38</f>
        <v>0</v>
      </c>
      <c r="G38" s="25">
        <f>F38*24</f>
        <v>0</v>
      </c>
      <c r="H38" s="126"/>
      <c r="I38" s="129"/>
      <c r="J38" s="130"/>
      <c r="K38" s="130"/>
      <c r="L38" s="130"/>
      <c r="M38" s="131"/>
      <c r="N38" s="90">
        <f>M$11*G41</f>
        <v>0</v>
      </c>
    </row>
    <row r="39" spans="1:14" ht="24" customHeight="1" x14ac:dyDescent="0.4">
      <c r="A39" s="124"/>
      <c r="B39" s="58" t="s">
        <v>8</v>
      </c>
      <c r="C39" s="14"/>
      <c r="D39" s="15" t="s">
        <v>49</v>
      </c>
      <c r="E39" s="53"/>
      <c r="F39" s="16">
        <f t="shared" ref="F39:F40" si="12">E39-C39</f>
        <v>0</v>
      </c>
      <c r="G39" s="26">
        <f t="shared" ref="G39" si="13">F39*24</f>
        <v>0</v>
      </c>
      <c r="H39" s="127"/>
      <c r="I39" s="132"/>
      <c r="J39" s="133"/>
      <c r="K39" s="133"/>
      <c r="L39" s="133"/>
      <c r="M39" s="134"/>
      <c r="N39" s="91"/>
    </row>
    <row r="40" spans="1:14" ht="24" customHeight="1" x14ac:dyDescent="0.4">
      <c r="A40" s="124"/>
      <c r="B40" s="59" t="s">
        <v>21</v>
      </c>
      <c r="C40" s="19"/>
      <c r="D40" s="19" t="s">
        <v>49</v>
      </c>
      <c r="E40" s="55"/>
      <c r="F40" s="20">
        <f t="shared" si="12"/>
        <v>0</v>
      </c>
      <c r="G40" s="27">
        <f>F40*24</f>
        <v>0</v>
      </c>
      <c r="H40" s="127"/>
      <c r="I40" s="132"/>
      <c r="J40" s="133"/>
      <c r="K40" s="133"/>
      <c r="L40" s="133"/>
      <c r="M40" s="134"/>
      <c r="N40" s="91"/>
    </row>
    <row r="41" spans="1:14" ht="24" customHeight="1" x14ac:dyDescent="0.4">
      <c r="A41" s="125"/>
      <c r="B41" s="60" t="s">
        <v>9</v>
      </c>
      <c r="C41" s="21"/>
      <c r="D41" s="22"/>
      <c r="E41" s="51"/>
      <c r="F41" s="23">
        <f>F38-F39-F40</f>
        <v>0</v>
      </c>
      <c r="G41" s="24">
        <f>G38-G39-G40</f>
        <v>0</v>
      </c>
      <c r="H41" s="128"/>
      <c r="I41" s="135"/>
      <c r="J41" s="136"/>
      <c r="K41" s="136"/>
      <c r="L41" s="136"/>
      <c r="M41" s="137"/>
      <c r="N41" s="92"/>
    </row>
    <row r="42" spans="1:14" ht="24" customHeight="1" x14ac:dyDescent="0.4">
      <c r="A42" s="75"/>
      <c r="B42" s="4" t="s">
        <v>6</v>
      </c>
      <c r="C42" s="11"/>
      <c r="D42" s="12" t="s">
        <v>7</v>
      </c>
      <c r="E42" s="11"/>
      <c r="F42" s="13">
        <f>E42-C42</f>
        <v>0</v>
      </c>
      <c r="G42" s="25">
        <f>F42*24</f>
        <v>0</v>
      </c>
      <c r="H42" s="126"/>
      <c r="I42" s="129"/>
      <c r="J42" s="130"/>
      <c r="K42" s="130"/>
      <c r="L42" s="130"/>
      <c r="M42" s="131"/>
      <c r="N42" s="90">
        <f>M$11*G45</f>
        <v>0</v>
      </c>
    </row>
    <row r="43" spans="1:14" ht="24" customHeight="1" x14ac:dyDescent="0.4">
      <c r="A43" s="76"/>
      <c r="B43" s="5" t="s">
        <v>8</v>
      </c>
      <c r="C43" s="14"/>
      <c r="D43" s="15" t="s">
        <v>7</v>
      </c>
      <c r="E43" s="14"/>
      <c r="F43" s="16">
        <f t="shared" ref="F43:F44" si="14">E43-C43</f>
        <v>0</v>
      </c>
      <c r="G43" s="26">
        <f t="shared" ref="G43" si="15">F43*24</f>
        <v>0</v>
      </c>
      <c r="H43" s="127"/>
      <c r="I43" s="132"/>
      <c r="J43" s="133"/>
      <c r="K43" s="133"/>
      <c r="L43" s="133"/>
      <c r="M43" s="134"/>
      <c r="N43" s="91"/>
    </row>
    <row r="44" spans="1:14" ht="24" customHeight="1" x14ac:dyDescent="0.4">
      <c r="A44" s="76"/>
      <c r="B44" s="17" t="s">
        <v>21</v>
      </c>
      <c r="C44" s="19"/>
      <c r="D44" s="19" t="s">
        <v>7</v>
      </c>
      <c r="E44" s="19"/>
      <c r="F44" s="20">
        <f t="shared" si="14"/>
        <v>0</v>
      </c>
      <c r="G44" s="27">
        <f>F44*24</f>
        <v>0</v>
      </c>
      <c r="H44" s="127"/>
      <c r="I44" s="132"/>
      <c r="J44" s="133"/>
      <c r="K44" s="133"/>
      <c r="L44" s="133"/>
      <c r="M44" s="134"/>
      <c r="N44" s="91"/>
    </row>
    <row r="45" spans="1:14" ht="24" customHeight="1" x14ac:dyDescent="0.4">
      <c r="A45" s="77"/>
      <c r="B45" s="6" t="s">
        <v>9</v>
      </c>
      <c r="C45" s="21"/>
      <c r="D45" s="22"/>
      <c r="E45" s="22"/>
      <c r="F45" s="23">
        <f>F42-F43-F44</f>
        <v>0</v>
      </c>
      <c r="G45" s="24">
        <f>G42-G43-G44</f>
        <v>0</v>
      </c>
      <c r="H45" s="128"/>
      <c r="I45" s="135"/>
      <c r="J45" s="136"/>
      <c r="K45" s="136"/>
      <c r="L45" s="136"/>
      <c r="M45" s="137"/>
      <c r="N45" s="92"/>
    </row>
    <row r="46" spans="1:14" ht="24" customHeight="1" x14ac:dyDescent="0.4">
      <c r="A46" s="75"/>
      <c r="B46" s="4" t="s">
        <v>6</v>
      </c>
      <c r="C46" s="11"/>
      <c r="D46" s="12" t="s">
        <v>7</v>
      </c>
      <c r="E46" s="11"/>
      <c r="F46" s="13">
        <f>E46-C46</f>
        <v>0</v>
      </c>
      <c r="G46" s="25">
        <f>F46*24</f>
        <v>0</v>
      </c>
      <c r="H46" s="126"/>
      <c r="I46" s="129"/>
      <c r="J46" s="130"/>
      <c r="K46" s="130"/>
      <c r="L46" s="130"/>
      <c r="M46" s="131"/>
      <c r="N46" s="90">
        <f>M$11*G49</f>
        <v>0</v>
      </c>
    </row>
    <row r="47" spans="1:14" ht="24" customHeight="1" x14ac:dyDescent="0.4">
      <c r="A47" s="76"/>
      <c r="B47" s="5" t="s">
        <v>8</v>
      </c>
      <c r="C47" s="14"/>
      <c r="D47" s="15" t="s">
        <v>7</v>
      </c>
      <c r="E47" s="14"/>
      <c r="F47" s="16">
        <f t="shared" ref="F47:F48" si="16">E47-C47</f>
        <v>0</v>
      </c>
      <c r="G47" s="26">
        <f t="shared" ref="G47" si="17">F47*24</f>
        <v>0</v>
      </c>
      <c r="H47" s="127"/>
      <c r="I47" s="132"/>
      <c r="J47" s="133"/>
      <c r="K47" s="133"/>
      <c r="L47" s="133"/>
      <c r="M47" s="134"/>
      <c r="N47" s="91"/>
    </row>
    <row r="48" spans="1:14" ht="24" customHeight="1" x14ac:dyDescent="0.4">
      <c r="A48" s="76"/>
      <c r="B48" s="17" t="s">
        <v>21</v>
      </c>
      <c r="C48" s="19"/>
      <c r="D48" s="19" t="s">
        <v>7</v>
      </c>
      <c r="E48" s="19"/>
      <c r="F48" s="20">
        <f t="shared" si="16"/>
        <v>0</v>
      </c>
      <c r="G48" s="27">
        <f>F48*24</f>
        <v>0</v>
      </c>
      <c r="H48" s="127"/>
      <c r="I48" s="132"/>
      <c r="J48" s="133"/>
      <c r="K48" s="133"/>
      <c r="L48" s="133"/>
      <c r="M48" s="134"/>
      <c r="N48" s="91"/>
    </row>
    <row r="49" spans="1:16" ht="24" customHeight="1" x14ac:dyDescent="0.4">
      <c r="A49" s="77"/>
      <c r="B49" s="6" t="s">
        <v>9</v>
      </c>
      <c r="C49" s="21"/>
      <c r="D49" s="22"/>
      <c r="E49" s="22"/>
      <c r="F49" s="23">
        <f>F46-F47-F48</f>
        <v>0</v>
      </c>
      <c r="G49" s="24">
        <f>G46-G47-G48</f>
        <v>0</v>
      </c>
      <c r="H49" s="128"/>
      <c r="I49" s="135"/>
      <c r="J49" s="136"/>
      <c r="K49" s="136"/>
      <c r="L49" s="136"/>
      <c r="M49" s="137"/>
      <c r="N49" s="92"/>
    </row>
    <row r="50" spans="1:16" x14ac:dyDescent="0.4">
      <c r="A50" s="63" t="s">
        <v>10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5"/>
      <c r="O50" s="7"/>
      <c r="P50" s="7"/>
    </row>
    <row r="51" spans="1:16" ht="14.25" customHeight="1" x14ac:dyDescent="0.4">
      <c r="A51" s="66" t="s">
        <v>22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8"/>
    </row>
    <row r="52" spans="1:16" ht="14.25" customHeight="1" x14ac:dyDescent="0.4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1"/>
    </row>
    <row r="53" spans="1:16" ht="14.25" customHeight="1" x14ac:dyDescent="0.4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1"/>
    </row>
    <row r="54" spans="1:16" ht="14.25" customHeight="1" x14ac:dyDescent="0.4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1"/>
    </row>
    <row r="55" spans="1:16" ht="14.25" customHeight="1" x14ac:dyDescent="0.4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1"/>
    </row>
    <row r="56" spans="1:16" ht="14.25" customHeight="1" thickBot="1" x14ac:dyDescent="0.45">
      <c r="A56" s="7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4"/>
    </row>
  </sheetData>
  <mergeCells count="60">
    <mergeCell ref="A1:C1"/>
    <mergeCell ref="A2:N2"/>
    <mergeCell ref="A5:A6"/>
    <mergeCell ref="B5:I6"/>
    <mergeCell ref="L5:L6"/>
    <mergeCell ref="M5:M6"/>
    <mergeCell ref="N5:N6"/>
    <mergeCell ref="O5:O6"/>
    <mergeCell ref="P5:P6"/>
    <mergeCell ref="A7:A8"/>
    <mergeCell ref="B7:I8"/>
    <mergeCell ref="L7:L8"/>
    <mergeCell ref="M7:M8"/>
    <mergeCell ref="N7:N8"/>
    <mergeCell ref="O7:O8"/>
    <mergeCell ref="P7:P8"/>
    <mergeCell ref="I11:I12"/>
    <mergeCell ref="M11:N11"/>
    <mergeCell ref="A12:E12"/>
    <mergeCell ref="M12:N12"/>
    <mergeCell ref="A13:F13"/>
    <mergeCell ref="I13:M13"/>
    <mergeCell ref="A14:A17"/>
    <mergeCell ref="H14:H17"/>
    <mergeCell ref="I14:M17"/>
    <mergeCell ref="N14:N17"/>
    <mergeCell ref="A18:A21"/>
    <mergeCell ref="H18:H21"/>
    <mergeCell ref="I18:M21"/>
    <mergeCell ref="N18:N21"/>
    <mergeCell ref="A22:A25"/>
    <mergeCell ref="H22:H25"/>
    <mergeCell ref="I22:M25"/>
    <mergeCell ref="N22:N25"/>
    <mergeCell ref="A26:A29"/>
    <mergeCell ref="H26:H29"/>
    <mergeCell ref="I26:M29"/>
    <mergeCell ref="N26:N29"/>
    <mergeCell ref="A30:A33"/>
    <mergeCell ref="H30:H33"/>
    <mergeCell ref="I30:M33"/>
    <mergeCell ref="N30:N33"/>
    <mergeCell ref="A34:A37"/>
    <mergeCell ref="H34:H37"/>
    <mergeCell ref="I34:M37"/>
    <mergeCell ref="N34:N37"/>
    <mergeCell ref="A51:N56"/>
    <mergeCell ref="A38:A41"/>
    <mergeCell ref="H38:H41"/>
    <mergeCell ref="I38:M41"/>
    <mergeCell ref="N38:N41"/>
    <mergeCell ref="A42:A45"/>
    <mergeCell ref="H42:H45"/>
    <mergeCell ref="I42:M45"/>
    <mergeCell ref="N42:N45"/>
    <mergeCell ref="A46:A49"/>
    <mergeCell ref="H46:H49"/>
    <mergeCell ref="I46:M49"/>
    <mergeCell ref="N46:N49"/>
    <mergeCell ref="A50:N50"/>
  </mergeCells>
  <phoneticPr fontId="1"/>
  <dataValidations count="1">
    <dataValidation type="date" operator="greaterThanOrEqual" allowBlank="1" showInputMessage="1" showErrorMessage="1" sqref="A14:A49" xr:uid="{87FCFCDB-5F79-41B5-8A15-6A255F274D04}">
      <formula1>43191</formula1>
    </dataValidation>
  </dataValidations>
  <pageMargins left="0.7" right="0.7" top="0.75" bottom="0.75" header="0.3" footer="0.3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事務月報</vt:lpstr>
      <vt:lpstr>旅費明細書</vt:lpstr>
      <vt:lpstr>【記載例】事務月報</vt:lpstr>
      <vt:lpstr>【記載例】事務月報!Print_Area</vt:lpstr>
      <vt:lpstr>事務月報!Print_Area</vt:lpstr>
      <vt:lpstr>旅費明細書!Print_Area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村西 かな子</dc:creator>
  <cp:lastModifiedBy>生涯学習スポーツ課業務</cp:lastModifiedBy>
  <cp:lastPrinted>2026-04-23T05:44:06Z</cp:lastPrinted>
  <dcterms:created xsi:type="dcterms:W3CDTF">2022-09-05T01:21:30Z</dcterms:created>
  <dcterms:modified xsi:type="dcterms:W3CDTF">2026-06-11T02:02:02Z</dcterms:modified>
</cp:coreProperties>
</file>