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001.sakai.local\104財務部\03課税課\01個人住民税\R04年度\17広報さかい・ホームページ掲載\02ホームページ\"/>
    </mc:Choice>
  </mc:AlternateContent>
  <bookViews>
    <workbookView xWindow="0" yWindow="15" windowWidth="7395" windowHeight="8550"/>
  </bookViews>
  <sheets>
    <sheet name="準備表" sheetId="17" r:id="rId1"/>
    <sheet name="記載例" sheetId="20" r:id="rId2"/>
    <sheet name="記載例の中身1" sheetId="18" state="hidden" r:id="rId3"/>
    <sheet name="記載例の中身2" sheetId="21" state="hidden" r:id="rId4"/>
    <sheet name="記載例の中身3" sheetId="22" state="hidden" r:id="rId5"/>
    <sheet name="Sheet1" sheetId="15" state="hidden" r:id="rId6"/>
  </sheets>
  <definedNames>
    <definedName name="_xlnm.Print_Area" localSheetId="2">記載例の中身1!$A$1:$BE$52</definedName>
    <definedName name="_xlnm.Print_Area" localSheetId="0">準備表!$A$1:$BE$54</definedName>
  </definedNames>
  <calcPr calcId="162913"/>
</workbook>
</file>

<file path=xl/calcChain.xml><?xml version="1.0" encoding="utf-8"?>
<calcChain xmlns="http://schemas.openxmlformats.org/spreadsheetml/2006/main">
  <c r="AH22" i="18" l="1"/>
  <c r="AH21" i="18"/>
  <c r="AH28" i="18" s="1"/>
  <c r="AN50" i="18"/>
  <c r="AY48" i="18" s="1"/>
  <c r="F46" i="18"/>
  <c r="BA38" i="18"/>
  <c r="AU38" i="18"/>
  <c r="AO38" i="18"/>
  <c r="AH38" i="18"/>
  <c r="AA38" i="18"/>
  <c r="U38" i="18"/>
  <c r="N38" i="18"/>
  <c r="F34" i="18"/>
  <c r="BA28" i="18"/>
  <c r="AU28" i="18"/>
  <c r="AO28" i="18"/>
  <c r="AA28" i="18"/>
  <c r="U28" i="18"/>
  <c r="N28" i="18"/>
  <c r="F28" i="18"/>
  <c r="F47" i="18" s="1"/>
  <c r="F51" i="18" s="1"/>
  <c r="AY44" i="18" s="1"/>
  <c r="BA18" i="18"/>
  <c r="AU18" i="18"/>
  <c r="AO18" i="18"/>
  <c r="AH18" i="18"/>
  <c r="AA18" i="18"/>
  <c r="U18" i="18"/>
  <c r="N18" i="18"/>
  <c r="AY39" i="18" l="1"/>
  <c r="AY46" i="18" s="1"/>
  <c r="AY50" i="18" s="1"/>
  <c r="AN50" i="17"/>
  <c r="AY48" i="17" s="1"/>
  <c r="BA38" i="17"/>
  <c r="AU38" i="17"/>
  <c r="AO38" i="17"/>
  <c r="AH38" i="17"/>
  <c r="AA38" i="17"/>
  <c r="U38" i="17"/>
  <c r="N38" i="17"/>
  <c r="BA28" i="17"/>
  <c r="AU28" i="17"/>
  <c r="AO28" i="17"/>
  <c r="AH28" i="17"/>
  <c r="AA28" i="17"/>
  <c r="U28" i="17"/>
  <c r="N28" i="17"/>
  <c r="BA18" i="17"/>
  <c r="AU18" i="17"/>
  <c r="AO18" i="17"/>
  <c r="AH18" i="17"/>
  <c r="AA18" i="17"/>
  <c r="U18" i="17"/>
  <c r="N18" i="17"/>
  <c r="F47" i="17"/>
  <c r="F51" i="17" s="1"/>
  <c r="AY44" i="17" s="1"/>
  <c r="F46" i="17"/>
  <c r="F34" i="17"/>
  <c r="F28" i="17"/>
  <c r="AY39" i="17" l="1"/>
  <c r="AY46" i="17" s="1"/>
  <c r="AY50" i="17" s="1"/>
  <c r="L18" i="15"/>
</calcChain>
</file>

<file path=xl/sharedStrings.xml><?xml version="1.0" encoding="utf-8"?>
<sst xmlns="http://schemas.openxmlformats.org/spreadsheetml/2006/main" count="655" uniqueCount="255">
  <si>
    <t>収入金額</t>
    <rPh sb="0" eb="2">
      <t>シュウニュウ</t>
    </rPh>
    <rPh sb="2" eb="4">
      <t>キンガク</t>
    </rPh>
    <phoneticPr fontId="1"/>
  </si>
  <si>
    <t>月日</t>
    <rPh sb="0" eb="2">
      <t>ツキヒ</t>
    </rPh>
    <phoneticPr fontId="1"/>
  </si>
  <si>
    <t>米</t>
    <rPh sb="0" eb="1">
      <t>コメ</t>
    </rPh>
    <phoneticPr fontId="1"/>
  </si>
  <si>
    <t>計</t>
    <rPh sb="0" eb="1">
      <t>ケイ</t>
    </rPh>
    <phoneticPr fontId="1"/>
  </si>
  <si>
    <t>ライスセンター</t>
  </si>
  <si>
    <t>作業委託料</t>
    <rPh sb="0" eb="2">
      <t>サギョウ</t>
    </rPh>
    <rPh sb="2" eb="5">
      <t>イタクリョウ</t>
    </rPh>
    <phoneticPr fontId="1"/>
  </si>
  <si>
    <t>B</t>
  </si>
  <si>
    <t>(①＋②＋③)</t>
  </si>
  <si>
    <t>A</t>
  </si>
  <si>
    <t>農産物棚卸高</t>
    <rPh sb="0" eb="3">
      <t>ノウサンブツ</t>
    </rPh>
    <rPh sb="3" eb="5">
      <t>タナオロシ</t>
    </rPh>
    <rPh sb="5" eb="6">
      <t>ダカ</t>
    </rPh>
    <phoneticPr fontId="1"/>
  </si>
  <si>
    <t>燃料代</t>
    <rPh sb="0" eb="3">
      <t>ネンリョウダイ</t>
    </rPh>
    <phoneticPr fontId="1"/>
  </si>
  <si>
    <t>雑収入</t>
    <rPh sb="0" eb="3">
      <t>ザツシュウニュウ</t>
    </rPh>
    <phoneticPr fontId="1"/>
  </si>
  <si>
    <t>その他</t>
    <rPh sb="2" eb="3">
      <t>タ</t>
    </rPh>
    <phoneticPr fontId="1"/>
  </si>
  <si>
    <t>経費計</t>
    <rPh sb="0" eb="2">
      <t>ケイヒ</t>
    </rPh>
    <rPh sb="2" eb="3">
      <t>ケイ</t>
    </rPh>
    <phoneticPr fontId="1"/>
  </si>
  <si>
    <t>⑤期首</t>
    <rPh sb="1" eb="3">
      <t>キシュ</t>
    </rPh>
    <phoneticPr fontId="1"/>
  </si>
  <si>
    <t>⑥期末</t>
    <rPh sb="1" eb="3">
      <t>キマツ</t>
    </rPh>
    <phoneticPr fontId="1"/>
  </si>
  <si>
    <t>⑧雇人費</t>
    <rPh sb="1" eb="2">
      <t>ヤトイ</t>
    </rPh>
    <rPh sb="2" eb="3">
      <t>ニン</t>
    </rPh>
    <rPh sb="3" eb="4">
      <t>ヒ</t>
    </rPh>
    <phoneticPr fontId="1"/>
  </si>
  <si>
    <t>（イ）租税公課</t>
    <rPh sb="3" eb="5">
      <t>ソゼイ</t>
    </rPh>
    <rPh sb="5" eb="7">
      <t>コウカ</t>
    </rPh>
    <phoneticPr fontId="1"/>
  </si>
  <si>
    <t>（ニ）肥料費</t>
    <rPh sb="3" eb="5">
      <t>ヒリョウ</t>
    </rPh>
    <rPh sb="5" eb="6">
      <t>ヒ</t>
    </rPh>
    <phoneticPr fontId="1"/>
  </si>
  <si>
    <t>（ヘ）農具費</t>
    <rPh sb="3" eb="5">
      <t>ノウグ</t>
    </rPh>
    <rPh sb="5" eb="6">
      <t>ヒ</t>
    </rPh>
    <phoneticPr fontId="1"/>
  </si>
  <si>
    <t>（チ）諸材料費</t>
    <rPh sb="3" eb="4">
      <t>ショ</t>
    </rPh>
    <rPh sb="4" eb="7">
      <t>ザイリョウヒ</t>
    </rPh>
    <phoneticPr fontId="1"/>
  </si>
  <si>
    <t>（リ）修繕費</t>
    <rPh sb="3" eb="6">
      <t>シュウゼンヒ</t>
    </rPh>
    <phoneticPr fontId="1"/>
  </si>
  <si>
    <t>（ヌ）動力光熱費</t>
    <rPh sb="3" eb="5">
      <t>ドウリョク</t>
    </rPh>
    <rPh sb="5" eb="8">
      <t>コウネツヒ</t>
    </rPh>
    <phoneticPr fontId="1"/>
  </si>
  <si>
    <t>（ワ）運搬料</t>
    <rPh sb="3" eb="5">
      <t>ウンパン</t>
    </rPh>
    <rPh sb="5" eb="6">
      <t>リョウ</t>
    </rPh>
    <phoneticPr fontId="1"/>
  </si>
  <si>
    <t>（カ）土地改良費</t>
    <rPh sb="3" eb="5">
      <t>トチ</t>
    </rPh>
    <rPh sb="5" eb="7">
      <t>カイリョウ</t>
    </rPh>
    <rPh sb="7" eb="8">
      <t>ヒ</t>
    </rPh>
    <phoneticPr fontId="1"/>
  </si>
  <si>
    <t>（ツ）雑費</t>
    <rPh sb="3" eb="5">
      <t>ザッピ</t>
    </rPh>
    <phoneticPr fontId="1"/>
  </si>
  <si>
    <t>家事消費等</t>
    <rPh sb="0" eb="2">
      <t>カジ</t>
    </rPh>
    <rPh sb="2" eb="4">
      <t>ショウヒ</t>
    </rPh>
    <rPh sb="4" eb="5">
      <t>トウ</t>
    </rPh>
    <phoneticPr fontId="1"/>
  </si>
  <si>
    <t>金   額</t>
    <rPh sb="0" eb="1">
      <t>キン</t>
    </rPh>
    <rPh sb="4" eb="5">
      <t>ガク</t>
    </rPh>
    <phoneticPr fontId="1"/>
  </si>
  <si>
    <t>科 目</t>
    <rPh sb="0" eb="1">
      <t>カ</t>
    </rPh>
    <rPh sb="2" eb="3">
      <t>メ</t>
    </rPh>
    <phoneticPr fontId="1"/>
  </si>
  <si>
    <t>野 菜</t>
    <rPh sb="0" eb="1">
      <t>ノ</t>
    </rPh>
    <rPh sb="2" eb="3">
      <t>ナ</t>
    </rPh>
    <phoneticPr fontId="1"/>
  </si>
  <si>
    <t>① 小 計</t>
    <rPh sb="2" eb="3">
      <t>ショウ</t>
    </rPh>
    <rPh sb="4" eb="5">
      <t>ケイ</t>
    </rPh>
    <phoneticPr fontId="1"/>
  </si>
  <si>
    <t>② 小 計</t>
    <rPh sb="2" eb="3">
      <t>ショウ</t>
    </rPh>
    <rPh sb="4" eb="5">
      <t>ケイ</t>
    </rPh>
    <phoneticPr fontId="1"/>
  </si>
  <si>
    <t>③ 小 計</t>
    <rPh sb="2" eb="3">
      <t>ショウ</t>
    </rPh>
    <rPh sb="4" eb="5">
      <t>ケイ</t>
    </rPh>
    <phoneticPr fontId="1"/>
  </si>
  <si>
    <t>④ 小 計</t>
    <rPh sb="2" eb="3">
      <t>ショウ</t>
    </rPh>
    <rPh sb="4" eb="5">
      <t>ケイ</t>
    </rPh>
    <phoneticPr fontId="1"/>
  </si>
  <si>
    <t>金　　額</t>
    <rPh sb="0" eb="1">
      <t>キン</t>
    </rPh>
    <rPh sb="3" eb="4">
      <t>ガク</t>
    </rPh>
    <phoneticPr fontId="1"/>
  </si>
  <si>
    <t>月日</t>
    <rPh sb="0" eb="1">
      <t>ツキ</t>
    </rPh>
    <rPh sb="1" eb="2">
      <t>ヒ</t>
    </rPh>
    <phoneticPr fontId="1"/>
  </si>
  <si>
    <t>補助金</t>
    <rPh sb="0" eb="3">
      <t>ホジョキン</t>
    </rPh>
    <phoneticPr fontId="1"/>
  </si>
  <si>
    <t>収支計算準備表</t>
    <rPh sb="0" eb="2">
      <t>シュウシ</t>
    </rPh>
    <rPh sb="2" eb="4">
      <t>ケイサン</t>
    </rPh>
    <rPh sb="4" eb="6">
      <t>ジュンビ</t>
    </rPh>
    <rPh sb="6" eb="7">
      <t>ヒョウ</t>
    </rPh>
    <phoneticPr fontId="1"/>
  </si>
  <si>
    <t>（ロ）種苗費</t>
    <rPh sb="3" eb="5">
      <t>シュビョウ</t>
    </rPh>
    <rPh sb="5" eb="6">
      <t>ヒ</t>
    </rPh>
    <phoneticPr fontId="1"/>
  </si>
  <si>
    <t>（ト）農薬費</t>
    <rPh sb="3" eb="5">
      <t>ノウヤク</t>
    </rPh>
    <rPh sb="5" eb="6">
      <t>ヒ</t>
    </rPh>
    <phoneticPr fontId="1"/>
  </si>
  <si>
    <t>拠出金</t>
    <rPh sb="0" eb="2">
      <t>キョシュツ</t>
    </rPh>
    <rPh sb="2" eb="3">
      <t>キン</t>
    </rPh>
    <phoneticPr fontId="1"/>
  </si>
  <si>
    <t>（ル）作業用衣料費</t>
    <rPh sb="3" eb="5">
      <t>サギョウ</t>
    </rPh>
    <rPh sb="5" eb="6">
      <t>ヨウ</t>
    </rPh>
    <rPh sb="6" eb="8">
      <t>イリョウ</t>
    </rPh>
    <rPh sb="8" eb="9">
      <t>ヒ</t>
    </rPh>
    <phoneticPr fontId="1"/>
  </si>
  <si>
    <t>⑨小作料・地代</t>
    <rPh sb="1" eb="4">
      <t>コサクリョウ</t>
    </rPh>
    <rPh sb="5" eb="7">
      <t>チダイ</t>
    </rPh>
    <phoneticPr fontId="1"/>
  </si>
  <si>
    <t>月</t>
    <rPh sb="0" eb="1">
      <t>ツキ</t>
    </rPh>
    <phoneticPr fontId="1"/>
  </si>
  <si>
    <t>日</t>
    <rPh sb="0" eb="1">
      <t>ヒ</t>
    </rPh>
    <phoneticPr fontId="1"/>
  </si>
  <si>
    <t>販   売   金   額</t>
    <phoneticPr fontId="1"/>
  </si>
  <si>
    <t>野  菜</t>
    <phoneticPr fontId="1"/>
  </si>
  <si>
    <t>▲</t>
    <phoneticPr fontId="1"/>
  </si>
  <si>
    <t>アール</t>
    <phoneticPr fontId="1"/>
  </si>
  <si>
    <t>摘要</t>
    <rPh sb="0" eb="2">
      <t>テキヨウ</t>
    </rPh>
    <phoneticPr fontId="1"/>
  </si>
  <si>
    <t>摘要</t>
    <phoneticPr fontId="1"/>
  </si>
  <si>
    <t>▲家事費等</t>
    <phoneticPr fontId="1"/>
  </si>
  <si>
    <t>加算金</t>
    <rPh sb="0" eb="3">
      <t>カサンキン</t>
    </rPh>
    <phoneticPr fontId="1"/>
  </si>
  <si>
    <t>○○拠出金</t>
    <rPh sb="2" eb="4">
      <t>キョシュツ</t>
    </rPh>
    <rPh sb="4" eb="5">
      <t>キン</t>
    </rPh>
    <phoneticPr fontId="1"/>
  </si>
  <si>
    <t>○×拠出金</t>
    <rPh sb="2" eb="4">
      <t>キョシュツ</t>
    </rPh>
    <rPh sb="4" eb="5">
      <t>キン</t>
    </rPh>
    <phoneticPr fontId="1"/>
  </si>
  <si>
    <t>○○分</t>
    <rPh sb="2" eb="3">
      <t>ブン</t>
    </rPh>
    <phoneticPr fontId="1"/>
  </si>
  <si>
    <t>○○費</t>
    <rPh sb="2" eb="3">
      <t>ヒ</t>
    </rPh>
    <phoneticPr fontId="1"/>
  </si>
  <si>
    <t>△△拠出金</t>
    <rPh sb="2" eb="4">
      <t>キョシュツ</t>
    </rPh>
    <rPh sb="4" eb="5">
      <t>キン</t>
    </rPh>
    <phoneticPr fontId="1"/>
  </si>
  <si>
    <t>○×掛金</t>
    <rPh sb="2" eb="4">
      <t>カケキン</t>
    </rPh>
    <phoneticPr fontId="1"/>
  </si>
  <si>
    <t>△○掛金</t>
    <rPh sb="2" eb="4">
      <t>カケキン</t>
    </rPh>
    <phoneticPr fontId="1"/>
  </si>
  <si>
    <t>経　　　費　　：支払った経費の日付、摘要及び金額を記入してください。</t>
    <rPh sb="0" eb="1">
      <t>キョウ</t>
    </rPh>
    <rPh sb="4" eb="5">
      <t>ヒ</t>
    </rPh>
    <rPh sb="18" eb="20">
      <t>テキヨウ</t>
    </rPh>
    <rPh sb="20" eb="21">
      <t>オヨ</t>
    </rPh>
    <phoneticPr fontId="1"/>
  </si>
  <si>
    <t>（農　業　所　得　用）</t>
    <rPh sb="1" eb="2">
      <t>ノウ</t>
    </rPh>
    <rPh sb="3" eb="4">
      <t>ギョウ</t>
    </rPh>
    <rPh sb="5" eb="6">
      <t>ショ</t>
    </rPh>
    <rPh sb="7" eb="8">
      <t>トク</t>
    </rPh>
    <rPh sb="9" eb="10">
      <t>ヨウ</t>
    </rPh>
    <phoneticPr fontId="1"/>
  </si>
  <si>
    <t>JA○○車検</t>
    <rPh sb="4" eb="6">
      <t>シャケン</t>
    </rPh>
    <phoneticPr fontId="1"/>
  </si>
  <si>
    <t>○○組合費</t>
    <rPh sb="2" eb="5">
      <t>クミアイヒ</t>
    </rPh>
    <phoneticPr fontId="1"/>
  </si>
  <si>
    <t>○○自動車税</t>
    <rPh sb="2" eb="5">
      <t>ジドウシャ</t>
    </rPh>
    <rPh sb="5" eb="6">
      <t>ゼイ</t>
    </rPh>
    <phoneticPr fontId="1"/>
  </si>
  <si>
    <t>○○水利費</t>
    <rPh sb="2" eb="3">
      <t>ミズ</t>
    </rPh>
    <rPh sb="3" eb="4">
      <t>リ</t>
    </rPh>
    <rPh sb="4" eb="5">
      <t>ヒ</t>
    </rPh>
    <phoneticPr fontId="1"/>
  </si>
  <si>
    <t>JA○○育苗代</t>
    <rPh sb="4" eb="6">
      <t>イクビョウ</t>
    </rPh>
    <rPh sb="6" eb="7">
      <t>ダイ</t>
    </rPh>
    <phoneticPr fontId="1"/>
  </si>
  <si>
    <t>○○商店（肥料他）</t>
    <rPh sb="2" eb="4">
      <t>ショウテン</t>
    </rPh>
    <rPh sb="5" eb="7">
      <t>ヒリョウ</t>
    </rPh>
    <rPh sb="7" eb="8">
      <t>ホカ</t>
    </rPh>
    <phoneticPr fontId="1"/>
  </si>
  <si>
    <t>ＪＡ○○店（ようりん）</t>
    <rPh sb="4" eb="5">
      <t>テン</t>
    </rPh>
    <phoneticPr fontId="1"/>
  </si>
  <si>
    <t>○○センター（△△購入）</t>
    <rPh sb="9" eb="11">
      <t>コウニュウ</t>
    </rPh>
    <phoneticPr fontId="1"/>
  </si>
  <si>
    <t>ＪＡ○○掛金</t>
    <rPh sb="4" eb="6">
      <t>カケキン</t>
    </rPh>
    <phoneticPr fontId="1"/>
  </si>
  <si>
    <t>ＪＡ○○掛金（2回目）</t>
    <rPh sb="4" eb="6">
      <t>カケキン</t>
    </rPh>
    <rPh sb="8" eb="10">
      <t>カイメ</t>
    </rPh>
    <phoneticPr fontId="1"/>
  </si>
  <si>
    <t>○○石油</t>
    <rPh sb="2" eb="4">
      <t>セキユ</t>
    </rPh>
    <phoneticPr fontId="1"/>
  </si>
  <si>
    <t>○○商店</t>
    <rPh sb="2" eb="4">
      <t>ショウテン</t>
    </rPh>
    <phoneticPr fontId="1"/>
  </si>
  <si>
    <t>㈲○○</t>
    <phoneticPr fontId="1"/>
  </si>
  <si>
    <t>ホームセンター○○</t>
    <phoneticPr fontId="1"/>
  </si>
  <si>
    <t>ＪＡ○○</t>
    <phoneticPr fontId="1"/>
  </si>
  <si>
    <t>ＪＡ○○
コンバイン点検</t>
    <rPh sb="10" eb="12">
      <t>テンケン</t>
    </rPh>
    <phoneticPr fontId="1"/>
  </si>
  <si>
    <t>○○商店（なわ等）</t>
    <rPh sb="2" eb="4">
      <t>ショウテン</t>
    </rPh>
    <rPh sb="7" eb="8">
      <t>トウ</t>
    </rPh>
    <phoneticPr fontId="1"/>
  </si>
  <si>
    <t>市固定資産税</t>
    <rPh sb="0" eb="1">
      <t>シ</t>
    </rPh>
    <rPh sb="1" eb="3">
      <t>コテイ</t>
    </rPh>
    <rPh sb="3" eb="6">
      <t>シサンゼイ</t>
    </rPh>
    <phoneticPr fontId="1"/>
  </si>
  <si>
    <t>⑦収入金額計(④－⑤＋⑥)</t>
    <rPh sb="1" eb="3">
      <t>シュウニュウ</t>
    </rPh>
    <rPh sb="3" eb="5">
      <t>キンガク</t>
    </rPh>
    <rPh sb="5" eb="6">
      <t>ケイ</t>
    </rPh>
    <phoneticPr fontId="1"/>
  </si>
  <si>
    <t>住所</t>
    <rPh sb="0" eb="2">
      <t>ジュウショ</t>
    </rPh>
    <phoneticPr fontId="1"/>
  </si>
  <si>
    <t>氏名</t>
    <rPh sb="0" eb="2">
      <t>シメイ</t>
    </rPh>
    <phoneticPr fontId="1"/>
  </si>
  <si>
    <t>整理番号</t>
    <rPh sb="0" eb="2">
      <t>セイリ</t>
    </rPh>
    <rPh sb="2" eb="4">
      <t>バンゴウ</t>
    </rPh>
    <phoneticPr fontId="1"/>
  </si>
  <si>
    <t>作付
面積</t>
    <rPh sb="0" eb="2">
      <t>サクツケ</t>
    </rPh>
    <rPh sb="3" eb="5">
      <t>メンセキ</t>
    </rPh>
    <phoneticPr fontId="1"/>
  </si>
  <si>
    <t>ａ</t>
    <phoneticPr fontId="1"/>
  </si>
  <si>
    <t>収穫量</t>
    <rPh sb="0" eb="2">
      <t>シュウカク</t>
    </rPh>
    <rPh sb="2" eb="3">
      <t>リョウ</t>
    </rPh>
    <phoneticPr fontId="1"/>
  </si>
  <si>
    <t>取得
年月</t>
    <rPh sb="0" eb="2">
      <t>シュトク</t>
    </rPh>
    <rPh sb="3" eb="5">
      <t>ネンゲツ</t>
    </rPh>
    <phoneticPr fontId="1"/>
  </si>
  <si>
    <t>取得価額</t>
    <rPh sb="0" eb="2">
      <t>シュトク</t>
    </rPh>
    <rPh sb="2" eb="4">
      <t>カガク</t>
    </rPh>
    <phoneticPr fontId="1"/>
  </si>
  <si>
    <t>償却基礎金額</t>
    <rPh sb="0" eb="2">
      <t>ショウキャク</t>
    </rPh>
    <rPh sb="2" eb="4">
      <t>キソ</t>
    </rPh>
    <rPh sb="4" eb="6">
      <t>キンガク</t>
    </rPh>
    <phoneticPr fontId="1"/>
  </si>
  <si>
    <t>償却率</t>
    <rPh sb="0" eb="3">
      <t>ショウキャクリツ</t>
    </rPh>
    <phoneticPr fontId="1"/>
  </si>
  <si>
    <t>ハ（※２）</t>
    <phoneticPr fontId="1"/>
  </si>
  <si>
    <t>イ</t>
    <phoneticPr fontId="1"/>
  </si>
  <si>
    <t>ロ（※１）</t>
    <phoneticPr fontId="1"/>
  </si>
  <si>
    <t>ニ</t>
    <phoneticPr fontId="1"/>
  </si>
  <si>
    <t>ホ（％）</t>
    <phoneticPr fontId="1"/>
  </si>
  <si>
    <t>軽トラック</t>
    <rPh sb="0" eb="1">
      <t>ケイ</t>
    </rPh>
    <phoneticPr fontId="1"/>
  </si>
  <si>
    <t>⑩
減価
償却費</t>
    <rPh sb="2" eb="4">
      <t>ゲンカ</t>
    </rPh>
    <rPh sb="5" eb="7">
      <t>ショウキャク</t>
    </rPh>
    <rPh sb="7" eb="8">
      <t>ヒ</t>
    </rPh>
    <phoneticPr fontId="1"/>
  </si>
  <si>
    <t>コンバイン</t>
    <phoneticPr fontId="1"/>
  </si>
  <si>
    <t>××年精算</t>
    <rPh sb="2" eb="3">
      <t>ネン</t>
    </rPh>
    <rPh sb="3" eb="5">
      <t>セイサン</t>
    </rPh>
    <phoneticPr fontId="1"/>
  </si>
  <si>
    <t>H19.3.31以前取得</t>
    <rPh sb="8" eb="10">
      <t>イゼン</t>
    </rPh>
    <rPh sb="10" eb="12">
      <t>シュトク</t>
    </rPh>
    <phoneticPr fontId="1"/>
  </si>
  <si>
    <t>日付</t>
    <rPh sb="0" eb="2">
      <t>ヒヅケ</t>
    </rPh>
    <phoneticPr fontId="1"/>
  </si>
  <si>
    <t>摘要</t>
    <rPh sb="0" eb="2">
      <t>テキヨウ</t>
    </rPh>
    <phoneticPr fontId="1"/>
  </si>
  <si>
    <t>お支払金額</t>
    <rPh sb="1" eb="3">
      <t>シハライ</t>
    </rPh>
    <rPh sb="3" eb="5">
      <t>キンガク</t>
    </rPh>
    <phoneticPr fontId="1"/>
  </si>
  <si>
    <t>お預り金額</t>
    <rPh sb="1" eb="2">
      <t>アズ</t>
    </rPh>
    <rPh sb="3" eb="5">
      <t>キンガク</t>
    </rPh>
    <phoneticPr fontId="1"/>
  </si>
  <si>
    <t>×-06-20</t>
    <phoneticPr fontId="1"/>
  </si>
  <si>
    <t>出荷契約金</t>
    <rPh sb="0" eb="2">
      <t>シュッカ</t>
    </rPh>
    <rPh sb="2" eb="5">
      <t>ケイヤクキン</t>
    </rPh>
    <phoneticPr fontId="1"/>
  </si>
  <si>
    <t>×-10-20</t>
    <phoneticPr fontId="1"/>
  </si>
  <si>
    <t>出荷契約米</t>
    <rPh sb="0" eb="2">
      <t>シュッカ</t>
    </rPh>
    <rPh sb="2" eb="4">
      <t>ケイヤク</t>
    </rPh>
    <rPh sb="4" eb="5">
      <t>コメ</t>
    </rPh>
    <phoneticPr fontId="1"/>
  </si>
  <si>
    <t>差引額</t>
    <rPh sb="0" eb="2">
      <t>サシヒキ</t>
    </rPh>
    <rPh sb="2" eb="3">
      <t>ガク</t>
    </rPh>
    <phoneticPr fontId="1"/>
  </si>
  <si>
    <t>精算通知で差引前の金額を確認し、計上</t>
    <rPh sb="0" eb="2">
      <t>セイサン</t>
    </rPh>
    <rPh sb="2" eb="4">
      <t>ツウチ</t>
    </rPh>
    <rPh sb="5" eb="7">
      <t>サシヒキ</t>
    </rPh>
    <rPh sb="7" eb="8">
      <t>マエ</t>
    </rPh>
    <rPh sb="9" eb="11">
      <t>キンガク</t>
    </rPh>
    <rPh sb="12" eb="14">
      <t>カクニン</t>
    </rPh>
    <rPh sb="16" eb="18">
      <t>ケイジョウ</t>
    </rPh>
    <phoneticPr fontId="1"/>
  </si>
  <si>
    <t>うるち米</t>
    <rPh sb="3" eb="4">
      <t>マイ</t>
    </rPh>
    <phoneticPr fontId="1"/>
  </si>
  <si>
    <t>内消費税</t>
    <rPh sb="0" eb="1">
      <t>ウチ</t>
    </rPh>
    <rPh sb="1" eb="4">
      <t>ショウヒゼイ</t>
    </rPh>
    <phoneticPr fontId="1"/>
  </si>
  <si>
    <t>検査手数料</t>
    <rPh sb="0" eb="2">
      <t>ケンサ</t>
    </rPh>
    <rPh sb="2" eb="5">
      <t>テスウリョウ</t>
    </rPh>
    <phoneticPr fontId="1"/>
  </si>
  <si>
    <t>金額</t>
    <rPh sb="0" eb="2">
      <t>キンガク</t>
    </rPh>
    <phoneticPr fontId="1"/>
  </si>
  <si>
    <t>差引</t>
    <rPh sb="0" eb="2">
      <t>サシヒキ</t>
    </rPh>
    <phoneticPr fontId="1"/>
  </si>
  <si>
    <t>出荷契約金
（×-06-20分）</t>
    <rPh sb="0" eb="2">
      <t>シュッカ</t>
    </rPh>
    <rPh sb="2" eb="4">
      <t>ケイヤク</t>
    </rPh>
    <rPh sb="4" eb="5">
      <t>キン</t>
    </rPh>
    <rPh sb="14" eb="15">
      <t>ブン</t>
    </rPh>
    <phoneticPr fontId="1"/>
  </si>
  <si>
    <t>(　　　　　)･㎏･袋</t>
    <rPh sb="10" eb="11">
      <t>フクロ</t>
    </rPh>
    <phoneticPr fontId="1"/>
  </si>
  <si>
    <t>過年産米
の入金</t>
    <rPh sb="0" eb="1">
      <t>カ</t>
    </rPh>
    <rPh sb="1" eb="3">
      <t>ネンサン</t>
    </rPh>
    <rPh sb="3" eb="4">
      <t>コメ</t>
    </rPh>
    <rPh sb="6" eb="8">
      <t>ニュウキン</t>
    </rPh>
    <phoneticPr fontId="1"/>
  </si>
  <si>
    <t>その他
の雑収入</t>
    <rPh sb="2" eb="3">
      <t>タ</t>
    </rPh>
    <rPh sb="5" eb="8">
      <t>ザツシュウニュウ</t>
    </rPh>
    <phoneticPr fontId="1"/>
  </si>
  <si>
    <t>７年間保存</t>
    <rPh sb="1" eb="3">
      <t>ネンカン</t>
    </rPh>
    <rPh sb="3" eb="5">
      <t>ホゾン</t>
    </rPh>
    <phoneticPr fontId="1"/>
  </si>
  <si>
    <t>減価償却費</t>
    <rPh sb="0" eb="5">
      <t>ゲンカショウキャクヒ</t>
    </rPh>
    <phoneticPr fontId="1"/>
  </si>
  <si>
    <t>取得価額10万円以上の資産</t>
    <rPh sb="0" eb="4">
      <t>シュトクカガク</t>
    </rPh>
    <rPh sb="6" eb="7">
      <t>マン</t>
    </rPh>
    <rPh sb="7" eb="8">
      <t>エン</t>
    </rPh>
    <rPh sb="8" eb="10">
      <t>イジョウ</t>
    </rPh>
    <rPh sb="11" eb="13">
      <t>シサン</t>
    </rPh>
    <phoneticPr fontId="1"/>
  </si>
  <si>
    <t>：</t>
    <phoneticPr fontId="1"/>
  </si>
  <si>
    <t>１０万円未満のものは（ヘ）農具費に記入してください。</t>
    <rPh sb="2" eb="4">
      <t>マンエン</t>
    </rPh>
    <rPh sb="4" eb="6">
      <t>ミマン</t>
    </rPh>
    <rPh sb="13" eb="15">
      <t>ノウグ</t>
    </rPh>
    <rPh sb="15" eb="16">
      <t>ヒ</t>
    </rPh>
    <rPh sb="17" eb="19">
      <t>キニュウ</t>
    </rPh>
    <phoneticPr fontId="1"/>
  </si>
  <si>
    <t>償却資産名</t>
    <rPh sb="0" eb="4">
      <t>ショウキャクシサン</t>
    </rPh>
    <rPh sb="4" eb="5">
      <t>メイ</t>
    </rPh>
    <phoneticPr fontId="1"/>
  </si>
  <si>
    <t>耐用
年数
(※２)</t>
    <rPh sb="0" eb="2">
      <t>タイヨウ</t>
    </rPh>
    <rPh sb="3" eb="4">
      <t>ネン</t>
    </rPh>
    <rPh sb="4" eb="5">
      <t>スウ</t>
    </rPh>
    <phoneticPr fontId="1"/>
  </si>
  <si>
    <t>H19.4.1以後取得</t>
    <rPh sb="7" eb="9">
      <t>イゴ</t>
    </rPh>
    <rPh sb="9" eb="11">
      <t>シュトク</t>
    </rPh>
    <phoneticPr fontId="1"/>
  </si>
  <si>
    <t>償却月数</t>
    <rPh sb="0" eb="2">
      <t>ショウキャク</t>
    </rPh>
    <rPh sb="2" eb="4">
      <t>ゲッスウ</t>
    </rPh>
    <phoneticPr fontId="1"/>
  </si>
  <si>
    <t>農業割合</t>
    <rPh sb="0" eb="4">
      <t>ノウギョウワリアイ</t>
    </rPh>
    <phoneticPr fontId="1"/>
  </si>
  <si>
    <t>未償却残高</t>
    <rPh sb="0" eb="5">
      <t>ミショウキャクザンダカ</t>
    </rPh>
    <phoneticPr fontId="1"/>
  </si>
  <si>
    <t>（ロ×ハ×ニ×ホ）</t>
    <phoneticPr fontId="1"/>
  </si>
  <si>
    <t>（イ－償却累計額）</t>
    <rPh sb="3" eb="5">
      <t>ショウキャク</t>
    </rPh>
    <rPh sb="5" eb="8">
      <t>ルイケイガク</t>
    </rPh>
    <phoneticPr fontId="1"/>
  </si>
  <si>
    <t>農業所得金額の計算</t>
    <rPh sb="0" eb="4">
      <t>ノウギョウショトク</t>
    </rPh>
    <rPh sb="4" eb="6">
      <t>キンガク</t>
    </rPh>
    <rPh sb="7" eb="9">
      <t>ケイサン</t>
    </rPh>
    <phoneticPr fontId="1"/>
  </si>
  <si>
    <t>⑦収入金額合計</t>
    <rPh sb="1" eb="5">
      <t>シュウニュウキンガク</t>
    </rPh>
    <rPh sb="5" eb="7">
      <t>ゴウケイ</t>
    </rPh>
    <phoneticPr fontId="1"/>
  </si>
  <si>
    <t>⑩減価償却費</t>
    <rPh sb="1" eb="6">
      <t>ゲンカショウキャクヒ</t>
    </rPh>
    <phoneticPr fontId="1"/>
  </si>
  <si>
    <t>（Ａ－Ｂ－Ｃ）
⑮所得金額</t>
    <rPh sb="9" eb="13">
      <t>ショトクキンガク</t>
    </rPh>
    <phoneticPr fontId="1"/>
  </si>
  <si>
    <t>Ａ</t>
    <phoneticPr fontId="1"/>
  </si>
  <si>
    <t>Ｂ</t>
    <phoneticPr fontId="1"/>
  </si>
  <si>
    <t>Ｃ</t>
    <phoneticPr fontId="1"/>
  </si>
  <si>
    <t>トラクター</t>
    <phoneticPr fontId="1"/>
  </si>
  <si>
    <t>田植機</t>
    <rPh sb="0" eb="2">
      <t>タウ</t>
    </rPh>
    <rPh sb="2" eb="3">
      <t>キ</t>
    </rPh>
    <phoneticPr fontId="1"/>
  </si>
  <si>
    <t>／12</t>
    <phoneticPr fontId="1"/>
  </si>
  <si>
    <t>（※２）中古取得の場合は耐用年数及び償却率は異なります。</t>
    <rPh sb="4" eb="8">
      <t>チュウコシュトク</t>
    </rPh>
    <rPh sb="9" eb="11">
      <t>バアイ</t>
    </rPh>
    <rPh sb="12" eb="16">
      <t>タイヨウネンスウ</t>
    </rPh>
    <rPh sb="16" eb="17">
      <t>オヨ</t>
    </rPh>
    <rPh sb="18" eb="21">
      <t>ショウキャクリツ</t>
    </rPh>
    <rPh sb="22" eb="23">
      <t>コト</t>
    </rPh>
    <phoneticPr fontId="1"/>
  </si>
  <si>
    <t>（※１）平成１９年３月３１日までに購入した場合はイ×０．９の金額を、平成１９年４月１日以降に</t>
    <rPh sb="4" eb="6">
      <t>ヘイセイ</t>
    </rPh>
    <rPh sb="8" eb="9">
      <t>ネン</t>
    </rPh>
    <rPh sb="10" eb="11">
      <t>ガツ</t>
    </rPh>
    <rPh sb="13" eb="14">
      <t>ニチ</t>
    </rPh>
    <rPh sb="17" eb="19">
      <t>コウニュウ</t>
    </rPh>
    <rPh sb="21" eb="23">
      <t>バアイ</t>
    </rPh>
    <rPh sb="30" eb="32">
      <t>キンガク</t>
    </rPh>
    <rPh sb="34" eb="36">
      <t>ヘイセイ</t>
    </rPh>
    <rPh sb="38" eb="39">
      <t>ネン</t>
    </rPh>
    <rPh sb="40" eb="41">
      <t>ガツ</t>
    </rPh>
    <rPh sb="42" eb="43">
      <t>ニチ</t>
    </rPh>
    <rPh sb="43" eb="45">
      <t>イコウ</t>
    </rPh>
    <phoneticPr fontId="1"/>
  </si>
  <si>
    <t>　　　　購入した場合はイと同一金額を記載してください。</t>
    <rPh sb="8" eb="10">
      <t>バアイ</t>
    </rPh>
    <rPh sb="13" eb="15">
      <t>ドウイツ</t>
    </rPh>
    <rPh sb="15" eb="17">
      <t>キンガク</t>
    </rPh>
    <rPh sb="18" eb="20">
      <t>キサイ</t>
    </rPh>
    <phoneticPr fontId="1"/>
  </si>
  <si>
    <t>令和</t>
    <rPh sb="0" eb="1">
      <t>レイ</t>
    </rPh>
    <rPh sb="1" eb="2">
      <t>ワ</t>
    </rPh>
    <phoneticPr fontId="1"/>
  </si>
  <si>
    <t>年分</t>
    <rPh sb="0" eb="2">
      <t>ネンブン</t>
    </rPh>
    <phoneticPr fontId="1"/>
  </si>
  <si>
    <t>
袋</t>
    <phoneticPr fontId="1"/>
  </si>
  <si>
    <r>
      <t>　★</t>
    </r>
    <r>
      <rPr>
        <b/>
        <sz val="14"/>
        <rFont val="ＭＳ Ｐゴシック"/>
        <family val="3"/>
        <charset val="128"/>
      </rPr>
      <t xml:space="preserve">各項目の記号・番号は、確定申告書に添付する収支内訳書へ転記できるよう同じ記号・番号になっています。
</t>
    </r>
    <r>
      <rPr>
        <sz val="14"/>
        <rFont val="ＭＳ Ｐゴシック"/>
        <family val="3"/>
        <charset val="128"/>
      </rPr>
      <t>　★</t>
    </r>
    <r>
      <rPr>
        <b/>
        <sz val="14"/>
        <rFont val="ＭＳ Ｐゴシック"/>
        <family val="3"/>
        <charset val="128"/>
      </rPr>
      <t xml:space="preserve">収入金額や必要経費を記載した帳簿のほか、取引に伴って作成した帳簿や受け取った請求書等の書類は確実に保存してください。
</t>
    </r>
    <rPh sb="2" eb="3">
      <t>カク</t>
    </rPh>
    <rPh sb="3" eb="5">
      <t>コウモク</t>
    </rPh>
    <rPh sb="6" eb="8">
      <t>キゴウ</t>
    </rPh>
    <rPh sb="9" eb="11">
      <t>バンゴウ</t>
    </rPh>
    <rPh sb="13" eb="15">
      <t>カクテイ</t>
    </rPh>
    <rPh sb="15" eb="17">
      <t>シンコク</t>
    </rPh>
    <rPh sb="17" eb="18">
      <t>ショ</t>
    </rPh>
    <rPh sb="19" eb="21">
      <t>テンプ</t>
    </rPh>
    <rPh sb="23" eb="25">
      <t>シュウシ</t>
    </rPh>
    <rPh sb="25" eb="28">
      <t>ウチワケショ</t>
    </rPh>
    <rPh sb="29" eb="31">
      <t>テンキ</t>
    </rPh>
    <rPh sb="36" eb="37">
      <t>オナ</t>
    </rPh>
    <rPh sb="38" eb="40">
      <t>キゴウ</t>
    </rPh>
    <rPh sb="41" eb="43">
      <t>バンゴウ</t>
    </rPh>
    <rPh sb="54" eb="56">
      <t>シュウニュウ</t>
    </rPh>
    <rPh sb="56" eb="58">
      <t>キンガク</t>
    </rPh>
    <rPh sb="59" eb="61">
      <t>ヒツヨウ</t>
    </rPh>
    <rPh sb="61" eb="63">
      <t>ケイヒ</t>
    </rPh>
    <rPh sb="64" eb="66">
      <t>キサイ</t>
    </rPh>
    <rPh sb="68" eb="70">
      <t>チョウボ</t>
    </rPh>
    <rPh sb="74" eb="76">
      <t>トリヒキ</t>
    </rPh>
    <rPh sb="77" eb="78">
      <t>トモナ</t>
    </rPh>
    <rPh sb="80" eb="82">
      <t>サクセイ</t>
    </rPh>
    <rPh sb="84" eb="86">
      <t>チョウボ</t>
    </rPh>
    <rPh sb="87" eb="88">
      <t>ウ</t>
    </rPh>
    <rPh sb="89" eb="90">
      <t>ト</t>
    </rPh>
    <rPh sb="92" eb="95">
      <t>セイキュウショ</t>
    </rPh>
    <rPh sb="95" eb="96">
      <t>トウ</t>
    </rPh>
    <rPh sb="97" eb="99">
      <t>ショルイ</t>
    </rPh>
    <rPh sb="100" eb="102">
      <t>カクジツ</t>
    </rPh>
    <rPh sb="103" eb="105">
      <t>ホゾン</t>
    </rPh>
    <phoneticPr fontId="1"/>
  </si>
  <si>
    <t>ふりがな</t>
    <phoneticPr fontId="1"/>
  </si>
  <si>
    <t>⑫利子割引料（借入利息）</t>
    <rPh sb="1" eb="3">
      <t>リシ</t>
    </rPh>
    <rPh sb="3" eb="6">
      <t>ワリビキリョウ</t>
    </rPh>
    <rPh sb="7" eb="8">
      <t>シャク</t>
    </rPh>
    <rPh sb="8" eb="9">
      <t>ハイ</t>
    </rPh>
    <rPh sb="9" eb="11">
      <t>リソク</t>
    </rPh>
    <phoneticPr fontId="1"/>
  </si>
  <si>
    <t>（ヲ）農業共済掛金</t>
    <rPh sb="3" eb="5">
      <t>ノウギョウ</t>
    </rPh>
    <rPh sb="5" eb="7">
      <t>キョウサイ</t>
    </rPh>
    <rPh sb="7" eb="8">
      <t>カ</t>
    </rPh>
    <rPh sb="8" eb="9">
      <t>キン</t>
    </rPh>
    <phoneticPr fontId="1"/>
  </si>
  <si>
    <t>自主米</t>
    <rPh sb="0" eb="3">
      <t>ジシュマイ</t>
    </rPh>
    <phoneticPr fontId="1"/>
  </si>
  <si>
    <t>屑米</t>
    <rPh sb="0" eb="2">
      <t>クズマイ</t>
    </rPh>
    <phoneticPr fontId="1"/>
  </si>
  <si>
    <t>(　180　)･㎏･袋</t>
    <rPh sb="10" eb="11">
      <t>フクロ</t>
    </rPh>
    <phoneticPr fontId="1"/>
  </si>
  <si>
    <t>○○補填金</t>
    <phoneticPr fontId="1"/>
  </si>
  <si>
    <t>○○精算金</t>
    <rPh sb="2" eb="4">
      <t>セイサン</t>
    </rPh>
    <phoneticPr fontId="1"/>
  </si>
  <si>
    <t>ＪＡＳＳ</t>
  </si>
  <si>
    <t>29.1</t>
    <phoneticPr fontId="1"/>
  </si>
  <si>
    <t>19.1</t>
    <phoneticPr fontId="1"/>
  </si>
  <si>
    <t>0</t>
    <phoneticPr fontId="1"/>
  </si>
  <si>
    <t>29.10</t>
    <phoneticPr fontId="1"/>
  </si>
  <si>
    <t>収支計算準備表の記載例</t>
    <rPh sb="0" eb="7">
      <t>シュウシケイサンジュンビヒョウ</t>
    </rPh>
    <rPh sb="8" eb="11">
      <t>キサイレイ</t>
    </rPh>
    <phoneticPr fontId="1"/>
  </si>
  <si>
    <t>各項目の記号・番号は申告書に添付する収支内訳書に転記しやすいよう同じ記号・番号を使用しています</t>
    <rPh sb="0" eb="3">
      <t>カクコウモク</t>
    </rPh>
    <rPh sb="4" eb="6">
      <t>キゴウ</t>
    </rPh>
    <rPh sb="7" eb="9">
      <t>バンゴウ</t>
    </rPh>
    <rPh sb="10" eb="13">
      <t>シンコクショ</t>
    </rPh>
    <rPh sb="14" eb="16">
      <t>テンプ</t>
    </rPh>
    <rPh sb="18" eb="23">
      <t>シュウシウチワケショ</t>
    </rPh>
    <rPh sb="24" eb="26">
      <t>テンキ</t>
    </rPh>
    <rPh sb="32" eb="33">
      <t>オナ</t>
    </rPh>
    <rPh sb="34" eb="36">
      <t>キゴウ</t>
    </rPh>
    <rPh sb="37" eb="39">
      <t>バンゴウ</t>
    </rPh>
    <rPh sb="40" eb="42">
      <t>シヨウ</t>
    </rPh>
    <phoneticPr fontId="1"/>
  </si>
  <si>
    <t>○　1年間（1月1日～12月31日）の農業所得（収入や経費）を計算して税務署や市町村に申告してください。</t>
    <rPh sb="3" eb="5">
      <t>ネンカン</t>
    </rPh>
    <rPh sb="7" eb="8">
      <t>ガツ</t>
    </rPh>
    <rPh sb="9" eb="10">
      <t>ニチ</t>
    </rPh>
    <rPh sb="13" eb="14">
      <t>ガツ</t>
    </rPh>
    <rPh sb="16" eb="17">
      <t>ニチ</t>
    </rPh>
    <rPh sb="19" eb="23">
      <t>ノウギョウショトク</t>
    </rPh>
    <rPh sb="24" eb="26">
      <t>シュウニュウ</t>
    </rPh>
    <rPh sb="27" eb="29">
      <t>ケイヒ</t>
    </rPh>
    <rPh sb="31" eb="33">
      <t>ケイサン</t>
    </rPh>
    <rPh sb="35" eb="38">
      <t>ゼイムショ</t>
    </rPh>
    <rPh sb="39" eb="42">
      <t>シチョウソン</t>
    </rPh>
    <rPh sb="43" eb="45">
      <t>シンコク</t>
    </rPh>
    <phoneticPr fontId="1"/>
  </si>
  <si>
    <t>○　農業の収入や経費が記載されている通帳（例えばJAの通帳）、領収証や帳簿などを保存してください。</t>
    <rPh sb="2" eb="4">
      <t>ノウギョウ</t>
    </rPh>
    <rPh sb="5" eb="7">
      <t>シュウニュウ</t>
    </rPh>
    <rPh sb="8" eb="10">
      <t>ケイヒ</t>
    </rPh>
    <rPh sb="11" eb="13">
      <t>キサイ</t>
    </rPh>
    <rPh sb="18" eb="20">
      <t>ツウチョウ</t>
    </rPh>
    <rPh sb="21" eb="22">
      <t>タト</t>
    </rPh>
    <rPh sb="27" eb="29">
      <t>ツウチョウ</t>
    </rPh>
    <rPh sb="31" eb="34">
      <t>リョウシュウショウ</t>
    </rPh>
    <rPh sb="35" eb="37">
      <t>チョウボ</t>
    </rPh>
    <rPh sb="40" eb="42">
      <t>ホゾン</t>
    </rPh>
    <phoneticPr fontId="1"/>
  </si>
  <si>
    <t>　　詳しくは国税庁ホームページをご覧いただくか、最寄りの税務署にお尋ねください。</t>
    <rPh sb="2" eb="3">
      <t>クワ</t>
    </rPh>
    <rPh sb="6" eb="9">
      <t>コクゼイチョウ</t>
    </rPh>
    <rPh sb="17" eb="18">
      <t>ラン</t>
    </rPh>
    <rPh sb="24" eb="26">
      <t>モヨ</t>
    </rPh>
    <rPh sb="28" eb="31">
      <t>ゼイムショ</t>
    </rPh>
    <rPh sb="33" eb="34">
      <t>タズ</t>
    </rPh>
    <phoneticPr fontId="1"/>
  </si>
  <si>
    <t>　　帳簿等の保存は農業所得を生ずべき業務を行う全ての人が対象です。（確定申告の必要ない人も含みます）</t>
    <rPh sb="2" eb="4">
      <t>チョウボ</t>
    </rPh>
    <rPh sb="4" eb="5">
      <t>トウ</t>
    </rPh>
    <rPh sb="6" eb="8">
      <t>ホゾン</t>
    </rPh>
    <rPh sb="9" eb="13">
      <t>ノウギョウショトク</t>
    </rPh>
    <rPh sb="14" eb="15">
      <t>ショウ</t>
    </rPh>
    <rPh sb="18" eb="20">
      <t>ギョウム</t>
    </rPh>
    <rPh sb="21" eb="22">
      <t>オコナ</t>
    </rPh>
    <rPh sb="23" eb="24">
      <t>スベ</t>
    </rPh>
    <rPh sb="26" eb="27">
      <t>ヒト</t>
    </rPh>
    <rPh sb="28" eb="30">
      <t>タイショウ</t>
    </rPh>
    <rPh sb="34" eb="38">
      <t>カクテイシンコク</t>
    </rPh>
    <rPh sb="39" eb="41">
      <t>ヒツヨウ</t>
    </rPh>
    <rPh sb="43" eb="44">
      <t>ヒト</t>
    </rPh>
    <rPh sb="45" eb="46">
      <t>フク</t>
    </rPh>
    <phoneticPr fontId="1"/>
  </si>
  <si>
    <t>○　収入金額の欄の販売金額の科目には、年末までに入金された金額を書いてください。</t>
    <rPh sb="2" eb="6">
      <t>シュウニュウキンガク</t>
    </rPh>
    <rPh sb="7" eb="8">
      <t>ラン</t>
    </rPh>
    <rPh sb="9" eb="13">
      <t>ハンバイキンガク</t>
    </rPh>
    <rPh sb="14" eb="16">
      <t>カモク</t>
    </rPh>
    <rPh sb="19" eb="21">
      <t>ネンマツ</t>
    </rPh>
    <rPh sb="24" eb="26">
      <t>ニュウキン</t>
    </rPh>
    <rPh sb="29" eb="31">
      <t>キンガク</t>
    </rPh>
    <rPh sb="32" eb="33">
      <t>カ</t>
    </rPh>
    <phoneticPr fontId="1"/>
  </si>
  <si>
    <t>○　収入金額の欄の家事消費の科目には、家で消費する分や親戚などに配る分を書いてください。</t>
    <rPh sb="2" eb="4">
      <t>シュウニュウ</t>
    </rPh>
    <rPh sb="4" eb="6">
      <t>キンガク</t>
    </rPh>
    <rPh sb="7" eb="8">
      <t>ラン</t>
    </rPh>
    <rPh sb="9" eb="11">
      <t>カジ</t>
    </rPh>
    <rPh sb="11" eb="13">
      <t>ショウヒ</t>
    </rPh>
    <rPh sb="14" eb="16">
      <t>カモク</t>
    </rPh>
    <rPh sb="19" eb="20">
      <t>イエ</t>
    </rPh>
    <rPh sb="21" eb="23">
      <t>ショウヒ</t>
    </rPh>
    <rPh sb="25" eb="26">
      <t>ブン</t>
    </rPh>
    <rPh sb="27" eb="29">
      <t>シンセキ</t>
    </rPh>
    <rPh sb="32" eb="33">
      <t>クバ</t>
    </rPh>
    <rPh sb="34" eb="35">
      <t>ブン</t>
    </rPh>
    <rPh sb="36" eb="37">
      <t>カ</t>
    </rPh>
    <phoneticPr fontId="1"/>
  </si>
  <si>
    <t>　　「出荷した米に対する入金額」÷「出荷した重さ（㎏）」×「家で消費、親戚に配る米（㎏）」</t>
    <rPh sb="3" eb="5">
      <t>シュッカ</t>
    </rPh>
    <rPh sb="7" eb="8">
      <t>コメ</t>
    </rPh>
    <rPh sb="9" eb="10">
      <t>タイ</t>
    </rPh>
    <rPh sb="12" eb="15">
      <t>ニュウキンガク</t>
    </rPh>
    <rPh sb="18" eb="20">
      <t>シュッカ</t>
    </rPh>
    <rPh sb="22" eb="23">
      <t>オモ</t>
    </rPh>
    <rPh sb="30" eb="31">
      <t>イエ</t>
    </rPh>
    <rPh sb="32" eb="34">
      <t>ショウヒ</t>
    </rPh>
    <rPh sb="35" eb="37">
      <t>シンセキ</t>
    </rPh>
    <rPh sb="38" eb="39">
      <t>クバ</t>
    </rPh>
    <rPh sb="40" eb="41">
      <t>コメ</t>
    </rPh>
    <phoneticPr fontId="1"/>
  </si>
  <si>
    <t>　（家事消費分の計算方法例）</t>
    <rPh sb="2" eb="7">
      <t>カジショウヒブン</t>
    </rPh>
    <rPh sb="8" eb="12">
      <t>ケイサンホウホウ</t>
    </rPh>
    <rPh sb="12" eb="13">
      <t>レイ</t>
    </rPh>
    <phoneticPr fontId="1"/>
  </si>
  <si>
    <t>○　入金された補助金、交付金、共済金、小作料、農作業の受託料などは雑収入に書いてください。</t>
    <rPh sb="2" eb="4">
      <t>ニュウキン</t>
    </rPh>
    <rPh sb="7" eb="10">
      <t>ホジョキン</t>
    </rPh>
    <rPh sb="11" eb="14">
      <t>コウフキン</t>
    </rPh>
    <rPh sb="15" eb="18">
      <t>キョウサイキン</t>
    </rPh>
    <rPh sb="19" eb="22">
      <t>コサクリョウ</t>
    </rPh>
    <rPh sb="23" eb="26">
      <t>ノウサギョウ</t>
    </rPh>
    <rPh sb="27" eb="30">
      <t>ジュタクリョウ</t>
    </rPh>
    <rPh sb="33" eb="36">
      <t>ザツシュウニュウ</t>
    </rPh>
    <rPh sb="37" eb="38">
      <t>カ</t>
    </rPh>
    <phoneticPr fontId="1"/>
  </si>
  <si>
    <t>【収入金額】</t>
    <rPh sb="1" eb="5">
      <t>シュウニュウキンガク</t>
    </rPh>
    <phoneticPr fontId="1"/>
  </si>
  <si>
    <t>○　▲家事消費等欄には、経費の中で農業に関係がなく、除くべき金額を書いてください。</t>
    <rPh sb="3" eb="7">
      <t>カジショウヒ</t>
    </rPh>
    <rPh sb="7" eb="8">
      <t>トウ</t>
    </rPh>
    <rPh sb="8" eb="9">
      <t>ラン</t>
    </rPh>
    <rPh sb="12" eb="14">
      <t>ケイヒ</t>
    </rPh>
    <rPh sb="15" eb="16">
      <t>ナカ</t>
    </rPh>
    <rPh sb="17" eb="19">
      <t>ノウギョウ</t>
    </rPh>
    <rPh sb="20" eb="22">
      <t>カンケイ</t>
    </rPh>
    <rPh sb="26" eb="27">
      <t>ノゾ</t>
    </rPh>
    <rPh sb="30" eb="32">
      <t>キンガク</t>
    </rPh>
    <rPh sb="33" eb="34">
      <t>カ</t>
    </rPh>
    <phoneticPr fontId="1"/>
  </si>
  <si>
    <t>○　収支計算準備表の記載例に沿って帳簿から写し、計算してください。</t>
    <rPh sb="2" eb="6">
      <t>シュウシケイサン</t>
    </rPh>
    <rPh sb="6" eb="9">
      <t>ジュンビヒョウ</t>
    </rPh>
    <rPh sb="10" eb="13">
      <t>キサイレイ</t>
    </rPh>
    <rPh sb="14" eb="15">
      <t>ソ</t>
    </rPh>
    <rPh sb="17" eb="19">
      <t>チョウボ</t>
    </rPh>
    <rPh sb="21" eb="22">
      <t>ウツ</t>
    </rPh>
    <rPh sb="24" eb="26">
      <t>ケイサン</t>
    </rPh>
    <phoneticPr fontId="1"/>
  </si>
  <si>
    <t>お預り金額</t>
    <rPh sb="1" eb="2">
      <t>アズカ</t>
    </rPh>
    <rPh sb="3" eb="5">
      <t>キンガク</t>
    </rPh>
    <phoneticPr fontId="1"/>
  </si>
  <si>
    <t>×ネン</t>
    <phoneticPr fontId="1"/>
  </si>
  <si>
    <t>×ネンド</t>
    <phoneticPr fontId="1"/>
  </si>
  <si>
    <t>JAの普通貯金口座など</t>
    <rPh sb="3" eb="9">
      <t>フツウチョキンコウザ</t>
    </rPh>
    <phoneticPr fontId="1"/>
  </si>
  <si>
    <t>x-06-18</t>
    <phoneticPr fontId="1"/>
  </si>
  <si>
    <t>拠出金</t>
    <rPh sb="0" eb="3">
      <t>キョシュツキン</t>
    </rPh>
    <phoneticPr fontId="1"/>
  </si>
  <si>
    <t>x-06-19</t>
    <phoneticPr fontId="1"/>
  </si>
  <si>
    <t>x-06-22</t>
    <phoneticPr fontId="1"/>
  </si>
  <si>
    <t>x-08-31</t>
    <phoneticPr fontId="1"/>
  </si>
  <si>
    <t>x-09-14</t>
    <phoneticPr fontId="1"/>
  </si>
  <si>
    <t>x-09-21</t>
    <phoneticPr fontId="1"/>
  </si>
  <si>
    <t>x-10-30</t>
    <phoneticPr fontId="1"/>
  </si>
  <si>
    <t>x-12-18</t>
    <phoneticPr fontId="1"/>
  </si>
  <si>
    <t>x-12-22</t>
    <phoneticPr fontId="1"/>
  </si>
  <si>
    <t>育苗費</t>
    <rPh sb="0" eb="2">
      <t>イクビョウ</t>
    </rPh>
    <rPh sb="2" eb="3">
      <t>ヒ</t>
    </rPh>
    <phoneticPr fontId="1"/>
  </si>
  <si>
    <t>補填金</t>
    <rPh sb="0" eb="3">
      <t>ホテンキン</t>
    </rPh>
    <phoneticPr fontId="1"/>
  </si>
  <si>
    <t>自主米代金</t>
    <rPh sb="0" eb="3">
      <t>ジシュマイ</t>
    </rPh>
    <rPh sb="3" eb="5">
      <t>ダイキン</t>
    </rPh>
    <phoneticPr fontId="1"/>
  </si>
  <si>
    <t>屑米代金</t>
    <rPh sb="0" eb="2">
      <t>クズコメ</t>
    </rPh>
    <rPh sb="2" eb="4">
      <t>ダイキン</t>
    </rPh>
    <phoneticPr fontId="1"/>
  </si>
  <si>
    <t>購買代金</t>
    <rPh sb="0" eb="2">
      <t>コウバイ</t>
    </rPh>
    <rPh sb="2" eb="4">
      <t>ダイキン</t>
    </rPh>
    <phoneticPr fontId="1"/>
  </si>
  <si>
    <t>土地改良費</t>
    <rPh sb="0" eb="5">
      <t>トチカイリョウヒ</t>
    </rPh>
    <phoneticPr fontId="1"/>
  </si>
  <si>
    <t>精算金</t>
    <rPh sb="0" eb="3">
      <t>セイサンキン</t>
    </rPh>
    <phoneticPr fontId="1"/>
  </si>
  <si>
    <t>08/29　107フクロ</t>
    <phoneticPr fontId="1"/>
  </si>
  <si>
    <t>09/12　ハイグレード</t>
    <phoneticPr fontId="1"/>
  </si>
  <si>
    <t>435キロ</t>
    <phoneticPr fontId="1"/>
  </si>
  <si>
    <t>×ネンサン</t>
  </si>
  <si>
    <t>×ネンサン</t>
    <phoneticPr fontId="1"/>
  </si>
  <si>
    <t>農業所得計算に必要な書類等</t>
    <rPh sb="0" eb="2">
      <t>ノウギョウ</t>
    </rPh>
    <rPh sb="2" eb="6">
      <t>ショトクケイサン</t>
    </rPh>
    <rPh sb="7" eb="9">
      <t>ヒツヨウ</t>
    </rPh>
    <rPh sb="10" eb="12">
      <t>ショルイ</t>
    </rPh>
    <rPh sb="12" eb="13">
      <t>ナド</t>
    </rPh>
    <phoneticPr fontId="1"/>
  </si>
  <si>
    <t>○　9/21購買代金の請求書（明細を確認）</t>
    <rPh sb="6" eb="10">
      <t>コウバイダイキン</t>
    </rPh>
    <rPh sb="11" eb="14">
      <t>セイキュウショ</t>
    </rPh>
    <rPh sb="15" eb="17">
      <t>メイサイ</t>
    </rPh>
    <rPh sb="18" eb="20">
      <t>カクニン</t>
    </rPh>
    <phoneticPr fontId="1"/>
  </si>
  <si>
    <t>ｘ</t>
    <phoneticPr fontId="1"/>
  </si>
  <si>
    <t>ようりん（粒）20K</t>
    <rPh sb="5" eb="6">
      <t>ツブ</t>
    </rPh>
    <phoneticPr fontId="1"/>
  </si>
  <si>
    <t>消費税</t>
    <rPh sb="0" eb="3">
      <t>ショウヒゼイ</t>
    </rPh>
    <phoneticPr fontId="1"/>
  </si>
  <si>
    <t>コンバイン点検整備</t>
    <rPh sb="5" eb="9">
      <t>テンケンセイビ</t>
    </rPh>
    <phoneticPr fontId="1"/>
  </si>
  <si>
    <t>ディーゼルオイル他</t>
    <rPh sb="8" eb="9">
      <t>ホカ</t>
    </rPh>
    <phoneticPr fontId="1"/>
  </si>
  <si>
    <t>○△　耕作　様　　　　　　　　　　　　　　　○○支店</t>
    <rPh sb="3" eb="5">
      <t>コウサク</t>
    </rPh>
    <rPh sb="6" eb="7">
      <t>サマ</t>
    </rPh>
    <rPh sb="24" eb="26">
      <t>シテン</t>
    </rPh>
    <phoneticPr fontId="1"/>
  </si>
  <si>
    <t>決済日</t>
    <rPh sb="0" eb="3">
      <t>ケッサイビ</t>
    </rPh>
    <phoneticPr fontId="1"/>
  </si>
  <si>
    <t>荷渡日</t>
    <rPh sb="0" eb="2">
      <t>ニワタ</t>
    </rPh>
    <rPh sb="2" eb="3">
      <t>ビ</t>
    </rPh>
    <phoneticPr fontId="1"/>
  </si>
  <si>
    <t>お買上額</t>
    <phoneticPr fontId="1"/>
  </si>
  <si>
    <t>数量</t>
    <rPh sb="0" eb="2">
      <t>スウリョウ</t>
    </rPh>
    <phoneticPr fontId="1"/>
  </si>
  <si>
    <t>月</t>
    <rPh sb="0" eb="1">
      <t>ツキ</t>
    </rPh>
    <phoneticPr fontId="1"/>
  </si>
  <si>
    <t>日</t>
    <rPh sb="0" eb="1">
      <t>ヒ</t>
    </rPh>
    <phoneticPr fontId="1"/>
  </si>
  <si>
    <t>収入</t>
    <rPh sb="0" eb="2">
      <t>シュウニュウ</t>
    </rPh>
    <phoneticPr fontId="1"/>
  </si>
  <si>
    <t>摘要</t>
    <rPh sb="0" eb="2">
      <t>テキヨウ</t>
    </rPh>
    <phoneticPr fontId="1"/>
  </si>
  <si>
    <t>支払金額</t>
    <rPh sb="0" eb="4">
      <t>シハライキンガク</t>
    </rPh>
    <phoneticPr fontId="1"/>
  </si>
  <si>
    <t>××年補填金</t>
    <rPh sb="2" eb="3">
      <t>ネン</t>
    </rPh>
    <rPh sb="3" eb="5">
      <t>ホテン</t>
    </rPh>
    <rPh sb="5" eb="6">
      <t>キン</t>
    </rPh>
    <phoneticPr fontId="1"/>
  </si>
  <si>
    <t>自主米代金</t>
    <rPh sb="0" eb="3">
      <t>ジシュマイ</t>
    </rPh>
    <rPh sb="3" eb="5">
      <t>ダイキン</t>
    </rPh>
    <phoneticPr fontId="1"/>
  </si>
  <si>
    <t>米代金（現金）</t>
    <rPh sb="0" eb="1">
      <t>コメ</t>
    </rPh>
    <rPh sb="1" eb="3">
      <t>ダイキン</t>
    </rPh>
    <rPh sb="4" eb="6">
      <t>ゲンキン</t>
    </rPh>
    <phoneticPr fontId="1"/>
  </si>
  <si>
    <t>くず米代金</t>
    <rPh sb="2" eb="5">
      <t>コメダイキン</t>
    </rPh>
    <phoneticPr fontId="1"/>
  </si>
  <si>
    <t>○○購入</t>
    <rPh sb="2" eb="4">
      <t>コウニュウ</t>
    </rPh>
    <phoneticPr fontId="1"/>
  </si>
  <si>
    <t>ガソリン代</t>
    <rPh sb="4" eb="5">
      <t>ダイ</t>
    </rPh>
    <phoneticPr fontId="1"/>
  </si>
  <si>
    <t>△○掛金</t>
    <rPh sb="2" eb="4">
      <t>カケキン</t>
    </rPh>
    <phoneticPr fontId="1"/>
  </si>
  <si>
    <t>組合費</t>
    <rPh sb="0" eb="3">
      <t>クミアイヒ</t>
    </rPh>
    <phoneticPr fontId="1"/>
  </si>
  <si>
    <t>土地改良費</t>
    <rPh sb="0" eb="4">
      <t>トチカイリョウ</t>
    </rPh>
    <rPh sb="4" eb="5">
      <t>ヒ</t>
    </rPh>
    <phoneticPr fontId="1"/>
  </si>
  <si>
    <t>ようりん</t>
    <phoneticPr fontId="1"/>
  </si>
  <si>
    <t>コンバイン点検</t>
    <rPh sb="5" eb="7">
      <t>テンケン</t>
    </rPh>
    <phoneticPr fontId="1"/>
  </si>
  <si>
    <t>収入金額や必要経費を記載した帳簿等
（現金収入や現金払いを含む）</t>
    <rPh sb="0" eb="2">
      <t>シュウニュウ</t>
    </rPh>
    <rPh sb="2" eb="4">
      <t>キンガク</t>
    </rPh>
    <rPh sb="5" eb="9">
      <t>ヒツヨウケイヒ</t>
    </rPh>
    <rPh sb="10" eb="12">
      <t>キサイ</t>
    </rPh>
    <rPh sb="14" eb="16">
      <t>チョウボ</t>
    </rPh>
    <rPh sb="16" eb="17">
      <t>トウ</t>
    </rPh>
    <rPh sb="19" eb="23">
      <t>ゲンキンシュウニュウ</t>
    </rPh>
    <rPh sb="24" eb="27">
      <t>ゲンキンバラ</t>
    </rPh>
    <rPh sb="29" eb="30">
      <t>フク</t>
    </rPh>
    <phoneticPr fontId="1"/>
  </si>
  <si>
    <t>日付</t>
    <rPh sb="0" eb="2">
      <t>ヒヅケ</t>
    </rPh>
    <phoneticPr fontId="1"/>
  </si>
  <si>
    <t>お支払金額</t>
    <rPh sb="1" eb="5">
      <t>シハライキンガク</t>
    </rPh>
    <phoneticPr fontId="1"/>
  </si>
  <si>
    <t>お預り金額</t>
    <rPh sb="1" eb="2">
      <t>アズカ</t>
    </rPh>
    <rPh sb="3" eb="4">
      <t>キン</t>
    </rPh>
    <rPh sb="4" eb="5">
      <t>ガク</t>
    </rPh>
    <phoneticPr fontId="1"/>
  </si>
  <si>
    <t>x-10-20</t>
    <phoneticPr fontId="1"/>
  </si>
  <si>
    <t>x-06-20</t>
    <phoneticPr fontId="1"/>
  </si>
  <si>
    <t>出荷契約金</t>
    <rPh sb="0" eb="2">
      <t>シュッカ</t>
    </rPh>
    <rPh sb="2" eb="5">
      <t>ケイヤクキン</t>
    </rPh>
    <phoneticPr fontId="1"/>
  </si>
  <si>
    <t>差引額</t>
    <rPh sb="0" eb="2">
      <t>サシヒキ</t>
    </rPh>
    <rPh sb="2" eb="3">
      <t>ガク</t>
    </rPh>
    <phoneticPr fontId="1"/>
  </si>
  <si>
    <t>出荷契約米</t>
    <rPh sb="0" eb="2">
      <t>シュッカ</t>
    </rPh>
    <rPh sb="2" eb="4">
      <t>ケイヤク</t>
    </rPh>
    <rPh sb="4" eb="5">
      <t>コメ</t>
    </rPh>
    <phoneticPr fontId="1"/>
  </si>
  <si>
    <t>精算通知での差引前の金額を計上</t>
    <rPh sb="0" eb="4">
      <t>セイサンツウチ</t>
    </rPh>
    <rPh sb="6" eb="8">
      <t>サシヒキ</t>
    </rPh>
    <rPh sb="8" eb="9">
      <t>マエ</t>
    </rPh>
    <rPh sb="10" eb="12">
      <t>キンガク</t>
    </rPh>
    <rPh sb="13" eb="15">
      <t>ケイジョウ</t>
    </rPh>
    <phoneticPr fontId="1"/>
  </si>
  <si>
    <t>金額</t>
    <rPh sb="0" eb="2">
      <t>キンガク</t>
    </rPh>
    <phoneticPr fontId="1"/>
  </si>
  <si>
    <t>内消費税</t>
    <rPh sb="0" eb="1">
      <t>ウチ</t>
    </rPh>
    <rPh sb="1" eb="4">
      <t>ショウヒゼイ</t>
    </rPh>
    <phoneticPr fontId="1"/>
  </si>
  <si>
    <t>うるち米</t>
    <rPh sb="3" eb="4">
      <t>マイ</t>
    </rPh>
    <phoneticPr fontId="1"/>
  </si>
  <si>
    <t>検査手数料</t>
    <rPh sb="0" eb="2">
      <t>ケンサ</t>
    </rPh>
    <rPh sb="2" eb="5">
      <t>テスウリョウ</t>
    </rPh>
    <phoneticPr fontId="1"/>
  </si>
  <si>
    <t>出荷契約金
（ｘ-6-20</t>
    <rPh sb="0" eb="2">
      <t>シュッカ</t>
    </rPh>
    <rPh sb="2" eb="5">
      <t>ケイヤクキン</t>
    </rPh>
    <phoneticPr fontId="1"/>
  </si>
  <si>
    <t>差引</t>
    <rPh sb="0" eb="2">
      <t>サシヒキ</t>
    </rPh>
    <phoneticPr fontId="1"/>
  </si>
  <si>
    <t>「販売金額」へ</t>
    <rPh sb="1" eb="5">
      <t>ハンバイキンガク</t>
    </rPh>
    <phoneticPr fontId="1"/>
  </si>
  <si>
    <t>「雑費」へ</t>
    <rPh sb="1" eb="3">
      <t>ザッピ</t>
    </rPh>
    <phoneticPr fontId="1"/>
  </si>
  <si>
    <t>【減価償却費】</t>
    <rPh sb="1" eb="6">
      <t>ゲンカショウキャクヒ</t>
    </rPh>
    <phoneticPr fontId="1"/>
  </si>
  <si>
    <t>○　償却基礎額には、取得価額と同じ金額を書いてください。（平成19年4月1日以降に購入した資産）</t>
    <rPh sb="2" eb="6">
      <t>ショウキャクキソ</t>
    </rPh>
    <rPh sb="6" eb="7">
      <t>ガク</t>
    </rPh>
    <rPh sb="10" eb="14">
      <t>シュトクカガク</t>
    </rPh>
    <rPh sb="15" eb="16">
      <t>オナ</t>
    </rPh>
    <rPh sb="17" eb="19">
      <t>キンガク</t>
    </rPh>
    <rPh sb="20" eb="21">
      <t>カ</t>
    </rPh>
    <rPh sb="29" eb="31">
      <t>ヘイセイ</t>
    </rPh>
    <rPh sb="33" eb="34">
      <t>ネン</t>
    </rPh>
    <rPh sb="35" eb="36">
      <t>ガツ</t>
    </rPh>
    <rPh sb="37" eb="38">
      <t>ニチ</t>
    </rPh>
    <rPh sb="38" eb="40">
      <t>イコウ</t>
    </rPh>
    <rPh sb="41" eb="43">
      <t>コウニュウ</t>
    </rPh>
    <rPh sb="45" eb="47">
      <t>シサン</t>
    </rPh>
    <phoneticPr fontId="1"/>
  </si>
  <si>
    <t>○　減価償却費が未償却残高を上回るときは未償却残高が1円になるように償却します。</t>
    <rPh sb="2" eb="4">
      <t>ゲンカ</t>
    </rPh>
    <rPh sb="4" eb="6">
      <t>ショウキャク</t>
    </rPh>
    <rPh sb="6" eb="7">
      <t>ヒ</t>
    </rPh>
    <rPh sb="8" eb="9">
      <t>ミ</t>
    </rPh>
    <rPh sb="9" eb="11">
      <t>ショウキャク</t>
    </rPh>
    <rPh sb="11" eb="13">
      <t>ザンダカ</t>
    </rPh>
    <rPh sb="14" eb="16">
      <t>ウワマワ</t>
    </rPh>
    <rPh sb="20" eb="21">
      <t>ミ</t>
    </rPh>
    <rPh sb="21" eb="23">
      <t>ショウキャク</t>
    </rPh>
    <rPh sb="23" eb="25">
      <t>ザンダカ</t>
    </rPh>
    <rPh sb="27" eb="28">
      <t>エン</t>
    </rPh>
    <rPh sb="34" eb="36">
      <t>ショウキャク</t>
    </rPh>
    <phoneticPr fontId="1"/>
  </si>
  <si>
    <t>○　未償却残高が1の資産は、廃棄等で手放すまで未償却残高1で書いてください。</t>
    <rPh sb="2" eb="7">
      <t>ミショウキャクザンダカ</t>
    </rPh>
    <rPh sb="10" eb="12">
      <t>シサン</t>
    </rPh>
    <rPh sb="14" eb="16">
      <t>ハイキ</t>
    </rPh>
    <rPh sb="16" eb="17">
      <t>トウ</t>
    </rPh>
    <rPh sb="18" eb="20">
      <t>テバナ</t>
    </rPh>
    <rPh sb="23" eb="28">
      <t>ミショウキャクザンダカ</t>
    </rPh>
    <rPh sb="30" eb="31">
      <t>カ</t>
    </rPh>
    <phoneticPr fontId="1"/>
  </si>
  <si>
    <t>※このような場合、差引前の金額をご確認ください</t>
    <rPh sb="6" eb="8">
      <t>バアイ</t>
    </rPh>
    <rPh sb="9" eb="10">
      <t>サ</t>
    </rPh>
    <rPh sb="10" eb="11">
      <t>ヒ</t>
    </rPh>
    <rPh sb="11" eb="12">
      <t>マエ</t>
    </rPh>
    <rPh sb="13" eb="15">
      <t>キンガク</t>
    </rPh>
    <rPh sb="17" eb="19">
      <t>カクニン</t>
    </rPh>
    <phoneticPr fontId="1"/>
  </si>
  <si>
    <t>【経費の金額】</t>
    <rPh sb="1" eb="3">
      <t>ケイヒ</t>
    </rPh>
    <rPh sb="4" eb="6">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</si>
</sst>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m/d;@"/>
  </numFmts>
  <fonts count="24" x14ac:knownFonts="1">
    <font>
      <sz val="11"/>
      <name val="ＭＳ Ｐゴシック"/>
      <family val="3"/>
      <charset val="128"/>
    </font>
    <font>
      <sz val="6"/>
      <name val="ＭＳ Ｐゴシック"/>
      <family val="3"/>
      <charset val="128"/>
    </font>
    <font>
      <sz val="8"/>
      <name val="ＭＳ Ｐゴシック"/>
      <family val="3"/>
      <charset val="128"/>
    </font>
    <font>
      <sz val="11"/>
      <name val="HG丸ｺﾞｼｯｸM-PRO"/>
      <family val="3"/>
      <charset val="128"/>
    </font>
    <font>
      <sz val="8"/>
      <name val="HG丸ｺﾞｼｯｸM-PRO"/>
      <family val="3"/>
      <charset val="128"/>
    </font>
    <font>
      <sz val="9"/>
      <name val="HG丸ｺﾞｼｯｸM-PRO"/>
      <family val="3"/>
      <charset val="128"/>
    </font>
    <font>
      <sz val="10"/>
      <name val="HG丸ｺﾞｼｯｸM-PRO"/>
      <family val="3"/>
      <charset val="128"/>
    </font>
    <font>
      <b/>
      <sz val="11"/>
      <name val="HG丸ｺﾞｼｯｸM-PRO"/>
      <family val="3"/>
      <charset val="128"/>
    </font>
    <font>
      <b/>
      <sz val="12"/>
      <name val="HG丸ｺﾞｼｯｸM-PRO"/>
      <family val="3"/>
      <charset val="128"/>
    </font>
    <font>
      <sz val="18"/>
      <name val="ＭＳ Ｐゴシック"/>
      <family val="3"/>
      <charset val="128"/>
    </font>
    <font>
      <sz val="10.5"/>
      <name val="HG丸ｺﾞｼｯｸM-PRO"/>
      <family val="3"/>
      <charset val="128"/>
    </font>
    <font>
      <sz val="6"/>
      <name val="HG丸ｺﾞｼｯｸM-PRO"/>
      <family val="3"/>
      <charset val="128"/>
    </font>
    <font>
      <sz val="14"/>
      <name val="HG丸ｺﾞｼｯｸM-PRO"/>
      <family val="3"/>
      <charset val="128"/>
    </font>
    <font>
      <sz val="18"/>
      <name val="HG丸ｺﾞｼｯｸM-PRO"/>
      <family val="3"/>
      <charset val="128"/>
    </font>
    <font>
      <sz val="20"/>
      <name val="HG丸ｺﾞｼｯｸM-PRO"/>
      <family val="3"/>
      <charset val="128"/>
    </font>
    <font>
      <sz val="12"/>
      <name val="HG丸ｺﾞｼｯｸM-PRO"/>
      <family val="3"/>
      <charset val="128"/>
    </font>
    <font>
      <sz val="12"/>
      <name val="ＭＳ Ｐゴシック"/>
      <family val="3"/>
      <charset val="128"/>
    </font>
    <font>
      <sz val="9.5"/>
      <name val="HG丸ｺﾞｼｯｸM-PRO"/>
      <family val="3"/>
      <charset val="128"/>
    </font>
    <font>
      <sz val="10"/>
      <name val="ＭＳ Ｐゴシック"/>
      <family val="3"/>
      <charset val="128"/>
    </font>
    <font>
      <sz val="14"/>
      <name val="ＭＳ Ｐゴシック"/>
      <family val="3"/>
      <charset val="128"/>
    </font>
    <font>
      <b/>
      <sz val="14"/>
      <name val="ＭＳ Ｐゴシック"/>
      <family val="3"/>
      <charset val="128"/>
    </font>
    <font>
      <b/>
      <sz val="14"/>
      <name val="HG丸ｺﾞｼｯｸM-PRO"/>
      <family val="3"/>
      <charset val="128"/>
    </font>
    <font>
      <b/>
      <sz val="16"/>
      <name val="ＭＳ Ｐゴシック"/>
      <family val="3"/>
      <charset val="128"/>
      <scheme val="minor"/>
    </font>
    <font>
      <sz val="14"/>
      <name val="ＭＳ Ｐゴシック"/>
      <family val="3"/>
      <charset val="128"/>
      <scheme val="minor"/>
    </font>
  </fonts>
  <fills count="8">
    <fill>
      <patternFill patternType="none"/>
    </fill>
    <fill>
      <patternFill patternType="gray125"/>
    </fill>
    <fill>
      <patternFill patternType="gray0625"/>
    </fill>
    <fill>
      <patternFill patternType="solid">
        <fgColor theme="9" tint="0.599963377788628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s>
  <borders count="148">
    <border>
      <left/>
      <right/>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style="hair">
        <color indexed="64"/>
      </left>
      <right style="dashed">
        <color indexed="64"/>
      </right>
      <top style="hair">
        <color indexed="64"/>
      </top>
      <bottom/>
      <diagonal/>
    </border>
    <border>
      <left style="hair">
        <color indexed="64"/>
      </left>
      <right style="dashed">
        <color indexed="64"/>
      </right>
      <top style="thin">
        <color indexed="64"/>
      </top>
      <bottom style="hair">
        <color indexed="64"/>
      </bottom>
      <diagonal/>
    </border>
    <border>
      <left style="hair">
        <color indexed="64"/>
      </left>
      <right style="dashed">
        <color indexed="64"/>
      </right>
      <top/>
      <bottom style="hair">
        <color indexed="64"/>
      </bottom>
      <diagonal/>
    </border>
    <border>
      <left style="hair">
        <color indexed="64"/>
      </left>
      <right style="dashed">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right/>
      <top style="medium">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dashed">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dashed">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ashed">
        <color indexed="64"/>
      </left>
      <right style="hair">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ashed">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dashed">
        <color indexed="64"/>
      </left>
      <right style="hair">
        <color indexed="64"/>
      </right>
      <top style="hair">
        <color indexed="64"/>
      </top>
      <bottom style="thin">
        <color indexed="64"/>
      </bottom>
      <diagonal/>
    </border>
    <border>
      <left style="thin">
        <color indexed="64"/>
      </left>
      <right/>
      <top/>
      <bottom style="hair">
        <color indexed="64"/>
      </bottom>
      <diagonal/>
    </border>
    <border>
      <left/>
      <right style="dashed">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hair">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hair">
        <color indexed="64"/>
      </bottom>
      <diagonal/>
    </border>
    <border>
      <left/>
      <right style="thin">
        <color indexed="64"/>
      </right>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thin">
        <color indexed="64"/>
      </left>
      <right/>
      <top/>
      <bottom style="medium">
        <color indexed="64"/>
      </bottom>
      <diagonal/>
    </border>
    <border>
      <left/>
      <right style="dashed">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dashed">
        <color indexed="64"/>
      </right>
      <top style="hair">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ashed">
        <color indexed="64"/>
      </left>
      <right/>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dotted">
        <color auto="1"/>
      </right>
      <top style="thin">
        <color auto="1"/>
      </top>
      <bottom style="hair">
        <color auto="1"/>
      </bottom>
      <diagonal/>
    </border>
    <border>
      <left style="dotted">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ashed">
        <color auto="1"/>
      </left>
      <right style="thin">
        <color auto="1"/>
      </right>
      <top style="thin">
        <color auto="1"/>
      </top>
      <bottom style="hair">
        <color auto="1"/>
      </bottom>
      <diagonal/>
    </border>
    <border>
      <left style="thin">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style="thin">
        <color auto="1"/>
      </right>
      <top style="hair">
        <color auto="1"/>
      </top>
      <bottom style="hair">
        <color auto="1"/>
      </bottom>
      <diagonal/>
    </border>
    <border>
      <left style="thin">
        <color auto="1"/>
      </left>
      <right style="dashed">
        <color auto="1"/>
      </right>
      <top style="hair">
        <color auto="1"/>
      </top>
      <bottom style="thin">
        <color auto="1"/>
      </bottom>
      <diagonal/>
    </border>
    <border>
      <left style="dashed">
        <color auto="1"/>
      </left>
      <right style="dashed">
        <color auto="1"/>
      </right>
      <top style="hair">
        <color auto="1"/>
      </top>
      <bottom style="thin">
        <color auto="1"/>
      </bottom>
      <diagonal/>
    </border>
    <border>
      <left style="dashed">
        <color auto="1"/>
      </left>
      <right style="thin">
        <color auto="1"/>
      </right>
      <top style="hair">
        <color auto="1"/>
      </top>
      <bottom style="thin">
        <color auto="1"/>
      </bottom>
      <diagonal/>
    </border>
    <border diagonalDown="1">
      <left style="thin">
        <color indexed="64"/>
      </left>
      <right/>
      <top style="thin">
        <color indexed="64"/>
      </top>
      <bottom/>
      <diagonal style="hair">
        <color indexed="64"/>
      </diagonal>
    </border>
    <border diagonalUp="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Up="1">
      <left/>
      <right style="thin">
        <color indexed="64"/>
      </right>
      <top style="thin">
        <color indexed="64"/>
      </top>
      <bottom/>
      <diagonal style="hair">
        <color indexed="64"/>
      </diagonal>
    </border>
  </borders>
  <cellStyleXfs count="1">
    <xf numFmtId="0" fontId="0" fillId="0" borderId="0"/>
  </cellStyleXfs>
  <cellXfs count="508">
    <xf numFmtId="0" fontId="0" fillId="0" borderId="0" xfId="0"/>
    <xf numFmtId="0" fontId="4" fillId="0" borderId="1" xfId="0" applyFont="1" applyBorder="1" applyAlignment="1">
      <alignment horizontal="center" vertical="center"/>
    </xf>
    <xf numFmtId="0" fontId="4" fillId="0" borderId="16" xfId="0" applyFont="1" applyBorder="1" applyAlignment="1">
      <alignment horizontal="center" vertical="center"/>
    </xf>
    <xf numFmtId="178" fontId="4" fillId="0" borderId="1" xfId="0" applyNumberFormat="1" applyFont="1" applyBorder="1" applyAlignment="1">
      <alignment horizontal="center" vertical="center" shrinkToFi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77" fontId="0" fillId="0" borderId="0" xfId="0" applyNumberFormat="1"/>
    <xf numFmtId="0" fontId="0" fillId="0" borderId="0" xfId="0" applyAlignment="1">
      <alignment shrinkToFit="1"/>
    </xf>
    <xf numFmtId="0" fontId="0" fillId="4" borderId="0" xfId="0" applyFill="1" applyAlignment="1">
      <alignment shrinkToFit="1"/>
    </xf>
    <xf numFmtId="177" fontId="0" fillId="4" borderId="0" xfId="0" applyNumberFormat="1" applyFill="1"/>
    <xf numFmtId="0" fontId="0" fillId="4" borderId="0" xfId="0" applyFill="1"/>
    <xf numFmtId="0" fontId="0" fillId="4" borderId="92" xfId="0" applyFill="1" applyBorder="1" applyAlignment="1">
      <alignment shrinkToFit="1"/>
    </xf>
    <xf numFmtId="0" fontId="0" fillId="4" borderId="29" xfId="0" applyFill="1" applyBorder="1" applyAlignment="1">
      <alignment shrinkToFit="1"/>
    </xf>
    <xf numFmtId="177" fontId="0" fillId="4" borderId="29" xfId="0" applyNumberFormat="1" applyFill="1" applyBorder="1" applyAlignment="1">
      <alignment shrinkToFit="1"/>
    </xf>
    <xf numFmtId="177" fontId="0" fillId="4" borderId="45" xfId="0" applyNumberFormat="1" applyFill="1" applyBorder="1" applyAlignment="1">
      <alignment shrinkToFit="1"/>
    </xf>
    <xf numFmtId="0" fontId="0" fillId="4" borderId="91" xfId="0" applyFill="1" applyBorder="1"/>
    <xf numFmtId="0" fontId="0" fillId="4" borderId="16" xfId="0" applyFill="1" applyBorder="1" applyAlignment="1">
      <alignment shrinkToFit="1"/>
    </xf>
    <xf numFmtId="177" fontId="0" fillId="4" borderId="16" xfId="0" applyNumberFormat="1" applyFill="1" applyBorder="1"/>
    <xf numFmtId="177" fontId="0" fillId="4" borderId="36" xfId="0" applyNumberFormat="1" applyFill="1" applyBorder="1"/>
    <xf numFmtId="0" fontId="0" fillId="4" borderId="90" xfId="0" applyFill="1" applyBorder="1"/>
    <xf numFmtId="0" fontId="0" fillId="4" borderId="35" xfId="0" applyFill="1" applyBorder="1" applyAlignment="1">
      <alignment shrinkToFit="1"/>
    </xf>
    <xf numFmtId="177" fontId="0" fillId="4" borderId="35" xfId="0" applyNumberFormat="1" applyFill="1" applyBorder="1"/>
    <xf numFmtId="177" fontId="0" fillId="4" borderId="37" xfId="0" applyNumberFormat="1" applyFill="1" applyBorder="1"/>
    <xf numFmtId="177" fontId="0" fillId="4" borderId="92" xfId="0" applyNumberFormat="1" applyFill="1" applyBorder="1" applyAlignment="1">
      <alignment shrinkToFit="1"/>
    </xf>
    <xf numFmtId="177" fontId="0" fillId="4" borderId="29" xfId="0" applyNumberFormat="1" applyFill="1" applyBorder="1"/>
    <xf numFmtId="0" fontId="0" fillId="4" borderId="45" xfId="0" applyFill="1" applyBorder="1"/>
    <xf numFmtId="0" fontId="0" fillId="4" borderId="91" xfId="0" applyFill="1" applyBorder="1" applyAlignment="1">
      <alignment shrinkToFit="1"/>
    </xf>
    <xf numFmtId="176" fontId="0" fillId="4" borderId="16" xfId="0" applyNumberFormat="1" applyFill="1" applyBorder="1" applyAlignment="1">
      <alignment shrinkToFit="1"/>
    </xf>
    <xf numFmtId="176" fontId="0" fillId="4" borderId="36" xfId="0" applyNumberFormat="1" applyFill="1" applyBorder="1"/>
    <xf numFmtId="177" fontId="0" fillId="4" borderId="91" xfId="0" applyNumberFormat="1" applyFill="1" applyBorder="1" applyAlignment="1">
      <alignment shrinkToFit="1"/>
    </xf>
    <xf numFmtId="176" fontId="0" fillId="4" borderId="16" xfId="0" applyNumberFormat="1" applyFill="1" applyBorder="1"/>
    <xf numFmtId="177" fontId="0" fillId="4" borderId="90" xfId="0" applyNumberFormat="1" applyFill="1" applyBorder="1" applyAlignment="1">
      <alignment shrinkToFit="1"/>
    </xf>
    <xf numFmtId="176" fontId="0" fillId="4" borderId="35" xfId="0" applyNumberFormat="1" applyFill="1" applyBorder="1"/>
    <xf numFmtId="176" fontId="0" fillId="4" borderId="37" xfId="0" applyNumberFormat="1" applyFill="1" applyBorder="1"/>
    <xf numFmtId="0" fontId="3" fillId="0" borderId="1"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1" xfId="0" applyFont="1" applyBorder="1" applyAlignment="1" applyProtection="1">
      <alignment horizontal="right" vertical="center" shrinkToFit="1"/>
    </xf>
    <xf numFmtId="0" fontId="3" fillId="0" borderId="0" xfId="0" applyFont="1" applyFill="1" applyAlignment="1" applyProtection="1">
      <alignment horizontal="left" vertical="center"/>
    </xf>
    <xf numFmtId="0" fontId="3"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center"/>
    </xf>
    <xf numFmtId="0" fontId="15"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horizontal="center" vertical="center"/>
    </xf>
    <xf numFmtId="0" fontId="13" fillId="0" borderId="0" xfId="0" applyFont="1" applyFill="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6" fillId="0" borderId="0" xfId="0" applyFont="1" applyBorder="1" applyAlignment="1" applyProtection="1">
      <alignment vertical="center"/>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Border="1" applyAlignment="1" applyProtection="1">
      <alignment vertical="center"/>
    </xf>
    <xf numFmtId="0" fontId="14" fillId="0" borderId="0" xfId="0" applyFont="1" applyFill="1" applyAlignment="1" applyProtection="1">
      <alignment vertical="center"/>
    </xf>
    <xf numFmtId="0" fontId="12" fillId="0" borderId="0" xfId="0" applyFont="1" applyFill="1" applyBorder="1" applyAlignment="1" applyProtection="1">
      <alignment horizontal="distributed"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1" borderId="4" xfId="0" applyFont="1" applyFill="1" applyBorder="1" applyAlignment="1" applyProtection="1">
      <alignment horizontal="center" vertical="center"/>
    </xf>
    <xf numFmtId="0" fontId="3" fillId="1" borderId="5" xfId="0" applyFont="1" applyFill="1" applyBorder="1" applyAlignment="1" applyProtection="1">
      <alignment horizontal="center" vertical="center"/>
    </xf>
    <xf numFmtId="0" fontId="4" fillId="1" borderId="4" xfId="0" applyFont="1" applyFill="1" applyBorder="1" applyAlignment="1" applyProtection="1">
      <alignment horizontal="center" vertical="center" shrinkToFit="1"/>
    </xf>
    <xf numFmtId="0" fontId="3" fillId="0" borderId="34" xfId="0" applyFont="1" applyBorder="1" applyAlignment="1" applyProtection="1">
      <alignment vertical="center"/>
    </xf>
    <xf numFmtId="0" fontId="3" fillId="0" borderId="1"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3" xfId="0" applyFont="1" applyBorder="1" applyAlignment="1" applyProtection="1">
      <alignment horizontal="center" vertical="center"/>
    </xf>
    <xf numFmtId="0" fontId="0" fillId="0" borderId="3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9" xfId="0" applyFont="1" applyBorder="1" applyAlignment="1" applyProtection="1">
      <alignment horizontal="center" vertical="center" textRotation="255"/>
    </xf>
    <xf numFmtId="0" fontId="3" fillId="0" borderId="13" xfId="0" applyFont="1" applyBorder="1" applyAlignment="1" applyProtection="1">
      <alignment horizontal="center" vertical="center" shrinkToFit="1"/>
    </xf>
    <xf numFmtId="0" fontId="3" fillId="0" borderId="2" xfId="0" applyFont="1" applyBorder="1" applyAlignment="1" applyProtection="1">
      <alignment horizontal="center" vertical="distributed" textRotation="255"/>
    </xf>
    <xf numFmtId="0" fontId="0" fillId="0" borderId="16" xfId="0" applyFont="1" applyBorder="1" applyAlignment="1" applyProtection="1">
      <alignment horizontal="center" vertical="center" shrinkToFit="1"/>
    </xf>
    <xf numFmtId="0" fontId="3"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2"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0" xfId="0" applyFont="1" applyBorder="1" applyAlignment="1" applyProtection="1">
      <alignment horizontal="center" vertical="center" shrinkToFit="1"/>
    </xf>
    <xf numFmtId="0" fontId="0" fillId="0" borderId="23"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32" xfId="0" applyFont="1" applyBorder="1" applyAlignment="1" applyProtection="1">
      <alignment horizontal="center" vertical="center" shrinkToFit="1"/>
    </xf>
    <xf numFmtId="0" fontId="3" fillId="0" borderId="13" xfId="0" applyFont="1" applyBorder="1" applyAlignment="1" applyProtection="1">
      <alignment vertical="center" shrinkToFit="1"/>
    </xf>
    <xf numFmtId="0" fontId="0" fillId="0" borderId="3"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30" xfId="0" applyFont="1" applyBorder="1" applyAlignment="1" applyProtection="1">
      <alignment horizontal="center" vertical="center" shrinkToFit="1"/>
    </xf>
    <xf numFmtId="0" fontId="0" fillId="0" borderId="0" xfId="0" applyFont="1" applyBorder="1" applyAlignment="1" applyProtection="1">
      <alignment horizontal="center" vertical="center"/>
    </xf>
    <xf numFmtId="0" fontId="0" fillId="0" borderId="24"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31" xfId="0" applyFont="1" applyBorder="1" applyAlignment="1" applyProtection="1">
      <alignment horizontal="center" vertical="center" shrinkToFit="1"/>
    </xf>
    <xf numFmtId="0" fontId="3" fillId="0" borderId="3" xfId="0" applyFont="1" applyBorder="1" applyAlignment="1" applyProtection="1">
      <alignment horizontal="center" vertical="center"/>
    </xf>
    <xf numFmtId="0" fontId="3" fillId="0" borderId="7" xfId="0" applyFont="1" applyBorder="1" applyAlignment="1" applyProtection="1">
      <alignment horizontal="center" vertical="distributed" textRotation="255"/>
    </xf>
    <xf numFmtId="0" fontId="3" fillId="0" borderId="8" xfId="0" applyFont="1" applyBorder="1" applyAlignment="1" applyProtection="1">
      <alignment horizontal="center" vertical="center" textRotation="255"/>
    </xf>
    <xf numFmtId="0" fontId="6" fillId="0" borderId="13" xfId="0" applyFont="1" applyBorder="1" applyAlignment="1" applyProtection="1">
      <alignment horizontal="center" vertical="center"/>
    </xf>
    <xf numFmtId="0" fontId="0" fillId="0" borderId="25" xfId="0" applyFont="1" applyBorder="1" applyAlignment="1" applyProtection="1">
      <alignment horizontal="center" vertical="center"/>
    </xf>
    <xf numFmtId="0" fontId="6" fillId="0" borderId="29" xfId="0" applyFont="1" applyBorder="1" applyAlignment="1" applyProtection="1">
      <alignment vertical="center" wrapText="1"/>
    </xf>
    <xf numFmtId="0" fontId="0" fillId="0" borderId="7" xfId="0" applyFont="1" applyBorder="1" applyAlignment="1" applyProtection="1">
      <alignment horizontal="center" vertical="center"/>
    </xf>
    <xf numFmtId="0" fontId="6" fillId="0" borderId="27" xfId="0" applyFont="1" applyBorder="1" applyAlignment="1" applyProtection="1">
      <alignment vertical="center" wrapText="1"/>
    </xf>
    <xf numFmtId="0" fontId="3" fillId="0" borderId="7" xfId="0" applyFont="1" applyBorder="1" applyAlignment="1" applyProtection="1">
      <alignment horizontal="center" vertical="center"/>
    </xf>
    <xf numFmtId="0" fontId="6" fillId="0" borderId="9" xfId="0" applyFont="1" applyBorder="1" applyAlignment="1" applyProtection="1">
      <alignment vertical="center" wrapText="1"/>
    </xf>
    <xf numFmtId="0" fontId="11" fillId="0" borderId="0"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17" fillId="0" borderId="27" xfId="0" applyFont="1" applyBorder="1" applyAlignment="1" applyProtection="1">
      <alignment vertical="center" wrapText="1"/>
    </xf>
    <xf numFmtId="0" fontId="15" fillId="0" borderId="32" xfId="0" applyFont="1" applyBorder="1" applyAlignment="1" applyProtection="1">
      <alignment vertical="center" shrinkToFit="1"/>
    </xf>
    <xf numFmtId="0" fontId="17" fillId="0" borderId="9" xfId="0" applyFont="1" applyBorder="1" applyAlignment="1" applyProtection="1">
      <alignment vertical="center" wrapText="1"/>
    </xf>
    <xf numFmtId="0" fontId="10" fillId="0" borderId="0" xfId="0" applyFont="1" applyBorder="1" applyAlignment="1" applyProtection="1">
      <alignment vertical="center" wrapText="1"/>
    </xf>
    <xf numFmtId="0" fontId="7" fillId="0" borderId="0" xfId="0" applyFont="1" applyFill="1" applyBorder="1" applyAlignment="1" applyProtection="1">
      <alignment vertical="center"/>
    </xf>
    <xf numFmtId="0" fontId="17" fillId="0" borderId="16" xfId="0" applyFont="1" applyBorder="1" applyAlignment="1" applyProtection="1">
      <alignment vertical="center" wrapText="1"/>
    </xf>
    <xf numFmtId="0" fontId="15" fillId="0" borderId="16" xfId="0" applyFont="1" applyBorder="1" applyAlignment="1" applyProtection="1">
      <alignment horizontal="center" vertical="center" shrinkToFit="1"/>
    </xf>
    <xf numFmtId="0" fontId="6" fillId="0" borderId="0" xfId="0" applyFont="1" applyBorder="1" applyAlignment="1" applyProtection="1">
      <alignment vertical="center"/>
    </xf>
    <xf numFmtId="0" fontId="15" fillId="0" borderId="1" xfId="0" applyFont="1" applyBorder="1" applyAlignment="1" applyProtection="1">
      <alignment vertical="center" shrinkToFit="1"/>
    </xf>
    <xf numFmtId="0" fontId="3" fillId="0" borderId="14" xfId="0" applyFont="1" applyBorder="1" applyAlignment="1" applyProtection="1">
      <alignment horizontal="right" shrinkToFit="1"/>
    </xf>
    <xf numFmtId="0" fontId="5" fillId="0" borderId="0" xfId="0" applyFont="1" applyBorder="1" applyAlignment="1" applyProtection="1"/>
    <xf numFmtId="0" fontId="15" fillId="0" borderId="0" xfId="0" applyFont="1" applyFill="1" applyBorder="1" applyAlignment="1" applyProtection="1">
      <alignment vertical="center"/>
    </xf>
    <xf numFmtId="0" fontId="0" fillId="0" borderId="8" xfId="0" applyFont="1" applyBorder="1" applyAlignment="1" applyProtection="1">
      <alignment horizontal="center" vertical="center"/>
    </xf>
    <xf numFmtId="0" fontId="17" fillId="0" borderId="28" xfId="0" applyFont="1" applyBorder="1" applyAlignment="1" applyProtection="1">
      <alignment vertical="center" wrapText="1"/>
    </xf>
    <xf numFmtId="0" fontId="18" fillId="0" borderId="0" xfId="0" applyFont="1" applyBorder="1" applyAlignment="1" applyProtection="1">
      <alignment wrapText="1"/>
    </xf>
    <xf numFmtId="0" fontId="15" fillId="0" borderId="0" xfId="0" applyFont="1" applyFill="1" applyBorder="1" applyAlignment="1" applyProtection="1"/>
    <xf numFmtId="0" fontId="18" fillId="0" borderId="0" xfId="0" applyFont="1" applyBorder="1" applyAlignment="1" applyProtection="1"/>
    <xf numFmtId="0" fontId="0" fillId="0" borderId="26" xfId="0" applyFont="1" applyBorder="1" applyAlignment="1" applyProtection="1">
      <alignment horizontal="center" vertical="center"/>
    </xf>
    <xf numFmtId="0" fontId="4" fillId="0" borderId="0" xfId="0" applyFont="1" applyBorder="1" applyAlignment="1" applyProtection="1">
      <alignment horizontal="left" vertical="center" shrinkToFit="1"/>
    </xf>
    <xf numFmtId="0" fontId="0" fillId="0" borderId="0" xfId="0" applyFont="1" applyAlignment="1" applyProtection="1">
      <alignment vertical="center"/>
    </xf>
    <xf numFmtId="0" fontId="15"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0" fillId="0" borderId="0" xfId="0" applyFont="1" applyAlignment="1" applyProtection="1">
      <alignment horizontal="center" vertical="top"/>
    </xf>
    <xf numFmtId="0" fontId="2" fillId="0" borderId="0" xfId="0" applyFont="1" applyAlignment="1" applyProtection="1">
      <alignment horizontal="center" vertical="center"/>
    </xf>
    <xf numFmtId="0" fontId="3" fillId="0" borderId="16" xfId="0" applyFont="1" applyBorder="1" applyAlignment="1" applyProtection="1">
      <alignment horizontal="center" vertical="center"/>
    </xf>
    <xf numFmtId="0" fontId="3" fillId="0" borderId="16"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xf>
    <xf numFmtId="0" fontId="3" fillId="0" borderId="1" xfId="0" applyFont="1" applyBorder="1" applyAlignment="1" applyProtection="1">
      <alignment horizontal="right" vertical="center" shrinkToFit="1"/>
    </xf>
    <xf numFmtId="0" fontId="3" fillId="0" borderId="13" xfId="0"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13" xfId="0" applyFont="1" applyBorder="1" applyAlignment="1" applyProtection="1">
      <alignment horizontal="center" vertical="center"/>
    </xf>
    <xf numFmtId="0" fontId="15" fillId="0" borderId="16" xfId="0" applyFont="1" applyBorder="1" applyAlignment="1" applyProtection="1">
      <alignment horizontal="center" vertical="center" shrinkToFit="1"/>
    </xf>
    <xf numFmtId="0" fontId="3" fillId="0" borderId="7" xfId="0" applyFont="1" applyBorder="1" applyAlignment="1" applyProtection="1">
      <alignment horizontal="center" vertical="distributed" textRotation="255"/>
    </xf>
    <xf numFmtId="0" fontId="15" fillId="0" borderId="32" xfId="0" applyFont="1" applyBorder="1" applyAlignment="1" applyProtection="1">
      <alignment vertical="center" shrinkToFit="1"/>
    </xf>
    <xf numFmtId="0" fontId="4" fillId="0" borderId="1" xfId="0" applyFont="1" applyBorder="1" applyAlignment="1">
      <alignment horizontal="center" vertical="center" shrinkToFit="1"/>
    </xf>
    <xf numFmtId="0" fontId="15" fillId="0" borderId="16" xfId="0" applyFont="1" applyBorder="1" applyAlignment="1" applyProtection="1">
      <alignment horizontal="center" vertical="center" shrinkToFit="1"/>
    </xf>
    <xf numFmtId="178" fontId="3" fillId="0" borderId="1" xfId="0" applyNumberFormat="1" applyFont="1" applyBorder="1" applyAlignment="1" applyProtection="1">
      <alignment horizontal="center" vertical="center" shrinkToFit="1"/>
    </xf>
    <xf numFmtId="178" fontId="4" fillId="0" borderId="13" xfId="0" applyNumberFormat="1" applyFont="1" applyBorder="1" applyAlignment="1" applyProtection="1">
      <alignment vertical="center" shrinkToFit="1"/>
    </xf>
    <xf numFmtId="0" fontId="5" fillId="0" borderId="0" xfId="0" applyFont="1" applyAlignment="1">
      <alignment horizontal="left" vertical="center"/>
    </xf>
    <xf numFmtId="0" fontId="5" fillId="0" borderId="0" xfId="0" applyFont="1"/>
    <xf numFmtId="0" fontId="5" fillId="0" borderId="61" xfId="0" applyFont="1" applyBorder="1"/>
    <xf numFmtId="0" fontId="5" fillId="0" borderId="33" xfId="0" applyFont="1" applyBorder="1"/>
    <xf numFmtId="0" fontId="5" fillId="0" borderId="34" xfId="0" applyFont="1" applyBorder="1"/>
    <xf numFmtId="0" fontId="5" fillId="0" borderId="80" xfId="0" applyFont="1" applyBorder="1"/>
    <xf numFmtId="0" fontId="5" fillId="0" borderId="94" xfId="0" applyFont="1" applyBorder="1"/>
    <xf numFmtId="0" fontId="5" fillId="0" borderId="123" xfId="0" applyFont="1" applyBorder="1"/>
    <xf numFmtId="0" fontId="5" fillId="0" borderId="95" xfId="0" applyFont="1" applyBorder="1"/>
    <xf numFmtId="0" fontId="5" fillId="0" borderId="0" xfId="0" applyFont="1" applyBorder="1"/>
    <xf numFmtId="0" fontId="5" fillId="0" borderId="93" xfId="0" applyFont="1" applyBorder="1" applyAlignment="1">
      <alignment vertical="center"/>
    </xf>
    <xf numFmtId="0" fontId="5" fillId="6" borderId="0" xfId="0" applyFont="1" applyFill="1"/>
    <xf numFmtId="0" fontId="5" fillId="6" borderId="0" xfId="0" applyFont="1" applyFill="1" applyBorder="1" applyAlignment="1">
      <alignment horizontal="center"/>
    </xf>
    <xf numFmtId="0" fontId="5" fillId="0" borderId="0" xfId="0" applyFont="1" applyFill="1"/>
    <xf numFmtId="0" fontId="5" fillId="0" borderId="127" xfId="0" applyFont="1" applyFill="1" applyBorder="1" applyAlignment="1">
      <alignment horizontal="center"/>
    </xf>
    <xf numFmtId="0" fontId="5" fillId="0" borderId="128" xfId="0" applyFont="1" applyFill="1" applyBorder="1" applyAlignment="1">
      <alignment horizontal="center"/>
    </xf>
    <xf numFmtId="0" fontId="5" fillId="0" borderId="129" xfId="0" applyFont="1" applyFill="1" applyBorder="1" applyAlignment="1">
      <alignment horizontal="center"/>
    </xf>
    <xf numFmtId="0" fontId="5" fillId="0" borderId="130" xfId="0" applyFont="1" applyFill="1" applyBorder="1"/>
    <xf numFmtId="0" fontId="5" fillId="0" borderId="50" xfId="0" applyFont="1" applyFill="1" applyBorder="1" applyAlignment="1">
      <alignment horizontal="center"/>
    </xf>
    <xf numFmtId="3" fontId="5" fillId="0" borderId="50" xfId="0" applyNumberFormat="1" applyFont="1" applyFill="1" applyBorder="1"/>
    <xf numFmtId="0" fontId="5" fillId="0" borderId="131" xfId="0" applyFont="1" applyFill="1" applyBorder="1"/>
    <xf numFmtId="0" fontId="5" fillId="0" borderId="50" xfId="0" applyFont="1" applyFill="1" applyBorder="1"/>
    <xf numFmtId="3" fontId="5" fillId="0" borderId="131" xfId="0" applyNumberFormat="1" applyFont="1" applyFill="1" applyBorder="1"/>
    <xf numFmtId="0" fontId="5" fillId="0" borderId="132" xfId="0" applyFont="1" applyFill="1" applyBorder="1"/>
    <xf numFmtId="0" fontId="5" fillId="0" borderId="133" xfId="0" applyFont="1" applyFill="1" applyBorder="1"/>
    <xf numFmtId="0" fontId="5" fillId="0" borderId="134" xfId="0" applyFont="1" applyFill="1" applyBorder="1"/>
    <xf numFmtId="0" fontId="5" fillId="0" borderId="138" xfId="0" applyFont="1" applyFill="1" applyBorder="1"/>
    <xf numFmtId="0" fontId="5" fillId="0" borderId="139" xfId="0" applyFont="1" applyFill="1" applyBorder="1"/>
    <xf numFmtId="3" fontId="5" fillId="0" borderId="140" xfId="0" applyNumberFormat="1" applyFont="1" applyFill="1" applyBorder="1"/>
    <xf numFmtId="0" fontId="5" fillId="0" borderId="140" xfId="0" applyFont="1" applyFill="1" applyBorder="1"/>
    <xf numFmtId="0" fontId="5" fillId="0" borderId="141" xfId="0" applyFont="1" applyFill="1" applyBorder="1"/>
    <xf numFmtId="0" fontId="5" fillId="0" borderId="142" xfId="0" applyFont="1" applyFill="1" applyBorder="1"/>
    <xf numFmtId="3" fontId="5" fillId="0" borderId="143" xfId="0" applyNumberFormat="1" applyFont="1" applyFill="1" applyBorder="1"/>
    <xf numFmtId="0" fontId="5" fillId="0" borderId="139" xfId="0" applyFont="1" applyFill="1" applyBorder="1" applyAlignment="1">
      <alignment horizontal="center"/>
    </xf>
    <xf numFmtId="0" fontId="5" fillId="0" borderId="69" xfId="0" applyFont="1" applyFill="1" applyBorder="1" applyAlignment="1">
      <alignment horizontal="center"/>
    </xf>
    <xf numFmtId="0" fontId="5" fillId="0" borderId="15" xfId="0" applyFont="1" applyFill="1" applyBorder="1" applyAlignment="1">
      <alignment horizontal="center"/>
    </xf>
    <xf numFmtId="0" fontId="5" fillId="0" borderId="135" xfId="0" applyFont="1" applyFill="1" applyBorder="1"/>
    <xf numFmtId="0" fontId="5" fillId="0" borderId="136" xfId="0" applyFont="1" applyFill="1" applyBorder="1"/>
    <xf numFmtId="0" fontId="5" fillId="0" borderId="137" xfId="0" applyFont="1" applyFill="1" applyBorder="1"/>
    <xf numFmtId="0" fontId="5" fillId="0" borderId="92" xfId="0" applyFont="1" applyFill="1" applyBorder="1"/>
    <xf numFmtId="0" fontId="5" fillId="0" borderId="29" xfId="0" applyFont="1" applyFill="1" applyBorder="1"/>
    <xf numFmtId="0" fontId="5" fillId="0" borderId="45" xfId="0" applyFont="1" applyFill="1" applyBorder="1"/>
    <xf numFmtId="0" fontId="5" fillId="0" borderId="91" xfId="0" applyFont="1" applyFill="1" applyBorder="1"/>
    <xf numFmtId="3" fontId="5" fillId="0" borderId="16" xfId="0" applyNumberFormat="1" applyFont="1" applyFill="1" applyBorder="1"/>
    <xf numFmtId="3" fontId="5" fillId="0" borderId="36" xfId="0" applyNumberFormat="1" applyFont="1" applyFill="1" applyBorder="1"/>
    <xf numFmtId="0" fontId="5" fillId="0" borderId="36" xfId="0" applyFont="1" applyFill="1" applyBorder="1"/>
    <xf numFmtId="0" fontId="5" fillId="0" borderId="91" xfId="0" applyFont="1" applyFill="1" applyBorder="1" applyAlignment="1">
      <alignment wrapText="1"/>
    </xf>
    <xf numFmtId="0" fontId="5" fillId="0" borderId="90" xfId="0" applyFont="1" applyFill="1" applyBorder="1"/>
    <xf numFmtId="3" fontId="5" fillId="0" borderId="35" xfId="0" applyNumberFormat="1" applyFont="1" applyFill="1" applyBorder="1"/>
    <xf numFmtId="0" fontId="5" fillId="0" borderId="37" xfId="0" applyFont="1" applyFill="1" applyBorder="1"/>
    <xf numFmtId="0" fontId="5" fillId="0" borderId="16" xfId="0" applyFont="1" applyBorder="1" applyAlignment="1">
      <alignment horizontal="center" vertical="center"/>
    </xf>
    <xf numFmtId="0" fontId="5" fillId="0" borderId="144" xfId="0" applyFont="1" applyBorder="1"/>
    <xf numFmtId="0" fontId="5" fillId="0" borderId="145" xfId="0" applyFont="1" applyBorder="1"/>
    <xf numFmtId="0" fontId="5" fillId="0" borderId="146" xfId="0" applyFont="1" applyBorder="1"/>
    <xf numFmtId="0" fontId="5" fillId="0" borderId="147" xfId="0" applyFont="1" applyBorder="1"/>
    <xf numFmtId="0" fontId="5" fillId="6" borderId="0" xfId="0" applyFont="1" applyFill="1" applyBorder="1"/>
    <xf numFmtId="3" fontId="5" fillId="6" borderId="0" xfId="0" applyNumberFormat="1" applyFont="1" applyFill="1" applyBorder="1"/>
    <xf numFmtId="0" fontId="5" fillId="7" borderId="93" xfId="0" applyFont="1" applyFill="1" applyBorder="1"/>
    <xf numFmtId="3" fontId="5" fillId="7" borderId="93" xfId="0" applyNumberFormat="1" applyFont="1" applyFill="1" applyBorder="1"/>
    <xf numFmtId="0" fontId="3" fillId="0" borderId="13" xfId="0" applyFont="1" applyBorder="1" applyAlignment="1" applyProtection="1">
      <alignment horizontal="right" vertical="center" shrinkToFit="1"/>
    </xf>
    <xf numFmtId="0" fontId="3" fillId="0" borderId="15" xfId="0" applyFont="1" applyBorder="1" applyAlignment="1" applyProtection="1">
      <alignment horizontal="right" vertical="center" shrinkToFit="1"/>
    </xf>
    <xf numFmtId="0" fontId="3" fillId="0" borderId="14" xfId="0" applyFont="1" applyBorder="1" applyAlignment="1" applyProtection="1">
      <alignment horizontal="right" vertical="center" shrinkToFit="1"/>
    </xf>
    <xf numFmtId="0" fontId="4" fillId="0" borderId="93" xfId="0" applyFont="1" applyFill="1" applyBorder="1" applyAlignment="1" applyProtection="1">
      <alignment horizontal="center" vertical="center" wrapText="1"/>
    </xf>
    <xf numFmtId="0" fontId="12" fillId="0" borderId="93" xfId="0" applyFont="1" applyFill="1" applyBorder="1" applyAlignment="1" applyProtection="1">
      <alignment horizontal="center" vertical="center"/>
    </xf>
    <xf numFmtId="0" fontId="13" fillId="0" borderId="0" xfId="0" applyFont="1" applyFill="1" applyAlignment="1" applyProtection="1">
      <alignment horizontal="left" vertical="center"/>
    </xf>
    <xf numFmtId="0" fontId="0" fillId="0" borderId="13"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xf>
    <xf numFmtId="0" fontId="3" fillId="0" borderId="41"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15" fillId="0" borderId="9" xfId="0" applyFont="1" applyBorder="1" applyAlignment="1" applyProtection="1">
      <alignment horizontal="center" vertical="center" shrinkToFit="1"/>
    </xf>
    <xf numFmtId="0" fontId="13" fillId="0" borderId="0" xfId="0" applyFont="1" applyFill="1" applyAlignment="1" applyProtection="1">
      <alignment horizontal="center" vertical="center" shrinkToFit="1"/>
    </xf>
    <xf numFmtId="0" fontId="3" fillId="0" borderId="65" xfId="0" applyFont="1" applyFill="1" applyBorder="1" applyAlignment="1" applyProtection="1">
      <alignment horizontal="right"/>
    </xf>
    <xf numFmtId="0" fontId="3" fillId="0" borderId="119" xfId="0" applyFont="1" applyFill="1" applyBorder="1" applyAlignment="1" applyProtection="1">
      <alignment horizontal="right"/>
    </xf>
    <xf numFmtId="0" fontId="3" fillId="0" borderId="58" xfId="0" applyFont="1" applyFill="1" applyBorder="1" applyAlignment="1" applyProtection="1">
      <alignment horizontal="center" vertical="center" shrinkToFit="1"/>
    </xf>
    <xf numFmtId="0" fontId="3" fillId="0" borderId="61" xfId="0" applyFont="1" applyFill="1" applyBorder="1" applyAlignment="1" applyProtection="1">
      <alignment horizontal="center" vertical="center" shrinkToFit="1"/>
    </xf>
    <xf numFmtId="0" fontId="3" fillId="0" borderId="79" xfId="0" applyFont="1" applyFill="1" applyBorder="1" applyAlignment="1" applyProtection="1">
      <alignment horizontal="center" vertical="center" shrinkToFit="1"/>
    </xf>
    <xf numFmtId="0" fontId="3" fillId="0" borderId="80" xfId="0" applyFont="1" applyFill="1" applyBorder="1" applyAlignment="1" applyProtection="1">
      <alignment horizontal="center" vertical="center" shrinkToFit="1"/>
    </xf>
    <xf numFmtId="0" fontId="3" fillId="0" borderId="61" xfId="0" applyFont="1" applyFill="1" applyBorder="1" applyAlignment="1" applyProtection="1">
      <alignment horizontal="right" vertical="center" wrapText="1"/>
    </xf>
    <xf numFmtId="0" fontId="3" fillId="0" borderId="65" xfId="0" applyFont="1" applyFill="1" applyBorder="1" applyAlignment="1" applyProtection="1">
      <alignment horizontal="right" vertical="center" wrapText="1"/>
    </xf>
    <xf numFmtId="0" fontId="3" fillId="0" borderId="80" xfId="0" applyFont="1" applyFill="1" applyBorder="1" applyAlignment="1" applyProtection="1">
      <alignment horizontal="right" vertical="center" wrapText="1"/>
    </xf>
    <xf numFmtId="0" fontId="3" fillId="0" borderId="119" xfId="0" applyFont="1" applyFill="1" applyBorder="1" applyAlignment="1" applyProtection="1">
      <alignment horizontal="right" vertical="center" wrapText="1"/>
    </xf>
    <xf numFmtId="49" fontId="15" fillId="0" borderId="16" xfId="0" applyNumberFormat="1" applyFont="1" applyBorder="1" applyAlignment="1" applyProtection="1">
      <alignment horizontal="center" vertical="center" shrinkToFit="1"/>
    </xf>
    <xf numFmtId="0" fontId="12" fillId="0" borderId="103" xfId="0" applyNumberFormat="1" applyFont="1" applyBorder="1" applyAlignment="1" applyProtection="1">
      <alignment horizontal="center" vertical="center" shrinkToFit="1"/>
    </xf>
    <xf numFmtId="0" fontId="12" fillId="0" borderId="104" xfId="0" applyNumberFormat="1" applyFont="1" applyBorder="1" applyAlignment="1" applyProtection="1">
      <alignment horizontal="center" vertical="center" shrinkToFit="1"/>
    </xf>
    <xf numFmtId="0" fontId="12" fillId="0" borderId="16" xfId="0" applyNumberFormat="1" applyFont="1" applyBorder="1" applyAlignment="1" applyProtection="1">
      <alignment horizontal="center" vertical="center" shrinkToFit="1"/>
    </xf>
    <xf numFmtId="0" fontId="12" fillId="0" borderId="106" xfId="0" applyNumberFormat="1" applyFont="1" applyBorder="1" applyAlignment="1" applyProtection="1">
      <alignment horizontal="center" vertical="center" shrinkToFit="1"/>
    </xf>
    <xf numFmtId="0" fontId="12" fillId="0" borderId="108" xfId="0" applyNumberFormat="1" applyFont="1" applyBorder="1" applyAlignment="1" applyProtection="1">
      <alignment horizontal="center" vertical="center" shrinkToFit="1"/>
    </xf>
    <xf numFmtId="0" fontId="12" fillId="0" borderId="109" xfId="0" applyNumberFormat="1" applyFont="1" applyBorder="1" applyAlignment="1" applyProtection="1">
      <alignment horizontal="center" vertical="center" shrinkToFit="1"/>
    </xf>
    <xf numFmtId="0" fontId="21" fillId="2" borderId="103" xfId="0" applyFont="1" applyFill="1" applyBorder="1" applyAlignment="1" applyProtection="1">
      <alignment horizontal="center" vertical="center" shrinkToFit="1"/>
    </xf>
    <xf numFmtId="0" fontId="21" fillId="2" borderId="16" xfId="0" applyFont="1" applyFill="1" applyBorder="1" applyAlignment="1" applyProtection="1">
      <alignment horizontal="center" vertical="center" shrinkToFit="1"/>
    </xf>
    <xf numFmtId="0" fontId="21" fillId="2" borderId="108" xfId="0" applyFont="1" applyFill="1" applyBorder="1" applyAlignment="1" applyProtection="1">
      <alignment horizontal="center" vertical="center" shrinkToFit="1"/>
    </xf>
    <xf numFmtId="0" fontId="15" fillId="0" borderId="102" xfId="0" applyFont="1" applyBorder="1" applyAlignment="1" applyProtection="1">
      <alignment horizontal="center" vertical="center" wrapText="1" shrinkToFit="1"/>
    </xf>
    <xf numFmtId="0" fontId="15" fillId="0" borderId="103" xfId="0" applyFont="1" applyBorder="1" applyAlignment="1" applyProtection="1">
      <alignment horizontal="center" vertical="center" wrapText="1" shrinkToFit="1"/>
    </xf>
    <xf numFmtId="0" fontId="15" fillId="0" borderId="105" xfId="0" applyFont="1" applyBorder="1" applyAlignment="1" applyProtection="1">
      <alignment horizontal="center" vertical="center" wrapText="1" shrinkToFit="1"/>
    </xf>
    <xf numFmtId="0" fontId="15" fillId="0" borderId="16" xfId="0" applyFont="1" applyBorder="1" applyAlignment="1" applyProtection="1">
      <alignment horizontal="center" vertical="center" wrapText="1" shrinkToFit="1"/>
    </xf>
    <xf numFmtId="0" fontId="15" fillId="0" borderId="107" xfId="0" applyFont="1" applyBorder="1" applyAlignment="1" applyProtection="1">
      <alignment horizontal="center" vertical="center" wrapText="1" shrinkToFit="1"/>
    </xf>
    <xf numFmtId="0" fontId="15" fillId="0" borderId="108" xfId="0" applyFont="1" applyBorder="1" applyAlignment="1" applyProtection="1">
      <alignment horizontal="center" vertical="center" wrapText="1" shrinkToFit="1"/>
    </xf>
    <xf numFmtId="0" fontId="3" fillId="0" borderId="6" xfId="0" applyFont="1" applyBorder="1" applyAlignment="1" applyProtection="1">
      <alignment horizontal="left" vertical="center" shrinkToFit="1"/>
    </xf>
    <xf numFmtId="0" fontId="3" fillId="0" borderId="9" xfId="0" applyFont="1" applyBorder="1" applyAlignment="1" applyProtection="1">
      <alignment horizontal="left" vertical="center" shrinkToFit="1"/>
    </xf>
    <xf numFmtId="0" fontId="3" fillId="0" borderId="120"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2" xfId="0" applyFont="1" applyBorder="1" applyAlignment="1" applyProtection="1">
      <alignment horizontal="left" vertical="center" shrinkToFit="1"/>
    </xf>
    <xf numFmtId="0" fontId="3" fillId="0" borderId="114" xfId="0" applyFont="1" applyBorder="1" applyAlignment="1" applyProtection="1">
      <alignment horizontal="left" vertical="center" shrinkToFit="1"/>
    </xf>
    <xf numFmtId="0" fontId="3" fillId="0" borderId="121" xfId="0" applyFont="1" applyBorder="1" applyAlignment="1" applyProtection="1">
      <alignment horizontal="left" vertical="center" shrinkToFit="1"/>
    </xf>
    <xf numFmtId="0" fontId="3" fillId="0" borderId="47" xfId="0" applyFont="1" applyBorder="1" applyAlignment="1" applyProtection="1">
      <alignment horizontal="left" vertical="center" shrinkToFit="1"/>
    </xf>
    <xf numFmtId="0" fontId="3" fillId="0" borderId="122" xfId="0" applyFont="1" applyBorder="1" applyAlignment="1" applyProtection="1">
      <alignment horizontal="left" vertical="center" shrinkToFit="1"/>
    </xf>
    <xf numFmtId="0" fontId="15" fillId="0" borderId="16" xfId="0" applyNumberFormat="1" applyFont="1" applyBorder="1" applyAlignment="1" applyProtection="1">
      <alignment horizontal="right" vertical="center" shrinkToFit="1"/>
    </xf>
    <xf numFmtId="0" fontId="15" fillId="0" borderId="36" xfId="0" applyNumberFormat="1" applyFont="1" applyBorder="1" applyAlignment="1" applyProtection="1">
      <alignment horizontal="right" vertical="center" shrinkToFit="1"/>
    </xf>
    <xf numFmtId="0" fontId="15" fillId="0" borderId="16" xfId="0" applyFont="1" applyBorder="1" applyAlignment="1" applyProtection="1">
      <alignment horizontal="right" vertical="center" shrinkToFit="1"/>
    </xf>
    <xf numFmtId="0" fontId="15" fillId="0" borderId="36" xfId="0" applyFont="1" applyBorder="1" applyAlignment="1" applyProtection="1">
      <alignment horizontal="right" vertical="center" shrinkToFit="1"/>
    </xf>
    <xf numFmtId="0" fontId="15" fillId="0" borderId="9" xfId="0" applyFont="1" applyBorder="1" applyAlignment="1" applyProtection="1">
      <alignment horizontal="right" vertical="center" shrinkToFit="1"/>
    </xf>
    <xf numFmtId="0" fontId="15" fillId="0" borderId="43" xfId="0" applyFont="1" applyBorder="1" applyAlignment="1" applyProtection="1">
      <alignment horizontal="right" vertical="center" shrinkToFit="1"/>
    </xf>
    <xf numFmtId="0" fontId="12" fillId="0" borderId="110" xfId="0" applyFont="1" applyBorder="1" applyAlignment="1" applyProtection="1">
      <alignment horizontal="center" vertical="center" wrapText="1" shrinkToFit="1"/>
    </xf>
    <xf numFmtId="0" fontId="12" fillId="0" borderId="111" xfId="0" applyFont="1" applyBorder="1" applyAlignment="1" applyProtection="1">
      <alignment horizontal="center" vertical="center" wrapText="1" shrinkToFit="1"/>
    </xf>
    <xf numFmtId="0" fontId="12" fillId="0" borderId="113" xfId="0" applyFont="1" applyBorder="1" applyAlignment="1" applyProtection="1">
      <alignment horizontal="center" vertical="center" wrapText="1" shrinkToFit="1"/>
    </xf>
    <xf numFmtId="0" fontId="12" fillId="0" borderId="2" xfId="0" applyFont="1" applyBorder="1" applyAlignment="1" applyProtection="1">
      <alignment horizontal="center" vertical="center" wrapText="1" shrinkToFit="1"/>
    </xf>
    <xf numFmtId="0" fontId="12" fillId="0" borderId="115" xfId="0" applyFont="1" applyBorder="1" applyAlignment="1" applyProtection="1">
      <alignment horizontal="center" vertical="center" wrapText="1" shrinkToFit="1"/>
    </xf>
    <xf numFmtId="0" fontId="12" fillId="0" borderId="116" xfId="0" applyFont="1" applyBorder="1" applyAlignment="1" applyProtection="1">
      <alignment horizontal="center" vertical="center" wrapText="1" shrinkToFit="1"/>
    </xf>
    <xf numFmtId="0" fontId="12" fillId="0" borderId="103" xfId="0" applyFont="1" applyBorder="1" applyAlignment="1" applyProtection="1">
      <alignment horizontal="center" vertical="center" shrinkToFit="1"/>
    </xf>
    <xf numFmtId="0" fontId="12" fillId="0" borderId="104" xfId="0" applyFont="1" applyBorder="1" applyAlignment="1" applyProtection="1">
      <alignment horizontal="center" vertical="center" shrinkToFit="1"/>
    </xf>
    <xf numFmtId="0" fontId="12" fillId="0" borderId="16" xfId="0" applyFont="1" applyBorder="1" applyAlignment="1" applyProtection="1">
      <alignment horizontal="center" vertical="center" shrinkToFit="1"/>
    </xf>
    <xf numFmtId="0" fontId="12" fillId="0" borderId="106" xfId="0" applyFont="1" applyBorder="1" applyAlignment="1" applyProtection="1">
      <alignment horizontal="center" vertical="center" shrinkToFit="1"/>
    </xf>
    <xf numFmtId="0" fontId="12" fillId="0" borderId="108" xfId="0" applyFont="1" applyBorder="1" applyAlignment="1" applyProtection="1">
      <alignment horizontal="center" vertical="center" shrinkToFit="1"/>
    </xf>
    <xf numFmtId="0" fontId="12" fillId="0" borderId="109" xfId="0" applyFont="1" applyBorder="1" applyAlignment="1" applyProtection="1">
      <alignment horizontal="center" vertical="center" shrinkToFit="1"/>
    </xf>
    <xf numFmtId="0" fontId="12" fillId="0" borderId="111" xfId="0" applyFont="1" applyBorder="1" applyAlignment="1" applyProtection="1">
      <alignment horizontal="center" vertical="center" shrinkToFit="1"/>
    </xf>
    <xf numFmtId="0" fontId="12" fillId="0" borderId="112" xfId="0" applyFont="1" applyBorder="1" applyAlignment="1" applyProtection="1">
      <alignment horizontal="center" vertical="center" shrinkToFit="1"/>
    </xf>
    <xf numFmtId="0" fontId="12" fillId="0" borderId="2" xfId="0" applyFont="1" applyBorder="1" applyAlignment="1" applyProtection="1">
      <alignment horizontal="center" vertical="center" shrinkToFit="1"/>
    </xf>
    <xf numFmtId="0" fontId="12" fillId="0" borderId="114" xfId="0" applyFont="1" applyBorder="1" applyAlignment="1" applyProtection="1">
      <alignment horizontal="center" vertical="center" shrinkToFit="1"/>
    </xf>
    <xf numFmtId="0" fontId="12" fillId="0" borderId="116" xfId="0" applyFont="1" applyBorder="1" applyAlignment="1" applyProtection="1">
      <alignment horizontal="center" vertical="center" shrinkToFit="1"/>
    </xf>
    <xf numFmtId="0" fontId="12" fillId="0" borderId="117" xfId="0" applyFont="1" applyBorder="1" applyAlignment="1" applyProtection="1">
      <alignment horizontal="center" vertical="center" shrinkToFit="1"/>
    </xf>
    <xf numFmtId="0" fontId="15" fillId="0" borderId="91" xfId="0" applyFont="1" applyBorder="1" applyAlignment="1" applyProtection="1">
      <alignment horizontal="center" vertical="center" shrinkToFit="1"/>
    </xf>
    <xf numFmtId="0" fontId="21" fillId="1" borderId="70" xfId="0" applyFont="1" applyFill="1" applyBorder="1" applyAlignment="1" applyProtection="1">
      <alignment horizontal="center" vertical="center" shrinkToFit="1"/>
    </xf>
    <xf numFmtId="0" fontId="21" fillId="1" borderId="26" xfId="0" applyFont="1" applyFill="1" applyBorder="1" applyAlignment="1" applyProtection="1">
      <alignment horizontal="center" vertical="center" shrinkToFit="1"/>
    </xf>
    <xf numFmtId="0" fontId="21" fillId="1" borderId="77" xfId="0" applyFont="1" applyFill="1" applyBorder="1" applyAlignment="1" applyProtection="1">
      <alignment horizontal="center" vertical="center" shrinkToFit="1"/>
    </xf>
    <xf numFmtId="0" fontId="21" fillId="1" borderId="72" xfId="0" applyFont="1" applyFill="1" applyBorder="1" applyAlignment="1" applyProtection="1">
      <alignment horizontal="center" vertical="center" shrinkToFit="1"/>
    </xf>
    <xf numFmtId="0" fontId="21" fillId="1" borderId="73" xfId="0" applyFont="1" applyFill="1" applyBorder="1" applyAlignment="1" applyProtection="1">
      <alignment horizontal="center" vertical="center" shrinkToFit="1"/>
    </xf>
    <xf numFmtId="0" fontId="21" fillId="1" borderId="78" xfId="0" applyFont="1" applyFill="1" applyBorder="1" applyAlignment="1" applyProtection="1">
      <alignment horizontal="center" vertical="center" shrinkToFit="1"/>
    </xf>
    <xf numFmtId="0" fontId="12" fillId="0" borderId="102" xfId="0" applyFont="1" applyBorder="1" applyAlignment="1" applyProtection="1">
      <alignment horizontal="center" vertical="center" shrinkToFit="1"/>
    </xf>
    <xf numFmtId="0" fontId="12" fillId="0" borderId="105" xfId="0" applyFont="1" applyBorder="1" applyAlignment="1" applyProtection="1">
      <alignment horizontal="center" vertical="center" shrinkToFit="1"/>
    </xf>
    <xf numFmtId="0" fontId="12" fillId="0" borderId="107" xfId="0" applyFont="1" applyBorder="1" applyAlignment="1" applyProtection="1">
      <alignment horizontal="center" vertical="center" shrinkToFit="1"/>
    </xf>
    <xf numFmtId="0" fontId="15" fillId="0" borderId="36" xfId="0" applyFont="1" applyBorder="1" applyAlignment="1" applyProtection="1">
      <alignment horizontal="center" vertical="center" shrinkToFit="1"/>
    </xf>
    <xf numFmtId="0" fontId="3" fillId="0" borderId="9" xfId="0" applyFont="1" applyBorder="1" applyAlignment="1" applyProtection="1">
      <alignment horizontal="right" vertical="center" shrinkToFit="1"/>
    </xf>
    <xf numFmtId="0" fontId="3" fillId="0" borderId="22"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0" xfId="0" applyFont="1" applyBorder="1" applyAlignment="1" applyProtection="1">
      <alignment horizontal="right" vertical="center" shrinkToFit="1"/>
    </xf>
    <xf numFmtId="0" fontId="3" fillId="0" borderId="12" xfId="0" applyFont="1" applyBorder="1" applyAlignment="1" applyProtection="1">
      <alignment horizontal="right" vertical="center" shrinkToFit="1"/>
    </xf>
    <xf numFmtId="0" fontId="3" fillId="0" borderId="70"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xf numFmtId="0" fontId="3" fillId="0" borderId="71" xfId="0" applyFont="1" applyBorder="1" applyAlignment="1" applyProtection="1">
      <alignment horizontal="center" vertical="center" shrinkToFit="1"/>
    </xf>
    <xf numFmtId="0" fontId="3" fillId="0" borderId="72" xfId="0" applyFont="1" applyBorder="1" applyAlignment="1" applyProtection="1">
      <alignment horizontal="center" vertical="center" shrinkToFit="1"/>
    </xf>
    <xf numFmtId="0" fontId="3" fillId="0" borderId="73" xfId="0" applyFont="1" applyBorder="1" applyAlignment="1" applyProtection="1">
      <alignment horizontal="center" vertical="center" shrinkToFit="1"/>
    </xf>
    <xf numFmtId="0" fontId="3" fillId="0" borderId="74" xfId="0" applyFont="1" applyBorder="1" applyAlignment="1" applyProtection="1">
      <alignment horizontal="center" vertical="center" shrinkToFit="1"/>
    </xf>
    <xf numFmtId="0" fontId="8" fillId="2" borderId="75" xfId="0" applyFont="1" applyFill="1" applyBorder="1" applyAlignment="1" applyProtection="1">
      <alignment horizontal="center" vertical="center" shrinkToFit="1"/>
    </xf>
    <xf numFmtId="0" fontId="8" fillId="2" borderId="71" xfId="0" applyFont="1" applyFill="1" applyBorder="1" applyAlignment="1" applyProtection="1">
      <alignment horizontal="center" vertical="center" shrinkToFit="1"/>
    </xf>
    <xf numFmtId="0" fontId="8" fillId="2" borderId="76" xfId="0" applyFont="1" applyFill="1" applyBorder="1" applyAlignment="1" applyProtection="1">
      <alignment horizontal="center" vertical="center" shrinkToFit="1"/>
    </xf>
    <xf numFmtId="0" fontId="8" fillId="2" borderId="74" xfId="0" applyFont="1" applyFill="1" applyBorder="1" applyAlignment="1" applyProtection="1">
      <alignment horizontal="center" vertical="center" shrinkToFit="1"/>
    </xf>
    <xf numFmtId="0" fontId="12" fillId="0" borderId="75" xfId="0" applyFont="1" applyBorder="1" applyAlignment="1" applyProtection="1">
      <alignment horizontal="center" vertical="center" shrinkToFit="1"/>
    </xf>
    <xf numFmtId="0" fontId="12" fillId="0" borderId="26" xfId="0" applyFont="1" applyBorder="1" applyAlignment="1" applyProtection="1">
      <alignment horizontal="center" vertical="center" shrinkToFit="1"/>
    </xf>
    <xf numFmtId="0" fontId="12" fillId="0" borderId="77" xfId="0" applyFont="1" applyBorder="1" applyAlignment="1" applyProtection="1">
      <alignment horizontal="center" vertical="center" shrinkToFit="1"/>
    </xf>
    <xf numFmtId="0" fontId="12" fillId="0" borderId="76" xfId="0" applyFont="1" applyBorder="1" applyAlignment="1" applyProtection="1">
      <alignment horizontal="center" vertical="center" shrinkToFit="1"/>
    </xf>
    <xf numFmtId="0" fontId="12" fillId="0" borderId="73" xfId="0" applyFont="1" applyBorder="1" applyAlignment="1" applyProtection="1">
      <alignment horizontal="center" vertical="center" shrinkToFit="1"/>
    </xf>
    <xf numFmtId="0" fontId="12" fillId="0" borderId="78" xfId="0" applyFont="1" applyBorder="1" applyAlignment="1" applyProtection="1">
      <alignment horizontal="center" vertical="center" shrinkToFit="1"/>
    </xf>
    <xf numFmtId="0" fontId="3" fillId="0" borderId="35" xfId="0" applyFont="1" applyBorder="1" applyAlignment="1" applyProtection="1">
      <alignment horizontal="right" vertical="center" shrinkToFit="1"/>
    </xf>
    <xf numFmtId="0" fontId="23" fillId="0" borderId="0" xfId="0" applyFont="1" applyBorder="1" applyAlignment="1" applyProtection="1">
      <alignment horizontal="left" vertical="top" wrapText="1" shrinkToFit="1"/>
    </xf>
    <xf numFmtId="0" fontId="23" fillId="0" borderId="0" xfId="0" applyFont="1" applyBorder="1" applyAlignment="1" applyProtection="1">
      <alignment horizontal="left" vertical="top" shrinkToFit="1"/>
    </xf>
    <xf numFmtId="0" fontId="4" fillId="0" borderId="0" xfId="0" applyFont="1" applyBorder="1" applyAlignment="1" applyProtection="1">
      <alignment horizontal="left" vertical="center" shrinkToFit="1"/>
    </xf>
    <xf numFmtId="0" fontId="4" fillId="0" borderId="0" xfId="0" applyFont="1" applyBorder="1" applyAlignment="1" applyProtection="1">
      <alignment vertical="center"/>
    </xf>
    <xf numFmtId="0" fontId="15" fillId="2" borderId="92" xfId="0" applyFont="1" applyFill="1" applyBorder="1" applyAlignment="1" applyProtection="1">
      <alignment horizontal="distributed" vertical="center" shrinkToFit="1"/>
    </xf>
    <xf numFmtId="0" fontId="15" fillId="2" borderId="29" xfId="0" applyFont="1" applyFill="1" applyBorder="1" applyAlignment="1" applyProtection="1">
      <alignment horizontal="distributed" vertical="center" shrinkToFit="1"/>
    </xf>
    <xf numFmtId="0" fontId="15" fillId="0" borderId="23" xfId="0" applyFont="1" applyBorder="1" applyAlignment="1" applyProtection="1">
      <alignment horizontal="center" vertical="center" shrinkToFit="1"/>
    </xf>
    <xf numFmtId="0" fontId="15" fillId="0" borderId="32" xfId="0" applyFont="1" applyBorder="1" applyAlignment="1" applyProtection="1">
      <alignment horizontal="center" vertical="center" shrinkToFit="1"/>
    </xf>
    <xf numFmtId="0" fontId="15" fillId="0" borderId="32" xfId="0" applyFont="1" applyBorder="1" applyAlignment="1" applyProtection="1">
      <alignment vertical="center" shrinkToFit="1"/>
    </xf>
    <xf numFmtId="0" fontId="15" fillId="0" borderId="5" xfId="0" applyFont="1" applyBorder="1" applyAlignment="1" applyProtection="1">
      <alignment vertical="center" shrinkToFit="1"/>
    </xf>
    <xf numFmtId="0" fontId="5" fillId="0" borderId="58"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82" xfId="0" applyFont="1" applyBorder="1" applyAlignment="1" applyProtection="1">
      <alignment horizontal="center" vertical="center" wrapText="1"/>
    </xf>
    <xf numFmtId="0" fontId="5" fillId="0" borderId="74" xfId="0" applyFont="1" applyBorder="1" applyAlignment="1" applyProtection="1">
      <alignment horizontal="center" vertical="center" wrapText="1"/>
    </xf>
    <xf numFmtId="0" fontId="5" fillId="0" borderId="23"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83" xfId="0" applyFont="1" applyBorder="1" applyAlignment="1" applyProtection="1">
      <alignment horizontal="center" vertical="center"/>
    </xf>
    <xf numFmtId="0" fontId="3" fillId="0" borderId="52" xfId="0" applyFont="1" applyBorder="1" applyAlignment="1" applyProtection="1">
      <alignment horizontal="right" vertical="center" shrinkToFit="1"/>
    </xf>
    <xf numFmtId="0" fontId="3" fillId="0" borderId="53" xfId="0" applyFont="1" applyBorder="1" applyAlignment="1" applyProtection="1">
      <alignment horizontal="right" vertical="center" shrinkToFit="1"/>
    </xf>
    <xf numFmtId="0" fontId="3" fillId="0" borderId="54" xfId="0" applyFont="1" applyBorder="1" applyAlignment="1" applyProtection="1">
      <alignment horizontal="right" vertical="center" shrinkToFit="1"/>
    </xf>
    <xf numFmtId="0" fontId="5" fillId="0" borderId="84" xfId="0" applyFont="1" applyBorder="1" applyAlignment="1" applyProtection="1">
      <alignment horizontal="center" vertical="center"/>
    </xf>
    <xf numFmtId="0" fontId="5" fillId="0" borderId="85" xfId="0" applyFont="1" applyBorder="1" applyAlignment="1" applyProtection="1">
      <alignment horizontal="center" vertical="center"/>
    </xf>
    <xf numFmtId="0" fontId="5" fillId="0" borderId="86" xfId="0" applyFont="1" applyBorder="1" applyAlignment="1" applyProtection="1">
      <alignment horizontal="center" vertical="center"/>
    </xf>
    <xf numFmtId="0" fontId="3" fillId="0" borderId="42" xfId="0" applyFont="1" applyBorder="1" applyAlignment="1" applyProtection="1">
      <alignment horizontal="right" vertical="center" shrinkToFit="1"/>
    </xf>
    <xf numFmtId="0" fontId="3" fillId="0" borderId="43" xfId="0" applyFont="1" applyBorder="1" applyAlignment="1" applyProtection="1">
      <alignment horizontal="right" vertical="center" shrinkToFit="1"/>
    </xf>
    <xf numFmtId="0" fontId="3" fillId="0" borderId="70"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87" xfId="0" applyFont="1" applyBorder="1" applyAlignment="1" applyProtection="1">
      <alignment horizontal="center" vertical="center"/>
    </xf>
    <xf numFmtId="0" fontId="3" fillId="0" borderId="88" xfId="0" applyFont="1" applyBorder="1" applyAlignment="1" applyProtection="1">
      <alignment horizontal="right" vertical="center" shrinkToFit="1"/>
    </xf>
    <xf numFmtId="0" fontId="0" fillId="0" borderId="26" xfId="0" applyFont="1" applyBorder="1" applyAlignment="1" applyProtection="1">
      <alignment horizontal="right" shrinkToFit="1"/>
    </xf>
    <xf numFmtId="0" fontId="0" fillId="0" borderId="77" xfId="0" applyFont="1" applyBorder="1" applyAlignment="1" applyProtection="1">
      <alignment horizontal="right" shrinkToFit="1"/>
    </xf>
    <xf numFmtId="0" fontId="0" fillId="0" borderId="89" xfId="0" applyFont="1" applyBorder="1" applyAlignment="1" applyProtection="1">
      <alignment horizontal="right" shrinkToFit="1"/>
    </xf>
    <xf numFmtId="0" fontId="0" fillId="0" borderId="73" xfId="0" applyFont="1" applyBorder="1" applyAlignment="1" applyProtection="1">
      <alignment horizontal="right" shrinkToFit="1"/>
    </xf>
    <xf numFmtId="0" fontId="0" fillId="0" borderId="78" xfId="0" applyFont="1" applyBorder="1" applyAlignment="1" applyProtection="1">
      <alignment horizontal="right" shrinkToFit="1"/>
    </xf>
    <xf numFmtId="0" fontId="3" fillId="0" borderId="72" xfId="0" applyFont="1" applyBorder="1" applyAlignment="1" applyProtection="1">
      <alignment horizontal="center" vertical="center"/>
    </xf>
    <xf numFmtId="0" fontId="3" fillId="0" borderId="74" xfId="0" applyFont="1" applyBorder="1" applyAlignment="1" applyProtection="1">
      <alignment horizontal="center" vertical="center"/>
    </xf>
    <xf numFmtId="0" fontId="7" fillId="2" borderId="84" xfId="0" applyFont="1" applyFill="1" applyBorder="1" applyAlignment="1" applyProtection="1">
      <alignment horizontal="center" vertical="center"/>
    </xf>
    <xf numFmtId="0" fontId="7" fillId="2" borderId="85" xfId="0" applyFont="1" applyFill="1" applyBorder="1" applyAlignment="1" applyProtection="1">
      <alignment horizontal="center" vertical="center"/>
    </xf>
    <xf numFmtId="0" fontId="7" fillId="2" borderId="86" xfId="0" applyFont="1" applyFill="1" applyBorder="1" applyAlignment="1" applyProtection="1">
      <alignment horizontal="center" vertical="center"/>
    </xf>
    <xf numFmtId="0" fontId="3" fillId="0" borderId="40"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57" xfId="0" applyFont="1" applyBorder="1" applyAlignment="1" applyProtection="1">
      <alignment horizontal="center" vertical="center"/>
    </xf>
    <xf numFmtId="0" fontId="5" fillId="0" borderId="58"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62"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80" xfId="0" applyFont="1" applyBorder="1" applyAlignment="1" applyProtection="1">
      <alignment horizontal="center" vertical="center"/>
    </xf>
    <xf numFmtId="0" fontId="3" fillId="0" borderId="81" xfId="0" applyFont="1" applyBorder="1" applyAlignment="1" applyProtection="1">
      <alignment horizontal="center" vertical="center"/>
    </xf>
    <xf numFmtId="0" fontId="3" fillId="0" borderId="39" xfId="0" applyFont="1" applyBorder="1" applyAlignment="1" applyProtection="1">
      <alignment horizontal="right" vertical="center" shrinkToFit="1"/>
    </xf>
    <xf numFmtId="0" fontId="3" fillId="0" borderId="16" xfId="0" applyFont="1" applyBorder="1" applyAlignment="1" applyProtection="1">
      <alignment horizontal="right" vertical="center" shrinkToFit="1"/>
    </xf>
    <xf numFmtId="0" fontId="3" fillId="0" borderId="36" xfId="0" applyFont="1" applyBorder="1" applyAlignment="1" applyProtection="1">
      <alignment horizontal="right" vertical="center" shrinkToFit="1"/>
    </xf>
    <xf numFmtId="0" fontId="4" fillId="0" borderId="9" xfId="0" applyFont="1" applyBorder="1" applyAlignment="1" applyProtection="1">
      <alignment horizontal="center" vertical="center" textRotation="255" wrapText="1"/>
    </xf>
    <xf numFmtId="0" fontId="2" fillId="0" borderId="2" xfId="0" applyFont="1" applyBorder="1" applyAlignment="1" applyProtection="1">
      <alignment vertical="center" textRotation="255"/>
    </xf>
    <xf numFmtId="0" fontId="2" fillId="0" borderId="53" xfId="0" applyFont="1" applyBorder="1" applyAlignment="1" applyProtection="1">
      <alignment vertical="center" textRotation="255"/>
    </xf>
    <xf numFmtId="0" fontId="3" fillId="0" borderId="7" xfId="0" applyFont="1" applyBorder="1" applyAlignment="1" applyProtection="1">
      <alignment horizontal="center" vertical="distributed" textRotation="255"/>
    </xf>
    <xf numFmtId="0" fontId="0" fillId="0" borderId="7" xfId="0" applyFont="1" applyBorder="1" applyAlignment="1" applyProtection="1">
      <alignment horizontal="center" vertical="distributed" textRotation="255"/>
    </xf>
    <xf numFmtId="0" fontId="4" fillId="0" borderId="2" xfId="0" applyFont="1" applyBorder="1" applyAlignment="1" applyProtection="1">
      <alignment horizontal="center" vertical="center" textRotation="255" wrapText="1"/>
    </xf>
    <xf numFmtId="0" fontId="4" fillId="0" borderId="53" xfId="0" applyFont="1" applyBorder="1" applyAlignment="1" applyProtection="1">
      <alignment horizontal="center" vertical="center" textRotation="255" wrapText="1"/>
    </xf>
    <xf numFmtId="0" fontId="6" fillId="0" borderId="46"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3" fillId="0" borderId="40" xfId="0" applyFont="1" applyBorder="1" applyAlignment="1" applyProtection="1">
      <alignment horizontal="center" vertical="center" shrinkToFit="1"/>
    </xf>
    <xf numFmtId="0" fontId="3" fillId="0" borderId="24" xfId="0" applyFont="1" applyBorder="1" applyAlignment="1" applyProtection="1">
      <alignment horizontal="right" vertical="center" shrinkToFit="1"/>
    </xf>
    <xf numFmtId="0" fontId="3" fillId="0" borderId="31" xfId="0" applyFont="1" applyBorder="1" applyAlignment="1" applyProtection="1">
      <alignment horizontal="right" vertical="center" shrinkToFit="1"/>
    </xf>
    <xf numFmtId="0" fontId="3" fillId="0" borderId="41" xfId="0" applyFont="1" applyBorder="1" applyAlignment="1" applyProtection="1">
      <alignment horizontal="right" vertical="center" shrinkToFit="1"/>
    </xf>
    <xf numFmtId="0" fontId="3" fillId="0" borderId="64" xfId="0" applyFont="1" applyBorder="1" applyAlignment="1" applyProtection="1">
      <alignment horizontal="right" vertical="center" shrinkToFit="1"/>
    </xf>
    <xf numFmtId="0" fontId="3" fillId="0" borderId="61" xfId="0" applyFont="1" applyBorder="1" applyAlignment="1" applyProtection="1">
      <alignment horizontal="right" vertical="center" shrinkToFit="1"/>
    </xf>
    <xf numFmtId="0" fontId="3" fillId="0" borderId="65" xfId="0" applyFont="1" applyBorder="1" applyAlignment="1" applyProtection="1">
      <alignment horizontal="right" vertical="center" shrinkToFit="1"/>
    </xf>
    <xf numFmtId="0" fontId="3" fillId="0" borderId="118" xfId="0" applyFont="1" applyBorder="1" applyAlignment="1" applyProtection="1">
      <alignment horizontal="right" vertical="center" shrinkToFit="1"/>
    </xf>
    <xf numFmtId="0" fontId="3" fillId="0" borderId="80" xfId="0" applyFont="1" applyBorder="1" applyAlignment="1" applyProtection="1">
      <alignment horizontal="right" vertical="center" shrinkToFit="1"/>
    </xf>
    <xf numFmtId="0" fontId="3" fillId="0" borderId="119" xfId="0" applyFont="1" applyBorder="1" applyAlignment="1" applyProtection="1">
      <alignment horizontal="right" vertical="center" shrinkToFit="1"/>
    </xf>
    <xf numFmtId="0" fontId="3" fillId="0" borderId="69" xfId="0" applyFont="1" applyBorder="1" applyAlignment="1" applyProtection="1">
      <alignment horizontal="right" vertical="center" shrinkToFit="1"/>
    </xf>
    <xf numFmtId="0" fontId="0" fillId="0" borderId="13" xfId="0" applyFont="1" applyBorder="1" applyAlignment="1" applyProtection="1">
      <alignment horizontal="right" vertical="center" shrinkToFit="1"/>
    </xf>
    <xf numFmtId="0" fontId="0" fillId="0" borderId="15" xfId="0" applyFont="1" applyBorder="1" applyAlignment="1" applyProtection="1">
      <alignment horizontal="right" vertical="center" shrinkToFit="1"/>
    </xf>
    <xf numFmtId="178" fontId="4" fillId="0" borderId="38" xfId="0" applyNumberFormat="1" applyFont="1" applyBorder="1" applyAlignment="1" applyProtection="1">
      <alignment horizontal="center" vertical="center" shrinkToFit="1"/>
    </xf>
    <xf numFmtId="178" fontId="4" fillId="0" borderId="14" xfId="0" applyNumberFormat="1" applyFont="1" applyBorder="1" applyAlignment="1" applyProtection="1">
      <alignment horizontal="center" vertical="center" shrinkToFit="1"/>
    </xf>
    <xf numFmtId="0" fontId="3" fillId="0" borderId="1" xfId="0" applyFont="1" applyBorder="1" applyAlignment="1" applyProtection="1">
      <alignment horizontal="right" vertical="center" shrinkToFit="1"/>
    </xf>
    <xf numFmtId="0" fontId="5" fillId="0" borderId="38" xfId="0" applyFont="1" applyBorder="1" applyAlignment="1" applyProtection="1">
      <alignment horizontal="center" vertical="center" shrinkToFit="1"/>
    </xf>
    <xf numFmtId="0" fontId="3" fillId="0" borderId="55" xfId="0" applyFont="1" applyBorder="1" applyAlignment="1" applyProtection="1">
      <alignment horizontal="right" vertical="center" shrinkToFit="1"/>
    </xf>
    <xf numFmtId="0" fontId="3" fillId="0" borderId="37" xfId="0" applyFont="1" applyBorder="1" applyAlignment="1" applyProtection="1">
      <alignment horizontal="right" vertical="center" shrinkToFit="1"/>
    </xf>
    <xf numFmtId="0" fontId="6" fillId="0" borderId="1" xfId="0" applyFont="1" applyBorder="1" applyAlignment="1" applyProtection="1">
      <alignment horizontal="center" vertical="center"/>
    </xf>
    <xf numFmtId="0" fontId="6" fillId="0" borderId="1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68" xfId="0" applyFont="1" applyBorder="1" applyAlignment="1" applyProtection="1">
      <alignment horizontal="center" vertical="center"/>
    </xf>
    <xf numFmtId="0" fontId="3" fillId="0" borderId="38"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58" xfId="0" applyFont="1" applyBorder="1" applyAlignment="1" applyProtection="1">
      <alignment horizontal="center" vertical="distributed" textRotation="255" wrapText="1"/>
    </xf>
    <xf numFmtId="0" fontId="3" fillId="0" borderId="59" xfId="0" applyFont="1" applyBorder="1" applyAlignment="1" applyProtection="1">
      <alignment horizontal="center" vertical="distributed" textRotation="255" wrapText="1"/>
    </xf>
    <xf numFmtId="0" fontId="3" fillId="0" borderId="33" xfId="0" applyFont="1" applyBorder="1" applyAlignment="1" applyProtection="1">
      <alignment horizontal="center" vertical="distributed" textRotation="255" wrapText="1"/>
    </xf>
    <xf numFmtId="0" fontId="3" fillId="0" borderId="27" xfId="0" applyFont="1" applyBorder="1" applyAlignment="1" applyProtection="1">
      <alignment horizontal="center" vertical="distributed" textRotation="255" wrapText="1"/>
    </xf>
    <xf numFmtId="0" fontId="3" fillId="0" borderId="56" xfId="0" applyFont="1" applyBorder="1" applyAlignment="1" applyProtection="1">
      <alignment horizontal="center" vertical="distributed" textRotation="255" wrapText="1"/>
    </xf>
    <xf numFmtId="0" fontId="3" fillId="0" borderId="28" xfId="0" applyFont="1" applyBorder="1" applyAlignment="1" applyProtection="1">
      <alignment horizontal="center" vertical="distributed" textRotation="255" wrapText="1"/>
    </xf>
    <xf numFmtId="0" fontId="3" fillId="0" borderId="60"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6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63" xfId="0" applyFont="1" applyBorder="1" applyAlignment="1" applyProtection="1">
      <alignment horizontal="center" vertical="center" wrapText="1"/>
    </xf>
    <xf numFmtId="0" fontId="0" fillId="0" borderId="66" xfId="0" applyFont="1" applyBorder="1" applyAlignment="1" applyProtection="1">
      <alignment horizontal="right" vertical="center" shrinkToFit="1"/>
    </xf>
    <xf numFmtId="0" fontId="0" fillId="0" borderId="30" xfId="0" applyFont="1" applyBorder="1" applyAlignment="1" applyProtection="1">
      <alignment horizontal="right" vertical="center" shrinkToFit="1"/>
    </xf>
    <xf numFmtId="0" fontId="0" fillId="0" borderId="67" xfId="0" applyFont="1" applyBorder="1" applyAlignment="1" applyProtection="1">
      <alignment horizontal="right" vertical="center" shrinkToFit="1"/>
    </xf>
    <xf numFmtId="0" fontId="3" fillId="3" borderId="4" xfId="0" applyFont="1" applyFill="1" applyBorder="1" applyAlignment="1" applyProtection="1">
      <alignment horizontal="center" vertical="center" shrinkToFit="1"/>
    </xf>
    <xf numFmtId="0" fontId="3" fillId="3" borderId="32" xfId="0" applyFont="1" applyFill="1" applyBorder="1" applyAlignment="1" applyProtection="1">
      <alignment horizontal="center" vertical="center" shrinkToFit="1"/>
    </xf>
    <xf numFmtId="0" fontId="3" fillId="3" borderId="44" xfId="0" applyFont="1" applyFill="1" applyBorder="1" applyAlignment="1" applyProtection="1">
      <alignment horizontal="center" vertical="center" shrinkToFit="1"/>
    </xf>
    <xf numFmtId="0" fontId="3" fillId="3" borderId="29" xfId="0" applyFont="1" applyFill="1" applyBorder="1" applyAlignment="1" applyProtection="1">
      <alignment horizontal="center" vertical="center" shrinkToFit="1"/>
    </xf>
    <xf numFmtId="0" fontId="3" fillId="3" borderId="23" xfId="0" applyFont="1" applyFill="1" applyBorder="1" applyAlignment="1" applyProtection="1">
      <alignment horizontal="center" vertical="center" shrinkToFit="1"/>
    </xf>
    <xf numFmtId="0" fontId="3" fillId="3" borderId="5" xfId="0" applyFont="1" applyFill="1" applyBorder="1" applyAlignment="1" applyProtection="1">
      <alignment horizontal="center" vertical="center" shrinkToFit="1"/>
    </xf>
    <xf numFmtId="0" fontId="3" fillId="0" borderId="36" xfId="0" applyFont="1" applyBorder="1" applyAlignment="1" applyProtection="1">
      <alignment horizontal="center" vertical="center" shrinkToFit="1"/>
    </xf>
    <xf numFmtId="0" fontId="3" fillId="0" borderId="49" xfId="0" applyFont="1" applyBorder="1" applyAlignment="1" applyProtection="1">
      <alignment horizontal="right" vertical="center" shrinkToFit="1"/>
    </xf>
    <xf numFmtId="0" fontId="3" fillId="0" borderId="50" xfId="0" applyFont="1" applyBorder="1" applyAlignment="1" applyProtection="1">
      <alignment horizontal="right" vertical="center" shrinkToFit="1"/>
    </xf>
    <xf numFmtId="0" fontId="3" fillId="0" borderId="51" xfId="0" applyFont="1" applyBorder="1" applyAlignment="1" applyProtection="1">
      <alignment horizontal="right" vertical="center" shrinkToFit="1"/>
    </xf>
    <xf numFmtId="0" fontId="3" fillId="0" borderId="46" xfId="0" applyFont="1" applyBorder="1" applyAlignment="1" applyProtection="1">
      <alignment horizontal="center" vertical="center" textRotation="255"/>
    </xf>
    <xf numFmtId="0" fontId="0" fillId="0" borderId="2" xfId="0" applyFont="1" applyBorder="1" applyAlignment="1" applyProtection="1">
      <alignment horizontal="center" vertical="center" textRotation="255"/>
    </xf>
    <xf numFmtId="0" fontId="0" fillId="0" borderId="53" xfId="0" applyFont="1" applyBorder="1" applyAlignment="1" applyProtection="1">
      <alignment horizontal="center" vertical="center" textRotation="255"/>
    </xf>
    <xf numFmtId="178" fontId="2" fillId="0" borderId="38" xfId="0" applyNumberFormat="1" applyFont="1" applyBorder="1" applyAlignment="1" applyProtection="1">
      <alignment horizontal="center" vertical="center" shrinkToFit="1"/>
    </xf>
    <xf numFmtId="178" fontId="2" fillId="0" borderId="14" xfId="0" applyNumberFormat="1" applyFont="1" applyBorder="1" applyAlignment="1" applyProtection="1">
      <alignment horizontal="center" vertical="center" shrinkToFit="1"/>
    </xf>
    <xf numFmtId="0" fontId="3" fillId="0" borderId="46" xfId="0" applyFont="1" applyBorder="1" applyAlignment="1" applyProtection="1">
      <alignment vertical="center" textRotation="255"/>
    </xf>
    <xf numFmtId="0" fontId="0" fillId="0" borderId="2" xfId="0" applyFont="1" applyBorder="1" applyAlignment="1" applyProtection="1">
      <alignment vertical="center" textRotation="255"/>
    </xf>
    <xf numFmtId="0" fontId="0" fillId="0" borderId="47" xfId="0" applyFont="1" applyBorder="1" applyAlignment="1" applyProtection="1">
      <alignment vertical="center" textRotation="255"/>
    </xf>
    <xf numFmtId="178" fontId="2" fillId="0" borderId="56" xfId="0" applyNumberFormat="1" applyFont="1" applyBorder="1" applyAlignment="1" applyProtection="1">
      <alignment horizontal="center" vertical="center" shrinkToFit="1"/>
    </xf>
    <xf numFmtId="178" fontId="2" fillId="0" borderId="28" xfId="0" applyNumberFormat="1" applyFont="1" applyBorder="1" applyAlignment="1" applyProtection="1">
      <alignment horizontal="center" vertical="center" shrinkToFit="1"/>
    </xf>
    <xf numFmtId="0" fontId="3" fillId="0" borderId="48" xfId="0" applyFont="1" applyBorder="1" applyAlignment="1" applyProtection="1">
      <alignment horizontal="right" vertical="center" shrinkToFit="1"/>
    </xf>
    <xf numFmtId="0" fontId="3" fillId="0" borderId="29" xfId="0" applyFont="1" applyBorder="1" applyAlignment="1" applyProtection="1">
      <alignment horizontal="right" vertical="center" shrinkToFit="1"/>
    </xf>
    <xf numFmtId="0" fontId="3" fillId="0" borderId="45" xfId="0" applyFont="1" applyBorder="1" applyAlignment="1" applyProtection="1">
      <alignment horizontal="right" vertical="center" shrinkToFit="1"/>
    </xf>
    <xf numFmtId="0" fontId="6" fillId="3" borderId="29" xfId="0" applyFont="1" applyFill="1" applyBorder="1" applyAlignment="1" applyProtection="1">
      <alignment horizontal="center" vertical="center" shrinkToFit="1"/>
    </xf>
    <xf numFmtId="0" fontId="3" fillId="3" borderId="45" xfId="0" applyFont="1" applyFill="1" applyBorder="1" applyAlignment="1" applyProtection="1">
      <alignment horizontal="center" vertical="center" shrinkToFit="1"/>
    </xf>
    <xf numFmtId="178" fontId="0" fillId="0" borderId="13" xfId="0" applyNumberFormat="1" applyFont="1" applyBorder="1" applyAlignment="1" applyProtection="1">
      <alignment horizontal="center" vertical="center" shrinkToFit="1"/>
    </xf>
    <xf numFmtId="0" fontId="3" fillId="0" borderId="7" xfId="0" applyFont="1" applyBorder="1" applyAlignment="1" applyProtection="1">
      <alignment horizontal="center" vertical="center" textRotation="255"/>
    </xf>
    <xf numFmtId="0" fontId="3" fillId="0" borderId="49" xfId="0" applyFont="1" applyBorder="1" applyAlignment="1" applyProtection="1">
      <alignment horizontal="center" vertical="center" shrinkToFit="1"/>
    </xf>
    <xf numFmtId="0" fontId="3" fillId="0" borderId="50" xfId="0" applyFont="1" applyBorder="1" applyAlignment="1" applyProtection="1">
      <alignment horizontal="center" vertical="center" shrinkToFit="1"/>
    </xf>
    <xf numFmtId="0" fontId="3" fillId="0" borderId="51" xfId="0" applyFont="1" applyBorder="1" applyAlignment="1" applyProtection="1">
      <alignment horizontal="center" vertical="center" shrinkToFit="1"/>
    </xf>
    <xf numFmtId="0" fontId="14" fillId="0" borderId="0" xfId="0" applyFont="1" applyFill="1" applyAlignment="1" applyProtection="1">
      <alignment horizontal="distributed" vertical="center"/>
    </xf>
    <xf numFmtId="0" fontId="5" fillId="0" borderId="5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shrinkToFit="1"/>
    </xf>
    <xf numFmtId="0" fontId="12" fillId="0" borderId="93" xfId="0" applyFont="1" applyFill="1" applyBorder="1" applyAlignment="1" applyProtection="1">
      <alignment horizontal="center" vertical="center" shrinkToFit="1"/>
    </xf>
    <xf numFmtId="0" fontId="22" fillId="5" borderId="96" xfId="0" applyFont="1" applyFill="1" applyBorder="1" applyAlignment="1" applyProtection="1">
      <alignment horizontal="center" vertical="center"/>
    </xf>
    <xf numFmtId="0" fontId="22" fillId="5" borderId="97" xfId="0" applyFont="1" applyFill="1" applyBorder="1" applyAlignment="1" applyProtection="1">
      <alignment horizontal="center" vertical="center"/>
    </xf>
    <xf numFmtId="0" fontId="22" fillId="5" borderId="98" xfId="0" applyFont="1" applyFill="1" applyBorder="1" applyAlignment="1" applyProtection="1">
      <alignment horizontal="center" vertical="center"/>
    </xf>
    <xf numFmtId="0" fontId="22" fillId="5" borderId="99" xfId="0" applyFont="1" applyFill="1" applyBorder="1" applyAlignment="1" applyProtection="1">
      <alignment horizontal="center" vertical="center"/>
    </xf>
    <xf numFmtId="0" fontId="22" fillId="5" borderId="100" xfId="0" applyFont="1" applyFill="1" applyBorder="1" applyAlignment="1" applyProtection="1">
      <alignment horizontal="center" vertical="center"/>
    </xf>
    <xf numFmtId="0" fontId="22" fillId="5" borderId="101" xfId="0" applyFont="1" applyFill="1" applyBorder="1" applyAlignment="1" applyProtection="1">
      <alignment horizontal="center" vertical="center"/>
    </xf>
    <xf numFmtId="0" fontId="15" fillId="1" borderId="32" xfId="0" applyFont="1" applyFill="1" applyBorder="1" applyAlignment="1" applyProtection="1">
      <alignment horizontal="distributed" vertical="center"/>
    </xf>
    <xf numFmtId="0" fontId="15" fillId="1" borderId="32" xfId="0" applyFont="1" applyFill="1" applyBorder="1" applyAlignment="1" applyProtection="1">
      <alignment horizontal="center" vertical="center" shrinkToFit="1"/>
    </xf>
    <xf numFmtId="0" fontId="15" fillId="1" borderId="5" xfId="0" applyFont="1" applyFill="1" applyBorder="1" applyAlignment="1" applyProtection="1">
      <alignment horizontal="center" vertical="center" shrinkToFit="1"/>
    </xf>
    <xf numFmtId="0" fontId="3" fillId="0" borderId="38" xfId="0" applyFont="1" applyBorder="1" applyAlignment="1" applyProtection="1">
      <alignment horizontal="center" vertical="center"/>
    </xf>
    <xf numFmtId="0" fontId="0" fillId="0" borderId="14"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3" borderId="38" xfId="0" applyFont="1" applyFill="1" applyBorder="1" applyAlignment="1" applyProtection="1">
      <alignment horizontal="center" vertical="center" shrinkToFit="1"/>
    </xf>
    <xf numFmtId="0" fontId="0" fillId="3" borderId="13" xfId="0" applyFont="1" applyFill="1" applyBorder="1" applyAlignment="1" applyProtection="1">
      <alignment horizontal="center" vertical="center" shrinkToFit="1"/>
    </xf>
    <xf numFmtId="0" fontId="0" fillId="3" borderId="14"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0" fontId="3" fillId="3" borderId="13" xfId="0" applyFont="1" applyFill="1" applyBorder="1" applyAlignment="1" applyProtection="1">
      <alignment horizontal="center" vertical="center" shrinkToFit="1"/>
    </xf>
    <xf numFmtId="0" fontId="3" fillId="3" borderId="14" xfId="0" applyFont="1" applyFill="1" applyBorder="1" applyAlignment="1" applyProtection="1">
      <alignment horizontal="center" vertical="center" shrinkToFit="1"/>
    </xf>
    <xf numFmtId="0" fontId="3" fillId="3" borderId="16" xfId="0" applyFont="1" applyFill="1" applyBorder="1" applyAlignment="1" applyProtection="1">
      <alignment horizontal="center" vertical="center" shrinkToFit="1"/>
    </xf>
    <xf numFmtId="0" fontId="14" fillId="0" borderId="0" xfId="0" applyFont="1" applyFill="1" applyAlignment="1" applyProtection="1">
      <alignment horizontal="center"/>
    </xf>
    <xf numFmtId="0" fontId="3" fillId="0" borderId="94" xfId="0" applyFont="1" applyFill="1" applyBorder="1" applyAlignment="1" applyProtection="1">
      <alignment horizontal="center" vertical="center" wrapText="1"/>
    </xf>
    <xf numFmtId="0" fontId="3" fillId="0" borderId="95" xfId="0" applyFont="1" applyFill="1" applyBorder="1" applyAlignment="1" applyProtection="1">
      <alignment horizontal="center" vertical="center" wrapText="1"/>
    </xf>
    <xf numFmtId="0" fontId="3" fillId="0" borderId="94" xfId="0" applyFont="1" applyFill="1" applyBorder="1" applyAlignment="1" applyProtection="1">
      <alignment horizontal="center" vertical="center"/>
    </xf>
    <xf numFmtId="0" fontId="3" fillId="0" borderId="95" xfId="0" applyFont="1" applyFill="1" applyBorder="1" applyAlignment="1" applyProtection="1">
      <alignment horizontal="center" vertical="center"/>
    </xf>
    <xf numFmtId="0" fontId="3" fillId="3" borderId="36" xfId="0" applyFont="1" applyFill="1" applyBorder="1" applyAlignment="1" applyProtection="1">
      <alignment horizontal="center" vertical="center" shrinkToFit="1"/>
    </xf>
    <xf numFmtId="0" fontId="3" fillId="0" borderId="79" xfId="0" applyFont="1" applyFill="1" applyBorder="1" applyAlignment="1" applyProtection="1">
      <alignment horizontal="center" vertical="center"/>
    </xf>
    <xf numFmtId="0" fontId="3" fillId="0" borderId="119" xfId="0" applyFont="1" applyFill="1" applyBorder="1" applyAlignment="1" applyProtection="1">
      <alignment horizontal="center" vertical="center"/>
    </xf>
    <xf numFmtId="0" fontId="3" fillId="0" borderId="119" xfId="0" applyFont="1" applyFill="1" applyBorder="1" applyAlignment="1" applyProtection="1">
      <alignment horizontal="center" vertical="center" shrinkToFit="1"/>
    </xf>
    <xf numFmtId="0" fontId="13" fillId="0" borderId="0" xfId="0" applyFont="1" applyFill="1" applyAlignment="1" applyProtection="1">
      <alignment horizontal="center" vertical="center"/>
    </xf>
    <xf numFmtId="177" fontId="4" fillId="0" borderId="16" xfId="0" applyNumberFormat="1" applyFont="1" applyBorder="1" applyAlignment="1">
      <alignment horizontal="right" vertical="center"/>
    </xf>
    <xf numFmtId="177" fontId="4" fillId="0" borderId="36" xfId="0" applyNumberFormat="1" applyFont="1" applyBorder="1" applyAlignment="1">
      <alignment horizontal="right" vertical="center"/>
    </xf>
    <xf numFmtId="178" fontId="4" fillId="0" borderId="38" xfId="0" applyNumberFormat="1" applyFont="1" applyBorder="1" applyAlignment="1">
      <alignment horizontal="center" vertical="center" shrinkToFit="1"/>
    </xf>
    <xf numFmtId="178" fontId="2" fillId="0" borderId="13" xfId="0" applyNumberFormat="1" applyFont="1" applyBorder="1" applyAlignment="1">
      <alignment horizontal="center" vertical="center" shrinkToFit="1"/>
    </xf>
    <xf numFmtId="0" fontId="15" fillId="0" borderId="16" xfId="0" quotePrefix="1" applyNumberFormat="1" applyFont="1" applyBorder="1" applyAlignment="1" applyProtection="1">
      <alignment horizontal="right" vertical="center" shrinkToFit="1"/>
    </xf>
    <xf numFmtId="0" fontId="15" fillId="0" borderId="16" xfId="0" quotePrefix="1" applyFont="1" applyBorder="1" applyAlignment="1" applyProtection="1">
      <alignment horizontal="right" vertical="center" shrinkToFit="1"/>
    </xf>
    <xf numFmtId="0" fontId="5" fillId="0" borderId="124" xfId="0" applyFont="1" applyFill="1" applyBorder="1" applyAlignment="1">
      <alignment horizontal="center" vertical="center" wrapText="1"/>
    </xf>
    <xf numFmtId="0" fontId="5" fillId="0" borderId="125" xfId="0" applyFont="1" applyFill="1" applyBorder="1" applyAlignment="1">
      <alignment horizontal="center" vertical="center"/>
    </xf>
    <xf numFmtId="0" fontId="5" fillId="0" borderId="126" xfId="0" applyFont="1" applyFill="1" applyBorder="1" applyAlignment="1">
      <alignment horizontal="center" vertical="center"/>
    </xf>
    <xf numFmtId="0" fontId="5" fillId="0" borderId="0" xfId="0" applyFont="1" applyFill="1" applyAlignment="1"/>
    <xf numFmtId="0" fontId="5" fillId="0" borderId="80" xfId="0" applyFont="1" applyFill="1" applyBorder="1" applyAlignment="1">
      <alignment horizontal="center"/>
    </xf>
    <xf numFmtId="0" fontId="5" fillId="0" borderId="124" xfId="0" applyFont="1" applyFill="1" applyBorder="1" applyAlignment="1">
      <alignment horizontal="center" vertical="center"/>
    </xf>
    <xf numFmtId="0" fontId="5" fillId="0" borderId="135" xfId="0" applyFont="1" applyFill="1" applyBorder="1" applyAlignment="1">
      <alignment horizontal="center"/>
    </xf>
    <xf numFmtId="0" fontId="5" fillId="0" borderId="136" xfId="0" applyFont="1" applyFill="1" applyBorder="1" applyAlignment="1">
      <alignment horizontal="center"/>
    </xf>
    <xf numFmtId="0" fontId="5" fillId="0" borderId="137" xfId="0" applyFont="1" applyFill="1" applyBorder="1" applyAlignment="1">
      <alignment horizontal="center"/>
    </xf>
    <xf numFmtId="0" fontId="5" fillId="0" borderId="38" xfId="0" applyFont="1" applyFill="1" applyBorder="1" applyAlignment="1">
      <alignment horizontal="center"/>
    </xf>
    <xf numFmtId="0" fontId="5" fillId="0" borderId="13" xfId="0" applyFont="1" applyFill="1" applyBorder="1" applyAlignment="1">
      <alignment horizontal="center"/>
    </xf>
    <xf numFmtId="0" fontId="5" fillId="0" borderId="68" xfId="0" applyFont="1" applyFill="1" applyBorder="1" applyAlignment="1">
      <alignment horizontal="center"/>
    </xf>
    <xf numFmtId="0" fontId="5" fillId="0" borderId="69" xfId="0" applyFont="1" applyFill="1" applyBorder="1" applyAlignment="1">
      <alignment horizontal="center"/>
    </xf>
    <xf numFmtId="177" fontId="0" fillId="4" borderId="6" xfId="0" applyNumberFormat="1" applyFill="1" applyBorder="1" applyAlignment="1">
      <alignment horizontal="center" wrapText="1" shrinkToFit="1"/>
    </xf>
    <xf numFmtId="177" fontId="0" fillId="4" borderId="8" xfId="0" applyNumberFormat="1" applyFill="1" applyBorder="1" applyAlignment="1">
      <alignment horizontal="center" shrinkToFit="1"/>
    </xf>
    <xf numFmtId="176" fontId="0" fillId="4" borderId="9" xfId="0" applyNumberFormat="1" applyFill="1" applyBorder="1" applyAlignment="1">
      <alignment horizontal="center" vertical="center"/>
    </xf>
    <xf numFmtId="176" fontId="0" fillId="4" borderId="53" xfId="0" applyNumberFormat="1" applyFill="1" applyBorder="1" applyAlignment="1">
      <alignment horizontal="center" vertical="center"/>
    </xf>
    <xf numFmtId="176" fontId="0" fillId="4" borderId="43" xfId="0" applyNumberFormat="1" applyFill="1" applyBorder="1" applyAlignment="1">
      <alignment horizontal="center"/>
    </xf>
    <xf numFmtId="176" fontId="0" fillId="4" borderId="54" xfId="0" applyNumberFormat="1" applyFill="1" applyBorder="1" applyAlignment="1">
      <alignment horizontal="center"/>
    </xf>
    <xf numFmtId="0" fontId="15" fillId="7" borderId="0" xfId="0" applyFont="1" applyFill="1" applyAlignment="1">
      <alignment horizontal="center" vertical="center"/>
    </xf>
    <xf numFmtId="0" fontId="5" fillId="6" borderId="0" xfId="0" applyFont="1" applyFill="1" applyBorder="1" applyAlignment="1">
      <alignment horizontal="center" vertical="center" wrapText="1"/>
    </xf>
    <xf numFmtId="0" fontId="5" fillId="6"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image" Target="../media/image14.emf"/><Relationship Id="rId7" Type="http://schemas.openxmlformats.org/officeDocument/2006/relationships/image" Target="../media/image18.emf"/><Relationship Id="rId2" Type="http://schemas.openxmlformats.org/officeDocument/2006/relationships/image" Target="../media/image13.emf"/><Relationship Id="rId1" Type="http://schemas.openxmlformats.org/officeDocument/2006/relationships/image" Target="../media/image12.emf"/><Relationship Id="rId6" Type="http://schemas.openxmlformats.org/officeDocument/2006/relationships/image" Target="../media/image17.emf"/><Relationship Id="rId5" Type="http://schemas.openxmlformats.org/officeDocument/2006/relationships/image" Target="../media/image16.emf"/><Relationship Id="rId4" Type="http://schemas.openxmlformats.org/officeDocument/2006/relationships/image" Target="../media/image15.emf"/><Relationship Id="rId9"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83344</xdr:colOff>
          <xdr:row>15</xdr:row>
          <xdr:rowOff>103186</xdr:rowOff>
        </xdr:from>
        <xdr:to>
          <xdr:col>22</xdr:col>
          <xdr:colOff>506650</xdr:colOff>
          <xdr:row>56</xdr:row>
          <xdr:rowOff>92321</xdr:rowOff>
        </xdr:to>
        <xdr:pic>
          <xdr:nvPicPr>
            <xdr:cNvPr id="2" name="図 1"/>
            <xdr:cNvPicPr>
              <a:picLocks noChangeAspect="1" noChangeArrowheads="1"/>
              <a:extLst>
                <a:ext uri="{84589F7E-364E-4C9E-8A38-B11213B215E9}">
                  <a14:cameraTool cellRange="記載例の中身1!$A$1:$BD$52" spid="_x0000_s5413"/>
                </a:ext>
              </a:extLst>
            </xdr:cNvPicPr>
          </xdr:nvPicPr>
          <xdr:blipFill>
            <a:blip xmlns:r="http://schemas.openxmlformats.org/officeDocument/2006/relationships" r:embed="rId1"/>
            <a:srcRect/>
            <a:stretch>
              <a:fillRect/>
            </a:stretch>
          </xdr:blipFill>
          <xdr:spPr bwMode="auto">
            <a:xfrm>
              <a:off x="3869532" y="2603499"/>
              <a:ext cx="10519806" cy="682332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59532</xdr:rowOff>
        </xdr:from>
        <xdr:to>
          <xdr:col>5</xdr:col>
          <xdr:colOff>565186</xdr:colOff>
          <xdr:row>2</xdr:row>
          <xdr:rowOff>107156</xdr:rowOff>
        </xdr:to>
        <xdr:pic>
          <xdr:nvPicPr>
            <xdr:cNvPr id="9" name="図 8"/>
            <xdr:cNvPicPr>
              <a:picLocks noChangeAspect="1" noChangeArrowheads="1"/>
              <a:extLst>
                <a:ext uri="{84589F7E-364E-4C9E-8A38-B11213B215E9}">
                  <a14:cameraTool cellRange="記載例の中身2!$A$1" spid="_x0000_s5414"/>
                </a:ext>
              </a:extLst>
            </xdr:cNvPicPr>
          </xdr:nvPicPr>
          <xdr:blipFill>
            <a:blip xmlns:r="http://schemas.openxmlformats.org/officeDocument/2006/relationships" r:embed="rId2"/>
            <a:stretch>
              <a:fillRect/>
            </a:stretch>
          </xdr:blipFill>
          <xdr:spPr bwMode="auto">
            <a:xfrm>
              <a:off x="0" y="59532"/>
              <a:ext cx="3720342" cy="3809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594411</xdr:colOff>
          <xdr:row>0</xdr:row>
          <xdr:rowOff>19048</xdr:rowOff>
        </xdr:from>
        <xdr:to>
          <xdr:col>22</xdr:col>
          <xdr:colOff>583233</xdr:colOff>
          <xdr:row>3</xdr:row>
          <xdr:rowOff>95248</xdr:rowOff>
        </xdr:to>
        <xdr:pic>
          <xdr:nvPicPr>
            <xdr:cNvPr id="12" name="図 11"/>
            <xdr:cNvPicPr>
              <a:picLocks noChangeAspect="1" noChangeArrowheads="1"/>
              <a:extLst>
                <a:ext uri="{84589F7E-364E-4C9E-8A38-B11213B215E9}">
                  <a14:cameraTool cellRange="記載例の中身2!$B$2:$D$4" spid="_x0000_s5415"/>
                </a:ext>
              </a:extLst>
            </xdr:cNvPicPr>
          </xdr:nvPicPr>
          <xdr:blipFill>
            <a:blip xmlns:r="http://schemas.openxmlformats.org/officeDocument/2006/relationships" r:embed="rId3"/>
            <a:stretch>
              <a:fillRect/>
            </a:stretch>
          </xdr:blipFill>
          <xdr:spPr bwMode="auto">
            <a:xfrm>
              <a:off x="3749567" y="19048"/>
              <a:ext cx="10716354" cy="5762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42864</xdr:rowOff>
        </xdr:from>
        <xdr:to>
          <xdr:col>11</xdr:col>
          <xdr:colOff>308176</xdr:colOff>
          <xdr:row>11</xdr:row>
          <xdr:rowOff>4762</xdr:rowOff>
        </xdr:to>
        <xdr:pic>
          <xdr:nvPicPr>
            <xdr:cNvPr id="13" name="図 12"/>
            <xdr:cNvPicPr>
              <a:picLocks noChangeAspect="1" noChangeArrowheads="1"/>
              <a:extLst>
                <a:ext uri="{84589F7E-364E-4C9E-8A38-B11213B215E9}">
                  <a14:cameraTool cellRange="記載例の中身2!$F$6:$F$10" spid="_x0000_s5416"/>
                </a:ext>
              </a:extLst>
            </xdr:cNvPicPr>
          </xdr:nvPicPr>
          <xdr:blipFill>
            <a:blip xmlns:r="http://schemas.openxmlformats.org/officeDocument/2006/relationships" r:embed="rId4"/>
            <a:stretch>
              <a:fillRect/>
            </a:stretch>
          </xdr:blipFill>
          <xdr:spPr bwMode="auto">
            <a:xfrm>
              <a:off x="0" y="709614"/>
              <a:ext cx="7249520" cy="112871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559594</xdr:colOff>
          <xdr:row>5</xdr:row>
          <xdr:rowOff>54768</xdr:rowOff>
        </xdr:from>
        <xdr:to>
          <xdr:col>19</xdr:col>
          <xdr:colOff>452140</xdr:colOff>
          <xdr:row>12</xdr:row>
          <xdr:rowOff>45244</xdr:rowOff>
        </xdr:to>
        <xdr:pic>
          <xdr:nvPicPr>
            <xdr:cNvPr id="15" name="図 14"/>
            <xdr:cNvPicPr>
              <a:picLocks noChangeAspect="1" noChangeArrowheads="1"/>
              <a:extLst>
                <a:ext uri="{84589F7E-364E-4C9E-8A38-B11213B215E9}">
                  <a14:cameraTool cellRange="記載例の中身2!$H$14:$H$19" spid="_x0000_s5417"/>
                </a:ext>
              </a:extLst>
            </xdr:cNvPicPr>
          </xdr:nvPicPr>
          <xdr:blipFill>
            <a:blip xmlns:r="http://schemas.openxmlformats.org/officeDocument/2006/relationships" r:embed="rId5"/>
            <a:stretch>
              <a:fillRect/>
            </a:stretch>
          </xdr:blipFill>
          <xdr:spPr bwMode="auto">
            <a:xfrm>
              <a:off x="6869907" y="888206"/>
              <a:ext cx="5571827" cy="11572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264319</xdr:colOff>
          <xdr:row>13</xdr:row>
          <xdr:rowOff>71437</xdr:rowOff>
        </xdr:from>
        <xdr:to>
          <xdr:col>21</xdr:col>
          <xdr:colOff>9412</xdr:colOff>
          <xdr:row>14</xdr:row>
          <xdr:rowOff>109538</xdr:rowOff>
        </xdr:to>
        <xdr:pic>
          <xdr:nvPicPr>
            <xdr:cNvPr id="19" name="図 18"/>
            <xdr:cNvPicPr>
              <a:picLocks noChangeAspect="1" noChangeArrowheads="1"/>
              <a:extLst>
                <a:ext uri="{84589F7E-364E-4C9E-8A38-B11213B215E9}">
                  <a14:cameraTool cellRange="記載例の中身2!$J$21" spid="_x0000_s5418"/>
                </a:ext>
              </a:extLst>
            </xdr:cNvPicPr>
          </xdr:nvPicPr>
          <xdr:blipFill>
            <a:blip xmlns:r="http://schemas.openxmlformats.org/officeDocument/2006/relationships" r:embed="rId6"/>
            <a:srcRect/>
            <a:stretch>
              <a:fillRect/>
            </a:stretch>
          </xdr:blipFill>
          <xdr:spPr bwMode="auto">
            <a:xfrm>
              <a:off x="7836694" y="2238375"/>
              <a:ext cx="5424374" cy="2047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238125</xdr:colOff>
      <xdr:row>8</xdr:row>
      <xdr:rowOff>133350</xdr:rowOff>
    </xdr:from>
    <xdr:to>
      <xdr:col>10</xdr:col>
      <xdr:colOff>559594</xdr:colOff>
      <xdr:row>20</xdr:row>
      <xdr:rowOff>23812</xdr:rowOff>
    </xdr:to>
    <xdr:cxnSp macro="">
      <xdr:nvCxnSpPr>
        <xdr:cNvPr id="4" name="直線矢印コネクタ 3"/>
        <xdr:cNvCxnSpPr>
          <a:stCxn id="15" idx="1"/>
        </xdr:cNvCxnSpPr>
      </xdr:nvCxnSpPr>
      <xdr:spPr>
        <a:xfrm flipH="1">
          <a:off x="5286375" y="1466850"/>
          <a:ext cx="1583532" cy="189071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581025</xdr:colOff>
      <xdr:row>14</xdr:row>
      <xdr:rowOff>109538</xdr:rowOff>
    </xdr:from>
    <xdr:to>
      <xdr:col>16</xdr:col>
      <xdr:colOff>479766</xdr:colOff>
      <xdr:row>28</xdr:row>
      <xdr:rowOff>9525</xdr:rowOff>
    </xdr:to>
    <xdr:cxnSp macro="">
      <xdr:nvCxnSpPr>
        <xdr:cNvPr id="6" name="直線矢印コネクタ 5"/>
        <xdr:cNvCxnSpPr>
          <a:stCxn id="19" idx="2"/>
        </xdr:cNvCxnSpPr>
      </xdr:nvCxnSpPr>
      <xdr:spPr>
        <a:xfrm flipH="1">
          <a:off x="10046494" y="2443163"/>
          <a:ext cx="529772" cy="223361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235744</xdr:colOff>
      <xdr:row>48</xdr:row>
      <xdr:rowOff>157162</xdr:rowOff>
    </xdr:from>
    <xdr:to>
      <xdr:col>9</xdr:col>
      <xdr:colOff>502444</xdr:colOff>
      <xdr:row>57</xdr:row>
      <xdr:rowOff>57149</xdr:rowOff>
    </xdr:to>
    <xdr:cxnSp macro="">
      <xdr:nvCxnSpPr>
        <xdr:cNvPr id="8" name="直線矢印コネクタ 7"/>
        <xdr:cNvCxnSpPr/>
      </xdr:nvCxnSpPr>
      <xdr:spPr>
        <a:xfrm flipV="1">
          <a:off x="4652963" y="8158162"/>
          <a:ext cx="1528762" cy="1400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3969</xdr:colOff>
          <xdr:row>57</xdr:row>
          <xdr:rowOff>57149</xdr:rowOff>
        </xdr:from>
        <xdr:to>
          <xdr:col>17</xdr:col>
          <xdr:colOff>216323</xdr:colOff>
          <xdr:row>61</xdr:row>
          <xdr:rowOff>57149</xdr:rowOff>
        </xdr:to>
        <xdr:pic>
          <xdr:nvPicPr>
            <xdr:cNvPr id="22" name="図 21"/>
            <xdr:cNvPicPr>
              <a:picLocks noChangeAspect="1" noChangeArrowheads="1"/>
              <a:extLst>
                <a:ext uri="{84589F7E-364E-4C9E-8A38-B11213B215E9}">
                  <a14:cameraTool cellRange="記載例の中身2!$L$23:$L$26" spid="_x0000_s5419"/>
                </a:ext>
              </a:extLst>
            </xdr:cNvPicPr>
          </xdr:nvPicPr>
          <xdr:blipFill>
            <a:blip xmlns:r="http://schemas.openxmlformats.org/officeDocument/2006/relationships" r:embed="rId7"/>
            <a:srcRect/>
            <a:stretch>
              <a:fillRect/>
            </a:stretch>
          </xdr:blipFill>
          <xdr:spPr bwMode="auto">
            <a:xfrm>
              <a:off x="4421188" y="9558337"/>
              <a:ext cx="6522666" cy="6667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0</xdr:colOff>
      <xdr:row>13</xdr:row>
      <xdr:rowOff>152815</xdr:rowOff>
    </xdr:from>
    <xdr:to>
      <xdr:col>3</xdr:col>
      <xdr:colOff>597357</xdr:colOff>
      <xdr:row>25</xdr:row>
      <xdr:rowOff>162873</xdr:rowOff>
    </xdr:to>
    <xdr:grpSp>
      <xdr:nvGrpSpPr>
        <xdr:cNvPr id="11" name="グループ化 10"/>
        <xdr:cNvGrpSpPr/>
      </xdr:nvGrpSpPr>
      <xdr:grpSpPr>
        <a:xfrm>
          <a:off x="0" y="2319753"/>
          <a:ext cx="2490451" cy="2010308"/>
          <a:chOff x="83345" y="2748378"/>
          <a:chExt cx="2490451" cy="2010308"/>
        </a:xfrm>
      </xdr:grpSpPr>
      <xdr:pic>
        <xdr:nvPicPr>
          <xdr:cNvPr id="3" name="図 2"/>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rot="1534531">
            <a:off x="983567" y="2748378"/>
            <a:ext cx="1590229" cy="1848586"/>
          </a:xfrm>
          <a:prstGeom prst="rect">
            <a:avLst/>
          </a:prstGeom>
        </xdr:spPr>
      </xdr:pic>
      <xdr:pic>
        <xdr:nvPicPr>
          <xdr:cNvPr id="5" name="図 4"/>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6197" r="7382"/>
          <a:stretch/>
        </xdr:blipFill>
        <xdr:spPr>
          <a:xfrm>
            <a:off x="83345" y="3857624"/>
            <a:ext cx="1643062" cy="901062"/>
          </a:xfrm>
          <a:prstGeom prst="rect">
            <a:avLst/>
          </a:prstGeom>
        </xdr:spPr>
      </xdr:pic>
    </xdr:grpSp>
    <xdr:clientData/>
  </xdr:twoCellAnchor>
  <xdr:twoCellAnchor>
    <xdr:from>
      <xdr:col>0</xdr:col>
      <xdr:colOff>428625</xdr:colOff>
      <xdr:row>27</xdr:row>
      <xdr:rowOff>107157</xdr:rowOff>
    </xdr:from>
    <xdr:to>
      <xdr:col>11</xdr:col>
      <xdr:colOff>35719</xdr:colOff>
      <xdr:row>41</xdr:row>
      <xdr:rowOff>11907</xdr:rowOff>
    </xdr:to>
    <xdr:sp macro="" textlink="">
      <xdr:nvSpPr>
        <xdr:cNvPr id="7" name="上カーブ矢印 6"/>
        <xdr:cNvSpPr/>
      </xdr:nvSpPr>
      <xdr:spPr>
        <a:xfrm>
          <a:off x="428625" y="4607720"/>
          <a:ext cx="6548438" cy="2238375"/>
        </a:xfrm>
        <a:prstGeom prst="curvedUp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endParaRPr kumimoji="1" lang="en-US" altLang="ja-JP" sz="28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28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2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2800" b="1">
              <a:solidFill>
                <a:schemeClr val="tx1"/>
              </a:solidFill>
              <a:latin typeface="HG丸ｺﾞｼｯｸM-PRO" panose="020F0600000000000000" pitchFamily="50" charset="-128"/>
              <a:ea typeface="HG丸ｺﾞｼｯｸM-PRO" panose="020F0600000000000000" pitchFamily="50" charset="-128"/>
            </a:rPr>
            <a:t>経費の金額を転記</a:t>
          </a:r>
        </a:p>
      </xdr:txBody>
    </xdr:sp>
    <xdr:clientData/>
  </xdr:twoCellAnchor>
  <xdr:twoCellAnchor>
    <xdr:from>
      <xdr:col>1</xdr:col>
      <xdr:colOff>416720</xdr:colOff>
      <xdr:row>21</xdr:row>
      <xdr:rowOff>142873</xdr:rowOff>
    </xdr:from>
    <xdr:to>
      <xdr:col>6</xdr:col>
      <xdr:colOff>369094</xdr:colOff>
      <xdr:row>26</xdr:row>
      <xdr:rowOff>95249</xdr:rowOff>
    </xdr:to>
    <xdr:sp macro="" textlink="">
      <xdr:nvSpPr>
        <xdr:cNvPr id="10" name="右矢印 9"/>
        <xdr:cNvSpPr/>
      </xdr:nvSpPr>
      <xdr:spPr>
        <a:xfrm>
          <a:off x="1047751" y="3643311"/>
          <a:ext cx="3107531" cy="785813"/>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2800" b="1">
              <a:solidFill>
                <a:sysClr val="windowText" lastClr="000000"/>
              </a:solidFill>
              <a:latin typeface="HG丸ｺﾞｼｯｸM-PRO" panose="020F0600000000000000" pitchFamily="50" charset="-128"/>
              <a:ea typeface="HG丸ｺﾞｼｯｸM-PRO" panose="020F0600000000000000" pitchFamily="50" charset="-128"/>
            </a:rPr>
            <a:t>収入金額を転記</a:t>
          </a:r>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333374</xdr:colOff>
          <xdr:row>41</xdr:row>
          <xdr:rowOff>59530</xdr:rowOff>
        </xdr:from>
        <xdr:to>
          <xdr:col>5</xdr:col>
          <xdr:colOff>428625</xdr:colOff>
          <xdr:row>58</xdr:row>
          <xdr:rowOff>97713</xdr:rowOff>
        </xdr:to>
        <xdr:pic>
          <xdr:nvPicPr>
            <xdr:cNvPr id="20" name="図 19"/>
            <xdr:cNvPicPr>
              <a:picLocks noChangeAspect="1" noChangeArrowheads="1"/>
              <a:extLst>
                <a:ext uri="{84589F7E-364E-4C9E-8A38-B11213B215E9}">
                  <a14:cameraTool cellRange="記載例の中身3!$S$40:$X$51" spid="_x0000_s5420"/>
                </a:ext>
              </a:extLst>
            </xdr:cNvPicPr>
          </xdr:nvPicPr>
          <xdr:blipFill>
            <a:blip xmlns:r="http://schemas.openxmlformats.org/officeDocument/2006/relationships" r:embed="rId10"/>
            <a:srcRect/>
            <a:stretch>
              <a:fillRect/>
            </a:stretch>
          </xdr:blipFill>
          <xdr:spPr bwMode="auto">
            <a:xfrm>
              <a:off x="333374" y="6893718"/>
              <a:ext cx="3250407" cy="287187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445535</xdr:colOff>
          <xdr:row>25</xdr:row>
          <xdr:rowOff>83344</xdr:rowOff>
        </xdr:from>
        <xdr:to>
          <xdr:col>5</xdr:col>
          <xdr:colOff>574763</xdr:colOff>
          <xdr:row>36</xdr:row>
          <xdr:rowOff>47626</xdr:rowOff>
        </xdr:to>
        <xdr:pic>
          <xdr:nvPicPr>
            <xdr:cNvPr id="21" name="図 20"/>
            <xdr:cNvPicPr>
              <a:picLocks noChangeAspect="1" noChangeArrowheads="1"/>
              <a:extLst>
                <a:ext uri="{84589F7E-364E-4C9E-8A38-B11213B215E9}">
                  <a14:cameraTool cellRange="記載例の中身3!$S$31:$X$39" spid="_x0000_s5421"/>
                </a:ext>
              </a:extLst>
            </xdr:cNvPicPr>
          </xdr:nvPicPr>
          <xdr:blipFill>
            <a:blip xmlns:r="http://schemas.openxmlformats.org/officeDocument/2006/relationships" r:embed="rId11"/>
            <a:srcRect/>
            <a:stretch>
              <a:fillRect/>
            </a:stretch>
          </xdr:blipFill>
          <xdr:spPr bwMode="auto">
            <a:xfrm>
              <a:off x="1076566" y="4250532"/>
              <a:ext cx="2653353" cy="179784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676275</xdr:colOff>
      <xdr:row>61</xdr:row>
      <xdr:rowOff>0</xdr:rowOff>
    </xdr:from>
    <xdr:to>
      <xdr:col>27</xdr:col>
      <xdr:colOff>19050</xdr:colOff>
      <xdr:row>62</xdr:row>
      <xdr:rowOff>0</xdr:rowOff>
    </xdr:to>
    <xdr:sp macro="" textlink="">
      <xdr:nvSpPr>
        <xdr:cNvPr id="2" name="楕円 1"/>
        <xdr:cNvSpPr/>
      </xdr:nvSpPr>
      <xdr:spPr>
        <a:xfrm>
          <a:off x="11991975" y="9267825"/>
          <a:ext cx="781050" cy="19050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62</xdr:row>
      <xdr:rowOff>38100</xdr:rowOff>
    </xdr:from>
    <xdr:to>
      <xdr:col>27</xdr:col>
      <xdr:colOff>133350</xdr:colOff>
      <xdr:row>63</xdr:row>
      <xdr:rowOff>38100</xdr:rowOff>
    </xdr:to>
    <xdr:sp macro="" textlink="">
      <xdr:nvSpPr>
        <xdr:cNvPr id="3" name="楕円 2"/>
        <xdr:cNvSpPr/>
      </xdr:nvSpPr>
      <xdr:spPr>
        <a:xfrm>
          <a:off x="12106275" y="9496425"/>
          <a:ext cx="781050" cy="19050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133350</xdr:colOff>
      <xdr:row>62</xdr:row>
      <xdr:rowOff>133350</xdr:rowOff>
    </xdr:from>
    <xdr:to>
      <xdr:col>28</xdr:col>
      <xdr:colOff>76200</xdr:colOff>
      <xdr:row>64</xdr:row>
      <xdr:rowOff>57150</xdr:rowOff>
    </xdr:to>
    <xdr:cxnSp macro="">
      <xdr:nvCxnSpPr>
        <xdr:cNvPr id="5" name="直線矢印コネクタ 4"/>
        <xdr:cNvCxnSpPr>
          <a:stCxn id="3" idx="6"/>
        </xdr:cNvCxnSpPr>
      </xdr:nvCxnSpPr>
      <xdr:spPr>
        <a:xfrm>
          <a:off x="12887325" y="9591675"/>
          <a:ext cx="647700" cy="400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19050</xdr:colOff>
      <xdr:row>61</xdr:row>
      <xdr:rowOff>95250</xdr:rowOff>
    </xdr:from>
    <xdr:to>
      <xdr:col>28</xdr:col>
      <xdr:colOff>66675</xdr:colOff>
      <xdr:row>61</xdr:row>
      <xdr:rowOff>104775</xdr:rowOff>
    </xdr:to>
    <xdr:cxnSp macro="">
      <xdr:nvCxnSpPr>
        <xdr:cNvPr id="7" name="直線矢印コネクタ 6"/>
        <xdr:cNvCxnSpPr>
          <a:stCxn id="2" idx="6"/>
        </xdr:cNvCxnSpPr>
      </xdr:nvCxnSpPr>
      <xdr:spPr>
        <a:xfrm>
          <a:off x="12773025" y="9363075"/>
          <a:ext cx="7524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104775</xdr:colOff>
      <xdr:row>58</xdr:row>
      <xdr:rowOff>38100</xdr:rowOff>
    </xdr:from>
    <xdr:to>
      <xdr:col>27</xdr:col>
      <xdr:colOff>28575</xdr:colOff>
      <xdr:row>58</xdr:row>
      <xdr:rowOff>323850</xdr:rowOff>
    </xdr:to>
    <xdr:sp macro="" textlink="">
      <xdr:nvSpPr>
        <xdr:cNvPr id="8" name="下矢印 7"/>
        <xdr:cNvSpPr/>
      </xdr:nvSpPr>
      <xdr:spPr>
        <a:xfrm>
          <a:off x="11610975" y="8648700"/>
          <a:ext cx="628650" cy="28575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52344</xdr:colOff>
      <xdr:row>0</xdr:row>
      <xdr:rowOff>47625</xdr:rowOff>
    </xdr:from>
    <xdr:to>
      <xdr:col>6</xdr:col>
      <xdr:colOff>295275</xdr:colOff>
      <xdr:row>40</xdr:row>
      <xdr:rowOff>123825</xdr:rowOff>
    </xdr:to>
    <xdr:pic>
      <xdr:nvPicPr>
        <xdr:cNvPr id="2" name="Picture 1"/>
        <xdr:cNvPicPr>
          <a:picLocks noChangeAspect="1" noChangeArrowheads="1"/>
        </xdr:cNvPicPr>
      </xdr:nvPicPr>
      <xdr:blipFill>
        <a:blip xmlns:r="http://schemas.openxmlformats.org/officeDocument/2006/relationships" r:embed="rId1" cstate="print"/>
        <a:srcRect l="1372" t="2876" r="1646" b="1785"/>
        <a:stretch>
          <a:fillRect/>
        </a:stretch>
      </xdr:blipFill>
      <xdr:spPr bwMode="auto">
        <a:xfrm>
          <a:off x="52344" y="47625"/>
          <a:ext cx="4357731" cy="6934200"/>
        </a:xfrm>
        <a:prstGeom prst="rect">
          <a:avLst/>
        </a:prstGeom>
        <a:noFill/>
        <a:ln w="9525">
          <a:noFill/>
          <a:miter lim="800000"/>
          <a:headEnd/>
          <a:tailEnd/>
        </a:ln>
      </xdr:spPr>
    </xdr:pic>
    <xdr:clientData/>
  </xdr:twoCellAnchor>
  <xdr:twoCellAnchor>
    <xdr:from>
      <xdr:col>9</xdr:col>
      <xdr:colOff>609600</xdr:colOff>
      <xdr:row>5</xdr:row>
      <xdr:rowOff>47625</xdr:rowOff>
    </xdr:from>
    <xdr:to>
      <xdr:col>14</xdr:col>
      <xdr:colOff>85725</xdr:colOff>
      <xdr:row>5</xdr:row>
      <xdr:rowOff>123825</xdr:rowOff>
    </xdr:to>
    <xdr:sp macro="" textlink="">
      <xdr:nvSpPr>
        <xdr:cNvPr id="18" name="大波 17"/>
        <xdr:cNvSpPr/>
      </xdr:nvSpPr>
      <xdr:spPr>
        <a:xfrm>
          <a:off x="6781800" y="904875"/>
          <a:ext cx="2905125" cy="76200"/>
        </a:xfrm>
        <a:prstGeom prst="wave">
          <a:avLst/>
        </a:prstGeom>
        <a:solidFill>
          <a:schemeClr val="bg2"/>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514350</xdr:colOff>
      <xdr:row>5</xdr:row>
      <xdr:rowOff>142875</xdr:rowOff>
    </xdr:from>
    <xdr:to>
      <xdr:col>14</xdr:col>
      <xdr:colOff>180975</xdr:colOff>
      <xdr:row>7</xdr:row>
      <xdr:rowOff>57151</xdr:rowOff>
    </xdr:to>
    <xdr:sp macro="" textlink="">
      <xdr:nvSpPr>
        <xdr:cNvPr id="19" name="角丸四角形 18"/>
        <xdr:cNvSpPr/>
      </xdr:nvSpPr>
      <xdr:spPr>
        <a:xfrm>
          <a:off x="6686550" y="1000125"/>
          <a:ext cx="3095625" cy="2571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352425</xdr:colOff>
      <xdr:row>7</xdr:row>
      <xdr:rowOff>85725</xdr:rowOff>
    </xdr:from>
    <xdr:to>
      <xdr:col>12</xdr:col>
      <xdr:colOff>47625</xdr:colOff>
      <xdr:row>9</xdr:row>
      <xdr:rowOff>104775</xdr:rowOff>
    </xdr:to>
    <xdr:sp macro="" textlink="">
      <xdr:nvSpPr>
        <xdr:cNvPr id="20" name="下矢印 19"/>
        <xdr:cNvSpPr/>
      </xdr:nvSpPr>
      <xdr:spPr>
        <a:xfrm>
          <a:off x="7896225" y="1285875"/>
          <a:ext cx="381000"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676276</xdr:colOff>
      <xdr:row>12</xdr:row>
      <xdr:rowOff>152400</xdr:rowOff>
    </xdr:from>
    <xdr:to>
      <xdr:col>12</xdr:col>
      <xdr:colOff>47626</xdr:colOff>
      <xdr:row>14</xdr:row>
      <xdr:rowOff>9525</xdr:rowOff>
    </xdr:to>
    <xdr:sp macro="" textlink="">
      <xdr:nvSpPr>
        <xdr:cNvPr id="25" name="円/楕円 24"/>
        <xdr:cNvSpPr/>
      </xdr:nvSpPr>
      <xdr:spPr>
        <a:xfrm>
          <a:off x="6848476" y="2209800"/>
          <a:ext cx="1428750" cy="200025"/>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657226</xdr:colOff>
      <xdr:row>13</xdr:row>
      <xdr:rowOff>161925</xdr:rowOff>
    </xdr:from>
    <xdr:to>
      <xdr:col>12</xdr:col>
      <xdr:colOff>28576</xdr:colOff>
      <xdr:row>15</xdr:row>
      <xdr:rowOff>19050</xdr:rowOff>
    </xdr:to>
    <xdr:sp macro="" textlink="">
      <xdr:nvSpPr>
        <xdr:cNvPr id="31" name="円/楕円 30"/>
        <xdr:cNvSpPr/>
      </xdr:nvSpPr>
      <xdr:spPr>
        <a:xfrm>
          <a:off x="6829426" y="2390775"/>
          <a:ext cx="1428750" cy="200025"/>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47626</xdr:colOff>
      <xdr:row>12</xdr:row>
      <xdr:rowOff>123825</xdr:rowOff>
    </xdr:from>
    <xdr:to>
      <xdr:col>13</xdr:col>
      <xdr:colOff>304800</xdr:colOff>
      <xdr:row>13</xdr:row>
      <xdr:rowOff>80963</xdr:rowOff>
    </xdr:to>
    <xdr:cxnSp macro="">
      <xdr:nvCxnSpPr>
        <xdr:cNvPr id="36" name="直線矢印コネクタ 35"/>
        <xdr:cNvCxnSpPr>
          <a:endCxn id="25" idx="6"/>
        </xdr:cNvCxnSpPr>
      </xdr:nvCxnSpPr>
      <xdr:spPr>
        <a:xfrm flipH="1">
          <a:off x="8277226" y="2181225"/>
          <a:ext cx="942974" cy="1285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28576</xdr:colOff>
      <xdr:row>14</xdr:row>
      <xdr:rowOff>90488</xdr:rowOff>
    </xdr:from>
    <xdr:to>
      <xdr:col>13</xdr:col>
      <xdr:colOff>247650</xdr:colOff>
      <xdr:row>18</xdr:row>
      <xdr:rowOff>0</xdr:rowOff>
    </xdr:to>
    <xdr:cxnSp macro="">
      <xdr:nvCxnSpPr>
        <xdr:cNvPr id="37" name="直線矢印コネクタ 36"/>
        <xdr:cNvCxnSpPr/>
      </xdr:nvCxnSpPr>
      <xdr:spPr>
        <a:xfrm flipH="1" flipV="1">
          <a:off x="8258176" y="2490788"/>
          <a:ext cx="904874" cy="4238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142875</xdr:colOff>
      <xdr:row>12</xdr:row>
      <xdr:rowOff>9526</xdr:rowOff>
    </xdr:from>
    <xdr:to>
      <xdr:col>14</xdr:col>
      <xdr:colOff>504825</xdr:colOff>
      <xdr:row>13</xdr:row>
      <xdr:rowOff>85725</xdr:rowOff>
    </xdr:to>
    <xdr:sp macro="" textlink="">
      <xdr:nvSpPr>
        <xdr:cNvPr id="39" name="テキスト ボックス 38"/>
        <xdr:cNvSpPr txBox="1"/>
      </xdr:nvSpPr>
      <xdr:spPr>
        <a:xfrm>
          <a:off x="9058275" y="2066926"/>
          <a:ext cx="1047750" cy="247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「販売金額」へ</a:t>
          </a:r>
        </a:p>
      </xdr:txBody>
    </xdr:sp>
    <xdr:clientData/>
  </xdr:twoCellAnchor>
  <xdr:twoCellAnchor>
    <xdr:from>
      <xdr:col>13</xdr:col>
      <xdr:colOff>219075</xdr:colOff>
      <xdr:row>17</xdr:row>
      <xdr:rowOff>28576</xdr:rowOff>
    </xdr:from>
    <xdr:to>
      <xdr:col>14</xdr:col>
      <xdr:colOff>333375</xdr:colOff>
      <xdr:row>18</xdr:row>
      <xdr:rowOff>114300</xdr:rowOff>
    </xdr:to>
    <xdr:sp macro="" textlink="">
      <xdr:nvSpPr>
        <xdr:cNvPr id="40" name="テキスト ボックス 39"/>
        <xdr:cNvSpPr txBox="1"/>
      </xdr:nvSpPr>
      <xdr:spPr>
        <a:xfrm>
          <a:off x="9134475" y="2771776"/>
          <a:ext cx="800100" cy="2571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「雑費」へ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9"/>
  <sheetViews>
    <sheetView showZeros="0" tabSelected="1" zoomScale="60" zoomScaleNormal="60" workbookViewId="0">
      <selection activeCell="C3" sqref="C3:C5"/>
    </sheetView>
  </sheetViews>
  <sheetFormatPr defaultColWidth="3" defaultRowHeight="18.600000000000001" customHeight="1" x14ac:dyDescent="0.15"/>
  <cols>
    <col min="1" max="2" width="3.625" style="44" customWidth="1"/>
    <col min="3" max="4" width="4.875" style="44" customWidth="1"/>
    <col min="5" max="5" width="11.5" style="44" customWidth="1"/>
    <col min="6" max="9" width="2.625" style="44" customWidth="1"/>
    <col min="10" max="10" width="1.75" style="44" customWidth="1"/>
    <col min="11" max="11" width="0.625" style="125" customWidth="1"/>
    <col min="12" max="12" width="4.625" style="44" customWidth="1"/>
    <col min="13" max="13" width="11.5" style="44" customWidth="1"/>
    <col min="14" max="17" width="2.625" style="44" customWidth="1"/>
    <col min="18" max="18" width="4.625" style="44" customWidth="1"/>
    <col min="19" max="20" width="5.75" style="44" customWidth="1"/>
    <col min="21" max="24" width="2.625" style="44" customWidth="1"/>
    <col min="25" max="25" width="4.625" style="44" customWidth="1"/>
    <col min="26" max="26" width="11.5" style="44" customWidth="1"/>
    <col min="27" max="30" width="2.625" style="44" customWidth="1"/>
    <col min="31" max="31" width="4.625" style="44" customWidth="1"/>
    <col min="32" max="33" width="5.75" style="44" customWidth="1"/>
    <col min="34" max="37" width="2.625" style="44" customWidth="1"/>
    <col min="38" max="38" width="4.625" style="44" customWidth="1"/>
    <col min="39" max="39" width="3" style="44" customWidth="1"/>
    <col min="40" max="40" width="8.625" style="44" customWidth="1"/>
    <col min="41" max="44" width="2.625" style="44" customWidth="1"/>
    <col min="45" max="45" width="4.625" style="44" customWidth="1"/>
    <col min="46" max="46" width="11.5" style="44" customWidth="1"/>
    <col min="47" max="50" width="2.625" style="44" customWidth="1"/>
    <col min="51" max="51" width="4.625" style="44" customWidth="1"/>
    <col min="52" max="52" width="11.5" style="44" customWidth="1"/>
    <col min="53" max="56" width="2.625" style="44" customWidth="1"/>
    <col min="57" max="57" width="0.125" style="44" customWidth="1"/>
    <col min="58" max="80" width="2.75" style="44" customWidth="1"/>
    <col min="81" max="16384" width="3" style="44"/>
  </cols>
  <sheetData>
    <row r="1" spans="1:80" ht="15.75" customHeight="1" x14ac:dyDescent="0.15">
      <c r="A1" s="37"/>
      <c r="B1" s="37"/>
      <c r="C1" s="37"/>
      <c r="D1" s="37"/>
      <c r="E1" s="37"/>
      <c r="F1" s="37"/>
      <c r="G1" s="37"/>
      <c r="H1" s="444" t="s">
        <v>37</v>
      </c>
      <c r="I1" s="444"/>
      <c r="J1" s="444"/>
      <c r="K1" s="444"/>
      <c r="L1" s="444"/>
      <c r="M1" s="444"/>
      <c r="N1" s="444"/>
      <c r="O1" s="444"/>
      <c r="P1" s="444"/>
      <c r="Q1" s="444"/>
      <c r="R1" s="444"/>
      <c r="S1" s="444"/>
      <c r="T1" s="444"/>
      <c r="U1" s="444"/>
      <c r="V1" s="444"/>
      <c r="W1" s="37"/>
      <c r="X1" s="204" t="s">
        <v>81</v>
      </c>
      <c r="Y1" s="204"/>
      <c r="Z1" s="448"/>
      <c r="AA1" s="448"/>
      <c r="AB1" s="448"/>
      <c r="AC1" s="448"/>
      <c r="AD1" s="448"/>
      <c r="AE1" s="448"/>
      <c r="AF1" s="448"/>
      <c r="AG1" s="448"/>
      <c r="AH1" s="448"/>
      <c r="AI1" s="448"/>
      <c r="AJ1" s="448"/>
      <c r="AK1" s="448"/>
      <c r="AL1" s="448"/>
      <c r="AM1" s="448"/>
      <c r="AN1" s="448"/>
      <c r="AO1" s="448"/>
      <c r="AP1" s="38"/>
      <c r="AQ1" s="38"/>
      <c r="AR1" s="445" t="s">
        <v>150</v>
      </c>
      <c r="AS1" s="446"/>
      <c r="AT1" s="221"/>
      <c r="AU1" s="222"/>
      <c r="AV1" s="222"/>
      <c r="AW1" s="447"/>
      <c r="AX1" s="38"/>
      <c r="AY1" s="203" t="s">
        <v>83</v>
      </c>
      <c r="AZ1" s="204"/>
      <c r="BA1" s="204"/>
      <c r="BB1" s="204"/>
      <c r="BC1" s="204"/>
      <c r="BD1" s="39"/>
      <c r="BE1" s="40"/>
      <c r="BF1" s="40"/>
      <c r="BG1" s="40"/>
      <c r="BH1" s="40"/>
      <c r="BI1" s="40"/>
      <c r="BJ1" s="40"/>
      <c r="BK1" s="40"/>
      <c r="BL1" s="40"/>
      <c r="BM1" s="40"/>
      <c r="BN1" s="40"/>
      <c r="BO1" s="40"/>
      <c r="BP1" s="41"/>
      <c r="BQ1" s="42"/>
      <c r="BR1" s="42"/>
      <c r="BS1" s="43"/>
      <c r="BT1" s="40"/>
      <c r="BU1" s="40"/>
      <c r="BV1" s="40"/>
      <c r="BW1" s="40"/>
      <c r="BX1" s="41"/>
      <c r="BY1" s="40"/>
      <c r="BZ1" s="40"/>
      <c r="CA1" s="40"/>
      <c r="CB1" s="40"/>
    </row>
    <row r="2" spans="1:80" ht="15.75" customHeight="1" x14ac:dyDescent="0.15">
      <c r="A2" s="37"/>
      <c r="B2" s="37"/>
      <c r="C2" s="37"/>
      <c r="D2" s="37"/>
      <c r="E2" s="37"/>
      <c r="F2" s="37"/>
      <c r="G2" s="37"/>
      <c r="H2" s="444"/>
      <c r="I2" s="444"/>
      <c r="J2" s="444"/>
      <c r="K2" s="444"/>
      <c r="L2" s="444"/>
      <c r="M2" s="444"/>
      <c r="N2" s="444"/>
      <c r="O2" s="444"/>
      <c r="P2" s="444"/>
      <c r="Q2" s="444"/>
      <c r="R2" s="444"/>
      <c r="S2" s="444"/>
      <c r="T2" s="444"/>
      <c r="U2" s="444"/>
      <c r="V2" s="444"/>
      <c r="W2" s="37"/>
      <c r="X2" s="204"/>
      <c r="Y2" s="204"/>
      <c r="Z2" s="448"/>
      <c r="AA2" s="448"/>
      <c r="AB2" s="448"/>
      <c r="AC2" s="448"/>
      <c r="AD2" s="448"/>
      <c r="AE2" s="448"/>
      <c r="AF2" s="448"/>
      <c r="AG2" s="448"/>
      <c r="AH2" s="448"/>
      <c r="AI2" s="448"/>
      <c r="AJ2" s="448"/>
      <c r="AK2" s="448"/>
      <c r="AL2" s="448"/>
      <c r="AM2" s="448"/>
      <c r="AN2" s="448"/>
      <c r="AO2" s="448"/>
      <c r="AP2" s="38"/>
      <c r="AQ2" s="38"/>
      <c r="AR2" s="476" t="s">
        <v>82</v>
      </c>
      <c r="AS2" s="477"/>
      <c r="AT2" s="223"/>
      <c r="AU2" s="224"/>
      <c r="AV2" s="224"/>
      <c r="AW2" s="478"/>
      <c r="AX2" s="38"/>
      <c r="AY2" s="203"/>
      <c r="AZ2" s="204"/>
      <c r="BA2" s="204"/>
      <c r="BB2" s="204"/>
      <c r="BC2" s="204"/>
      <c r="BD2" s="39"/>
      <c r="BE2" s="40"/>
      <c r="BF2" s="40"/>
      <c r="BG2" s="40"/>
      <c r="BH2" s="40"/>
      <c r="BI2" s="40"/>
      <c r="BJ2" s="40"/>
      <c r="BK2" s="40"/>
      <c r="BL2" s="40"/>
      <c r="BM2" s="40"/>
      <c r="BN2" s="40"/>
      <c r="BO2" s="40"/>
      <c r="BP2" s="41"/>
      <c r="BQ2" s="42"/>
      <c r="BR2" s="42"/>
      <c r="BS2" s="43"/>
      <c r="BT2" s="40"/>
      <c r="BU2" s="40"/>
      <c r="BV2" s="40"/>
      <c r="BW2" s="40"/>
      <c r="BX2" s="41"/>
      <c r="BY2" s="40"/>
      <c r="BZ2" s="40"/>
      <c r="CA2" s="40"/>
      <c r="CB2" s="40"/>
    </row>
    <row r="3" spans="1:80" ht="18.600000000000001" customHeight="1" thickBot="1" x14ac:dyDescent="0.2">
      <c r="A3" s="479" t="s">
        <v>146</v>
      </c>
      <c r="B3" s="479"/>
      <c r="C3" s="218"/>
      <c r="D3" s="205" t="s">
        <v>147</v>
      </c>
      <c r="E3" s="205"/>
      <c r="F3" s="45"/>
      <c r="G3" s="37"/>
      <c r="H3" s="444"/>
      <c r="I3" s="444"/>
      <c r="J3" s="444"/>
      <c r="K3" s="444"/>
      <c r="L3" s="444"/>
      <c r="M3" s="444"/>
      <c r="N3" s="444"/>
      <c r="O3" s="444"/>
      <c r="P3" s="444"/>
      <c r="Q3" s="444"/>
      <c r="R3" s="444"/>
      <c r="S3" s="444"/>
      <c r="T3" s="444"/>
      <c r="U3" s="444"/>
      <c r="V3" s="444"/>
      <c r="W3" s="37"/>
      <c r="X3" s="46"/>
      <c r="Y3" s="46"/>
      <c r="Z3" s="47"/>
      <c r="AA3" s="39"/>
      <c r="AB3" s="39"/>
      <c r="AC3" s="39"/>
      <c r="AD3" s="39"/>
      <c r="AE3" s="48"/>
      <c r="AF3" s="49"/>
      <c r="AG3" s="49"/>
      <c r="AH3" s="39"/>
      <c r="AI3" s="39"/>
      <c r="AJ3" s="39"/>
      <c r="AK3" s="39"/>
      <c r="AL3" s="46"/>
      <c r="AM3" s="47"/>
      <c r="AN3" s="47"/>
      <c r="AO3" s="38"/>
      <c r="AP3" s="38"/>
      <c r="AQ3" s="38"/>
      <c r="AR3" s="38"/>
      <c r="AS3" s="38"/>
      <c r="AT3" s="38"/>
      <c r="AU3" s="38"/>
      <c r="AV3" s="38"/>
      <c r="AW3" s="38"/>
      <c r="AX3" s="38"/>
      <c r="AY3" s="50"/>
      <c r="AZ3" s="50"/>
      <c r="BA3" s="51"/>
      <c r="BB3" s="39"/>
      <c r="BC3" s="39"/>
      <c r="BD3" s="39"/>
      <c r="BE3" s="40"/>
      <c r="BF3" s="40"/>
      <c r="BG3" s="40"/>
      <c r="BH3" s="40"/>
      <c r="BI3" s="40"/>
      <c r="BJ3" s="40"/>
      <c r="BK3" s="40"/>
      <c r="BL3" s="40"/>
      <c r="BM3" s="40"/>
      <c r="BN3" s="40"/>
      <c r="BO3" s="40"/>
      <c r="BP3" s="41"/>
      <c r="BQ3" s="42"/>
      <c r="BR3" s="42"/>
      <c r="BS3" s="52"/>
      <c r="BT3" s="40"/>
      <c r="BU3" s="40"/>
      <c r="BV3" s="40"/>
      <c r="BW3" s="40"/>
      <c r="BX3" s="41"/>
      <c r="BY3" s="40"/>
      <c r="BZ3" s="40"/>
      <c r="CA3" s="40"/>
      <c r="CB3" s="40"/>
    </row>
    <row r="4" spans="1:80" ht="9.9499999999999993" customHeight="1" thickTop="1" x14ac:dyDescent="0.15">
      <c r="A4" s="479"/>
      <c r="B4" s="479"/>
      <c r="C4" s="218"/>
      <c r="D4" s="205"/>
      <c r="E4" s="205"/>
      <c r="F4" s="45"/>
      <c r="G4" s="37"/>
      <c r="H4" s="470" t="s">
        <v>61</v>
      </c>
      <c r="I4" s="470"/>
      <c r="J4" s="470"/>
      <c r="K4" s="470"/>
      <c r="L4" s="470"/>
      <c r="M4" s="470"/>
      <c r="N4" s="470"/>
      <c r="O4" s="470"/>
      <c r="P4" s="470"/>
      <c r="Q4" s="470"/>
      <c r="R4" s="470"/>
      <c r="S4" s="470"/>
      <c r="T4" s="470"/>
      <c r="U4" s="470"/>
      <c r="V4" s="470"/>
      <c r="W4" s="37"/>
      <c r="X4" s="471" t="s">
        <v>84</v>
      </c>
      <c r="Y4" s="471"/>
      <c r="Z4" s="221"/>
      <c r="AA4" s="222"/>
      <c r="AB4" s="222"/>
      <c r="AC4" s="219" t="s">
        <v>85</v>
      </c>
      <c r="AD4" s="473" t="s">
        <v>86</v>
      </c>
      <c r="AE4" s="473"/>
      <c r="AF4" s="221"/>
      <c r="AG4" s="222"/>
      <c r="AH4" s="222"/>
      <c r="AI4" s="222"/>
      <c r="AJ4" s="225" t="s">
        <v>148</v>
      </c>
      <c r="AK4" s="226"/>
      <c r="AL4" s="50"/>
      <c r="AM4" s="50"/>
      <c r="AN4" s="50"/>
      <c r="AO4" s="50"/>
      <c r="AP4" s="50"/>
      <c r="AQ4" s="50"/>
      <c r="AR4" s="50"/>
      <c r="AS4" s="50"/>
      <c r="AT4" s="50"/>
      <c r="AU4" s="50"/>
      <c r="AV4" s="50"/>
      <c r="AW4" s="50"/>
      <c r="AX4" s="50"/>
      <c r="AY4" s="449" t="s">
        <v>120</v>
      </c>
      <c r="AZ4" s="450"/>
      <c r="BA4" s="450"/>
      <c r="BB4" s="450"/>
      <c r="BC4" s="451"/>
      <c r="BD4" s="53"/>
      <c r="BE4" s="41"/>
      <c r="BF4" s="41"/>
      <c r="BG4" s="41"/>
      <c r="BH4" s="41"/>
      <c r="BI4" s="41"/>
      <c r="BJ4" s="41"/>
      <c r="BK4" s="41"/>
      <c r="BL4" s="41"/>
      <c r="BM4" s="41"/>
      <c r="BN4" s="41"/>
      <c r="BO4" s="41"/>
      <c r="BP4" s="41"/>
      <c r="BQ4" s="41"/>
      <c r="BR4" s="41"/>
      <c r="BS4" s="41"/>
      <c r="BT4" s="41"/>
      <c r="BU4" s="41"/>
      <c r="BV4" s="41"/>
      <c r="BW4" s="41"/>
      <c r="BX4" s="41"/>
      <c r="BY4" s="41"/>
      <c r="BZ4" s="41"/>
      <c r="CA4" s="41"/>
      <c r="CB4" s="41"/>
    </row>
    <row r="5" spans="1:80" ht="18.600000000000001" customHeight="1" thickBot="1" x14ac:dyDescent="0.2">
      <c r="A5" s="479"/>
      <c r="B5" s="479"/>
      <c r="C5" s="218"/>
      <c r="D5" s="205"/>
      <c r="E5" s="205"/>
      <c r="F5" s="45"/>
      <c r="G5" s="37"/>
      <c r="H5" s="470"/>
      <c r="I5" s="470"/>
      <c r="J5" s="470"/>
      <c r="K5" s="470"/>
      <c r="L5" s="470"/>
      <c r="M5" s="470"/>
      <c r="N5" s="470"/>
      <c r="O5" s="470"/>
      <c r="P5" s="470"/>
      <c r="Q5" s="470"/>
      <c r="R5" s="470"/>
      <c r="S5" s="470"/>
      <c r="T5" s="470"/>
      <c r="U5" s="470"/>
      <c r="V5" s="470"/>
      <c r="W5" s="37"/>
      <c r="X5" s="472"/>
      <c r="Y5" s="472"/>
      <c r="Z5" s="223"/>
      <c r="AA5" s="224"/>
      <c r="AB5" s="224"/>
      <c r="AC5" s="220"/>
      <c r="AD5" s="474"/>
      <c r="AE5" s="474"/>
      <c r="AF5" s="223"/>
      <c r="AG5" s="224"/>
      <c r="AH5" s="224"/>
      <c r="AI5" s="224"/>
      <c r="AJ5" s="227"/>
      <c r="AK5" s="228"/>
      <c r="AL5" s="46"/>
      <c r="AM5" s="46"/>
      <c r="AN5" s="46"/>
      <c r="AO5" s="46"/>
      <c r="AP5" s="46"/>
      <c r="AQ5" s="38"/>
      <c r="AR5" s="39"/>
      <c r="AS5" s="39"/>
      <c r="AT5" s="39"/>
      <c r="AU5" s="39"/>
      <c r="AV5" s="46"/>
      <c r="AW5" s="46"/>
      <c r="AX5" s="46"/>
      <c r="AY5" s="452"/>
      <c r="AZ5" s="453"/>
      <c r="BA5" s="453"/>
      <c r="BB5" s="453"/>
      <c r="BC5" s="454"/>
      <c r="BD5" s="54"/>
      <c r="BE5" s="55"/>
      <c r="BF5" s="55"/>
      <c r="BG5" s="55"/>
      <c r="BH5" s="41"/>
      <c r="BI5" s="41"/>
      <c r="BJ5" s="41"/>
      <c r="BK5" s="41"/>
      <c r="BL5" s="41"/>
      <c r="BM5" s="41"/>
      <c r="BN5" s="41"/>
      <c r="BO5" s="41"/>
      <c r="BP5" s="41"/>
      <c r="BQ5" s="41"/>
      <c r="BR5" s="41"/>
      <c r="BS5" s="41"/>
      <c r="BT5" s="41"/>
      <c r="BU5" s="41"/>
      <c r="BV5" s="41"/>
      <c r="BW5" s="41"/>
      <c r="BX5" s="41"/>
      <c r="BY5" s="41"/>
      <c r="BZ5" s="41"/>
      <c r="CA5" s="41"/>
      <c r="CB5" s="41"/>
    </row>
    <row r="6" spans="1:80" ht="18.600000000000001" customHeight="1" thickTop="1" x14ac:dyDescent="0.15">
      <c r="A6" s="37"/>
      <c r="B6" s="37"/>
      <c r="C6" s="37"/>
      <c r="D6" s="37"/>
      <c r="E6" s="37"/>
      <c r="F6" s="37"/>
      <c r="G6" s="37"/>
      <c r="H6" s="56"/>
      <c r="I6" s="56"/>
      <c r="J6" s="56"/>
      <c r="K6" s="56"/>
      <c r="L6" s="56"/>
      <c r="M6" s="56"/>
      <c r="N6" s="56"/>
      <c r="O6" s="56"/>
      <c r="P6" s="56"/>
      <c r="Q6" s="56"/>
      <c r="R6" s="56"/>
      <c r="S6" s="56"/>
      <c r="T6" s="56"/>
      <c r="U6" s="56"/>
      <c r="V6" s="56"/>
      <c r="W6" s="37"/>
      <c r="X6" s="46"/>
      <c r="Y6" s="46"/>
      <c r="Z6" s="46"/>
      <c r="AA6" s="46"/>
      <c r="AB6" s="46"/>
      <c r="AC6" s="54"/>
      <c r="AD6" s="54"/>
      <c r="AE6" s="54"/>
      <c r="AF6" s="54"/>
      <c r="AG6" s="54"/>
      <c r="AH6" s="54"/>
      <c r="AI6" s="54"/>
      <c r="AJ6" s="54"/>
      <c r="AK6" s="46"/>
      <c r="AL6" s="46"/>
      <c r="AM6" s="46"/>
      <c r="AN6" s="46"/>
      <c r="AO6" s="46"/>
      <c r="AP6" s="46"/>
      <c r="AQ6" s="38"/>
      <c r="AR6" s="39"/>
      <c r="AS6" s="39"/>
      <c r="AT6" s="39"/>
      <c r="AU6" s="39"/>
      <c r="AV6" s="46"/>
      <c r="AW6" s="46"/>
      <c r="AX6" s="46"/>
      <c r="AY6" s="46"/>
      <c r="AZ6" s="57"/>
      <c r="BA6" s="54"/>
      <c r="BB6" s="54"/>
      <c r="BC6" s="54"/>
      <c r="BD6" s="54"/>
      <c r="BE6" s="55"/>
      <c r="BF6" s="55"/>
      <c r="BG6" s="55"/>
      <c r="BH6" s="41"/>
      <c r="BI6" s="41"/>
      <c r="BJ6" s="41"/>
      <c r="BK6" s="41"/>
      <c r="BL6" s="41"/>
      <c r="BM6" s="41"/>
      <c r="BN6" s="41"/>
      <c r="BO6" s="41"/>
      <c r="BP6" s="41"/>
      <c r="BQ6" s="41"/>
      <c r="BR6" s="41"/>
      <c r="BS6" s="41"/>
      <c r="BT6" s="41"/>
      <c r="BU6" s="41"/>
      <c r="BV6" s="41"/>
      <c r="BW6" s="41"/>
      <c r="BX6" s="41"/>
      <c r="BY6" s="41"/>
      <c r="BZ6" s="41"/>
      <c r="CA6" s="41"/>
      <c r="CB6" s="41"/>
    </row>
    <row r="7" spans="1:80" ht="3" customHeight="1" x14ac:dyDescent="0.15">
      <c r="A7" s="58"/>
      <c r="B7" s="58"/>
      <c r="C7" s="58"/>
      <c r="D7" s="58"/>
      <c r="E7" s="58"/>
      <c r="F7" s="58"/>
      <c r="G7" s="58"/>
      <c r="H7" s="58"/>
      <c r="I7" s="58"/>
      <c r="J7" s="58"/>
      <c r="K7" s="59"/>
      <c r="L7" s="58"/>
      <c r="M7" s="58"/>
      <c r="N7" s="58"/>
      <c r="O7" s="58"/>
      <c r="P7" s="58"/>
      <c r="Q7" s="58"/>
      <c r="R7" s="58"/>
      <c r="S7" s="58"/>
      <c r="T7" s="58"/>
      <c r="U7" s="58"/>
      <c r="V7" s="58"/>
      <c r="W7" s="58"/>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row>
    <row r="8" spans="1:80" ht="24.75" customHeight="1" x14ac:dyDescent="0.15">
      <c r="A8" s="61"/>
      <c r="B8" s="455" t="s">
        <v>0</v>
      </c>
      <c r="C8" s="455"/>
      <c r="D8" s="455"/>
      <c r="E8" s="455"/>
      <c r="F8" s="455"/>
      <c r="G8" s="455"/>
      <c r="H8" s="455"/>
      <c r="I8" s="62"/>
      <c r="J8" s="58"/>
      <c r="K8" s="63"/>
      <c r="L8" s="456" t="s">
        <v>60</v>
      </c>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6"/>
      <c r="AY8" s="456"/>
      <c r="AZ8" s="456"/>
      <c r="BA8" s="456"/>
      <c r="BB8" s="456"/>
      <c r="BC8" s="456"/>
      <c r="BD8" s="457"/>
      <c r="BE8" s="40"/>
      <c r="BF8" s="40"/>
      <c r="BG8" s="40"/>
      <c r="BH8" s="40"/>
      <c r="BI8" s="40"/>
      <c r="BJ8" s="40"/>
      <c r="BK8" s="40"/>
      <c r="BL8" s="40"/>
      <c r="BM8" s="40"/>
      <c r="BN8" s="40"/>
      <c r="BO8" s="40"/>
      <c r="BP8" s="40"/>
      <c r="BQ8" s="40"/>
      <c r="BR8" s="40"/>
      <c r="BS8" s="40"/>
      <c r="BT8" s="40"/>
      <c r="BU8" s="40"/>
      <c r="BV8" s="40"/>
      <c r="BW8" s="40"/>
      <c r="BX8" s="40"/>
      <c r="BY8" s="40"/>
      <c r="BZ8" s="40"/>
      <c r="CA8" s="40"/>
      <c r="CB8" s="64"/>
    </row>
    <row r="9" spans="1:80" ht="18.600000000000001" customHeight="1" x14ac:dyDescent="0.15">
      <c r="A9" s="458" t="s">
        <v>28</v>
      </c>
      <c r="B9" s="459"/>
      <c r="C9" s="65" t="s">
        <v>43</v>
      </c>
      <c r="D9" s="66" t="s">
        <v>44</v>
      </c>
      <c r="E9" s="67" t="s">
        <v>49</v>
      </c>
      <c r="F9" s="460" t="s">
        <v>27</v>
      </c>
      <c r="G9" s="461"/>
      <c r="H9" s="461"/>
      <c r="I9" s="462"/>
      <c r="J9" s="58"/>
      <c r="K9" s="463" t="s">
        <v>16</v>
      </c>
      <c r="L9" s="464"/>
      <c r="M9" s="464"/>
      <c r="N9" s="464"/>
      <c r="O9" s="464"/>
      <c r="P9" s="464"/>
      <c r="Q9" s="465"/>
      <c r="R9" s="466" t="s">
        <v>42</v>
      </c>
      <c r="S9" s="467"/>
      <c r="T9" s="467"/>
      <c r="U9" s="467"/>
      <c r="V9" s="467"/>
      <c r="W9" s="467"/>
      <c r="X9" s="468"/>
      <c r="Y9" s="469" t="s">
        <v>151</v>
      </c>
      <c r="Z9" s="469"/>
      <c r="AA9" s="469"/>
      <c r="AB9" s="469"/>
      <c r="AC9" s="469"/>
      <c r="AD9" s="469"/>
      <c r="AE9" s="469" t="s">
        <v>17</v>
      </c>
      <c r="AF9" s="469"/>
      <c r="AG9" s="469"/>
      <c r="AH9" s="469"/>
      <c r="AI9" s="469"/>
      <c r="AJ9" s="469"/>
      <c r="AK9" s="469"/>
      <c r="AL9" s="469" t="s">
        <v>38</v>
      </c>
      <c r="AM9" s="469"/>
      <c r="AN9" s="469"/>
      <c r="AO9" s="469"/>
      <c r="AP9" s="469"/>
      <c r="AQ9" s="469"/>
      <c r="AR9" s="469"/>
      <c r="AS9" s="469" t="s">
        <v>18</v>
      </c>
      <c r="AT9" s="469"/>
      <c r="AU9" s="469"/>
      <c r="AV9" s="469"/>
      <c r="AW9" s="469"/>
      <c r="AX9" s="469"/>
      <c r="AY9" s="469" t="s">
        <v>19</v>
      </c>
      <c r="AZ9" s="469"/>
      <c r="BA9" s="469"/>
      <c r="BB9" s="469"/>
      <c r="BC9" s="469"/>
      <c r="BD9" s="475"/>
      <c r="BE9" s="68"/>
    </row>
    <row r="10" spans="1:80" ht="18.600000000000001" customHeight="1" x14ac:dyDescent="0.15">
      <c r="A10" s="69"/>
      <c r="B10" s="70"/>
      <c r="C10" s="65"/>
      <c r="D10" s="66"/>
      <c r="E10" s="71"/>
      <c r="F10" s="359"/>
      <c r="G10" s="360"/>
      <c r="H10" s="360"/>
      <c r="I10" s="361"/>
      <c r="J10" s="58"/>
      <c r="K10" s="396" t="s">
        <v>35</v>
      </c>
      <c r="L10" s="206"/>
      <c r="M10" s="35" t="s">
        <v>50</v>
      </c>
      <c r="N10" s="398" t="s">
        <v>34</v>
      </c>
      <c r="O10" s="398"/>
      <c r="P10" s="398"/>
      <c r="Q10" s="398"/>
      <c r="R10" s="34" t="s">
        <v>1</v>
      </c>
      <c r="S10" s="211" t="s">
        <v>50</v>
      </c>
      <c r="T10" s="212"/>
      <c r="U10" s="398" t="s">
        <v>34</v>
      </c>
      <c r="V10" s="398"/>
      <c r="W10" s="398"/>
      <c r="X10" s="398"/>
      <c r="Y10" s="34" t="s">
        <v>1</v>
      </c>
      <c r="Z10" s="35" t="s">
        <v>50</v>
      </c>
      <c r="AA10" s="398" t="s">
        <v>34</v>
      </c>
      <c r="AB10" s="398"/>
      <c r="AC10" s="398"/>
      <c r="AD10" s="398"/>
      <c r="AE10" s="34" t="s">
        <v>1</v>
      </c>
      <c r="AF10" s="211" t="s">
        <v>50</v>
      </c>
      <c r="AG10" s="212"/>
      <c r="AH10" s="398" t="s">
        <v>34</v>
      </c>
      <c r="AI10" s="398"/>
      <c r="AJ10" s="398"/>
      <c r="AK10" s="398"/>
      <c r="AL10" s="34" t="s">
        <v>1</v>
      </c>
      <c r="AM10" s="211" t="s">
        <v>50</v>
      </c>
      <c r="AN10" s="212"/>
      <c r="AO10" s="398" t="s">
        <v>34</v>
      </c>
      <c r="AP10" s="398"/>
      <c r="AQ10" s="398"/>
      <c r="AR10" s="398"/>
      <c r="AS10" s="34" t="s">
        <v>1</v>
      </c>
      <c r="AT10" s="35" t="s">
        <v>50</v>
      </c>
      <c r="AU10" s="398" t="s">
        <v>34</v>
      </c>
      <c r="AV10" s="398"/>
      <c r="AW10" s="398"/>
      <c r="AX10" s="398"/>
      <c r="AY10" s="34" t="s">
        <v>1</v>
      </c>
      <c r="AZ10" s="35" t="s">
        <v>50</v>
      </c>
      <c r="BA10" s="398" t="s">
        <v>34</v>
      </c>
      <c r="BB10" s="398"/>
      <c r="BC10" s="398"/>
      <c r="BD10" s="420"/>
    </row>
    <row r="11" spans="1:80" ht="18.600000000000001" customHeight="1" x14ac:dyDescent="0.15">
      <c r="A11" s="440" t="s">
        <v>45</v>
      </c>
      <c r="B11" s="72"/>
      <c r="C11" s="65"/>
      <c r="D11" s="66"/>
      <c r="E11" s="71"/>
      <c r="F11" s="359"/>
      <c r="G11" s="360"/>
      <c r="H11" s="360"/>
      <c r="I11" s="361"/>
      <c r="J11" s="58"/>
      <c r="K11" s="385"/>
      <c r="L11" s="439"/>
      <c r="M11" s="73"/>
      <c r="N11" s="360"/>
      <c r="O11" s="360"/>
      <c r="P11" s="360"/>
      <c r="Q11" s="360"/>
      <c r="R11" s="139"/>
      <c r="S11" s="211"/>
      <c r="T11" s="212"/>
      <c r="U11" s="360"/>
      <c r="V11" s="360"/>
      <c r="W11" s="360"/>
      <c r="X11" s="360"/>
      <c r="Y11" s="139"/>
      <c r="Z11" s="34"/>
      <c r="AA11" s="360"/>
      <c r="AB11" s="360"/>
      <c r="AC11" s="360"/>
      <c r="AD11" s="360"/>
      <c r="AE11" s="139"/>
      <c r="AF11" s="211"/>
      <c r="AG11" s="212"/>
      <c r="AH11" s="360"/>
      <c r="AI11" s="360"/>
      <c r="AJ11" s="360"/>
      <c r="AK11" s="360"/>
      <c r="AL11" s="139"/>
      <c r="AM11" s="211"/>
      <c r="AN11" s="212"/>
      <c r="AO11" s="360"/>
      <c r="AP11" s="360"/>
      <c r="AQ11" s="360"/>
      <c r="AR11" s="360"/>
      <c r="AS11" s="139"/>
      <c r="AT11" s="34"/>
      <c r="AU11" s="360"/>
      <c r="AV11" s="360"/>
      <c r="AW11" s="360"/>
      <c r="AX11" s="360"/>
      <c r="AY11" s="139"/>
      <c r="AZ11" s="34"/>
      <c r="BA11" s="360"/>
      <c r="BB11" s="360"/>
      <c r="BC11" s="360"/>
      <c r="BD11" s="361"/>
    </row>
    <row r="12" spans="1:80" ht="18.600000000000001" customHeight="1" x14ac:dyDescent="0.15">
      <c r="A12" s="440"/>
      <c r="B12" s="72"/>
      <c r="C12" s="65"/>
      <c r="D12" s="66"/>
      <c r="E12" s="71"/>
      <c r="F12" s="359"/>
      <c r="G12" s="360"/>
      <c r="H12" s="360"/>
      <c r="I12" s="361"/>
      <c r="J12" s="58"/>
      <c r="K12" s="385"/>
      <c r="L12" s="439"/>
      <c r="M12" s="73"/>
      <c r="N12" s="360"/>
      <c r="O12" s="360"/>
      <c r="P12" s="360"/>
      <c r="Q12" s="360"/>
      <c r="R12" s="139"/>
      <c r="S12" s="211"/>
      <c r="T12" s="212"/>
      <c r="U12" s="360"/>
      <c r="V12" s="360"/>
      <c r="W12" s="360"/>
      <c r="X12" s="360"/>
      <c r="Y12" s="139"/>
      <c r="Z12" s="34"/>
      <c r="AA12" s="360"/>
      <c r="AB12" s="360"/>
      <c r="AC12" s="360"/>
      <c r="AD12" s="360"/>
      <c r="AE12" s="139"/>
      <c r="AF12" s="211"/>
      <c r="AG12" s="212"/>
      <c r="AH12" s="360"/>
      <c r="AI12" s="360"/>
      <c r="AJ12" s="360"/>
      <c r="AK12" s="360"/>
      <c r="AL12" s="139"/>
      <c r="AM12" s="211"/>
      <c r="AN12" s="212"/>
      <c r="AO12" s="360"/>
      <c r="AP12" s="360"/>
      <c r="AQ12" s="360"/>
      <c r="AR12" s="360"/>
      <c r="AS12" s="139"/>
      <c r="AT12" s="34"/>
      <c r="AU12" s="360"/>
      <c r="AV12" s="360"/>
      <c r="AW12" s="360"/>
      <c r="AX12" s="360"/>
      <c r="AY12" s="139"/>
      <c r="AZ12" s="34"/>
      <c r="BA12" s="360"/>
      <c r="BB12" s="360"/>
      <c r="BC12" s="360"/>
      <c r="BD12" s="361"/>
    </row>
    <row r="13" spans="1:80" ht="18.600000000000001" customHeight="1" x14ac:dyDescent="0.15">
      <c r="A13" s="440"/>
      <c r="B13" s="72"/>
      <c r="C13" s="65"/>
      <c r="D13" s="66"/>
      <c r="E13" s="71"/>
      <c r="F13" s="359"/>
      <c r="G13" s="360"/>
      <c r="H13" s="360"/>
      <c r="I13" s="361"/>
      <c r="J13" s="58"/>
      <c r="K13" s="385"/>
      <c r="L13" s="439"/>
      <c r="M13" s="73"/>
      <c r="N13" s="360"/>
      <c r="O13" s="360"/>
      <c r="P13" s="360"/>
      <c r="Q13" s="360"/>
      <c r="R13" s="139"/>
      <c r="S13" s="211"/>
      <c r="T13" s="212"/>
      <c r="U13" s="360"/>
      <c r="V13" s="360"/>
      <c r="W13" s="360"/>
      <c r="X13" s="360"/>
      <c r="Y13" s="139"/>
      <c r="Z13" s="34"/>
      <c r="AA13" s="360"/>
      <c r="AB13" s="360"/>
      <c r="AC13" s="360"/>
      <c r="AD13" s="360"/>
      <c r="AE13" s="139"/>
      <c r="AF13" s="211"/>
      <c r="AG13" s="212"/>
      <c r="AH13" s="360"/>
      <c r="AI13" s="360"/>
      <c r="AJ13" s="360"/>
      <c r="AK13" s="360"/>
      <c r="AL13" s="139"/>
      <c r="AM13" s="211"/>
      <c r="AN13" s="212"/>
      <c r="AO13" s="360"/>
      <c r="AP13" s="360"/>
      <c r="AQ13" s="360"/>
      <c r="AR13" s="360"/>
      <c r="AS13" s="139"/>
      <c r="AT13" s="34"/>
      <c r="AU13" s="360"/>
      <c r="AV13" s="360"/>
      <c r="AW13" s="360"/>
      <c r="AX13" s="360"/>
      <c r="AY13" s="139"/>
      <c r="AZ13" s="34"/>
      <c r="BA13" s="360"/>
      <c r="BB13" s="360"/>
      <c r="BC13" s="360"/>
      <c r="BD13" s="361"/>
    </row>
    <row r="14" spans="1:80" ht="18.600000000000001" customHeight="1" x14ac:dyDescent="0.15">
      <c r="A14" s="440"/>
      <c r="B14" s="74" t="s">
        <v>2</v>
      </c>
      <c r="C14" s="75"/>
      <c r="D14" s="66"/>
      <c r="E14" s="71"/>
      <c r="F14" s="359"/>
      <c r="G14" s="360"/>
      <c r="H14" s="360"/>
      <c r="I14" s="361"/>
      <c r="J14" s="58"/>
      <c r="K14" s="385"/>
      <c r="L14" s="439"/>
      <c r="M14" s="73"/>
      <c r="N14" s="360"/>
      <c r="O14" s="360"/>
      <c r="P14" s="360"/>
      <c r="Q14" s="360"/>
      <c r="R14" s="139"/>
      <c r="S14" s="211"/>
      <c r="T14" s="212"/>
      <c r="U14" s="360"/>
      <c r="V14" s="360"/>
      <c r="W14" s="360"/>
      <c r="X14" s="360"/>
      <c r="Y14" s="139"/>
      <c r="Z14" s="34"/>
      <c r="AA14" s="360"/>
      <c r="AB14" s="360"/>
      <c r="AC14" s="360"/>
      <c r="AD14" s="360"/>
      <c r="AE14" s="139"/>
      <c r="AF14" s="211"/>
      <c r="AG14" s="212"/>
      <c r="AH14" s="360"/>
      <c r="AI14" s="360"/>
      <c r="AJ14" s="360"/>
      <c r="AK14" s="360"/>
      <c r="AL14" s="139"/>
      <c r="AM14" s="211"/>
      <c r="AN14" s="212"/>
      <c r="AO14" s="360"/>
      <c r="AP14" s="360"/>
      <c r="AQ14" s="360"/>
      <c r="AR14" s="360"/>
      <c r="AS14" s="139"/>
      <c r="AT14" s="34"/>
      <c r="AU14" s="360"/>
      <c r="AV14" s="360"/>
      <c r="AW14" s="360"/>
      <c r="AX14" s="360"/>
      <c r="AY14" s="139"/>
      <c r="AZ14" s="34"/>
      <c r="BA14" s="360"/>
      <c r="BB14" s="360"/>
      <c r="BC14" s="360"/>
      <c r="BD14" s="361"/>
    </row>
    <row r="15" spans="1:80" ht="18.600000000000001" customHeight="1" x14ac:dyDescent="0.15">
      <c r="A15" s="440"/>
      <c r="B15" s="72"/>
      <c r="C15" s="65"/>
      <c r="D15" s="66"/>
      <c r="E15" s="71"/>
      <c r="F15" s="359"/>
      <c r="G15" s="360"/>
      <c r="H15" s="360"/>
      <c r="I15" s="361"/>
      <c r="J15" s="58"/>
      <c r="K15" s="385"/>
      <c r="L15" s="439"/>
      <c r="M15" s="73"/>
      <c r="N15" s="360"/>
      <c r="O15" s="360"/>
      <c r="P15" s="360"/>
      <c r="Q15" s="360"/>
      <c r="R15" s="139"/>
      <c r="S15" s="211"/>
      <c r="T15" s="212"/>
      <c r="U15" s="360"/>
      <c r="V15" s="360"/>
      <c r="W15" s="360"/>
      <c r="X15" s="360"/>
      <c r="Y15" s="139"/>
      <c r="Z15" s="34"/>
      <c r="AA15" s="360"/>
      <c r="AB15" s="360"/>
      <c r="AC15" s="360"/>
      <c r="AD15" s="360"/>
      <c r="AE15" s="139"/>
      <c r="AF15" s="211"/>
      <c r="AG15" s="212"/>
      <c r="AH15" s="360"/>
      <c r="AI15" s="360"/>
      <c r="AJ15" s="360"/>
      <c r="AK15" s="360"/>
      <c r="AL15" s="139"/>
      <c r="AM15" s="211"/>
      <c r="AN15" s="212"/>
      <c r="AO15" s="360"/>
      <c r="AP15" s="360"/>
      <c r="AQ15" s="360"/>
      <c r="AR15" s="360"/>
      <c r="AS15" s="139"/>
      <c r="AT15" s="34"/>
      <c r="AU15" s="360"/>
      <c r="AV15" s="360"/>
      <c r="AW15" s="360"/>
      <c r="AX15" s="360"/>
      <c r="AY15" s="139"/>
      <c r="AZ15" s="34"/>
      <c r="BA15" s="360"/>
      <c r="BB15" s="360"/>
      <c r="BC15" s="360"/>
      <c r="BD15" s="361"/>
    </row>
    <row r="16" spans="1:80" ht="18.600000000000001" customHeight="1" x14ac:dyDescent="0.15">
      <c r="A16" s="440"/>
      <c r="B16" s="72"/>
      <c r="C16" s="65"/>
      <c r="D16" s="66"/>
      <c r="E16" s="71"/>
      <c r="F16" s="359"/>
      <c r="G16" s="360"/>
      <c r="H16" s="360"/>
      <c r="I16" s="361"/>
      <c r="J16" s="58"/>
      <c r="K16" s="385"/>
      <c r="L16" s="439"/>
      <c r="M16" s="73"/>
      <c r="N16" s="360"/>
      <c r="O16" s="360"/>
      <c r="P16" s="360"/>
      <c r="Q16" s="360"/>
      <c r="R16" s="139"/>
      <c r="S16" s="211"/>
      <c r="T16" s="212"/>
      <c r="U16" s="360"/>
      <c r="V16" s="360"/>
      <c r="W16" s="360"/>
      <c r="X16" s="360"/>
      <c r="Y16" s="139"/>
      <c r="Z16" s="34"/>
      <c r="AA16" s="360"/>
      <c r="AB16" s="360"/>
      <c r="AC16" s="360"/>
      <c r="AD16" s="360"/>
      <c r="AE16" s="139"/>
      <c r="AF16" s="211"/>
      <c r="AG16" s="212"/>
      <c r="AH16" s="360"/>
      <c r="AI16" s="360"/>
      <c r="AJ16" s="360"/>
      <c r="AK16" s="360"/>
      <c r="AL16" s="139"/>
      <c r="AM16" s="211"/>
      <c r="AN16" s="212"/>
      <c r="AO16" s="360"/>
      <c r="AP16" s="360"/>
      <c r="AQ16" s="360"/>
      <c r="AR16" s="360"/>
      <c r="AS16" s="139"/>
      <c r="AT16" s="34"/>
      <c r="AU16" s="360"/>
      <c r="AV16" s="360"/>
      <c r="AW16" s="360"/>
      <c r="AX16" s="360"/>
      <c r="AY16" s="139"/>
      <c r="AZ16" s="34"/>
      <c r="BA16" s="360"/>
      <c r="BB16" s="360"/>
      <c r="BC16" s="360"/>
      <c r="BD16" s="361"/>
    </row>
    <row r="17" spans="1:80" ht="18.600000000000001" customHeight="1" x14ac:dyDescent="0.15">
      <c r="A17" s="440"/>
      <c r="B17" s="72"/>
      <c r="C17" s="65"/>
      <c r="D17" s="66"/>
      <c r="E17" s="71"/>
      <c r="F17" s="359"/>
      <c r="G17" s="360"/>
      <c r="H17" s="360"/>
      <c r="I17" s="361"/>
      <c r="J17" s="58"/>
      <c r="K17" s="388" t="s">
        <v>51</v>
      </c>
      <c r="L17" s="209"/>
      <c r="M17" s="210"/>
      <c r="N17" s="36" t="s">
        <v>47</v>
      </c>
      <c r="O17" s="200"/>
      <c r="P17" s="200"/>
      <c r="Q17" s="202"/>
      <c r="R17" s="208" t="s">
        <v>51</v>
      </c>
      <c r="S17" s="209"/>
      <c r="T17" s="210"/>
      <c r="U17" s="36" t="s">
        <v>47</v>
      </c>
      <c r="V17" s="200"/>
      <c r="W17" s="200"/>
      <c r="X17" s="202"/>
      <c r="Y17" s="208" t="s">
        <v>51</v>
      </c>
      <c r="Z17" s="210"/>
      <c r="AA17" s="36" t="s">
        <v>47</v>
      </c>
      <c r="AB17" s="200"/>
      <c r="AC17" s="200"/>
      <c r="AD17" s="202"/>
      <c r="AE17" s="208" t="s">
        <v>51</v>
      </c>
      <c r="AF17" s="209"/>
      <c r="AG17" s="210"/>
      <c r="AH17" s="36" t="s">
        <v>47</v>
      </c>
      <c r="AI17" s="200"/>
      <c r="AJ17" s="200"/>
      <c r="AK17" s="202"/>
      <c r="AL17" s="208" t="s">
        <v>51</v>
      </c>
      <c r="AM17" s="209"/>
      <c r="AN17" s="210"/>
      <c r="AO17" s="36" t="s">
        <v>47</v>
      </c>
      <c r="AP17" s="200"/>
      <c r="AQ17" s="200"/>
      <c r="AR17" s="202"/>
      <c r="AS17" s="208" t="s">
        <v>51</v>
      </c>
      <c r="AT17" s="210"/>
      <c r="AU17" s="36" t="s">
        <v>47</v>
      </c>
      <c r="AV17" s="200"/>
      <c r="AW17" s="200"/>
      <c r="AX17" s="202"/>
      <c r="AY17" s="208" t="s">
        <v>51</v>
      </c>
      <c r="AZ17" s="210"/>
      <c r="BA17" s="36" t="s">
        <v>47</v>
      </c>
      <c r="BB17" s="200"/>
      <c r="BC17" s="200"/>
      <c r="BD17" s="201"/>
    </row>
    <row r="18" spans="1:80" ht="18.600000000000001" customHeight="1" x14ac:dyDescent="0.15">
      <c r="A18" s="440"/>
      <c r="B18" s="72"/>
      <c r="C18" s="65"/>
      <c r="D18" s="66"/>
      <c r="E18" s="71"/>
      <c r="F18" s="359"/>
      <c r="G18" s="360"/>
      <c r="H18" s="360"/>
      <c r="I18" s="361"/>
      <c r="J18" s="58"/>
      <c r="K18" s="372" t="s">
        <v>3</v>
      </c>
      <c r="L18" s="214"/>
      <c r="M18" s="215"/>
      <c r="N18" s="310">
        <f>SUM(N11:Q16)-O17</f>
        <v>0</v>
      </c>
      <c r="O18" s="310"/>
      <c r="P18" s="310"/>
      <c r="Q18" s="310"/>
      <c r="R18" s="213" t="s">
        <v>3</v>
      </c>
      <c r="S18" s="214"/>
      <c r="T18" s="215"/>
      <c r="U18" s="310">
        <f>SUM(U11:X16)-V17</f>
        <v>0</v>
      </c>
      <c r="V18" s="310"/>
      <c r="W18" s="310"/>
      <c r="X18" s="310"/>
      <c r="Y18" s="213" t="s">
        <v>3</v>
      </c>
      <c r="Z18" s="215"/>
      <c r="AA18" s="310">
        <f>SUM(AA11:AD16)-AB17</f>
        <v>0</v>
      </c>
      <c r="AB18" s="310"/>
      <c r="AC18" s="310"/>
      <c r="AD18" s="310"/>
      <c r="AE18" s="213" t="s">
        <v>3</v>
      </c>
      <c r="AF18" s="214"/>
      <c r="AG18" s="215"/>
      <c r="AH18" s="310">
        <f>SUM(AH11:AK16)-AI17</f>
        <v>0</v>
      </c>
      <c r="AI18" s="310"/>
      <c r="AJ18" s="310"/>
      <c r="AK18" s="310"/>
      <c r="AL18" s="213" t="s">
        <v>3</v>
      </c>
      <c r="AM18" s="214"/>
      <c r="AN18" s="215"/>
      <c r="AO18" s="310">
        <f>SUM(AO11:AR16)-AP17</f>
        <v>0</v>
      </c>
      <c r="AP18" s="310"/>
      <c r="AQ18" s="310"/>
      <c r="AR18" s="310"/>
      <c r="AS18" s="213" t="s">
        <v>3</v>
      </c>
      <c r="AT18" s="215"/>
      <c r="AU18" s="310">
        <f>SUM(AU11:AX16)-AV17</f>
        <v>0</v>
      </c>
      <c r="AV18" s="310"/>
      <c r="AW18" s="310"/>
      <c r="AX18" s="310"/>
      <c r="AY18" s="213" t="s">
        <v>3</v>
      </c>
      <c r="AZ18" s="215"/>
      <c r="BA18" s="310">
        <f>SUM(BA11:BD16)-BB17</f>
        <v>0</v>
      </c>
      <c r="BB18" s="310"/>
      <c r="BC18" s="310"/>
      <c r="BD18" s="390"/>
    </row>
    <row r="19" spans="1:80" ht="18.600000000000001" customHeight="1" x14ac:dyDescent="0.15">
      <c r="A19" s="440"/>
      <c r="B19" s="72"/>
      <c r="C19" s="76"/>
      <c r="D19" s="77"/>
      <c r="E19" s="78"/>
      <c r="F19" s="334"/>
      <c r="G19" s="289"/>
      <c r="H19" s="289"/>
      <c r="I19" s="335"/>
      <c r="J19" s="58"/>
      <c r="K19" s="414" t="s">
        <v>39</v>
      </c>
      <c r="L19" s="415"/>
      <c r="M19" s="415"/>
      <c r="N19" s="415"/>
      <c r="O19" s="415"/>
      <c r="P19" s="415"/>
      <c r="Q19" s="416"/>
      <c r="R19" s="417" t="s">
        <v>20</v>
      </c>
      <c r="S19" s="417"/>
      <c r="T19" s="417"/>
      <c r="U19" s="417"/>
      <c r="V19" s="417"/>
      <c r="W19" s="417"/>
      <c r="X19" s="417"/>
      <c r="Y19" s="417" t="s">
        <v>21</v>
      </c>
      <c r="Z19" s="417"/>
      <c r="AA19" s="417"/>
      <c r="AB19" s="417"/>
      <c r="AC19" s="417"/>
      <c r="AD19" s="417"/>
      <c r="AE19" s="437" t="s">
        <v>22</v>
      </c>
      <c r="AF19" s="437"/>
      <c r="AG19" s="437"/>
      <c r="AH19" s="437"/>
      <c r="AI19" s="437"/>
      <c r="AJ19" s="437"/>
      <c r="AK19" s="437"/>
      <c r="AL19" s="415" t="s">
        <v>41</v>
      </c>
      <c r="AM19" s="415"/>
      <c r="AN19" s="415"/>
      <c r="AO19" s="415"/>
      <c r="AP19" s="415"/>
      <c r="AQ19" s="415"/>
      <c r="AR19" s="416"/>
      <c r="AS19" s="417" t="s">
        <v>152</v>
      </c>
      <c r="AT19" s="417"/>
      <c r="AU19" s="417"/>
      <c r="AV19" s="417"/>
      <c r="AW19" s="417"/>
      <c r="AX19" s="417"/>
      <c r="AY19" s="417" t="s">
        <v>23</v>
      </c>
      <c r="AZ19" s="417"/>
      <c r="BA19" s="417"/>
      <c r="BB19" s="417"/>
      <c r="BC19" s="417"/>
      <c r="BD19" s="438"/>
      <c r="BE19" s="60"/>
      <c r="BF19" s="60"/>
      <c r="BG19" s="40"/>
      <c r="BH19" s="40"/>
      <c r="BI19" s="40"/>
      <c r="BJ19" s="40"/>
      <c r="BK19" s="60"/>
      <c r="BL19" s="60"/>
      <c r="BM19" s="40"/>
      <c r="BN19" s="40"/>
      <c r="BO19" s="40"/>
      <c r="BP19" s="40"/>
      <c r="BQ19" s="60"/>
      <c r="BR19" s="60"/>
      <c r="BS19" s="40"/>
      <c r="BT19" s="40"/>
      <c r="BU19" s="40"/>
      <c r="BV19" s="40"/>
      <c r="BW19" s="60"/>
      <c r="BX19" s="60"/>
      <c r="BY19" s="40"/>
      <c r="BZ19" s="40"/>
      <c r="CA19" s="40"/>
      <c r="CB19" s="40"/>
    </row>
    <row r="20" spans="1:80" ht="18.600000000000001" customHeight="1" x14ac:dyDescent="0.15">
      <c r="A20" s="440"/>
      <c r="B20" s="429" t="s">
        <v>46</v>
      </c>
      <c r="C20" s="79"/>
      <c r="D20" s="80"/>
      <c r="E20" s="81"/>
      <c r="F20" s="434"/>
      <c r="G20" s="435"/>
      <c r="H20" s="435"/>
      <c r="I20" s="436"/>
      <c r="J20" s="58"/>
      <c r="K20" s="396" t="s">
        <v>1</v>
      </c>
      <c r="L20" s="212"/>
      <c r="M20" s="35" t="s">
        <v>50</v>
      </c>
      <c r="N20" s="398" t="s">
        <v>34</v>
      </c>
      <c r="O20" s="398"/>
      <c r="P20" s="398"/>
      <c r="Q20" s="398"/>
      <c r="R20" s="34" t="s">
        <v>1</v>
      </c>
      <c r="S20" s="211" t="s">
        <v>50</v>
      </c>
      <c r="T20" s="212"/>
      <c r="U20" s="398" t="s">
        <v>34</v>
      </c>
      <c r="V20" s="398"/>
      <c r="W20" s="398"/>
      <c r="X20" s="398"/>
      <c r="Y20" s="34" t="s">
        <v>1</v>
      </c>
      <c r="Z20" s="35" t="s">
        <v>50</v>
      </c>
      <c r="AA20" s="398" t="s">
        <v>34</v>
      </c>
      <c r="AB20" s="398"/>
      <c r="AC20" s="398"/>
      <c r="AD20" s="398"/>
      <c r="AE20" s="34" t="s">
        <v>1</v>
      </c>
      <c r="AF20" s="211" t="s">
        <v>50</v>
      </c>
      <c r="AG20" s="212"/>
      <c r="AH20" s="398" t="s">
        <v>34</v>
      </c>
      <c r="AI20" s="398"/>
      <c r="AJ20" s="398"/>
      <c r="AK20" s="398"/>
      <c r="AL20" s="82" t="s">
        <v>1</v>
      </c>
      <c r="AM20" s="211" t="s">
        <v>50</v>
      </c>
      <c r="AN20" s="212"/>
      <c r="AO20" s="441" t="s">
        <v>34</v>
      </c>
      <c r="AP20" s="442"/>
      <c r="AQ20" s="442"/>
      <c r="AR20" s="443"/>
      <c r="AS20" s="34" t="s">
        <v>1</v>
      </c>
      <c r="AT20" s="35" t="s">
        <v>50</v>
      </c>
      <c r="AU20" s="398" t="s">
        <v>34</v>
      </c>
      <c r="AV20" s="398"/>
      <c r="AW20" s="398"/>
      <c r="AX20" s="398"/>
      <c r="AY20" s="34" t="s">
        <v>1</v>
      </c>
      <c r="AZ20" s="35" t="s">
        <v>50</v>
      </c>
      <c r="BA20" s="398" t="s">
        <v>34</v>
      </c>
      <c r="BB20" s="398"/>
      <c r="BC20" s="398"/>
      <c r="BD20" s="420"/>
      <c r="BE20" s="60"/>
      <c r="BF20" s="60"/>
      <c r="BG20" s="40"/>
      <c r="BH20" s="40"/>
      <c r="BI20" s="40"/>
      <c r="BJ20" s="40"/>
      <c r="BK20" s="60"/>
      <c r="BL20" s="60"/>
      <c r="BM20" s="40"/>
      <c r="BN20" s="40"/>
      <c r="BO20" s="40"/>
      <c r="BP20" s="40"/>
      <c r="BQ20" s="60"/>
      <c r="BR20" s="60"/>
      <c r="BS20" s="40"/>
      <c r="BT20" s="40"/>
      <c r="BU20" s="40"/>
      <c r="BV20" s="40"/>
      <c r="BW20" s="60"/>
      <c r="BX20" s="60"/>
      <c r="BY20" s="40"/>
      <c r="BZ20" s="40"/>
      <c r="CA20" s="40"/>
      <c r="CB20" s="40"/>
    </row>
    <row r="21" spans="1:80" ht="18.600000000000001" customHeight="1" x14ac:dyDescent="0.15">
      <c r="A21" s="440"/>
      <c r="B21" s="430"/>
      <c r="C21" s="83"/>
      <c r="D21" s="84"/>
      <c r="E21" s="85"/>
      <c r="F21" s="328"/>
      <c r="G21" s="329"/>
      <c r="H21" s="329"/>
      <c r="I21" s="330"/>
      <c r="J21" s="58"/>
      <c r="K21" s="385"/>
      <c r="L21" s="386"/>
      <c r="M21" s="34"/>
      <c r="N21" s="360"/>
      <c r="O21" s="360"/>
      <c r="P21" s="360"/>
      <c r="Q21" s="360"/>
      <c r="R21" s="139"/>
      <c r="S21" s="211"/>
      <c r="T21" s="212"/>
      <c r="U21" s="360"/>
      <c r="V21" s="360"/>
      <c r="W21" s="360"/>
      <c r="X21" s="360"/>
      <c r="Y21" s="139"/>
      <c r="Z21" s="34"/>
      <c r="AA21" s="360"/>
      <c r="AB21" s="360"/>
      <c r="AC21" s="360"/>
      <c r="AD21" s="360"/>
      <c r="AE21" s="139"/>
      <c r="AF21" s="211"/>
      <c r="AG21" s="212"/>
      <c r="AH21" s="360"/>
      <c r="AI21" s="360"/>
      <c r="AJ21" s="360"/>
      <c r="AK21" s="360"/>
      <c r="AL21" s="140"/>
      <c r="AM21" s="206"/>
      <c r="AN21" s="207"/>
      <c r="AO21" s="421"/>
      <c r="AP21" s="422"/>
      <c r="AQ21" s="422"/>
      <c r="AR21" s="423"/>
      <c r="AS21" s="139"/>
      <c r="AT21" s="34"/>
      <c r="AU21" s="360"/>
      <c r="AV21" s="360"/>
      <c r="AW21" s="360"/>
      <c r="AX21" s="360"/>
      <c r="AY21" s="139"/>
      <c r="AZ21" s="34"/>
      <c r="BA21" s="360"/>
      <c r="BB21" s="360"/>
      <c r="BC21" s="360"/>
      <c r="BD21" s="361"/>
      <c r="BE21" s="60"/>
      <c r="BF21" s="60"/>
      <c r="BG21" s="40"/>
      <c r="BH21" s="40"/>
      <c r="BI21" s="40"/>
      <c r="BJ21" s="40"/>
      <c r="BK21" s="60"/>
      <c r="BL21" s="60"/>
      <c r="BM21" s="40"/>
      <c r="BN21" s="40"/>
      <c r="BO21" s="40"/>
      <c r="BP21" s="40"/>
      <c r="BQ21" s="60"/>
      <c r="BR21" s="60"/>
      <c r="BS21" s="40"/>
      <c r="BT21" s="40"/>
      <c r="BU21" s="40"/>
      <c r="BV21" s="40"/>
      <c r="BW21" s="60"/>
      <c r="BX21" s="60"/>
      <c r="BY21" s="40"/>
      <c r="BZ21" s="40"/>
      <c r="CA21" s="40"/>
      <c r="CB21" s="40"/>
    </row>
    <row r="22" spans="1:80" ht="18.600000000000001" customHeight="1" x14ac:dyDescent="0.15">
      <c r="A22" s="440"/>
      <c r="B22" s="430"/>
      <c r="C22" s="75"/>
      <c r="D22" s="66"/>
      <c r="E22" s="71"/>
      <c r="F22" s="359"/>
      <c r="G22" s="360"/>
      <c r="H22" s="360"/>
      <c r="I22" s="361"/>
      <c r="J22" s="58"/>
      <c r="K22" s="427"/>
      <c r="L22" s="428"/>
      <c r="M22" s="34"/>
      <c r="N22" s="360"/>
      <c r="O22" s="360"/>
      <c r="P22" s="360"/>
      <c r="Q22" s="360"/>
      <c r="R22" s="139"/>
      <c r="S22" s="211"/>
      <c r="T22" s="212"/>
      <c r="U22" s="360"/>
      <c r="V22" s="360"/>
      <c r="W22" s="360"/>
      <c r="X22" s="360"/>
      <c r="Y22" s="139"/>
      <c r="Z22" s="34"/>
      <c r="AA22" s="360"/>
      <c r="AB22" s="360"/>
      <c r="AC22" s="360"/>
      <c r="AD22" s="360"/>
      <c r="AE22" s="139"/>
      <c r="AF22" s="211"/>
      <c r="AG22" s="212"/>
      <c r="AH22" s="360"/>
      <c r="AI22" s="360"/>
      <c r="AJ22" s="360"/>
      <c r="AK22" s="360"/>
      <c r="AL22" s="140"/>
      <c r="AM22" s="206"/>
      <c r="AN22" s="207"/>
      <c r="AO22" s="421"/>
      <c r="AP22" s="422"/>
      <c r="AQ22" s="422"/>
      <c r="AR22" s="423"/>
      <c r="AS22" s="139"/>
      <c r="AT22" s="34"/>
      <c r="AU22" s="360"/>
      <c r="AV22" s="360"/>
      <c r="AW22" s="360"/>
      <c r="AX22" s="360"/>
      <c r="AY22" s="139"/>
      <c r="AZ22" s="34"/>
      <c r="BA22" s="360"/>
      <c r="BB22" s="360"/>
      <c r="BC22" s="360"/>
      <c r="BD22" s="361"/>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row>
    <row r="23" spans="1:80" ht="18.600000000000001" customHeight="1" x14ac:dyDescent="0.15">
      <c r="A23" s="440"/>
      <c r="B23" s="431"/>
      <c r="C23" s="87"/>
      <c r="D23" s="88"/>
      <c r="E23" s="89"/>
      <c r="F23" s="389"/>
      <c r="G23" s="310"/>
      <c r="H23" s="310"/>
      <c r="I23" s="390"/>
      <c r="J23" s="58"/>
      <c r="K23" s="427"/>
      <c r="L23" s="428"/>
      <c r="M23" s="34"/>
      <c r="N23" s="360"/>
      <c r="O23" s="360"/>
      <c r="P23" s="360"/>
      <c r="Q23" s="360"/>
      <c r="R23" s="139"/>
      <c r="S23" s="211"/>
      <c r="T23" s="212"/>
      <c r="U23" s="360"/>
      <c r="V23" s="360"/>
      <c r="W23" s="360"/>
      <c r="X23" s="360"/>
      <c r="Y23" s="139"/>
      <c r="Z23" s="34"/>
      <c r="AA23" s="360"/>
      <c r="AB23" s="360"/>
      <c r="AC23" s="360"/>
      <c r="AD23" s="360"/>
      <c r="AE23" s="139"/>
      <c r="AF23" s="211"/>
      <c r="AG23" s="212"/>
      <c r="AH23" s="360"/>
      <c r="AI23" s="360"/>
      <c r="AJ23" s="360"/>
      <c r="AK23" s="360"/>
      <c r="AL23" s="140"/>
      <c r="AM23" s="206"/>
      <c r="AN23" s="207"/>
      <c r="AO23" s="421"/>
      <c r="AP23" s="422"/>
      <c r="AQ23" s="422"/>
      <c r="AR23" s="423"/>
      <c r="AS23" s="139"/>
      <c r="AT23" s="34"/>
      <c r="AU23" s="360"/>
      <c r="AV23" s="360"/>
      <c r="AW23" s="360"/>
      <c r="AX23" s="360"/>
      <c r="AY23" s="139"/>
      <c r="AZ23" s="34"/>
      <c r="BA23" s="360"/>
      <c r="BB23" s="360"/>
      <c r="BC23" s="360"/>
      <c r="BD23" s="361"/>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row>
    <row r="24" spans="1:80" ht="18.600000000000001" customHeight="1" x14ac:dyDescent="0.15">
      <c r="A24" s="440"/>
      <c r="B24" s="424" t="s">
        <v>12</v>
      </c>
      <c r="C24" s="90"/>
      <c r="D24" s="84"/>
      <c r="E24" s="85"/>
      <c r="F24" s="328"/>
      <c r="G24" s="329"/>
      <c r="H24" s="329"/>
      <c r="I24" s="330"/>
      <c r="J24" s="58"/>
      <c r="K24" s="427"/>
      <c r="L24" s="428"/>
      <c r="M24" s="34"/>
      <c r="N24" s="360"/>
      <c r="O24" s="360"/>
      <c r="P24" s="360"/>
      <c r="Q24" s="360"/>
      <c r="R24" s="139"/>
      <c r="S24" s="211"/>
      <c r="T24" s="212"/>
      <c r="U24" s="360"/>
      <c r="V24" s="360"/>
      <c r="W24" s="360"/>
      <c r="X24" s="360"/>
      <c r="Y24" s="139"/>
      <c r="Z24" s="34"/>
      <c r="AA24" s="360"/>
      <c r="AB24" s="360"/>
      <c r="AC24" s="360"/>
      <c r="AD24" s="360"/>
      <c r="AE24" s="139"/>
      <c r="AF24" s="211"/>
      <c r="AG24" s="212"/>
      <c r="AH24" s="360"/>
      <c r="AI24" s="360"/>
      <c r="AJ24" s="360"/>
      <c r="AK24" s="360"/>
      <c r="AL24" s="140"/>
      <c r="AM24" s="206"/>
      <c r="AN24" s="207"/>
      <c r="AO24" s="421"/>
      <c r="AP24" s="422"/>
      <c r="AQ24" s="422"/>
      <c r="AR24" s="423"/>
      <c r="AS24" s="139"/>
      <c r="AT24" s="34"/>
      <c r="AU24" s="360"/>
      <c r="AV24" s="360"/>
      <c r="AW24" s="360"/>
      <c r="AX24" s="360"/>
      <c r="AY24" s="139"/>
      <c r="AZ24" s="34"/>
      <c r="BA24" s="360"/>
      <c r="BB24" s="360"/>
      <c r="BC24" s="360"/>
      <c r="BD24" s="361"/>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row>
    <row r="25" spans="1:80" ht="18.600000000000001" customHeight="1" x14ac:dyDescent="0.15">
      <c r="A25" s="440"/>
      <c r="B25" s="425"/>
      <c r="C25" s="65"/>
      <c r="D25" s="66"/>
      <c r="E25" s="71"/>
      <c r="F25" s="359"/>
      <c r="G25" s="360"/>
      <c r="H25" s="360"/>
      <c r="I25" s="361"/>
      <c r="J25" s="58"/>
      <c r="K25" s="432"/>
      <c r="L25" s="433"/>
      <c r="M25" s="34"/>
      <c r="N25" s="360"/>
      <c r="O25" s="360"/>
      <c r="P25" s="360"/>
      <c r="Q25" s="360"/>
      <c r="R25" s="139"/>
      <c r="S25" s="211"/>
      <c r="T25" s="212"/>
      <c r="U25" s="360"/>
      <c r="V25" s="360"/>
      <c r="W25" s="360"/>
      <c r="X25" s="360"/>
      <c r="Y25" s="139"/>
      <c r="Z25" s="34"/>
      <c r="AA25" s="360"/>
      <c r="AB25" s="360"/>
      <c r="AC25" s="360"/>
      <c r="AD25" s="360"/>
      <c r="AE25" s="139"/>
      <c r="AF25" s="211"/>
      <c r="AG25" s="212"/>
      <c r="AH25" s="360"/>
      <c r="AI25" s="360"/>
      <c r="AJ25" s="360"/>
      <c r="AK25" s="360"/>
      <c r="AL25" s="140"/>
      <c r="AM25" s="206"/>
      <c r="AN25" s="207"/>
      <c r="AO25" s="421"/>
      <c r="AP25" s="422"/>
      <c r="AQ25" s="422"/>
      <c r="AR25" s="423"/>
      <c r="AS25" s="139"/>
      <c r="AT25" s="34"/>
      <c r="AU25" s="360"/>
      <c r="AV25" s="360"/>
      <c r="AW25" s="360"/>
      <c r="AX25" s="360"/>
      <c r="AY25" s="139"/>
      <c r="AZ25" s="34"/>
      <c r="BA25" s="360"/>
      <c r="BB25" s="360"/>
      <c r="BC25" s="360"/>
      <c r="BD25" s="361"/>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row>
    <row r="26" spans="1:80" ht="18.600000000000001" customHeight="1" x14ac:dyDescent="0.15">
      <c r="A26" s="91"/>
      <c r="B26" s="425"/>
      <c r="C26" s="65"/>
      <c r="D26" s="66"/>
      <c r="E26" s="71"/>
      <c r="F26" s="359"/>
      <c r="G26" s="360"/>
      <c r="H26" s="360"/>
      <c r="I26" s="361"/>
      <c r="J26" s="58"/>
      <c r="K26" s="385"/>
      <c r="L26" s="386"/>
      <c r="M26" s="34"/>
      <c r="N26" s="360"/>
      <c r="O26" s="360"/>
      <c r="P26" s="360"/>
      <c r="Q26" s="360"/>
      <c r="R26" s="139"/>
      <c r="S26" s="211"/>
      <c r="T26" s="212"/>
      <c r="U26" s="360"/>
      <c r="V26" s="360"/>
      <c r="W26" s="360"/>
      <c r="X26" s="360"/>
      <c r="Y26" s="139"/>
      <c r="Z26" s="34"/>
      <c r="AA26" s="360"/>
      <c r="AB26" s="360"/>
      <c r="AC26" s="360"/>
      <c r="AD26" s="360"/>
      <c r="AE26" s="139"/>
      <c r="AF26" s="211"/>
      <c r="AG26" s="212"/>
      <c r="AH26" s="360"/>
      <c r="AI26" s="360"/>
      <c r="AJ26" s="360"/>
      <c r="AK26" s="360"/>
      <c r="AL26" s="140"/>
      <c r="AM26" s="206"/>
      <c r="AN26" s="207"/>
      <c r="AO26" s="421"/>
      <c r="AP26" s="422"/>
      <c r="AQ26" s="422"/>
      <c r="AR26" s="423"/>
      <c r="AS26" s="139"/>
      <c r="AT26" s="34"/>
      <c r="AU26" s="360"/>
      <c r="AV26" s="360"/>
      <c r="AW26" s="360"/>
      <c r="AX26" s="360"/>
      <c r="AY26" s="139"/>
      <c r="AZ26" s="34"/>
      <c r="BA26" s="360"/>
      <c r="BB26" s="360"/>
      <c r="BC26" s="360"/>
      <c r="BD26" s="361"/>
      <c r="BE26" s="60"/>
      <c r="BF26" s="60"/>
      <c r="BG26" s="40"/>
      <c r="BH26" s="40"/>
      <c r="BI26" s="40"/>
      <c r="BJ26" s="40"/>
      <c r="BK26" s="60"/>
      <c r="BL26" s="60"/>
      <c r="BM26" s="40"/>
      <c r="BN26" s="40"/>
      <c r="BO26" s="40"/>
      <c r="BP26" s="40"/>
      <c r="BQ26" s="60"/>
      <c r="BR26" s="60"/>
      <c r="BS26" s="40"/>
      <c r="BT26" s="40"/>
      <c r="BU26" s="40"/>
      <c r="BV26" s="40"/>
      <c r="BW26" s="60"/>
      <c r="BX26" s="60"/>
      <c r="BY26" s="40"/>
      <c r="BZ26" s="40"/>
      <c r="CA26" s="40"/>
      <c r="CB26" s="40"/>
    </row>
    <row r="27" spans="1:80" ht="18.600000000000001" customHeight="1" x14ac:dyDescent="0.15">
      <c r="A27" s="92"/>
      <c r="B27" s="426"/>
      <c r="C27" s="65"/>
      <c r="D27" s="66"/>
      <c r="E27" s="67"/>
      <c r="F27" s="359"/>
      <c r="G27" s="360"/>
      <c r="H27" s="360"/>
      <c r="I27" s="361"/>
      <c r="J27" s="58"/>
      <c r="K27" s="388" t="s">
        <v>51</v>
      </c>
      <c r="L27" s="209"/>
      <c r="M27" s="210"/>
      <c r="N27" s="36" t="s">
        <v>47</v>
      </c>
      <c r="O27" s="200"/>
      <c r="P27" s="200"/>
      <c r="Q27" s="202"/>
      <c r="R27" s="208" t="s">
        <v>51</v>
      </c>
      <c r="S27" s="209"/>
      <c r="T27" s="210"/>
      <c r="U27" s="36" t="s">
        <v>47</v>
      </c>
      <c r="V27" s="200"/>
      <c r="W27" s="200"/>
      <c r="X27" s="202"/>
      <c r="Y27" s="208" t="s">
        <v>51</v>
      </c>
      <c r="Z27" s="210"/>
      <c r="AA27" s="36" t="s">
        <v>47</v>
      </c>
      <c r="AB27" s="200"/>
      <c r="AC27" s="200"/>
      <c r="AD27" s="202"/>
      <c r="AE27" s="208" t="s">
        <v>51</v>
      </c>
      <c r="AF27" s="209"/>
      <c r="AG27" s="210"/>
      <c r="AH27" s="36" t="s">
        <v>47</v>
      </c>
      <c r="AI27" s="200"/>
      <c r="AJ27" s="200"/>
      <c r="AK27" s="202"/>
      <c r="AL27" s="208" t="s">
        <v>51</v>
      </c>
      <c r="AM27" s="209"/>
      <c r="AN27" s="210"/>
      <c r="AO27" s="36" t="s">
        <v>47</v>
      </c>
      <c r="AP27" s="200"/>
      <c r="AQ27" s="200"/>
      <c r="AR27" s="202"/>
      <c r="AS27" s="208" t="s">
        <v>51</v>
      </c>
      <c r="AT27" s="210"/>
      <c r="AU27" s="36" t="s">
        <v>47</v>
      </c>
      <c r="AV27" s="200"/>
      <c r="AW27" s="200"/>
      <c r="AX27" s="202"/>
      <c r="AY27" s="208" t="s">
        <v>51</v>
      </c>
      <c r="AZ27" s="210"/>
      <c r="BA27" s="36" t="s">
        <v>47</v>
      </c>
      <c r="BB27" s="200"/>
      <c r="BC27" s="200"/>
      <c r="BD27" s="201"/>
      <c r="BE27" s="60"/>
      <c r="BF27" s="60"/>
      <c r="BG27" s="40"/>
      <c r="BH27" s="40"/>
      <c r="BI27" s="40"/>
      <c r="BJ27" s="40"/>
      <c r="BK27" s="60"/>
      <c r="BL27" s="60"/>
      <c r="BM27" s="40"/>
      <c r="BN27" s="40"/>
      <c r="BO27" s="40"/>
      <c r="BP27" s="40"/>
      <c r="BQ27" s="60"/>
      <c r="BR27" s="60"/>
      <c r="BS27" s="40"/>
      <c r="BT27" s="40"/>
      <c r="BU27" s="40"/>
      <c r="BV27" s="40"/>
      <c r="BW27" s="60"/>
      <c r="BX27" s="60"/>
      <c r="BY27" s="40"/>
      <c r="BZ27" s="40"/>
      <c r="CA27" s="40"/>
      <c r="CB27" s="40"/>
    </row>
    <row r="28" spans="1:80" ht="18.600000000000001" customHeight="1" x14ac:dyDescent="0.15">
      <c r="A28" s="350" t="s">
        <v>30</v>
      </c>
      <c r="B28" s="351"/>
      <c r="C28" s="351"/>
      <c r="D28" s="351"/>
      <c r="E28" s="352"/>
      <c r="F28" s="334">
        <f>SUM(F10:I27)</f>
        <v>0</v>
      </c>
      <c r="G28" s="289"/>
      <c r="H28" s="289"/>
      <c r="I28" s="335"/>
      <c r="J28" s="58"/>
      <c r="K28" s="372" t="s">
        <v>3</v>
      </c>
      <c r="L28" s="214"/>
      <c r="M28" s="215"/>
      <c r="N28" s="310">
        <f>SUM(N21:Q26)-O27</f>
        <v>0</v>
      </c>
      <c r="O28" s="310"/>
      <c r="P28" s="310"/>
      <c r="Q28" s="310"/>
      <c r="R28" s="213" t="s">
        <v>3</v>
      </c>
      <c r="S28" s="214"/>
      <c r="T28" s="215"/>
      <c r="U28" s="310">
        <f>SUM(U21:X26)-V27</f>
        <v>0</v>
      </c>
      <c r="V28" s="310"/>
      <c r="W28" s="310"/>
      <c r="X28" s="310"/>
      <c r="Y28" s="213" t="s">
        <v>3</v>
      </c>
      <c r="Z28" s="215"/>
      <c r="AA28" s="310">
        <f>SUM(AA21:AD26)-AB27</f>
        <v>0</v>
      </c>
      <c r="AB28" s="310"/>
      <c r="AC28" s="310"/>
      <c r="AD28" s="310"/>
      <c r="AE28" s="213" t="s">
        <v>3</v>
      </c>
      <c r="AF28" s="214"/>
      <c r="AG28" s="215"/>
      <c r="AH28" s="310">
        <f>SUM(AH21:AK26)-AI27</f>
        <v>0</v>
      </c>
      <c r="AI28" s="310"/>
      <c r="AJ28" s="310"/>
      <c r="AK28" s="310"/>
      <c r="AL28" s="213" t="s">
        <v>3</v>
      </c>
      <c r="AM28" s="214"/>
      <c r="AN28" s="215"/>
      <c r="AO28" s="310">
        <f>SUM(AO21:AR26)-AP27</f>
        <v>0</v>
      </c>
      <c r="AP28" s="310"/>
      <c r="AQ28" s="310"/>
      <c r="AR28" s="310"/>
      <c r="AS28" s="213" t="s">
        <v>3</v>
      </c>
      <c r="AT28" s="215"/>
      <c r="AU28" s="310">
        <f>SUM(AU21:AX26)-AV27</f>
        <v>0</v>
      </c>
      <c r="AV28" s="310"/>
      <c r="AW28" s="310"/>
      <c r="AX28" s="310"/>
      <c r="AY28" s="213" t="s">
        <v>3</v>
      </c>
      <c r="AZ28" s="215"/>
      <c r="BA28" s="310">
        <f>SUM(BA21:BD26)-BB27</f>
        <v>0</v>
      </c>
      <c r="BB28" s="310"/>
      <c r="BC28" s="310"/>
      <c r="BD28" s="390"/>
      <c r="BE28" s="60"/>
      <c r="BF28" s="60"/>
      <c r="BG28" s="40"/>
      <c r="BH28" s="40"/>
      <c r="BI28" s="40"/>
      <c r="BJ28" s="40"/>
      <c r="BK28" s="60"/>
      <c r="BL28" s="60"/>
      <c r="BM28" s="40"/>
      <c r="BN28" s="40"/>
      <c r="BO28" s="40"/>
      <c r="BP28" s="40"/>
      <c r="BQ28" s="60"/>
      <c r="BR28" s="60"/>
      <c r="BS28" s="40"/>
      <c r="BT28" s="40"/>
      <c r="BU28" s="40"/>
      <c r="BV28" s="40"/>
      <c r="BW28" s="60"/>
      <c r="BX28" s="60"/>
      <c r="BY28" s="40"/>
      <c r="BZ28" s="40"/>
      <c r="CA28" s="40"/>
      <c r="CB28" s="40"/>
    </row>
    <row r="29" spans="1:80" ht="18.600000000000001" customHeight="1" x14ac:dyDescent="0.15">
      <c r="A29" s="399" t="s">
        <v>26</v>
      </c>
      <c r="B29" s="400"/>
      <c r="C29" s="405" t="s">
        <v>2</v>
      </c>
      <c r="D29" s="406"/>
      <c r="E29" s="407"/>
      <c r="F29" s="376"/>
      <c r="G29" s="377"/>
      <c r="H29" s="377"/>
      <c r="I29" s="378"/>
      <c r="J29" s="58"/>
      <c r="K29" s="414" t="s">
        <v>24</v>
      </c>
      <c r="L29" s="415"/>
      <c r="M29" s="415"/>
      <c r="N29" s="415"/>
      <c r="O29" s="415"/>
      <c r="P29" s="415"/>
      <c r="Q29" s="416"/>
      <c r="R29" s="417" t="s">
        <v>4</v>
      </c>
      <c r="S29" s="417"/>
      <c r="T29" s="417"/>
      <c r="U29" s="417"/>
      <c r="V29" s="417"/>
      <c r="W29" s="417"/>
      <c r="X29" s="417"/>
      <c r="Y29" s="417" t="s">
        <v>5</v>
      </c>
      <c r="Z29" s="417"/>
      <c r="AA29" s="417"/>
      <c r="AB29" s="417"/>
      <c r="AC29" s="417"/>
      <c r="AD29" s="417"/>
      <c r="AE29" s="417" t="s">
        <v>40</v>
      </c>
      <c r="AF29" s="417"/>
      <c r="AG29" s="417"/>
      <c r="AH29" s="417"/>
      <c r="AI29" s="417"/>
      <c r="AJ29" s="417"/>
      <c r="AK29" s="417"/>
      <c r="AL29" s="417" t="s">
        <v>10</v>
      </c>
      <c r="AM29" s="417"/>
      <c r="AN29" s="417"/>
      <c r="AO29" s="417"/>
      <c r="AP29" s="417"/>
      <c r="AQ29" s="417"/>
      <c r="AR29" s="417"/>
      <c r="AS29" s="418" t="s">
        <v>25</v>
      </c>
      <c r="AT29" s="415"/>
      <c r="AU29" s="415"/>
      <c r="AV29" s="415"/>
      <c r="AW29" s="415"/>
      <c r="AX29" s="415"/>
      <c r="AY29" s="415"/>
      <c r="AZ29" s="415"/>
      <c r="BA29" s="415"/>
      <c r="BB29" s="415"/>
      <c r="BC29" s="415"/>
      <c r="BD29" s="419"/>
      <c r="BE29" s="86"/>
      <c r="BF29" s="86"/>
      <c r="BG29" s="86"/>
      <c r="BH29" s="86"/>
      <c r="BI29" s="86"/>
      <c r="BJ29" s="86"/>
      <c r="BK29" s="86"/>
      <c r="BL29" s="86"/>
      <c r="BM29" s="86"/>
      <c r="BN29" s="86"/>
      <c r="BO29" s="86"/>
      <c r="BP29" s="86"/>
      <c r="BQ29" s="86"/>
      <c r="BR29" s="86"/>
      <c r="BS29" s="86"/>
      <c r="BT29" s="86"/>
      <c r="BU29" s="86"/>
      <c r="BV29" s="86"/>
      <c r="BW29" s="43"/>
      <c r="BX29" s="43"/>
      <c r="BY29" s="43"/>
      <c r="BZ29" s="43"/>
      <c r="CA29" s="43"/>
      <c r="CB29" s="43"/>
    </row>
    <row r="30" spans="1:80" ht="18.600000000000001" customHeight="1" x14ac:dyDescent="0.15">
      <c r="A30" s="401"/>
      <c r="B30" s="402"/>
      <c r="C30" s="408"/>
      <c r="D30" s="409"/>
      <c r="E30" s="410"/>
      <c r="F30" s="411"/>
      <c r="G30" s="412"/>
      <c r="H30" s="412"/>
      <c r="I30" s="413"/>
      <c r="J30" s="58"/>
      <c r="K30" s="396" t="s">
        <v>1</v>
      </c>
      <c r="L30" s="212"/>
      <c r="M30" s="35" t="s">
        <v>50</v>
      </c>
      <c r="N30" s="211" t="s">
        <v>34</v>
      </c>
      <c r="O30" s="397"/>
      <c r="P30" s="397"/>
      <c r="Q30" s="212"/>
      <c r="R30" s="34" t="s">
        <v>1</v>
      </c>
      <c r="S30" s="211" t="s">
        <v>50</v>
      </c>
      <c r="T30" s="212"/>
      <c r="U30" s="398" t="s">
        <v>34</v>
      </c>
      <c r="V30" s="398"/>
      <c r="W30" s="398"/>
      <c r="X30" s="398"/>
      <c r="Y30" s="34" t="s">
        <v>1</v>
      </c>
      <c r="Z30" s="35" t="s">
        <v>50</v>
      </c>
      <c r="AA30" s="398" t="s">
        <v>34</v>
      </c>
      <c r="AB30" s="398"/>
      <c r="AC30" s="398"/>
      <c r="AD30" s="398"/>
      <c r="AE30" s="34" t="s">
        <v>1</v>
      </c>
      <c r="AF30" s="211" t="s">
        <v>50</v>
      </c>
      <c r="AG30" s="212"/>
      <c r="AH30" s="398" t="s">
        <v>34</v>
      </c>
      <c r="AI30" s="398"/>
      <c r="AJ30" s="398"/>
      <c r="AK30" s="398"/>
      <c r="AL30" s="34" t="s">
        <v>1</v>
      </c>
      <c r="AM30" s="211" t="s">
        <v>50</v>
      </c>
      <c r="AN30" s="212"/>
      <c r="AO30" s="398" t="s">
        <v>34</v>
      </c>
      <c r="AP30" s="398"/>
      <c r="AQ30" s="398"/>
      <c r="AR30" s="398"/>
      <c r="AS30" s="34" t="s">
        <v>1</v>
      </c>
      <c r="AT30" s="35" t="s">
        <v>50</v>
      </c>
      <c r="AU30" s="398" t="s">
        <v>34</v>
      </c>
      <c r="AV30" s="398"/>
      <c r="AW30" s="398"/>
      <c r="AX30" s="398"/>
      <c r="AY30" s="34" t="s">
        <v>1</v>
      </c>
      <c r="AZ30" s="35" t="s">
        <v>50</v>
      </c>
      <c r="BA30" s="398" t="s">
        <v>34</v>
      </c>
      <c r="BB30" s="398"/>
      <c r="BC30" s="398"/>
      <c r="BD30" s="420"/>
      <c r="BE30" s="86"/>
      <c r="BF30" s="86"/>
      <c r="BG30" s="86"/>
      <c r="BH30" s="86"/>
      <c r="BI30" s="86"/>
      <c r="BJ30" s="86"/>
      <c r="BK30" s="86"/>
      <c r="BL30" s="86"/>
      <c r="BM30" s="86"/>
      <c r="BN30" s="86"/>
      <c r="BO30" s="86"/>
      <c r="BP30" s="86"/>
      <c r="BQ30" s="86"/>
      <c r="BR30" s="86"/>
      <c r="BS30" s="86"/>
      <c r="BT30" s="86"/>
      <c r="BU30" s="86"/>
      <c r="BV30" s="86"/>
      <c r="BW30" s="60"/>
      <c r="BX30" s="60"/>
      <c r="BY30" s="40"/>
      <c r="BZ30" s="40"/>
      <c r="CA30" s="40"/>
      <c r="CB30" s="40"/>
    </row>
    <row r="31" spans="1:80" ht="18.600000000000001" customHeight="1" x14ac:dyDescent="0.15">
      <c r="A31" s="401"/>
      <c r="B31" s="402"/>
      <c r="C31" s="393" t="s">
        <v>117</v>
      </c>
      <c r="D31" s="394"/>
      <c r="E31" s="395"/>
      <c r="F31" s="359"/>
      <c r="G31" s="360"/>
      <c r="H31" s="360"/>
      <c r="I31" s="361"/>
      <c r="J31" s="58"/>
      <c r="K31" s="385"/>
      <c r="L31" s="386"/>
      <c r="M31" s="34"/>
      <c r="N31" s="387"/>
      <c r="O31" s="200"/>
      <c r="P31" s="200"/>
      <c r="Q31" s="202"/>
      <c r="R31" s="139"/>
      <c r="S31" s="211"/>
      <c r="T31" s="212"/>
      <c r="U31" s="360"/>
      <c r="V31" s="360"/>
      <c r="W31" s="360"/>
      <c r="X31" s="360"/>
      <c r="Y31" s="139"/>
      <c r="Z31" s="34"/>
      <c r="AA31" s="360"/>
      <c r="AB31" s="360"/>
      <c r="AC31" s="360"/>
      <c r="AD31" s="360"/>
      <c r="AE31" s="139"/>
      <c r="AF31" s="211"/>
      <c r="AG31" s="212"/>
      <c r="AH31" s="360"/>
      <c r="AI31" s="360"/>
      <c r="AJ31" s="360"/>
      <c r="AK31" s="360"/>
      <c r="AL31" s="139"/>
      <c r="AM31" s="211"/>
      <c r="AN31" s="212"/>
      <c r="AO31" s="360"/>
      <c r="AP31" s="360"/>
      <c r="AQ31" s="360"/>
      <c r="AR31" s="360"/>
      <c r="AS31" s="139"/>
      <c r="AT31" s="34"/>
      <c r="AU31" s="360"/>
      <c r="AV31" s="360"/>
      <c r="AW31" s="360"/>
      <c r="AX31" s="360"/>
      <c r="AY31" s="139"/>
      <c r="AZ31" s="34"/>
      <c r="BA31" s="360"/>
      <c r="BB31" s="360"/>
      <c r="BC31" s="360"/>
      <c r="BD31" s="361"/>
      <c r="BE31" s="86"/>
      <c r="BF31" s="86"/>
      <c r="BG31" s="86"/>
      <c r="BH31" s="86"/>
      <c r="BI31" s="86"/>
      <c r="BJ31" s="86"/>
      <c r="BK31" s="86"/>
      <c r="BL31" s="86"/>
      <c r="BM31" s="86"/>
      <c r="BN31" s="86"/>
      <c r="BO31" s="86"/>
      <c r="BP31" s="86"/>
      <c r="BQ31" s="86"/>
      <c r="BR31" s="86"/>
      <c r="BS31" s="86"/>
      <c r="BT31" s="86"/>
      <c r="BU31" s="86"/>
      <c r="BV31" s="86"/>
      <c r="BW31" s="60"/>
      <c r="BX31" s="60"/>
      <c r="BY31" s="40"/>
      <c r="BZ31" s="40"/>
      <c r="CA31" s="40"/>
      <c r="CB31" s="40"/>
    </row>
    <row r="32" spans="1:80" ht="18.600000000000001" customHeight="1" x14ac:dyDescent="0.15">
      <c r="A32" s="401"/>
      <c r="B32" s="402"/>
      <c r="C32" s="393" t="s">
        <v>29</v>
      </c>
      <c r="D32" s="394"/>
      <c r="E32" s="395"/>
      <c r="F32" s="359"/>
      <c r="G32" s="360"/>
      <c r="H32" s="360"/>
      <c r="I32" s="361"/>
      <c r="J32" s="58"/>
      <c r="K32" s="385"/>
      <c r="L32" s="386"/>
      <c r="M32" s="34"/>
      <c r="N32" s="387"/>
      <c r="O32" s="200"/>
      <c r="P32" s="200"/>
      <c r="Q32" s="202"/>
      <c r="R32" s="139"/>
      <c r="S32" s="211"/>
      <c r="T32" s="212"/>
      <c r="U32" s="360"/>
      <c r="V32" s="360"/>
      <c r="W32" s="360"/>
      <c r="X32" s="360"/>
      <c r="Y32" s="139"/>
      <c r="Z32" s="34"/>
      <c r="AA32" s="360"/>
      <c r="AB32" s="360"/>
      <c r="AC32" s="360"/>
      <c r="AD32" s="360"/>
      <c r="AE32" s="139"/>
      <c r="AF32" s="211"/>
      <c r="AG32" s="212"/>
      <c r="AH32" s="360"/>
      <c r="AI32" s="360"/>
      <c r="AJ32" s="360"/>
      <c r="AK32" s="360"/>
      <c r="AL32" s="139"/>
      <c r="AM32" s="211"/>
      <c r="AN32" s="212"/>
      <c r="AO32" s="360"/>
      <c r="AP32" s="360"/>
      <c r="AQ32" s="360"/>
      <c r="AR32" s="360"/>
      <c r="AS32" s="139"/>
      <c r="AT32" s="34"/>
      <c r="AU32" s="360"/>
      <c r="AV32" s="360"/>
      <c r="AW32" s="360"/>
      <c r="AX32" s="360"/>
      <c r="AY32" s="139"/>
      <c r="AZ32" s="34"/>
      <c r="BA32" s="360"/>
      <c r="BB32" s="360"/>
      <c r="BC32" s="360"/>
      <c r="BD32" s="361"/>
      <c r="BE32" s="86"/>
      <c r="BF32" s="86"/>
      <c r="BG32" s="86"/>
      <c r="BH32" s="86"/>
      <c r="BI32" s="86"/>
      <c r="BJ32" s="86"/>
      <c r="BK32" s="86"/>
      <c r="BL32" s="86"/>
      <c r="BM32" s="86"/>
      <c r="BN32" s="86"/>
      <c r="BO32" s="86"/>
      <c r="BP32" s="86"/>
      <c r="BQ32" s="86"/>
      <c r="BR32" s="86"/>
      <c r="BS32" s="86"/>
      <c r="BT32" s="86"/>
      <c r="BU32" s="86"/>
      <c r="BV32" s="86"/>
      <c r="BW32" s="60"/>
      <c r="BX32" s="60"/>
      <c r="BY32" s="40"/>
      <c r="BZ32" s="40"/>
      <c r="CA32" s="40"/>
      <c r="CB32" s="40"/>
    </row>
    <row r="33" spans="1:82" ht="18.600000000000001" customHeight="1" x14ac:dyDescent="0.15">
      <c r="A33" s="403"/>
      <c r="B33" s="404"/>
      <c r="C33" s="391"/>
      <c r="D33" s="392"/>
      <c r="E33" s="93" t="s">
        <v>48</v>
      </c>
      <c r="F33" s="359"/>
      <c r="G33" s="360"/>
      <c r="H33" s="360"/>
      <c r="I33" s="361"/>
      <c r="J33" s="58"/>
      <c r="K33" s="385"/>
      <c r="L33" s="386"/>
      <c r="M33" s="34"/>
      <c r="N33" s="387"/>
      <c r="O33" s="200"/>
      <c r="P33" s="200"/>
      <c r="Q33" s="202"/>
      <c r="R33" s="139"/>
      <c r="S33" s="211"/>
      <c r="T33" s="212"/>
      <c r="U33" s="360"/>
      <c r="V33" s="360"/>
      <c r="W33" s="360"/>
      <c r="X33" s="360"/>
      <c r="Y33" s="139"/>
      <c r="Z33" s="34"/>
      <c r="AA33" s="360"/>
      <c r="AB33" s="360"/>
      <c r="AC33" s="360"/>
      <c r="AD33" s="360"/>
      <c r="AE33" s="139"/>
      <c r="AF33" s="211"/>
      <c r="AG33" s="212"/>
      <c r="AH33" s="360"/>
      <c r="AI33" s="360"/>
      <c r="AJ33" s="360"/>
      <c r="AK33" s="360"/>
      <c r="AL33" s="139"/>
      <c r="AM33" s="211"/>
      <c r="AN33" s="212"/>
      <c r="AO33" s="360"/>
      <c r="AP33" s="360"/>
      <c r="AQ33" s="360"/>
      <c r="AR33" s="360"/>
      <c r="AS33" s="139"/>
      <c r="AT33" s="34"/>
      <c r="AU33" s="360"/>
      <c r="AV33" s="360"/>
      <c r="AW33" s="360"/>
      <c r="AX33" s="360"/>
      <c r="AY33" s="139"/>
      <c r="AZ33" s="34"/>
      <c r="BA33" s="360"/>
      <c r="BB33" s="360"/>
      <c r="BC33" s="360"/>
      <c r="BD33" s="361"/>
      <c r="BE33" s="86"/>
      <c r="BF33" s="86"/>
      <c r="BG33" s="86"/>
      <c r="BH33" s="86"/>
      <c r="BI33" s="86"/>
      <c r="BJ33" s="86"/>
      <c r="BK33" s="86"/>
      <c r="BL33" s="86"/>
      <c r="BM33" s="86"/>
      <c r="BN33" s="86"/>
      <c r="BO33" s="86"/>
      <c r="BP33" s="86"/>
      <c r="BQ33" s="86"/>
      <c r="BR33" s="86"/>
      <c r="BS33" s="86"/>
      <c r="BT33" s="86"/>
      <c r="BU33" s="86"/>
      <c r="BV33" s="86"/>
      <c r="BW33" s="60"/>
      <c r="BX33" s="60"/>
      <c r="BY33" s="40"/>
      <c r="BZ33" s="40"/>
      <c r="CA33" s="40"/>
      <c r="CB33" s="40"/>
    </row>
    <row r="34" spans="1:82" ht="18.600000000000001" customHeight="1" x14ac:dyDescent="0.15">
      <c r="A34" s="350" t="s">
        <v>31</v>
      </c>
      <c r="B34" s="351"/>
      <c r="C34" s="351"/>
      <c r="D34" s="351"/>
      <c r="E34" s="352"/>
      <c r="F34" s="389">
        <f>SUM(F29:I33)</f>
        <v>0</v>
      </c>
      <c r="G34" s="310"/>
      <c r="H34" s="310"/>
      <c r="I34" s="390"/>
      <c r="J34" s="58"/>
      <c r="K34" s="385"/>
      <c r="L34" s="386"/>
      <c r="M34" s="34"/>
      <c r="N34" s="387"/>
      <c r="O34" s="200"/>
      <c r="P34" s="200"/>
      <c r="Q34" s="202"/>
      <c r="R34" s="139"/>
      <c r="S34" s="211"/>
      <c r="T34" s="212"/>
      <c r="U34" s="360"/>
      <c r="V34" s="360"/>
      <c r="W34" s="360"/>
      <c r="X34" s="360"/>
      <c r="Y34" s="139"/>
      <c r="Z34" s="34"/>
      <c r="AA34" s="360"/>
      <c r="AB34" s="360"/>
      <c r="AC34" s="360"/>
      <c r="AD34" s="360"/>
      <c r="AE34" s="139"/>
      <c r="AF34" s="211"/>
      <c r="AG34" s="212"/>
      <c r="AH34" s="360"/>
      <c r="AI34" s="360"/>
      <c r="AJ34" s="360"/>
      <c r="AK34" s="360"/>
      <c r="AL34" s="139"/>
      <c r="AM34" s="211"/>
      <c r="AN34" s="212"/>
      <c r="AO34" s="360"/>
      <c r="AP34" s="360"/>
      <c r="AQ34" s="360"/>
      <c r="AR34" s="360"/>
      <c r="AS34" s="139"/>
      <c r="AT34" s="34"/>
      <c r="AU34" s="360"/>
      <c r="AV34" s="360"/>
      <c r="AW34" s="360"/>
      <c r="AX34" s="360"/>
      <c r="AY34" s="139"/>
      <c r="AZ34" s="34"/>
      <c r="BA34" s="360"/>
      <c r="BB34" s="360"/>
      <c r="BC34" s="360"/>
      <c r="BD34" s="361"/>
      <c r="BE34" s="86"/>
      <c r="BF34" s="86"/>
      <c r="BG34" s="86"/>
      <c r="BH34" s="86"/>
      <c r="BI34" s="86"/>
      <c r="BJ34" s="86"/>
      <c r="BK34" s="86"/>
      <c r="BL34" s="86"/>
      <c r="BM34" s="86"/>
      <c r="BN34" s="86"/>
      <c r="BO34" s="86"/>
      <c r="BP34" s="86"/>
      <c r="BQ34" s="86"/>
      <c r="BR34" s="86"/>
      <c r="BS34" s="86"/>
      <c r="BT34" s="86"/>
      <c r="BU34" s="86"/>
      <c r="BV34" s="86"/>
      <c r="BW34" s="60"/>
      <c r="BX34" s="60"/>
      <c r="BY34" s="40"/>
      <c r="BZ34" s="40"/>
      <c r="CA34" s="40"/>
      <c r="CB34" s="40"/>
    </row>
    <row r="35" spans="1:82" ht="18.600000000000001" customHeight="1" x14ac:dyDescent="0.15">
      <c r="A35" s="94"/>
      <c r="B35" s="369" t="s">
        <v>36</v>
      </c>
      <c r="C35" s="95"/>
      <c r="D35" s="80"/>
      <c r="E35" s="85"/>
      <c r="F35" s="328"/>
      <c r="G35" s="329"/>
      <c r="H35" s="329"/>
      <c r="I35" s="330"/>
      <c r="J35" s="58"/>
      <c r="K35" s="385"/>
      <c r="L35" s="386"/>
      <c r="M35" s="34"/>
      <c r="N35" s="387"/>
      <c r="O35" s="200"/>
      <c r="P35" s="200"/>
      <c r="Q35" s="202"/>
      <c r="R35" s="139"/>
      <c r="S35" s="211"/>
      <c r="T35" s="212"/>
      <c r="U35" s="360"/>
      <c r="V35" s="360"/>
      <c r="W35" s="360"/>
      <c r="X35" s="360"/>
      <c r="Y35" s="139"/>
      <c r="Z35" s="34"/>
      <c r="AA35" s="360"/>
      <c r="AB35" s="360"/>
      <c r="AC35" s="360"/>
      <c r="AD35" s="360"/>
      <c r="AE35" s="139"/>
      <c r="AF35" s="211"/>
      <c r="AG35" s="212"/>
      <c r="AH35" s="360"/>
      <c r="AI35" s="360"/>
      <c r="AJ35" s="360"/>
      <c r="AK35" s="360"/>
      <c r="AL35" s="139"/>
      <c r="AM35" s="211"/>
      <c r="AN35" s="212"/>
      <c r="AO35" s="360"/>
      <c r="AP35" s="360"/>
      <c r="AQ35" s="360"/>
      <c r="AR35" s="360"/>
      <c r="AS35" s="139"/>
      <c r="AT35" s="34"/>
      <c r="AU35" s="360"/>
      <c r="AV35" s="360"/>
      <c r="AW35" s="360"/>
      <c r="AX35" s="360"/>
      <c r="AY35" s="139"/>
      <c r="AZ35" s="34"/>
      <c r="BA35" s="360"/>
      <c r="BB35" s="360"/>
      <c r="BC35" s="360"/>
      <c r="BD35" s="361"/>
      <c r="BE35" s="86"/>
      <c r="BF35" s="86"/>
      <c r="BG35" s="86"/>
      <c r="BH35" s="86"/>
      <c r="BI35" s="86"/>
      <c r="BJ35" s="86"/>
      <c r="BK35" s="86"/>
      <c r="BL35" s="86"/>
      <c r="BM35" s="86"/>
      <c r="BN35" s="86"/>
      <c r="BO35" s="86"/>
      <c r="BP35" s="86"/>
      <c r="BQ35" s="86"/>
      <c r="BR35" s="86"/>
      <c r="BS35" s="86"/>
      <c r="BT35" s="86"/>
      <c r="BU35" s="86"/>
      <c r="BV35" s="86"/>
      <c r="BW35" s="60"/>
      <c r="BX35" s="60"/>
      <c r="BY35" s="40"/>
      <c r="BZ35" s="40"/>
      <c r="CA35" s="40"/>
      <c r="CB35" s="40"/>
    </row>
    <row r="36" spans="1:82" ht="18.600000000000001" customHeight="1" x14ac:dyDescent="0.15">
      <c r="A36" s="96"/>
      <c r="B36" s="370"/>
      <c r="C36" s="97"/>
      <c r="D36" s="84"/>
      <c r="E36" s="85"/>
      <c r="F36" s="382"/>
      <c r="G36" s="383"/>
      <c r="H36" s="383"/>
      <c r="I36" s="384"/>
      <c r="J36" s="58"/>
      <c r="K36" s="385"/>
      <c r="L36" s="386"/>
      <c r="M36" s="34"/>
      <c r="N36" s="387"/>
      <c r="O36" s="200"/>
      <c r="P36" s="200"/>
      <c r="Q36" s="202"/>
      <c r="R36" s="139"/>
      <c r="S36" s="211"/>
      <c r="T36" s="212"/>
      <c r="U36" s="360"/>
      <c r="V36" s="360"/>
      <c r="W36" s="360"/>
      <c r="X36" s="360"/>
      <c r="Y36" s="139"/>
      <c r="Z36" s="34"/>
      <c r="AA36" s="360"/>
      <c r="AB36" s="360"/>
      <c r="AC36" s="360"/>
      <c r="AD36" s="360"/>
      <c r="AE36" s="139"/>
      <c r="AF36" s="211"/>
      <c r="AG36" s="212"/>
      <c r="AH36" s="360"/>
      <c r="AI36" s="360"/>
      <c r="AJ36" s="360"/>
      <c r="AK36" s="360"/>
      <c r="AL36" s="139"/>
      <c r="AM36" s="211"/>
      <c r="AN36" s="212"/>
      <c r="AO36" s="360"/>
      <c r="AP36" s="360"/>
      <c r="AQ36" s="360"/>
      <c r="AR36" s="360"/>
      <c r="AS36" s="139"/>
      <c r="AT36" s="34"/>
      <c r="AU36" s="360"/>
      <c r="AV36" s="360"/>
      <c r="AW36" s="360"/>
      <c r="AX36" s="360"/>
      <c r="AY36" s="139"/>
      <c r="AZ36" s="34"/>
      <c r="BA36" s="360"/>
      <c r="BB36" s="360"/>
      <c r="BC36" s="360"/>
      <c r="BD36" s="361"/>
      <c r="BE36" s="86"/>
      <c r="BF36" s="86"/>
      <c r="BG36" s="86"/>
      <c r="BH36" s="86"/>
      <c r="BI36" s="86"/>
      <c r="BJ36" s="86"/>
      <c r="BK36" s="86"/>
      <c r="BL36" s="86"/>
      <c r="BM36" s="86"/>
      <c r="BN36" s="86"/>
      <c r="BO36" s="86"/>
      <c r="BP36" s="86"/>
      <c r="BQ36" s="86"/>
      <c r="BR36" s="86"/>
      <c r="BS36" s="86"/>
      <c r="BT36" s="86"/>
      <c r="BU36" s="86"/>
      <c r="BV36" s="86"/>
      <c r="BW36" s="60"/>
      <c r="BX36" s="60"/>
      <c r="BY36" s="40"/>
      <c r="BZ36" s="40"/>
      <c r="CA36" s="40"/>
      <c r="CB36" s="40"/>
    </row>
    <row r="37" spans="1:82" ht="18.600000000000001" customHeight="1" x14ac:dyDescent="0.15">
      <c r="A37" s="98"/>
      <c r="B37" s="370"/>
      <c r="C37" s="99"/>
      <c r="D37" s="66"/>
      <c r="E37" s="71"/>
      <c r="F37" s="359"/>
      <c r="G37" s="360"/>
      <c r="H37" s="360"/>
      <c r="I37" s="361"/>
      <c r="J37" s="58"/>
      <c r="K37" s="388" t="s">
        <v>51</v>
      </c>
      <c r="L37" s="209"/>
      <c r="M37" s="210"/>
      <c r="N37" s="36" t="s">
        <v>47</v>
      </c>
      <c r="O37" s="200"/>
      <c r="P37" s="200"/>
      <c r="Q37" s="202"/>
      <c r="R37" s="208" t="s">
        <v>51</v>
      </c>
      <c r="S37" s="209"/>
      <c r="T37" s="210"/>
      <c r="U37" s="36" t="s">
        <v>47</v>
      </c>
      <c r="V37" s="200"/>
      <c r="W37" s="200"/>
      <c r="X37" s="202"/>
      <c r="Y37" s="208" t="s">
        <v>51</v>
      </c>
      <c r="Z37" s="210"/>
      <c r="AA37" s="36" t="s">
        <v>47</v>
      </c>
      <c r="AB37" s="200"/>
      <c r="AC37" s="200"/>
      <c r="AD37" s="202"/>
      <c r="AE37" s="208" t="s">
        <v>51</v>
      </c>
      <c r="AF37" s="209"/>
      <c r="AG37" s="210"/>
      <c r="AH37" s="36" t="s">
        <v>47</v>
      </c>
      <c r="AI37" s="200"/>
      <c r="AJ37" s="200"/>
      <c r="AK37" s="202"/>
      <c r="AL37" s="208" t="s">
        <v>51</v>
      </c>
      <c r="AM37" s="209"/>
      <c r="AN37" s="210"/>
      <c r="AO37" s="36" t="s">
        <v>47</v>
      </c>
      <c r="AP37" s="200"/>
      <c r="AQ37" s="200"/>
      <c r="AR37" s="202"/>
      <c r="AS37" s="208" t="s">
        <v>51</v>
      </c>
      <c r="AT37" s="210"/>
      <c r="AU37" s="36" t="s">
        <v>47</v>
      </c>
      <c r="AV37" s="200"/>
      <c r="AW37" s="200"/>
      <c r="AX37" s="202"/>
      <c r="AY37" s="208" t="s">
        <v>51</v>
      </c>
      <c r="AZ37" s="210"/>
      <c r="BA37" s="36" t="s">
        <v>47</v>
      </c>
      <c r="BB37" s="200"/>
      <c r="BC37" s="200"/>
      <c r="BD37" s="201"/>
      <c r="BE37" s="86"/>
      <c r="BF37" s="86"/>
      <c r="BG37" s="86"/>
      <c r="BH37" s="86"/>
      <c r="BI37" s="86"/>
      <c r="BJ37" s="86"/>
      <c r="BK37" s="86"/>
      <c r="BL37" s="86"/>
      <c r="BM37" s="86"/>
      <c r="BN37" s="86"/>
      <c r="BO37" s="86"/>
      <c r="BP37" s="86"/>
      <c r="BQ37" s="86"/>
      <c r="BR37" s="86"/>
      <c r="BS37" s="86"/>
      <c r="BT37" s="86"/>
      <c r="BU37" s="86"/>
      <c r="BV37" s="86"/>
      <c r="BW37" s="100"/>
      <c r="BX37" s="100"/>
      <c r="BY37" s="60"/>
      <c r="BZ37" s="60"/>
      <c r="CA37" s="60"/>
      <c r="CB37" s="60"/>
    </row>
    <row r="38" spans="1:82" ht="18.600000000000001" customHeight="1" thickBot="1" x14ac:dyDescent="0.2">
      <c r="A38" s="98"/>
      <c r="B38" s="370"/>
      <c r="C38" s="99"/>
      <c r="D38" s="66"/>
      <c r="E38" s="71"/>
      <c r="F38" s="359"/>
      <c r="G38" s="360"/>
      <c r="H38" s="360"/>
      <c r="I38" s="361"/>
      <c r="J38" s="58"/>
      <c r="K38" s="372" t="s">
        <v>3</v>
      </c>
      <c r="L38" s="214"/>
      <c r="M38" s="215"/>
      <c r="N38" s="373">
        <f>SUM(N31:Q36)-O37</f>
        <v>0</v>
      </c>
      <c r="O38" s="374"/>
      <c r="P38" s="374"/>
      <c r="Q38" s="375"/>
      <c r="R38" s="213" t="s">
        <v>3</v>
      </c>
      <c r="S38" s="214"/>
      <c r="T38" s="215"/>
      <c r="U38" s="310">
        <f>SUM(U31:X36)-V37</f>
        <v>0</v>
      </c>
      <c r="V38" s="310"/>
      <c r="W38" s="310"/>
      <c r="X38" s="310"/>
      <c r="Y38" s="213" t="s">
        <v>3</v>
      </c>
      <c r="Z38" s="215"/>
      <c r="AA38" s="310">
        <f>SUM(AA31:AD36)-AB37</f>
        <v>0</v>
      </c>
      <c r="AB38" s="310"/>
      <c r="AC38" s="310"/>
      <c r="AD38" s="310"/>
      <c r="AE38" s="213" t="s">
        <v>3</v>
      </c>
      <c r="AF38" s="214"/>
      <c r="AG38" s="215"/>
      <c r="AH38" s="310">
        <f>SUM(AH31:AK36)-AI37</f>
        <v>0</v>
      </c>
      <c r="AI38" s="310"/>
      <c r="AJ38" s="310"/>
      <c r="AK38" s="310"/>
      <c r="AL38" s="213" t="s">
        <v>3</v>
      </c>
      <c r="AM38" s="214"/>
      <c r="AN38" s="215"/>
      <c r="AO38" s="310">
        <f>SUM(AO31:AR36)-AP37</f>
        <v>0</v>
      </c>
      <c r="AP38" s="310"/>
      <c r="AQ38" s="310"/>
      <c r="AR38" s="310"/>
      <c r="AS38" s="290" t="s">
        <v>3</v>
      </c>
      <c r="AT38" s="291"/>
      <c r="AU38" s="289">
        <f>SUM(AU31:AX36)-AV37</f>
        <v>0</v>
      </c>
      <c r="AV38" s="289"/>
      <c r="AW38" s="289"/>
      <c r="AX38" s="289"/>
      <c r="AY38" s="290" t="s">
        <v>3</v>
      </c>
      <c r="AZ38" s="291"/>
      <c r="BA38" s="292">
        <f>SUM(BA31:BD36)-BB37</f>
        <v>0</v>
      </c>
      <c r="BB38" s="292"/>
      <c r="BC38" s="292"/>
      <c r="BD38" s="293"/>
      <c r="BE38" s="86"/>
      <c r="BF38" s="86"/>
      <c r="BG38" s="86"/>
      <c r="BH38" s="86"/>
      <c r="BI38" s="86"/>
      <c r="BJ38" s="86"/>
      <c r="BK38" s="86"/>
      <c r="BL38" s="86"/>
      <c r="BM38" s="86"/>
      <c r="BN38" s="86"/>
      <c r="BO38" s="86"/>
      <c r="BP38" s="86"/>
      <c r="BQ38" s="86"/>
      <c r="BR38" s="86"/>
      <c r="BS38" s="86"/>
      <c r="BT38" s="86"/>
      <c r="BU38" s="86"/>
      <c r="BV38" s="86"/>
      <c r="BW38" s="40"/>
      <c r="BX38" s="40"/>
      <c r="BY38" s="40"/>
      <c r="BZ38" s="40"/>
      <c r="CA38" s="40"/>
      <c r="CB38" s="40"/>
    </row>
    <row r="39" spans="1:82" ht="18.600000000000001" customHeight="1" x14ac:dyDescent="0.15">
      <c r="A39" s="365" t="s">
        <v>11</v>
      </c>
      <c r="B39" s="371"/>
      <c r="C39" s="101"/>
      <c r="D39" s="66"/>
      <c r="E39" s="71"/>
      <c r="F39" s="359"/>
      <c r="G39" s="360"/>
      <c r="H39" s="360"/>
      <c r="I39" s="361"/>
      <c r="J39" s="58"/>
      <c r="K39" s="59"/>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S39" s="294" t="s">
        <v>13</v>
      </c>
      <c r="AT39" s="295"/>
      <c r="AU39" s="295"/>
      <c r="AV39" s="296"/>
      <c r="AW39" s="300" t="s">
        <v>6</v>
      </c>
      <c r="AX39" s="301"/>
      <c r="AY39" s="304">
        <f>SUM(N18,N28,N38,U18,U28,U38,AA18,AA28,AA38,AH18,AH28,AH38,AO18,AO28,AO38,AU18,AU28,AU38,BA18,BA28,BA38)</f>
        <v>0</v>
      </c>
      <c r="AZ39" s="305"/>
      <c r="BA39" s="305"/>
      <c r="BB39" s="305"/>
      <c r="BC39" s="305"/>
      <c r="BD39" s="306"/>
      <c r="BE39" s="41"/>
      <c r="BF39" s="41"/>
      <c r="BG39" s="41"/>
      <c r="BH39" s="41"/>
      <c r="BI39" s="41"/>
      <c r="BJ39" s="41"/>
      <c r="BK39" s="41"/>
      <c r="BL39" s="41"/>
      <c r="BM39" s="41"/>
      <c r="BN39" s="41"/>
      <c r="BO39" s="41"/>
      <c r="BP39" s="58"/>
    </row>
    <row r="40" spans="1:82" ht="18.600000000000001" customHeight="1" thickBot="1" x14ac:dyDescent="0.2">
      <c r="A40" s="366"/>
      <c r="B40" s="362" t="s">
        <v>118</v>
      </c>
      <c r="C40" s="102"/>
      <c r="D40" s="66"/>
      <c r="E40" s="71"/>
      <c r="F40" s="359"/>
      <c r="G40" s="360"/>
      <c r="H40" s="360"/>
      <c r="I40" s="361"/>
      <c r="J40" s="58"/>
      <c r="K40" s="315" t="s">
        <v>121</v>
      </c>
      <c r="L40" s="316"/>
      <c r="M40" s="316"/>
      <c r="N40" s="316"/>
      <c r="O40" s="316"/>
      <c r="P40" s="316"/>
      <c r="Q40" s="317" t="s">
        <v>122</v>
      </c>
      <c r="R40" s="318"/>
      <c r="S40" s="318"/>
      <c r="T40" s="318"/>
      <c r="U40" s="318"/>
      <c r="V40" s="318"/>
      <c r="W40" s="318"/>
      <c r="X40" s="103" t="s">
        <v>123</v>
      </c>
      <c r="Y40" s="319" t="s">
        <v>124</v>
      </c>
      <c r="Z40" s="319"/>
      <c r="AA40" s="319"/>
      <c r="AB40" s="319"/>
      <c r="AC40" s="319"/>
      <c r="AD40" s="319"/>
      <c r="AE40" s="319"/>
      <c r="AF40" s="319"/>
      <c r="AG40" s="319"/>
      <c r="AH40" s="319"/>
      <c r="AI40" s="319"/>
      <c r="AJ40" s="319"/>
      <c r="AK40" s="319"/>
      <c r="AL40" s="319"/>
      <c r="AM40" s="319"/>
      <c r="AN40" s="319"/>
      <c r="AO40" s="319"/>
      <c r="AP40" s="319"/>
      <c r="AQ40" s="320"/>
      <c r="AR40" s="40"/>
      <c r="AS40" s="297"/>
      <c r="AT40" s="298"/>
      <c r="AU40" s="298"/>
      <c r="AV40" s="299"/>
      <c r="AW40" s="302"/>
      <c r="AX40" s="303"/>
      <c r="AY40" s="307"/>
      <c r="AZ40" s="308"/>
      <c r="BA40" s="308"/>
      <c r="BB40" s="308"/>
      <c r="BC40" s="308"/>
      <c r="BD40" s="309"/>
      <c r="BE40" s="40"/>
      <c r="BF40" s="40"/>
      <c r="BG40" s="40"/>
      <c r="BH40" s="43"/>
      <c r="BI40" s="43"/>
      <c r="BJ40" s="41"/>
      <c r="BK40" s="41"/>
      <c r="BL40" s="41"/>
      <c r="BM40" s="41"/>
      <c r="BN40" s="41"/>
      <c r="BO40" s="41"/>
      <c r="BP40" s="58"/>
    </row>
    <row r="41" spans="1:82" ht="18.600000000000001" customHeight="1" thickBot="1" x14ac:dyDescent="0.2">
      <c r="A41" s="366"/>
      <c r="B41" s="367"/>
      <c r="C41" s="104"/>
      <c r="D41" s="66"/>
      <c r="E41" s="71"/>
      <c r="F41" s="359"/>
      <c r="G41" s="360"/>
      <c r="H41" s="360"/>
      <c r="I41" s="361"/>
      <c r="J41" s="58"/>
      <c r="K41" s="278" t="s">
        <v>125</v>
      </c>
      <c r="L41" s="216"/>
      <c r="M41" s="216"/>
      <c r="N41" s="242" t="s">
        <v>87</v>
      </c>
      <c r="O41" s="242"/>
      <c r="P41" s="242"/>
      <c r="Q41" s="216" t="s">
        <v>88</v>
      </c>
      <c r="R41" s="216"/>
      <c r="S41" s="216"/>
      <c r="T41" s="216" t="s">
        <v>89</v>
      </c>
      <c r="U41" s="216"/>
      <c r="V41" s="216"/>
      <c r="W41" s="216"/>
      <c r="X41" s="242" t="s">
        <v>126</v>
      </c>
      <c r="Y41" s="242"/>
      <c r="Z41" s="216" t="s">
        <v>90</v>
      </c>
      <c r="AA41" s="216"/>
      <c r="AB41" s="216"/>
      <c r="AC41" s="216"/>
      <c r="AD41" s="216"/>
      <c r="AE41" s="216" t="s">
        <v>128</v>
      </c>
      <c r="AF41" s="216"/>
      <c r="AG41" s="216" t="s">
        <v>129</v>
      </c>
      <c r="AH41" s="216"/>
      <c r="AI41" s="216"/>
      <c r="AJ41" s="216" t="s">
        <v>121</v>
      </c>
      <c r="AK41" s="216"/>
      <c r="AL41" s="216"/>
      <c r="AM41" s="216"/>
      <c r="AN41" s="216" t="s">
        <v>130</v>
      </c>
      <c r="AO41" s="216"/>
      <c r="AP41" s="216"/>
      <c r="AQ41" s="288"/>
      <c r="AR41" s="43"/>
      <c r="AS41" s="43"/>
      <c r="AT41" s="43"/>
      <c r="AU41" s="105"/>
      <c r="AV41" s="105"/>
      <c r="AW41" s="105"/>
      <c r="AX41" s="40"/>
      <c r="AY41" s="40"/>
      <c r="AZ41" s="40"/>
      <c r="BA41" s="40"/>
      <c r="BB41" s="40"/>
      <c r="BC41" s="40"/>
      <c r="BD41" s="40"/>
      <c r="BE41" s="40"/>
      <c r="BF41" s="40"/>
      <c r="BG41" s="40"/>
      <c r="BH41" s="40"/>
      <c r="BI41" s="40"/>
      <c r="BJ41" s="60"/>
      <c r="BK41" s="60"/>
      <c r="BL41" s="60"/>
      <c r="BM41" s="60"/>
      <c r="BN41" s="60"/>
      <c r="BO41" s="60"/>
      <c r="BP41" s="60"/>
      <c r="BQ41" s="60"/>
      <c r="BR41" s="60"/>
      <c r="BS41" s="58"/>
      <c r="BT41" s="58"/>
      <c r="BU41" s="58"/>
      <c r="BV41" s="58"/>
      <c r="BW41" s="58"/>
      <c r="BX41" s="58"/>
      <c r="BY41" s="58"/>
      <c r="BZ41" s="58"/>
      <c r="CA41" s="58"/>
      <c r="CB41" s="58"/>
      <c r="CC41" s="58"/>
      <c r="CD41" s="58"/>
    </row>
    <row r="42" spans="1:82" ht="18.600000000000001" customHeight="1" x14ac:dyDescent="0.15">
      <c r="A42" s="366"/>
      <c r="B42" s="368"/>
      <c r="C42" s="101"/>
      <c r="D42" s="66"/>
      <c r="E42" s="71"/>
      <c r="F42" s="359"/>
      <c r="G42" s="360"/>
      <c r="H42" s="360"/>
      <c r="I42" s="361"/>
      <c r="J42" s="58"/>
      <c r="K42" s="278"/>
      <c r="L42" s="216"/>
      <c r="M42" s="216"/>
      <c r="N42" s="242"/>
      <c r="O42" s="242"/>
      <c r="P42" s="242"/>
      <c r="Q42" s="216"/>
      <c r="R42" s="216"/>
      <c r="S42" s="216"/>
      <c r="T42" s="216"/>
      <c r="U42" s="216"/>
      <c r="V42" s="216"/>
      <c r="W42" s="216"/>
      <c r="X42" s="242"/>
      <c r="Y42" s="242"/>
      <c r="Z42" s="216" t="s">
        <v>91</v>
      </c>
      <c r="AA42" s="216"/>
      <c r="AB42" s="216"/>
      <c r="AC42" s="216"/>
      <c r="AD42" s="216"/>
      <c r="AE42" s="216"/>
      <c r="AF42" s="216"/>
      <c r="AG42" s="216"/>
      <c r="AH42" s="216"/>
      <c r="AI42" s="216"/>
      <c r="AJ42" s="216"/>
      <c r="AK42" s="216"/>
      <c r="AL42" s="216"/>
      <c r="AM42" s="216"/>
      <c r="AN42" s="216"/>
      <c r="AO42" s="216"/>
      <c r="AP42" s="216"/>
      <c r="AQ42" s="288"/>
      <c r="AR42" s="43"/>
      <c r="AS42" s="279" t="s">
        <v>133</v>
      </c>
      <c r="AT42" s="280"/>
      <c r="AU42" s="280"/>
      <c r="AV42" s="280"/>
      <c r="AW42" s="280"/>
      <c r="AX42" s="280"/>
      <c r="AY42" s="280"/>
      <c r="AZ42" s="280"/>
      <c r="BA42" s="280"/>
      <c r="BB42" s="280"/>
      <c r="BC42" s="280"/>
      <c r="BD42" s="281"/>
      <c r="BE42" s="43"/>
      <c r="BF42" s="43"/>
      <c r="BG42" s="43"/>
      <c r="BH42" s="43"/>
      <c r="BI42" s="43"/>
      <c r="BJ42" s="58"/>
      <c r="BK42" s="106"/>
      <c r="BL42" s="106"/>
      <c r="BM42" s="106"/>
      <c r="BN42" s="106"/>
      <c r="BO42" s="106"/>
      <c r="BP42" s="106"/>
      <c r="BQ42" s="106"/>
      <c r="BR42" s="106"/>
      <c r="BS42" s="106"/>
      <c r="BT42" s="106"/>
      <c r="BU42" s="106"/>
      <c r="BV42" s="106"/>
      <c r="BW42" s="106"/>
      <c r="BX42" s="106"/>
      <c r="BY42" s="106"/>
      <c r="BZ42" s="106"/>
      <c r="CA42" s="106"/>
      <c r="CB42" s="106"/>
      <c r="CC42" s="58"/>
      <c r="CD42" s="58"/>
    </row>
    <row r="43" spans="1:82" ht="18.600000000000001" customHeight="1" thickBot="1" x14ac:dyDescent="0.2">
      <c r="A43" s="366"/>
      <c r="B43" s="362" t="s">
        <v>119</v>
      </c>
      <c r="C43" s="107"/>
      <c r="D43" s="66"/>
      <c r="E43" s="71"/>
      <c r="F43" s="359"/>
      <c r="G43" s="360"/>
      <c r="H43" s="360"/>
      <c r="I43" s="361"/>
      <c r="J43" s="58"/>
      <c r="K43" s="278"/>
      <c r="L43" s="216"/>
      <c r="M43" s="216"/>
      <c r="N43" s="242"/>
      <c r="O43" s="242"/>
      <c r="P43" s="242"/>
      <c r="Q43" s="216" t="s">
        <v>92</v>
      </c>
      <c r="R43" s="216"/>
      <c r="S43" s="216"/>
      <c r="T43" s="216" t="s">
        <v>93</v>
      </c>
      <c r="U43" s="216"/>
      <c r="V43" s="216"/>
      <c r="W43" s="216"/>
      <c r="X43" s="242"/>
      <c r="Y43" s="242"/>
      <c r="Z43" s="108" t="s">
        <v>100</v>
      </c>
      <c r="AA43" s="216" t="s">
        <v>127</v>
      </c>
      <c r="AB43" s="216"/>
      <c r="AC43" s="216"/>
      <c r="AD43" s="216"/>
      <c r="AE43" s="216" t="s">
        <v>94</v>
      </c>
      <c r="AF43" s="216"/>
      <c r="AG43" s="216" t="s">
        <v>95</v>
      </c>
      <c r="AH43" s="216"/>
      <c r="AI43" s="216"/>
      <c r="AJ43" s="216" t="s">
        <v>131</v>
      </c>
      <c r="AK43" s="216"/>
      <c r="AL43" s="216"/>
      <c r="AM43" s="216"/>
      <c r="AN43" s="216" t="s">
        <v>132</v>
      </c>
      <c r="AO43" s="216"/>
      <c r="AP43" s="216"/>
      <c r="AQ43" s="288"/>
      <c r="AR43" s="60"/>
      <c r="AS43" s="282"/>
      <c r="AT43" s="283"/>
      <c r="AU43" s="283"/>
      <c r="AV43" s="283"/>
      <c r="AW43" s="283"/>
      <c r="AX43" s="283"/>
      <c r="AY43" s="283"/>
      <c r="AZ43" s="283"/>
      <c r="BA43" s="283"/>
      <c r="BB43" s="283"/>
      <c r="BC43" s="283"/>
      <c r="BD43" s="284"/>
      <c r="BE43" s="109"/>
      <c r="BF43" s="109"/>
      <c r="BG43" s="109"/>
      <c r="BH43" s="109"/>
      <c r="BI43" s="109"/>
      <c r="BJ43" s="58"/>
      <c r="BK43" s="106"/>
      <c r="BL43" s="106"/>
      <c r="BM43" s="106"/>
      <c r="BN43" s="106"/>
      <c r="BO43" s="106"/>
      <c r="BP43" s="106"/>
      <c r="BQ43" s="106"/>
      <c r="BR43" s="106"/>
      <c r="BS43" s="106"/>
      <c r="BT43" s="106"/>
      <c r="BU43" s="106"/>
      <c r="BV43" s="106"/>
      <c r="BW43" s="106"/>
      <c r="BX43" s="106"/>
      <c r="BY43" s="106"/>
      <c r="BZ43" s="106"/>
      <c r="CA43" s="106"/>
      <c r="CB43" s="106"/>
    </row>
    <row r="44" spans="1:82" ht="18.600000000000001" customHeight="1" x14ac:dyDescent="0.15">
      <c r="A44" s="98"/>
      <c r="B44" s="363"/>
      <c r="C44" s="107"/>
      <c r="D44" s="66"/>
      <c r="E44" s="71"/>
      <c r="F44" s="359"/>
      <c r="G44" s="360"/>
      <c r="H44" s="360"/>
      <c r="I44" s="361"/>
      <c r="J44" s="58"/>
      <c r="K44" s="278" t="s">
        <v>96</v>
      </c>
      <c r="L44" s="216"/>
      <c r="M44" s="216"/>
      <c r="N44" s="229"/>
      <c r="O44" s="229"/>
      <c r="P44" s="229"/>
      <c r="Q44" s="256"/>
      <c r="R44" s="256"/>
      <c r="S44" s="256"/>
      <c r="T44" s="256"/>
      <c r="U44" s="256"/>
      <c r="V44" s="256"/>
      <c r="W44" s="256"/>
      <c r="X44" s="216"/>
      <c r="Y44" s="216"/>
      <c r="Z44" s="138">
        <v>0.25</v>
      </c>
      <c r="AA44" s="216">
        <v>0.25</v>
      </c>
      <c r="AB44" s="216"/>
      <c r="AC44" s="216"/>
      <c r="AD44" s="216"/>
      <c r="AE44" s="110"/>
      <c r="AF44" s="111" t="s">
        <v>142</v>
      </c>
      <c r="AG44" s="216"/>
      <c r="AH44" s="216"/>
      <c r="AI44" s="216"/>
      <c r="AJ44" s="254"/>
      <c r="AK44" s="254"/>
      <c r="AL44" s="254"/>
      <c r="AM44" s="254"/>
      <c r="AN44" s="254"/>
      <c r="AO44" s="254"/>
      <c r="AP44" s="254"/>
      <c r="AQ44" s="255"/>
      <c r="AR44" s="112"/>
      <c r="AS44" s="285" t="s">
        <v>134</v>
      </c>
      <c r="AT44" s="266"/>
      <c r="AU44" s="266"/>
      <c r="AV44" s="266"/>
      <c r="AW44" s="236" t="s">
        <v>137</v>
      </c>
      <c r="AX44" s="236"/>
      <c r="AY44" s="266">
        <f>F51</f>
        <v>0</v>
      </c>
      <c r="AZ44" s="266"/>
      <c r="BA44" s="266"/>
      <c r="BB44" s="266"/>
      <c r="BC44" s="266"/>
      <c r="BD44" s="267"/>
      <c r="BE44" s="40"/>
      <c r="BF44" s="40"/>
      <c r="BG44" s="40"/>
      <c r="BH44" s="40"/>
      <c r="BI44" s="40"/>
      <c r="BJ44" s="58"/>
      <c r="BK44" s="113"/>
      <c r="BL44" s="113"/>
      <c r="BM44" s="113"/>
      <c r="BN44" s="113"/>
      <c r="BO44" s="113"/>
      <c r="BP44" s="113"/>
      <c r="BQ44" s="113"/>
      <c r="BR44" s="113"/>
      <c r="BS44" s="38"/>
      <c r="BT44" s="38"/>
      <c r="BU44" s="38"/>
      <c r="BV44" s="38"/>
      <c r="BW44" s="38"/>
      <c r="BX44" s="38"/>
      <c r="BY44" s="38"/>
      <c r="BZ44" s="38"/>
      <c r="CA44" s="38"/>
      <c r="CB44" s="38"/>
    </row>
    <row r="45" spans="1:82" ht="18.600000000000001" customHeight="1" x14ac:dyDescent="0.15">
      <c r="A45" s="114"/>
      <c r="B45" s="364"/>
      <c r="C45" s="115"/>
      <c r="D45" s="66"/>
      <c r="E45" s="71"/>
      <c r="F45" s="359"/>
      <c r="G45" s="360"/>
      <c r="H45" s="360"/>
      <c r="I45" s="361"/>
      <c r="J45" s="58"/>
      <c r="K45" s="278" t="s">
        <v>140</v>
      </c>
      <c r="L45" s="216"/>
      <c r="M45" s="216"/>
      <c r="N45" s="229"/>
      <c r="O45" s="229"/>
      <c r="P45" s="229"/>
      <c r="Q45" s="256"/>
      <c r="R45" s="256"/>
      <c r="S45" s="256"/>
      <c r="T45" s="256"/>
      <c r="U45" s="256"/>
      <c r="V45" s="256"/>
      <c r="W45" s="256"/>
      <c r="X45" s="216"/>
      <c r="Y45" s="216"/>
      <c r="Z45" s="138">
        <v>0.14199999999999999</v>
      </c>
      <c r="AA45" s="216">
        <v>0.14299999999999999</v>
      </c>
      <c r="AB45" s="216"/>
      <c r="AC45" s="216"/>
      <c r="AD45" s="216"/>
      <c r="AE45" s="110"/>
      <c r="AF45" s="111" t="s">
        <v>142</v>
      </c>
      <c r="AG45" s="216">
        <v>100</v>
      </c>
      <c r="AH45" s="216"/>
      <c r="AI45" s="216"/>
      <c r="AJ45" s="256"/>
      <c r="AK45" s="256"/>
      <c r="AL45" s="256"/>
      <c r="AM45" s="256"/>
      <c r="AN45" s="256"/>
      <c r="AO45" s="256"/>
      <c r="AP45" s="256"/>
      <c r="AQ45" s="257"/>
      <c r="AR45" s="112"/>
      <c r="AS45" s="286"/>
      <c r="AT45" s="268"/>
      <c r="AU45" s="268"/>
      <c r="AV45" s="268"/>
      <c r="AW45" s="237"/>
      <c r="AX45" s="237"/>
      <c r="AY45" s="268"/>
      <c r="AZ45" s="268"/>
      <c r="BA45" s="268"/>
      <c r="BB45" s="268"/>
      <c r="BC45" s="268"/>
      <c r="BD45" s="269"/>
      <c r="BE45" s="40"/>
      <c r="BF45" s="40"/>
      <c r="BG45" s="40"/>
      <c r="BH45" s="40"/>
      <c r="BI45" s="40"/>
      <c r="BJ45" s="58"/>
      <c r="BK45" s="113"/>
      <c r="BL45" s="113"/>
      <c r="BM45" s="113"/>
      <c r="BN45" s="113"/>
      <c r="BO45" s="113"/>
      <c r="BP45" s="113"/>
      <c r="BQ45" s="113"/>
      <c r="BR45" s="113"/>
      <c r="BS45" s="38"/>
      <c r="BT45" s="38"/>
      <c r="BU45" s="38"/>
      <c r="BV45" s="38"/>
      <c r="BW45" s="38"/>
      <c r="BX45" s="38"/>
      <c r="BY45" s="38"/>
      <c r="BZ45" s="38"/>
      <c r="CA45" s="38"/>
      <c r="CB45" s="38"/>
    </row>
    <row r="46" spans="1:82" ht="18.600000000000001" customHeight="1" x14ac:dyDescent="0.15">
      <c r="A46" s="350" t="s">
        <v>32</v>
      </c>
      <c r="B46" s="351"/>
      <c r="C46" s="351"/>
      <c r="D46" s="351"/>
      <c r="E46" s="352"/>
      <c r="F46" s="334">
        <f>SUM(F35:I45)</f>
        <v>0</v>
      </c>
      <c r="G46" s="289"/>
      <c r="H46" s="289"/>
      <c r="I46" s="335"/>
      <c r="J46" s="58"/>
      <c r="K46" s="278" t="s">
        <v>98</v>
      </c>
      <c r="L46" s="216"/>
      <c r="M46" s="216"/>
      <c r="N46" s="229"/>
      <c r="O46" s="229"/>
      <c r="P46" s="229"/>
      <c r="Q46" s="256"/>
      <c r="R46" s="256"/>
      <c r="S46" s="256"/>
      <c r="T46" s="256"/>
      <c r="U46" s="256"/>
      <c r="V46" s="256"/>
      <c r="W46" s="256"/>
      <c r="X46" s="216"/>
      <c r="Y46" s="216"/>
      <c r="Z46" s="138">
        <v>0.14199999999999999</v>
      </c>
      <c r="AA46" s="216">
        <v>0.14299999999999999</v>
      </c>
      <c r="AB46" s="216"/>
      <c r="AC46" s="216"/>
      <c r="AD46" s="216"/>
      <c r="AE46" s="110"/>
      <c r="AF46" s="111" t="s">
        <v>142</v>
      </c>
      <c r="AG46" s="216">
        <v>100</v>
      </c>
      <c r="AH46" s="216"/>
      <c r="AI46" s="216"/>
      <c r="AJ46" s="256"/>
      <c r="AK46" s="256"/>
      <c r="AL46" s="256"/>
      <c r="AM46" s="256"/>
      <c r="AN46" s="256"/>
      <c r="AO46" s="256"/>
      <c r="AP46" s="256"/>
      <c r="AQ46" s="257"/>
      <c r="AR46" s="112"/>
      <c r="AS46" s="286" t="s">
        <v>13</v>
      </c>
      <c r="AT46" s="268"/>
      <c r="AU46" s="268"/>
      <c r="AV46" s="268"/>
      <c r="AW46" s="237" t="s">
        <v>138</v>
      </c>
      <c r="AX46" s="237"/>
      <c r="AY46" s="268">
        <f>AY39</f>
        <v>0</v>
      </c>
      <c r="AZ46" s="268"/>
      <c r="BA46" s="268"/>
      <c r="BB46" s="268"/>
      <c r="BC46" s="268"/>
      <c r="BD46" s="269"/>
      <c r="BE46" s="40"/>
      <c r="BF46" s="40"/>
      <c r="BG46" s="40"/>
      <c r="BH46" s="40"/>
      <c r="BI46" s="40"/>
      <c r="BJ46" s="58"/>
      <c r="BK46" s="113"/>
      <c r="BL46" s="113"/>
      <c r="BM46" s="113"/>
      <c r="BN46" s="113"/>
      <c r="BO46" s="113"/>
      <c r="BP46" s="113"/>
      <c r="BQ46" s="113"/>
      <c r="BR46" s="113"/>
      <c r="BS46" s="38"/>
      <c r="BT46" s="38"/>
      <c r="BU46" s="38"/>
      <c r="BV46" s="38"/>
      <c r="BW46" s="38"/>
      <c r="BX46" s="38"/>
      <c r="BY46" s="38"/>
      <c r="BZ46" s="38"/>
      <c r="CA46" s="38"/>
      <c r="CB46" s="38"/>
    </row>
    <row r="47" spans="1:82" ht="18.600000000000001" customHeight="1" x14ac:dyDescent="0.15">
      <c r="A47" s="353" t="s">
        <v>7</v>
      </c>
      <c r="B47" s="354"/>
      <c r="C47" s="354"/>
      <c r="D47" s="354"/>
      <c r="E47" s="355"/>
      <c r="F47" s="376">
        <f>F28+F34+F46</f>
        <v>0</v>
      </c>
      <c r="G47" s="377"/>
      <c r="H47" s="377"/>
      <c r="I47" s="378"/>
      <c r="J47" s="58"/>
      <c r="K47" s="278" t="s">
        <v>141</v>
      </c>
      <c r="L47" s="216"/>
      <c r="M47" s="216"/>
      <c r="N47" s="229"/>
      <c r="O47" s="229"/>
      <c r="P47" s="229"/>
      <c r="Q47" s="256"/>
      <c r="R47" s="256"/>
      <c r="S47" s="256"/>
      <c r="T47" s="256"/>
      <c r="U47" s="256"/>
      <c r="V47" s="256"/>
      <c r="W47" s="256"/>
      <c r="X47" s="216"/>
      <c r="Y47" s="216"/>
      <c r="Z47" s="138">
        <v>0.14199999999999999</v>
      </c>
      <c r="AA47" s="216">
        <v>0.14299999999999999</v>
      </c>
      <c r="AB47" s="216"/>
      <c r="AC47" s="216"/>
      <c r="AD47" s="216"/>
      <c r="AE47" s="110"/>
      <c r="AF47" s="111" t="s">
        <v>142</v>
      </c>
      <c r="AG47" s="216">
        <v>100</v>
      </c>
      <c r="AH47" s="216"/>
      <c r="AI47" s="216"/>
      <c r="AJ47" s="256"/>
      <c r="AK47" s="256"/>
      <c r="AL47" s="256"/>
      <c r="AM47" s="256"/>
      <c r="AN47" s="256"/>
      <c r="AO47" s="256"/>
      <c r="AP47" s="256"/>
      <c r="AQ47" s="257"/>
      <c r="AR47" s="112"/>
      <c r="AS47" s="286"/>
      <c r="AT47" s="268"/>
      <c r="AU47" s="268"/>
      <c r="AV47" s="268"/>
      <c r="AW47" s="237"/>
      <c r="AX47" s="237"/>
      <c r="AY47" s="268"/>
      <c r="AZ47" s="268"/>
      <c r="BA47" s="268"/>
      <c r="BB47" s="268"/>
      <c r="BC47" s="268"/>
      <c r="BD47" s="269"/>
      <c r="BE47" s="40"/>
      <c r="BF47" s="40"/>
      <c r="BG47" s="40"/>
      <c r="BH47" s="40"/>
      <c r="BI47" s="40"/>
      <c r="BJ47" s="58"/>
      <c r="BK47" s="113"/>
      <c r="BL47" s="113"/>
      <c r="BM47" s="113"/>
      <c r="BN47" s="113"/>
      <c r="BO47" s="113"/>
      <c r="BP47" s="113"/>
      <c r="BQ47" s="113"/>
      <c r="BR47" s="113"/>
      <c r="BS47" s="38"/>
      <c r="BT47" s="38"/>
      <c r="BU47" s="38"/>
      <c r="BV47" s="38"/>
      <c r="BW47" s="38"/>
      <c r="BX47" s="38"/>
      <c r="BY47" s="38"/>
      <c r="BZ47" s="38"/>
      <c r="CA47" s="38"/>
      <c r="CB47" s="38"/>
    </row>
    <row r="48" spans="1:82" ht="18.600000000000001" customHeight="1" x14ac:dyDescent="0.15">
      <c r="A48" s="356" t="s">
        <v>33</v>
      </c>
      <c r="B48" s="357"/>
      <c r="C48" s="357"/>
      <c r="D48" s="357"/>
      <c r="E48" s="358"/>
      <c r="F48" s="379"/>
      <c r="G48" s="380"/>
      <c r="H48" s="380"/>
      <c r="I48" s="381"/>
      <c r="J48" s="58"/>
      <c r="K48" s="278"/>
      <c r="L48" s="216"/>
      <c r="M48" s="216"/>
      <c r="N48" s="229"/>
      <c r="O48" s="229"/>
      <c r="P48" s="229"/>
      <c r="Q48" s="256"/>
      <c r="R48" s="256"/>
      <c r="S48" s="256"/>
      <c r="T48" s="256"/>
      <c r="U48" s="256"/>
      <c r="V48" s="256"/>
      <c r="W48" s="256"/>
      <c r="X48" s="216"/>
      <c r="Y48" s="216"/>
      <c r="Z48" s="138"/>
      <c r="AA48" s="216"/>
      <c r="AB48" s="216"/>
      <c r="AC48" s="216"/>
      <c r="AD48" s="216"/>
      <c r="AE48" s="110"/>
      <c r="AF48" s="111" t="s">
        <v>142</v>
      </c>
      <c r="AG48" s="216"/>
      <c r="AH48" s="216"/>
      <c r="AI48" s="216"/>
      <c r="AJ48" s="256"/>
      <c r="AK48" s="256"/>
      <c r="AL48" s="256"/>
      <c r="AM48" s="256"/>
      <c r="AN48" s="256"/>
      <c r="AO48" s="256"/>
      <c r="AP48" s="256"/>
      <c r="AQ48" s="257"/>
      <c r="AR48" s="112"/>
      <c r="AS48" s="286" t="s">
        <v>135</v>
      </c>
      <c r="AT48" s="268"/>
      <c r="AU48" s="268"/>
      <c r="AV48" s="268"/>
      <c r="AW48" s="237" t="s">
        <v>139</v>
      </c>
      <c r="AX48" s="237"/>
      <c r="AY48" s="268">
        <f>AN50</f>
        <v>0</v>
      </c>
      <c r="AZ48" s="268"/>
      <c r="BA48" s="268"/>
      <c r="BB48" s="268"/>
      <c r="BC48" s="268"/>
      <c r="BD48" s="269"/>
      <c r="BE48" s="40"/>
      <c r="BF48" s="40"/>
      <c r="BG48" s="40"/>
      <c r="BH48" s="40"/>
      <c r="BI48" s="40"/>
      <c r="BJ48" s="58"/>
      <c r="BK48" s="113"/>
      <c r="BL48" s="113"/>
      <c r="BM48" s="113"/>
      <c r="BN48" s="113"/>
      <c r="BO48" s="113"/>
      <c r="BP48" s="113"/>
      <c r="BQ48" s="113"/>
      <c r="BR48" s="113"/>
      <c r="BS48" s="38"/>
      <c r="BT48" s="38"/>
      <c r="BU48" s="38"/>
      <c r="BV48" s="38"/>
      <c r="BW48" s="38"/>
      <c r="BX48" s="38"/>
      <c r="BY48" s="38"/>
      <c r="BZ48" s="38"/>
      <c r="CA48" s="38"/>
      <c r="CB48" s="38"/>
    </row>
    <row r="49" spans="1:80" ht="18.600000000000001" customHeight="1" thickBot="1" x14ac:dyDescent="0.2">
      <c r="A49" s="321" t="s">
        <v>9</v>
      </c>
      <c r="B49" s="322"/>
      <c r="C49" s="325" t="s">
        <v>14</v>
      </c>
      <c r="D49" s="326"/>
      <c r="E49" s="327"/>
      <c r="F49" s="328"/>
      <c r="G49" s="329"/>
      <c r="H49" s="329"/>
      <c r="I49" s="330"/>
      <c r="J49" s="58"/>
      <c r="K49" s="278"/>
      <c r="L49" s="216"/>
      <c r="M49" s="216"/>
      <c r="N49" s="229"/>
      <c r="O49" s="229"/>
      <c r="P49" s="229"/>
      <c r="Q49" s="256"/>
      <c r="R49" s="256"/>
      <c r="S49" s="256"/>
      <c r="T49" s="256"/>
      <c r="U49" s="256"/>
      <c r="V49" s="256"/>
      <c r="W49" s="256"/>
      <c r="X49" s="216"/>
      <c r="Y49" s="216"/>
      <c r="Z49" s="138"/>
      <c r="AA49" s="216"/>
      <c r="AB49" s="216"/>
      <c r="AC49" s="216"/>
      <c r="AD49" s="216"/>
      <c r="AE49" s="110"/>
      <c r="AF49" s="111" t="s">
        <v>142</v>
      </c>
      <c r="AG49" s="216"/>
      <c r="AH49" s="217"/>
      <c r="AI49" s="217"/>
      <c r="AJ49" s="258"/>
      <c r="AK49" s="258"/>
      <c r="AL49" s="258"/>
      <c r="AM49" s="258"/>
      <c r="AN49" s="258"/>
      <c r="AO49" s="258"/>
      <c r="AP49" s="258"/>
      <c r="AQ49" s="259"/>
      <c r="AR49" s="112"/>
      <c r="AS49" s="287"/>
      <c r="AT49" s="270"/>
      <c r="AU49" s="270"/>
      <c r="AV49" s="270"/>
      <c r="AW49" s="238"/>
      <c r="AX49" s="238"/>
      <c r="AY49" s="270"/>
      <c r="AZ49" s="270"/>
      <c r="BA49" s="270"/>
      <c r="BB49" s="270"/>
      <c r="BC49" s="270"/>
      <c r="BD49" s="271"/>
      <c r="BE49" s="40"/>
      <c r="BF49" s="40"/>
      <c r="BG49" s="40"/>
      <c r="BH49" s="40"/>
      <c r="BI49" s="40"/>
      <c r="BJ49" s="58"/>
      <c r="BK49" s="113"/>
      <c r="BL49" s="113"/>
      <c r="BM49" s="113"/>
      <c r="BN49" s="113"/>
      <c r="BO49" s="113"/>
      <c r="BP49" s="113"/>
      <c r="BQ49" s="113"/>
      <c r="BR49" s="113"/>
      <c r="BS49" s="38"/>
      <c r="BT49" s="38"/>
      <c r="BU49" s="38"/>
      <c r="BV49" s="38"/>
      <c r="BW49" s="38"/>
      <c r="BX49" s="38"/>
      <c r="BY49" s="38"/>
      <c r="BZ49" s="38"/>
      <c r="CA49" s="38"/>
      <c r="CB49" s="38"/>
    </row>
    <row r="50" spans="1:80" ht="18.600000000000001" customHeight="1" thickBot="1" x14ac:dyDescent="0.2">
      <c r="A50" s="323"/>
      <c r="B50" s="324"/>
      <c r="C50" s="331" t="s">
        <v>15</v>
      </c>
      <c r="D50" s="332"/>
      <c r="E50" s="333"/>
      <c r="F50" s="334"/>
      <c r="G50" s="289"/>
      <c r="H50" s="289"/>
      <c r="I50" s="335"/>
      <c r="J50" s="58"/>
      <c r="K50" s="245" t="s">
        <v>144</v>
      </c>
      <c r="L50" s="246"/>
      <c r="M50" s="246"/>
      <c r="N50" s="246"/>
      <c r="O50" s="246"/>
      <c r="P50" s="246"/>
      <c r="Q50" s="246"/>
      <c r="R50" s="246"/>
      <c r="S50" s="246"/>
      <c r="T50" s="246"/>
      <c r="U50" s="246"/>
      <c r="V50" s="246"/>
      <c r="W50" s="246"/>
      <c r="X50" s="246"/>
      <c r="Y50" s="246"/>
      <c r="Z50" s="246"/>
      <c r="AA50" s="246"/>
      <c r="AB50" s="246"/>
      <c r="AC50" s="246"/>
      <c r="AD50" s="246"/>
      <c r="AE50" s="246"/>
      <c r="AF50" s="246"/>
      <c r="AG50" s="247"/>
      <c r="AH50" s="239" t="s">
        <v>97</v>
      </c>
      <c r="AI50" s="240"/>
      <c r="AJ50" s="240"/>
      <c r="AK50" s="240"/>
      <c r="AL50" s="236" t="s">
        <v>139</v>
      </c>
      <c r="AM50" s="236"/>
      <c r="AN50" s="230">
        <f>SUM(AJ44:AM49)</f>
        <v>0</v>
      </c>
      <c r="AO50" s="230"/>
      <c r="AP50" s="230"/>
      <c r="AQ50" s="231"/>
      <c r="AR50" s="116"/>
      <c r="AS50" s="260" t="s">
        <v>136</v>
      </c>
      <c r="AT50" s="261"/>
      <c r="AU50" s="261"/>
      <c r="AV50" s="261"/>
      <c r="AW50" s="261"/>
      <c r="AX50" s="261"/>
      <c r="AY50" s="272">
        <f>AY44-AY46-AY48</f>
        <v>0</v>
      </c>
      <c r="AZ50" s="272"/>
      <c r="BA50" s="272"/>
      <c r="BB50" s="272"/>
      <c r="BC50" s="272"/>
      <c r="BD50" s="273"/>
      <c r="BE50" s="40"/>
      <c r="BF50" s="40"/>
      <c r="BG50" s="40"/>
      <c r="BH50" s="40"/>
      <c r="BI50" s="40"/>
      <c r="BJ50" s="58"/>
      <c r="BK50" s="117"/>
      <c r="BL50" s="117"/>
      <c r="BM50" s="117"/>
      <c r="BN50" s="117"/>
      <c r="BO50" s="117"/>
      <c r="BP50" s="117"/>
      <c r="BQ50" s="117"/>
      <c r="BR50" s="117"/>
      <c r="BS50" s="117"/>
      <c r="BT50" s="117"/>
      <c r="BU50" s="38"/>
      <c r="BV50" s="38"/>
      <c r="BW50" s="38"/>
      <c r="BX50" s="38"/>
      <c r="BY50" s="38"/>
      <c r="BZ50" s="38"/>
      <c r="CA50" s="38"/>
      <c r="CB50" s="38"/>
    </row>
    <row r="51" spans="1:80" ht="18.600000000000001" customHeight="1" x14ac:dyDescent="0.15">
      <c r="A51" s="336" t="s">
        <v>80</v>
      </c>
      <c r="B51" s="337"/>
      <c r="C51" s="337"/>
      <c r="D51" s="337"/>
      <c r="E51" s="338"/>
      <c r="F51" s="339">
        <f>F47-F49+F50</f>
        <v>0</v>
      </c>
      <c r="G51" s="340"/>
      <c r="H51" s="340"/>
      <c r="I51" s="341"/>
      <c r="J51" s="58"/>
      <c r="K51" s="248" t="s">
        <v>145</v>
      </c>
      <c r="L51" s="249"/>
      <c r="M51" s="249"/>
      <c r="N51" s="249"/>
      <c r="O51" s="249"/>
      <c r="P51" s="249"/>
      <c r="Q51" s="249"/>
      <c r="R51" s="249"/>
      <c r="S51" s="249"/>
      <c r="T51" s="249"/>
      <c r="U51" s="249"/>
      <c r="V51" s="249"/>
      <c r="W51" s="249"/>
      <c r="X51" s="249"/>
      <c r="Y51" s="249"/>
      <c r="Z51" s="249"/>
      <c r="AA51" s="249"/>
      <c r="AB51" s="249"/>
      <c r="AC51" s="249"/>
      <c r="AD51" s="249"/>
      <c r="AE51" s="249"/>
      <c r="AF51" s="249"/>
      <c r="AG51" s="250"/>
      <c r="AH51" s="241"/>
      <c r="AI51" s="242"/>
      <c r="AJ51" s="242"/>
      <c r="AK51" s="242"/>
      <c r="AL51" s="237"/>
      <c r="AM51" s="237"/>
      <c r="AN51" s="232"/>
      <c r="AO51" s="232"/>
      <c r="AP51" s="232"/>
      <c r="AQ51" s="233"/>
      <c r="AR51" s="118"/>
      <c r="AS51" s="262"/>
      <c r="AT51" s="263"/>
      <c r="AU51" s="263"/>
      <c r="AV51" s="263"/>
      <c r="AW51" s="263"/>
      <c r="AX51" s="263"/>
      <c r="AY51" s="274"/>
      <c r="AZ51" s="274"/>
      <c r="BA51" s="274"/>
      <c r="BB51" s="274"/>
      <c r="BC51" s="274"/>
      <c r="BD51" s="275"/>
      <c r="BE51" s="40"/>
      <c r="BF51" s="40"/>
      <c r="BG51" s="40"/>
      <c r="BH51" s="40"/>
      <c r="BI51" s="40"/>
      <c r="BJ51" s="58"/>
      <c r="BK51" s="113"/>
      <c r="BL51" s="113"/>
      <c r="BM51" s="113"/>
      <c r="BN51" s="113"/>
      <c r="BO51" s="113"/>
      <c r="BP51" s="113"/>
      <c r="BQ51" s="113"/>
      <c r="BR51" s="113"/>
      <c r="BS51" s="113"/>
      <c r="BT51" s="113"/>
      <c r="BU51" s="38"/>
      <c r="BV51" s="38"/>
      <c r="BW51" s="38"/>
      <c r="BX51" s="38"/>
      <c r="BY51" s="38"/>
      <c r="BZ51" s="38"/>
      <c r="CA51" s="38"/>
      <c r="CB51" s="38"/>
    </row>
    <row r="52" spans="1:80" ht="18.75" customHeight="1" thickBot="1" x14ac:dyDescent="0.2">
      <c r="A52" s="345"/>
      <c r="B52" s="346"/>
      <c r="C52" s="347" t="s">
        <v>8</v>
      </c>
      <c r="D52" s="348"/>
      <c r="E52" s="349"/>
      <c r="F52" s="342"/>
      <c r="G52" s="343"/>
      <c r="H52" s="343"/>
      <c r="I52" s="344"/>
      <c r="J52" s="58"/>
      <c r="K52" s="251" t="s">
        <v>143</v>
      </c>
      <c r="L52" s="252"/>
      <c r="M52" s="252"/>
      <c r="N52" s="252"/>
      <c r="O52" s="252"/>
      <c r="P52" s="252"/>
      <c r="Q52" s="252"/>
      <c r="R52" s="252"/>
      <c r="S52" s="252"/>
      <c r="T52" s="252"/>
      <c r="U52" s="252"/>
      <c r="V52" s="252"/>
      <c r="W52" s="252"/>
      <c r="X52" s="252"/>
      <c r="Y52" s="252"/>
      <c r="Z52" s="252"/>
      <c r="AA52" s="252"/>
      <c r="AB52" s="252"/>
      <c r="AC52" s="252"/>
      <c r="AD52" s="252"/>
      <c r="AE52" s="252"/>
      <c r="AF52" s="252"/>
      <c r="AG52" s="253"/>
      <c r="AH52" s="243"/>
      <c r="AI52" s="244"/>
      <c r="AJ52" s="244"/>
      <c r="AK52" s="244"/>
      <c r="AL52" s="238"/>
      <c r="AM52" s="238"/>
      <c r="AN52" s="234"/>
      <c r="AO52" s="234"/>
      <c r="AP52" s="234"/>
      <c r="AQ52" s="235"/>
      <c r="AR52" s="118"/>
      <c r="AS52" s="264"/>
      <c r="AT52" s="265"/>
      <c r="AU52" s="265"/>
      <c r="AV52" s="265"/>
      <c r="AW52" s="265"/>
      <c r="AX52" s="265"/>
      <c r="AY52" s="276"/>
      <c r="AZ52" s="276"/>
      <c r="BA52" s="276"/>
      <c r="BB52" s="276"/>
      <c r="BC52" s="276"/>
      <c r="BD52" s="277"/>
      <c r="BE52" s="43"/>
      <c r="BF52" s="43"/>
      <c r="BG52" s="43"/>
      <c r="BH52" s="43"/>
      <c r="BI52" s="43"/>
      <c r="BJ52" s="58"/>
      <c r="BK52" s="113"/>
      <c r="BL52" s="113"/>
      <c r="BM52" s="113"/>
      <c r="BN52" s="113"/>
      <c r="BO52" s="113"/>
      <c r="BP52" s="113"/>
      <c r="BQ52" s="113"/>
      <c r="BR52" s="113"/>
      <c r="BS52" s="113"/>
      <c r="BT52" s="113"/>
      <c r="BU52" s="38"/>
      <c r="BV52" s="38"/>
      <c r="BW52" s="38"/>
      <c r="BX52" s="38"/>
      <c r="BY52" s="38"/>
      <c r="BZ52" s="38"/>
      <c r="CA52" s="38"/>
      <c r="CB52" s="38"/>
    </row>
    <row r="53" spans="1:80" ht="7.5" customHeight="1" x14ac:dyDescent="0.15">
      <c r="A53" s="119"/>
      <c r="B53" s="119"/>
      <c r="C53" s="119"/>
      <c r="D53" s="119"/>
      <c r="E53" s="86"/>
      <c r="J53" s="58"/>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1"/>
      <c r="AV53" s="121"/>
      <c r="AW53" s="86"/>
      <c r="AX53" s="86"/>
      <c r="AY53" s="86"/>
      <c r="AZ53" s="86"/>
      <c r="BA53" s="86"/>
      <c r="BB53" s="86"/>
      <c r="BC53" s="86"/>
      <c r="BD53" s="86"/>
      <c r="BE53" s="86"/>
      <c r="BF53" s="86"/>
      <c r="BG53" s="86"/>
      <c r="BH53" s="86"/>
      <c r="BI53" s="86"/>
      <c r="BJ53" s="58"/>
      <c r="BK53" s="122"/>
      <c r="BL53" s="122"/>
      <c r="BM53" s="122"/>
      <c r="BN53" s="122"/>
      <c r="BO53" s="122"/>
      <c r="BP53" s="122"/>
      <c r="BQ53" s="122"/>
      <c r="BR53" s="122"/>
      <c r="BS53" s="122"/>
      <c r="BT53" s="122"/>
      <c r="BU53" s="60"/>
      <c r="BV53" s="60"/>
      <c r="BW53" s="60"/>
      <c r="BX53" s="60"/>
      <c r="BY53" s="60"/>
      <c r="BZ53" s="60"/>
      <c r="CA53" s="60"/>
      <c r="CB53" s="60"/>
    </row>
    <row r="54" spans="1:80" ht="47.25" customHeight="1" x14ac:dyDescent="0.15">
      <c r="A54" s="311" t="s">
        <v>149</v>
      </c>
      <c r="B54" s="312"/>
      <c r="C54" s="312"/>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P54" s="312"/>
      <c r="AQ54" s="312"/>
      <c r="AR54" s="312"/>
      <c r="AS54" s="312"/>
      <c r="AT54" s="312"/>
      <c r="AU54" s="312"/>
      <c r="AV54" s="312"/>
      <c r="AW54" s="312"/>
      <c r="AX54" s="312"/>
      <c r="AY54" s="312"/>
      <c r="AZ54" s="312"/>
      <c r="BA54" s="312"/>
      <c r="BB54" s="312"/>
      <c r="BC54" s="312"/>
      <c r="BD54" s="312"/>
      <c r="BE54" s="312"/>
      <c r="BF54" s="121"/>
      <c r="BG54" s="121"/>
      <c r="BH54" s="121"/>
    </row>
    <row r="56" spans="1:80" ht="18.600000000000001" customHeight="1" x14ac:dyDescent="0.15">
      <c r="K56" s="12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4"/>
      <c r="AW56" s="314"/>
      <c r="AX56" s="314"/>
    </row>
    <row r="59" spans="1:80" ht="18.600000000000001" customHeight="1" x14ac:dyDescent="0.15">
      <c r="F59" s="124"/>
    </row>
  </sheetData>
  <mergeCells count="520">
    <mergeCell ref="H1:V3"/>
    <mergeCell ref="AR1:AS1"/>
    <mergeCell ref="AT1:AW1"/>
    <mergeCell ref="X1:Y2"/>
    <mergeCell ref="Z1:AO2"/>
    <mergeCell ref="AY4:BC5"/>
    <mergeCell ref="B8:H8"/>
    <mergeCell ref="L8:BD8"/>
    <mergeCell ref="A9:B9"/>
    <mergeCell ref="F9:I9"/>
    <mergeCell ref="K9:Q9"/>
    <mergeCell ref="R9:X9"/>
    <mergeCell ref="Y9:AD9"/>
    <mergeCell ref="AE9:AK9"/>
    <mergeCell ref="AL9:AR9"/>
    <mergeCell ref="H4:V5"/>
    <mergeCell ref="X4:Y5"/>
    <mergeCell ref="AD4:AE5"/>
    <mergeCell ref="AF4:AI5"/>
    <mergeCell ref="AS9:AX9"/>
    <mergeCell ref="AY9:BD9"/>
    <mergeCell ref="AR2:AS2"/>
    <mergeCell ref="AT2:AW2"/>
    <mergeCell ref="A3:B5"/>
    <mergeCell ref="F10:I10"/>
    <mergeCell ref="K10:L10"/>
    <mergeCell ref="N10:Q10"/>
    <mergeCell ref="U10:X10"/>
    <mergeCell ref="AA10:AD10"/>
    <mergeCell ref="AH10:AK10"/>
    <mergeCell ref="AO10:AR10"/>
    <mergeCell ref="AU10:AX10"/>
    <mergeCell ref="BA10:BD10"/>
    <mergeCell ref="S10:T10"/>
    <mergeCell ref="AF10:AG10"/>
    <mergeCell ref="AM10:AN10"/>
    <mergeCell ref="A11:A25"/>
    <mergeCell ref="F11:I11"/>
    <mergeCell ref="K11:L11"/>
    <mergeCell ref="N11:Q11"/>
    <mergeCell ref="U11:X11"/>
    <mergeCell ref="AA11:AD11"/>
    <mergeCell ref="AH11:AK11"/>
    <mergeCell ref="AO11:AR11"/>
    <mergeCell ref="AU11:AX11"/>
    <mergeCell ref="AO13:AR13"/>
    <mergeCell ref="AU13:AX13"/>
    <mergeCell ref="F15:I15"/>
    <mergeCell ref="K15:L15"/>
    <mergeCell ref="N15:Q15"/>
    <mergeCell ref="U15:X15"/>
    <mergeCell ref="AA15:AD15"/>
    <mergeCell ref="AH15:AK15"/>
    <mergeCell ref="AO15:AR15"/>
    <mergeCell ref="AU15:AX15"/>
    <mergeCell ref="AS17:AT17"/>
    <mergeCell ref="AH20:AK20"/>
    <mergeCell ref="AO20:AR20"/>
    <mergeCell ref="AU20:AX20"/>
    <mergeCell ref="F22:I22"/>
    <mergeCell ref="BA11:BD11"/>
    <mergeCell ref="F12:I12"/>
    <mergeCell ref="K12:L12"/>
    <mergeCell ref="N12:Q12"/>
    <mergeCell ref="U12:X12"/>
    <mergeCell ref="AA12:AD12"/>
    <mergeCell ref="AH12:AK12"/>
    <mergeCell ref="AO12:AR12"/>
    <mergeCell ref="AU12:AX12"/>
    <mergeCell ref="BA12:BD12"/>
    <mergeCell ref="S11:T11"/>
    <mergeCell ref="S12:T12"/>
    <mergeCell ref="AF11:AG11"/>
    <mergeCell ref="AF12:AG12"/>
    <mergeCell ref="AM11:AN11"/>
    <mergeCell ref="AM12:AN12"/>
    <mergeCell ref="BA13:BD13"/>
    <mergeCell ref="F14:I14"/>
    <mergeCell ref="K14:L14"/>
    <mergeCell ref="N14:Q14"/>
    <mergeCell ref="U14:X14"/>
    <mergeCell ref="AA14:AD14"/>
    <mergeCell ref="AH14:AK14"/>
    <mergeCell ref="AO14:AR14"/>
    <mergeCell ref="F13:I13"/>
    <mergeCell ref="K13:L13"/>
    <mergeCell ref="N13:Q13"/>
    <mergeCell ref="U13:X13"/>
    <mergeCell ref="AA13:AD13"/>
    <mergeCell ref="AH13:AK13"/>
    <mergeCell ref="AU14:AX14"/>
    <mergeCell ref="BA14:BD14"/>
    <mergeCell ref="S13:T13"/>
    <mergeCell ref="S14:T14"/>
    <mergeCell ref="AF13:AG13"/>
    <mergeCell ref="AF14:AG14"/>
    <mergeCell ref="AM13:AN13"/>
    <mergeCell ref="AM14:AN14"/>
    <mergeCell ref="BA15:BD15"/>
    <mergeCell ref="F16:I16"/>
    <mergeCell ref="K16:L16"/>
    <mergeCell ref="N16:Q16"/>
    <mergeCell ref="U16:X16"/>
    <mergeCell ref="AA16:AD16"/>
    <mergeCell ref="AH16:AK16"/>
    <mergeCell ref="AO16:AR16"/>
    <mergeCell ref="AU16:AX16"/>
    <mergeCell ref="BA16:BD16"/>
    <mergeCell ref="S15:T15"/>
    <mergeCell ref="AM15:AN15"/>
    <mergeCell ref="S16:T16"/>
    <mergeCell ref="AY17:AZ17"/>
    <mergeCell ref="F18:I18"/>
    <mergeCell ref="K18:M18"/>
    <mergeCell ref="N18:Q18"/>
    <mergeCell ref="U18:X18"/>
    <mergeCell ref="Y18:Z18"/>
    <mergeCell ref="AA18:AD18"/>
    <mergeCell ref="F17:I17"/>
    <mergeCell ref="K17:M17"/>
    <mergeCell ref="Y17:Z17"/>
    <mergeCell ref="O17:Q17"/>
    <mergeCell ref="V17:X17"/>
    <mergeCell ref="AB17:AD17"/>
    <mergeCell ref="AI17:AK17"/>
    <mergeCell ref="AP17:AR17"/>
    <mergeCell ref="AV17:AX17"/>
    <mergeCell ref="BA18:BD18"/>
    <mergeCell ref="F19:I19"/>
    <mergeCell ref="K19:Q19"/>
    <mergeCell ref="R19:X19"/>
    <mergeCell ref="Y19:AD19"/>
    <mergeCell ref="AE19:AK19"/>
    <mergeCell ref="AL19:AR19"/>
    <mergeCell ref="AS19:AX19"/>
    <mergeCell ref="AY19:BD19"/>
    <mergeCell ref="AH18:AK18"/>
    <mergeCell ref="AO18:AR18"/>
    <mergeCell ref="AS18:AT18"/>
    <mergeCell ref="AU18:AX18"/>
    <mergeCell ref="AY18:AZ18"/>
    <mergeCell ref="AE18:AG18"/>
    <mergeCell ref="BA20:BD20"/>
    <mergeCell ref="F21:I21"/>
    <mergeCell ref="K21:L21"/>
    <mergeCell ref="N21:Q21"/>
    <mergeCell ref="U21:X21"/>
    <mergeCell ref="AA21:AD21"/>
    <mergeCell ref="AH21:AK21"/>
    <mergeCell ref="F20:I20"/>
    <mergeCell ref="K20:L20"/>
    <mergeCell ref="N20:Q20"/>
    <mergeCell ref="U20:X20"/>
    <mergeCell ref="AA20:AD20"/>
    <mergeCell ref="AO21:AR21"/>
    <mergeCell ref="AU21:AX21"/>
    <mergeCell ref="BA21:BD21"/>
    <mergeCell ref="AF20:AG20"/>
    <mergeCell ref="AF21:AG21"/>
    <mergeCell ref="K22:L22"/>
    <mergeCell ref="N22:Q22"/>
    <mergeCell ref="U22:X22"/>
    <mergeCell ref="AA22:AD22"/>
    <mergeCell ref="AH22:AK22"/>
    <mergeCell ref="AO22:AR22"/>
    <mergeCell ref="S22:T22"/>
    <mergeCell ref="AU22:AX22"/>
    <mergeCell ref="BA22:BD22"/>
    <mergeCell ref="AF22:AG22"/>
    <mergeCell ref="F23:I23"/>
    <mergeCell ref="K23:L23"/>
    <mergeCell ref="N23:Q23"/>
    <mergeCell ref="U23:X23"/>
    <mergeCell ref="AA23:AD23"/>
    <mergeCell ref="AH23:AK23"/>
    <mergeCell ref="AO23:AR23"/>
    <mergeCell ref="AU23:AX23"/>
    <mergeCell ref="S23:T23"/>
    <mergeCell ref="AF23:AG23"/>
    <mergeCell ref="AY27:AZ27"/>
    <mergeCell ref="BA23:BD23"/>
    <mergeCell ref="B24:B27"/>
    <mergeCell ref="F24:I24"/>
    <mergeCell ref="K24:L24"/>
    <mergeCell ref="N24:Q24"/>
    <mergeCell ref="U24:X24"/>
    <mergeCell ref="AA24:AD24"/>
    <mergeCell ref="AH24:AK24"/>
    <mergeCell ref="AO24:AR24"/>
    <mergeCell ref="AU24:AX24"/>
    <mergeCell ref="B20:B23"/>
    <mergeCell ref="BA24:BD24"/>
    <mergeCell ref="F25:I25"/>
    <mergeCell ref="K25:L25"/>
    <mergeCell ref="N25:Q25"/>
    <mergeCell ref="U25:X25"/>
    <mergeCell ref="AA25:AD25"/>
    <mergeCell ref="AH25:AK25"/>
    <mergeCell ref="AO25:AR25"/>
    <mergeCell ref="AU25:AX25"/>
    <mergeCell ref="BA25:BD25"/>
    <mergeCell ref="BA26:BD26"/>
    <mergeCell ref="F27:I27"/>
    <mergeCell ref="A28:E28"/>
    <mergeCell ref="F28:I28"/>
    <mergeCell ref="K28:M28"/>
    <mergeCell ref="N28:Q28"/>
    <mergeCell ref="U28:X28"/>
    <mergeCell ref="Y28:Z28"/>
    <mergeCell ref="AA28:AD28"/>
    <mergeCell ref="AO26:AR26"/>
    <mergeCell ref="AU26:AX26"/>
    <mergeCell ref="AE28:AG28"/>
    <mergeCell ref="AL28:AN28"/>
    <mergeCell ref="Y27:Z27"/>
    <mergeCell ref="AS27:AT27"/>
    <mergeCell ref="F26:I26"/>
    <mergeCell ref="K26:L26"/>
    <mergeCell ref="N26:Q26"/>
    <mergeCell ref="U26:X26"/>
    <mergeCell ref="AA26:AD26"/>
    <mergeCell ref="AH26:AK26"/>
    <mergeCell ref="K27:M27"/>
    <mergeCell ref="BA28:BD28"/>
    <mergeCell ref="A29:B33"/>
    <mergeCell ref="C29:E30"/>
    <mergeCell ref="F29:I30"/>
    <mergeCell ref="K29:Q29"/>
    <mergeCell ref="R29:X29"/>
    <mergeCell ref="Y29:AD29"/>
    <mergeCell ref="AE29:AK29"/>
    <mergeCell ref="AL29:AR29"/>
    <mergeCell ref="AS29:BD29"/>
    <mergeCell ref="AH28:AK28"/>
    <mergeCell ref="AO28:AR28"/>
    <mergeCell ref="AS28:AT28"/>
    <mergeCell ref="AU28:AX28"/>
    <mergeCell ref="AY28:AZ28"/>
    <mergeCell ref="AU30:AX30"/>
    <mergeCell ref="BA30:BD30"/>
    <mergeCell ref="C31:E31"/>
    <mergeCell ref="F31:I31"/>
    <mergeCell ref="K31:L31"/>
    <mergeCell ref="N31:Q31"/>
    <mergeCell ref="U31:X31"/>
    <mergeCell ref="AA31:AD31"/>
    <mergeCell ref="AH31:AK31"/>
    <mergeCell ref="K30:L30"/>
    <mergeCell ref="N30:Q30"/>
    <mergeCell ref="U30:X30"/>
    <mergeCell ref="AA30:AD30"/>
    <mergeCell ref="AH30:AK30"/>
    <mergeCell ref="AO30:AR30"/>
    <mergeCell ref="AM30:AN30"/>
    <mergeCell ref="AU31:AX31"/>
    <mergeCell ref="AF30:AG30"/>
    <mergeCell ref="K33:L33"/>
    <mergeCell ref="N33:Q33"/>
    <mergeCell ref="U33:X33"/>
    <mergeCell ref="AA33:AD33"/>
    <mergeCell ref="AH33:AK33"/>
    <mergeCell ref="AO33:AR33"/>
    <mergeCell ref="AU33:AX33"/>
    <mergeCell ref="BA31:BD31"/>
    <mergeCell ref="C32:E32"/>
    <mergeCell ref="F32:I32"/>
    <mergeCell ref="K32:L32"/>
    <mergeCell ref="N32:Q32"/>
    <mergeCell ref="U32:X32"/>
    <mergeCell ref="AA32:AD32"/>
    <mergeCell ref="AH32:AK32"/>
    <mergeCell ref="AO32:AR32"/>
    <mergeCell ref="AU32:AX32"/>
    <mergeCell ref="BA32:BD32"/>
    <mergeCell ref="S31:T31"/>
    <mergeCell ref="S32:T32"/>
    <mergeCell ref="AF31:AG31"/>
    <mergeCell ref="AF32:AG32"/>
    <mergeCell ref="AO31:AR31"/>
    <mergeCell ref="U38:X38"/>
    <mergeCell ref="Y38:Z38"/>
    <mergeCell ref="R38:T38"/>
    <mergeCell ref="F37:I37"/>
    <mergeCell ref="K37:M37"/>
    <mergeCell ref="Y37:Z37"/>
    <mergeCell ref="AS37:AT37"/>
    <mergeCell ref="BA33:BD33"/>
    <mergeCell ref="A34:E34"/>
    <mergeCell ref="F34:I34"/>
    <mergeCell ref="K34:L34"/>
    <mergeCell ref="N34:Q34"/>
    <mergeCell ref="U34:X34"/>
    <mergeCell ref="AA34:AD34"/>
    <mergeCell ref="AH34:AK34"/>
    <mergeCell ref="AO34:AR34"/>
    <mergeCell ref="AU34:AX34"/>
    <mergeCell ref="BA34:BD34"/>
    <mergeCell ref="S33:T33"/>
    <mergeCell ref="S34:T34"/>
    <mergeCell ref="AF33:AG33"/>
    <mergeCell ref="AF34:AG34"/>
    <mergeCell ref="C33:D33"/>
    <mergeCell ref="F33:I33"/>
    <mergeCell ref="BA35:BD35"/>
    <mergeCell ref="F36:I36"/>
    <mergeCell ref="K36:L36"/>
    <mergeCell ref="N36:Q36"/>
    <mergeCell ref="U36:X36"/>
    <mergeCell ref="AA36:AD36"/>
    <mergeCell ref="AH36:AK36"/>
    <mergeCell ref="AO36:AR36"/>
    <mergeCell ref="AU36:AX36"/>
    <mergeCell ref="BA36:BD36"/>
    <mergeCell ref="S35:T35"/>
    <mergeCell ref="S36:T36"/>
    <mergeCell ref="AF35:AG35"/>
    <mergeCell ref="AF36:AG36"/>
    <mergeCell ref="F35:I35"/>
    <mergeCell ref="K35:L35"/>
    <mergeCell ref="N35:Q35"/>
    <mergeCell ref="U35:X35"/>
    <mergeCell ref="AA35:AD35"/>
    <mergeCell ref="AH35:AK35"/>
    <mergeCell ref="AO35:AR35"/>
    <mergeCell ref="AU35:AX35"/>
    <mergeCell ref="AA43:AD43"/>
    <mergeCell ref="AA38:AD38"/>
    <mergeCell ref="AA44:AD44"/>
    <mergeCell ref="AA45:AD45"/>
    <mergeCell ref="AA46:AD46"/>
    <mergeCell ref="AA47:AD47"/>
    <mergeCell ref="AA48:AD48"/>
    <mergeCell ref="AE37:AG37"/>
    <mergeCell ref="AE43:AF43"/>
    <mergeCell ref="AG43:AI43"/>
    <mergeCell ref="AE38:AG38"/>
    <mergeCell ref="AE41:AF42"/>
    <mergeCell ref="AG41:AI42"/>
    <mergeCell ref="AG44:AI44"/>
    <mergeCell ref="AG45:AI45"/>
    <mergeCell ref="AG46:AI46"/>
    <mergeCell ref="AG47:AI47"/>
    <mergeCell ref="AG48:AI48"/>
    <mergeCell ref="R37:T37"/>
    <mergeCell ref="F46:I46"/>
    <mergeCell ref="A47:E47"/>
    <mergeCell ref="A48:E48"/>
    <mergeCell ref="F41:I41"/>
    <mergeCell ref="F42:I42"/>
    <mergeCell ref="B43:B45"/>
    <mergeCell ref="F43:I43"/>
    <mergeCell ref="F44:I44"/>
    <mergeCell ref="F45:I45"/>
    <mergeCell ref="A39:A43"/>
    <mergeCell ref="F39:I39"/>
    <mergeCell ref="B40:B42"/>
    <mergeCell ref="F40:I40"/>
    <mergeCell ref="B35:B39"/>
    <mergeCell ref="F38:I38"/>
    <mergeCell ref="K38:M38"/>
    <mergeCell ref="N38:Q38"/>
    <mergeCell ref="T44:W44"/>
    <mergeCell ref="Q45:S45"/>
    <mergeCell ref="T45:W45"/>
    <mergeCell ref="Q46:S46"/>
    <mergeCell ref="T46:W46"/>
    <mergeCell ref="F47:I48"/>
    <mergeCell ref="A54:BE54"/>
    <mergeCell ref="L56:AX56"/>
    <mergeCell ref="K40:P40"/>
    <mergeCell ref="Q40:W40"/>
    <mergeCell ref="Y40:AQ40"/>
    <mergeCell ref="K41:M43"/>
    <mergeCell ref="N41:P43"/>
    <mergeCell ref="Q41:S42"/>
    <mergeCell ref="A49:B50"/>
    <mergeCell ref="C49:E49"/>
    <mergeCell ref="F49:I49"/>
    <mergeCell ref="C50:E50"/>
    <mergeCell ref="F50:I50"/>
    <mergeCell ref="A51:E51"/>
    <mergeCell ref="F51:I52"/>
    <mergeCell ref="A52:B52"/>
    <mergeCell ref="C52:E52"/>
    <mergeCell ref="A46:E46"/>
    <mergeCell ref="Q43:S43"/>
    <mergeCell ref="T41:W42"/>
    <mergeCell ref="T43:W43"/>
    <mergeCell ref="X41:Y43"/>
    <mergeCell ref="Z41:AD41"/>
    <mergeCell ref="Z42:AD42"/>
    <mergeCell ref="AP37:AR37"/>
    <mergeCell ref="AM31:AN31"/>
    <mergeCell ref="AM32:AN32"/>
    <mergeCell ref="AM33:AN33"/>
    <mergeCell ref="AM34:AN34"/>
    <mergeCell ref="AM35:AN35"/>
    <mergeCell ref="AM36:AN36"/>
    <mergeCell ref="AH38:AK38"/>
    <mergeCell ref="AO38:AR38"/>
    <mergeCell ref="AS42:BD43"/>
    <mergeCell ref="AS44:AV45"/>
    <mergeCell ref="AW44:AX45"/>
    <mergeCell ref="AS46:AV47"/>
    <mergeCell ref="AW46:AX47"/>
    <mergeCell ref="AS48:AV49"/>
    <mergeCell ref="AW48:AX49"/>
    <mergeCell ref="AL37:AN37"/>
    <mergeCell ref="AL38:AN38"/>
    <mergeCell ref="AJ41:AM42"/>
    <mergeCell ref="AN41:AQ42"/>
    <mergeCell ref="AU38:AX38"/>
    <mergeCell ref="AY38:AZ38"/>
    <mergeCell ref="BA38:BD38"/>
    <mergeCell ref="AS39:AV40"/>
    <mergeCell ref="AW39:AX40"/>
    <mergeCell ref="AY39:BD40"/>
    <mergeCell ref="AS38:AT38"/>
    <mergeCell ref="AV37:AX37"/>
    <mergeCell ref="BB37:BD37"/>
    <mergeCell ref="AY37:AZ37"/>
    <mergeCell ref="AJ49:AM49"/>
    <mergeCell ref="AJ43:AM43"/>
    <mergeCell ref="AN43:AQ43"/>
    <mergeCell ref="AS50:AX52"/>
    <mergeCell ref="AY44:BD45"/>
    <mergeCell ref="AY46:BD47"/>
    <mergeCell ref="AY48:BD49"/>
    <mergeCell ref="AY50:BD52"/>
    <mergeCell ref="K44:M44"/>
    <mergeCell ref="K45:M45"/>
    <mergeCell ref="K46:M46"/>
    <mergeCell ref="K47:M47"/>
    <mergeCell ref="K48:M48"/>
    <mergeCell ref="Q47:S47"/>
    <mergeCell ref="T47:W47"/>
    <mergeCell ref="Q48:S48"/>
    <mergeCell ref="T48:W48"/>
    <mergeCell ref="Q49:S49"/>
    <mergeCell ref="T49:W49"/>
    <mergeCell ref="Q44:S44"/>
    <mergeCell ref="X44:Y44"/>
    <mergeCell ref="X45:Y45"/>
    <mergeCell ref="X46:Y46"/>
    <mergeCell ref="X47:Y47"/>
    <mergeCell ref="X48:Y48"/>
    <mergeCell ref="X49:Y49"/>
    <mergeCell ref="K49:M49"/>
    <mergeCell ref="N44:P44"/>
    <mergeCell ref="N45:P45"/>
    <mergeCell ref="N46:P46"/>
    <mergeCell ref="N47:P47"/>
    <mergeCell ref="N48:P48"/>
    <mergeCell ref="N49:P49"/>
    <mergeCell ref="AN50:AQ52"/>
    <mergeCell ref="AL50:AM52"/>
    <mergeCell ref="AH50:AK52"/>
    <mergeCell ref="K50:AG50"/>
    <mergeCell ref="K51:AG51"/>
    <mergeCell ref="K52:AG52"/>
    <mergeCell ref="AN44:AQ44"/>
    <mergeCell ref="AN45:AQ45"/>
    <mergeCell ref="AN46:AQ46"/>
    <mergeCell ref="AN47:AQ47"/>
    <mergeCell ref="AN48:AQ48"/>
    <mergeCell ref="AN49:AQ49"/>
    <mergeCell ref="AJ44:AM44"/>
    <mergeCell ref="AJ45:AM45"/>
    <mergeCell ref="AJ46:AM46"/>
    <mergeCell ref="AJ47:AM47"/>
    <mergeCell ref="AJ48:AM48"/>
    <mergeCell ref="AA49:AD49"/>
    <mergeCell ref="AG49:AI49"/>
    <mergeCell ref="C3:C5"/>
    <mergeCell ref="AC4:AC5"/>
    <mergeCell ref="Z4:AB5"/>
    <mergeCell ref="AJ4:AK5"/>
    <mergeCell ref="V27:X27"/>
    <mergeCell ref="O27:Q27"/>
    <mergeCell ref="O37:Q37"/>
    <mergeCell ref="V37:X37"/>
    <mergeCell ref="AB37:AD37"/>
    <mergeCell ref="AI37:AK37"/>
    <mergeCell ref="AF24:AG24"/>
    <mergeCell ref="AF25:AG25"/>
    <mergeCell ref="AF26:AG26"/>
    <mergeCell ref="AE27:AG27"/>
    <mergeCell ref="AF15:AG15"/>
    <mergeCell ref="AF16:AG16"/>
    <mergeCell ref="AE17:AG17"/>
    <mergeCell ref="S24:T24"/>
    <mergeCell ref="S25:T25"/>
    <mergeCell ref="S26:T26"/>
    <mergeCell ref="R27:T27"/>
    <mergeCell ref="R28:T28"/>
    <mergeCell ref="S30:T30"/>
    <mergeCell ref="BB17:BD17"/>
    <mergeCell ref="BB27:BD27"/>
    <mergeCell ref="AV27:AX27"/>
    <mergeCell ref="AP27:AR27"/>
    <mergeCell ref="AI27:AK27"/>
    <mergeCell ref="AB27:AD27"/>
    <mergeCell ref="AY1:AY2"/>
    <mergeCell ref="AZ1:BC2"/>
    <mergeCell ref="D3:E5"/>
    <mergeCell ref="AM23:AN23"/>
    <mergeCell ref="AM24:AN24"/>
    <mergeCell ref="AM25:AN25"/>
    <mergeCell ref="AM26:AN26"/>
    <mergeCell ref="AL27:AN27"/>
    <mergeCell ref="AM16:AN16"/>
    <mergeCell ref="AL17:AN17"/>
    <mergeCell ref="AL18:AN18"/>
    <mergeCell ref="AM21:AN21"/>
    <mergeCell ref="AM20:AN20"/>
    <mergeCell ref="AM22:AN22"/>
    <mergeCell ref="R17:T17"/>
    <mergeCell ref="R18:T18"/>
    <mergeCell ref="S20:T20"/>
    <mergeCell ref="S21:T21"/>
  </mergeCells>
  <phoneticPr fontId="1"/>
  <pageMargins left="0.62992125984251968" right="0.19685039370078741" top="0.27559055118110237" bottom="0" header="0" footer="0"/>
  <pageSetup paperSize="8" scale="87" orientation="landscape" r:id="rId1"/>
  <headerFooter alignWithMargins="0"/>
  <colBreaks count="1" manualBreakCount="1">
    <brk id="57" max="5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view="pageLayout" topLeftCell="B1" zoomScale="80" zoomScaleNormal="100" zoomScaleSheetLayoutView="150" zoomScalePageLayoutView="80" workbookViewId="0">
      <selection activeCell="F38" sqref="F38"/>
    </sheetView>
  </sheetViews>
  <sheetFormatPr defaultRowHeight="13.5" x14ac:dyDescent="0.15"/>
  <sheetData/>
  <phoneticPr fontId="1"/>
  <pageMargins left="0" right="0" top="0" bottom="0" header="0" footer="0"/>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7"/>
  <sheetViews>
    <sheetView showGridLines="0" showZeros="0" zoomScale="90" zoomScaleNormal="90" workbookViewId="0">
      <selection activeCell="A3" sqref="A3:B5"/>
    </sheetView>
  </sheetViews>
  <sheetFormatPr defaultColWidth="3" defaultRowHeight="18.600000000000001" customHeight="1" x14ac:dyDescent="0.15"/>
  <cols>
    <col min="1" max="2" width="3.625" style="44" customWidth="1"/>
    <col min="3" max="4" width="4.875" style="44" customWidth="1"/>
    <col min="5" max="5" width="11.5" style="44" customWidth="1"/>
    <col min="6" max="9" width="2.625" style="44" customWidth="1"/>
    <col min="10" max="10" width="1.75" style="44" customWidth="1"/>
    <col min="11" max="11" width="0.625" style="125" customWidth="1"/>
    <col min="12" max="12" width="4.625" style="44" customWidth="1"/>
    <col min="13" max="13" width="11.5" style="44" customWidth="1"/>
    <col min="14" max="17" width="2.625" style="44" customWidth="1"/>
    <col min="18" max="18" width="4.625" style="44" customWidth="1"/>
    <col min="19" max="20" width="5.75" style="44" customWidth="1"/>
    <col min="21" max="24" width="2.625" style="44" customWidth="1"/>
    <col min="25" max="25" width="4.625" style="44" customWidth="1"/>
    <col min="26" max="26" width="11.5" style="44" customWidth="1"/>
    <col min="27" max="30" width="2.625" style="44" customWidth="1"/>
    <col min="31" max="31" width="4.625" style="44" customWidth="1"/>
    <col min="32" max="33" width="5.75" style="44" customWidth="1"/>
    <col min="34" max="37" width="2.625" style="44" customWidth="1"/>
    <col min="38" max="38" width="4.625" style="44" customWidth="1"/>
    <col min="39" max="39" width="3" style="44" customWidth="1"/>
    <col min="40" max="40" width="8.625" style="44" customWidth="1"/>
    <col min="41" max="44" width="2.625" style="44" customWidth="1"/>
    <col min="45" max="45" width="4.625" style="44" customWidth="1"/>
    <col min="46" max="46" width="11.5" style="44" customWidth="1"/>
    <col min="47" max="50" width="2.625" style="44" customWidth="1"/>
    <col min="51" max="51" width="4.625" style="44" customWidth="1"/>
    <col min="52" max="52" width="11.5" style="44" customWidth="1"/>
    <col min="53" max="56" width="2.625" style="44" customWidth="1"/>
    <col min="57" max="57" width="0.125" style="44" customWidth="1"/>
    <col min="58" max="80" width="2.75" style="44" customWidth="1"/>
    <col min="81" max="16384" width="3" style="44"/>
  </cols>
  <sheetData>
    <row r="1" spans="1:80" ht="15.75" customHeight="1" x14ac:dyDescent="0.15">
      <c r="A1" s="37"/>
      <c r="B1" s="37"/>
      <c r="C1" s="37"/>
      <c r="D1" s="37"/>
      <c r="E1" s="37"/>
      <c r="F1" s="37"/>
      <c r="G1" s="37"/>
      <c r="H1" s="444" t="s">
        <v>37</v>
      </c>
      <c r="I1" s="444"/>
      <c r="J1" s="444"/>
      <c r="K1" s="444"/>
      <c r="L1" s="444"/>
      <c r="M1" s="444"/>
      <c r="N1" s="444"/>
      <c r="O1" s="444"/>
      <c r="P1" s="444"/>
      <c r="Q1" s="444"/>
      <c r="R1" s="444"/>
      <c r="S1" s="444"/>
      <c r="T1" s="444"/>
      <c r="U1" s="444"/>
      <c r="V1" s="444"/>
      <c r="W1" s="37"/>
      <c r="X1" s="204" t="s">
        <v>81</v>
      </c>
      <c r="Y1" s="204"/>
      <c r="Z1" s="448"/>
      <c r="AA1" s="448"/>
      <c r="AB1" s="448"/>
      <c r="AC1" s="448"/>
      <c r="AD1" s="448"/>
      <c r="AE1" s="448"/>
      <c r="AF1" s="448"/>
      <c r="AG1" s="448"/>
      <c r="AH1" s="448"/>
      <c r="AI1" s="448"/>
      <c r="AJ1" s="448"/>
      <c r="AK1" s="448"/>
      <c r="AL1" s="448"/>
      <c r="AM1" s="448"/>
      <c r="AN1" s="448"/>
      <c r="AO1" s="448"/>
      <c r="AP1" s="38"/>
      <c r="AQ1" s="38"/>
      <c r="AR1" s="445" t="s">
        <v>150</v>
      </c>
      <c r="AS1" s="446"/>
      <c r="AT1" s="221"/>
      <c r="AU1" s="222"/>
      <c r="AV1" s="222"/>
      <c r="AW1" s="447"/>
      <c r="AX1" s="38"/>
      <c r="AY1" s="203" t="s">
        <v>83</v>
      </c>
      <c r="AZ1" s="204"/>
      <c r="BA1" s="204"/>
      <c r="BB1" s="204"/>
      <c r="BC1" s="204"/>
      <c r="BD1" s="39"/>
      <c r="BE1" s="40"/>
      <c r="BF1" s="40"/>
      <c r="BG1" s="40"/>
      <c r="BH1" s="40"/>
      <c r="BI1" s="40"/>
      <c r="BJ1" s="40"/>
      <c r="BK1" s="40"/>
      <c r="BL1" s="40"/>
      <c r="BM1" s="40"/>
      <c r="BN1" s="40"/>
      <c r="BO1" s="40"/>
      <c r="BP1" s="41"/>
      <c r="BQ1" s="42"/>
      <c r="BR1" s="42"/>
      <c r="BS1" s="43"/>
      <c r="BT1" s="40"/>
      <c r="BU1" s="40"/>
      <c r="BV1" s="40"/>
      <c r="BW1" s="40"/>
      <c r="BX1" s="41"/>
      <c r="BY1" s="40"/>
      <c r="BZ1" s="40"/>
      <c r="CA1" s="40"/>
      <c r="CB1" s="40"/>
    </row>
    <row r="2" spans="1:80" ht="15.75" customHeight="1" x14ac:dyDescent="0.15">
      <c r="A2" s="37"/>
      <c r="B2" s="37"/>
      <c r="C2" s="37"/>
      <c r="D2" s="37"/>
      <c r="E2" s="37"/>
      <c r="F2" s="37"/>
      <c r="G2" s="37"/>
      <c r="H2" s="444"/>
      <c r="I2" s="444"/>
      <c r="J2" s="444"/>
      <c r="K2" s="444"/>
      <c r="L2" s="444"/>
      <c r="M2" s="444"/>
      <c r="N2" s="444"/>
      <c r="O2" s="444"/>
      <c r="P2" s="444"/>
      <c r="Q2" s="444"/>
      <c r="R2" s="444"/>
      <c r="S2" s="444"/>
      <c r="T2" s="444"/>
      <c r="U2" s="444"/>
      <c r="V2" s="444"/>
      <c r="W2" s="37"/>
      <c r="X2" s="204"/>
      <c r="Y2" s="204"/>
      <c r="Z2" s="448"/>
      <c r="AA2" s="448"/>
      <c r="AB2" s="448"/>
      <c r="AC2" s="448"/>
      <c r="AD2" s="448"/>
      <c r="AE2" s="448"/>
      <c r="AF2" s="448"/>
      <c r="AG2" s="448"/>
      <c r="AH2" s="448"/>
      <c r="AI2" s="448"/>
      <c r="AJ2" s="448"/>
      <c r="AK2" s="448"/>
      <c r="AL2" s="448"/>
      <c r="AM2" s="448"/>
      <c r="AN2" s="448"/>
      <c r="AO2" s="448"/>
      <c r="AP2" s="38"/>
      <c r="AQ2" s="38"/>
      <c r="AR2" s="476" t="s">
        <v>82</v>
      </c>
      <c r="AS2" s="477"/>
      <c r="AT2" s="223"/>
      <c r="AU2" s="224"/>
      <c r="AV2" s="224"/>
      <c r="AW2" s="478"/>
      <c r="AX2" s="38"/>
      <c r="AY2" s="203"/>
      <c r="AZ2" s="204"/>
      <c r="BA2" s="204"/>
      <c r="BB2" s="204"/>
      <c r="BC2" s="204"/>
      <c r="BD2" s="39"/>
      <c r="BE2" s="40"/>
      <c r="BF2" s="40"/>
      <c r="BG2" s="40"/>
      <c r="BH2" s="40"/>
      <c r="BI2" s="40"/>
      <c r="BJ2" s="40"/>
      <c r="BK2" s="40"/>
      <c r="BL2" s="40"/>
      <c r="BM2" s="40"/>
      <c r="BN2" s="40"/>
      <c r="BO2" s="40"/>
      <c r="BP2" s="41"/>
      <c r="BQ2" s="42"/>
      <c r="BR2" s="42"/>
      <c r="BS2" s="43"/>
      <c r="BT2" s="40"/>
      <c r="BU2" s="40"/>
      <c r="BV2" s="40"/>
      <c r="BW2" s="40"/>
      <c r="BX2" s="41"/>
      <c r="BY2" s="40"/>
      <c r="BZ2" s="40"/>
      <c r="CA2" s="40"/>
      <c r="CB2" s="40"/>
    </row>
    <row r="3" spans="1:80" ht="18.600000000000001" customHeight="1" thickBot="1" x14ac:dyDescent="0.2">
      <c r="A3" s="479" t="s">
        <v>146</v>
      </c>
      <c r="B3" s="479"/>
      <c r="C3" s="218"/>
      <c r="D3" s="205" t="s">
        <v>147</v>
      </c>
      <c r="E3" s="205"/>
      <c r="F3" s="45"/>
      <c r="G3" s="37"/>
      <c r="H3" s="444"/>
      <c r="I3" s="444"/>
      <c r="J3" s="444"/>
      <c r="K3" s="444"/>
      <c r="L3" s="444"/>
      <c r="M3" s="444"/>
      <c r="N3" s="444"/>
      <c r="O3" s="444"/>
      <c r="P3" s="444"/>
      <c r="Q3" s="444"/>
      <c r="R3" s="444"/>
      <c r="S3" s="444"/>
      <c r="T3" s="444"/>
      <c r="U3" s="444"/>
      <c r="V3" s="444"/>
      <c r="W3" s="37"/>
      <c r="X3" s="46"/>
      <c r="Y3" s="46"/>
      <c r="Z3" s="47"/>
      <c r="AA3" s="39"/>
      <c r="AB3" s="39"/>
      <c r="AC3" s="39"/>
      <c r="AD3" s="39"/>
      <c r="AE3" s="48"/>
      <c r="AF3" s="49"/>
      <c r="AG3" s="49"/>
      <c r="AH3" s="39"/>
      <c r="AI3" s="39"/>
      <c r="AJ3" s="39"/>
      <c r="AK3" s="39"/>
      <c r="AL3" s="46"/>
      <c r="AM3" s="47"/>
      <c r="AN3" s="47"/>
      <c r="AO3" s="38"/>
      <c r="AP3" s="38"/>
      <c r="AQ3" s="38"/>
      <c r="AR3" s="38"/>
      <c r="AS3" s="38"/>
      <c r="AT3" s="38"/>
      <c r="AU3" s="38"/>
      <c r="AV3" s="38"/>
      <c r="AW3" s="38"/>
      <c r="AX3" s="38"/>
      <c r="AY3" s="50"/>
      <c r="AZ3" s="50"/>
      <c r="BA3" s="51"/>
      <c r="BB3" s="39"/>
      <c r="BC3" s="39"/>
      <c r="BD3" s="39"/>
      <c r="BE3" s="40"/>
      <c r="BF3" s="40"/>
      <c r="BG3" s="40"/>
      <c r="BH3" s="40"/>
      <c r="BI3" s="40"/>
      <c r="BJ3" s="40"/>
      <c r="BK3" s="40"/>
      <c r="BL3" s="40"/>
      <c r="BM3" s="40"/>
      <c r="BN3" s="40"/>
      <c r="BO3" s="40"/>
      <c r="BP3" s="41"/>
      <c r="BQ3" s="42"/>
      <c r="BR3" s="42"/>
      <c r="BS3" s="52"/>
      <c r="BT3" s="40"/>
      <c r="BU3" s="40"/>
      <c r="BV3" s="40"/>
      <c r="BW3" s="40"/>
      <c r="BX3" s="41"/>
      <c r="BY3" s="40"/>
      <c r="BZ3" s="40"/>
      <c r="CA3" s="40"/>
      <c r="CB3" s="40"/>
    </row>
    <row r="4" spans="1:80" ht="9.9499999999999993" customHeight="1" thickTop="1" x14ac:dyDescent="0.15">
      <c r="A4" s="479"/>
      <c r="B4" s="479"/>
      <c r="C4" s="218"/>
      <c r="D4" s="205"/>
      <c r="E4" s="205"/>
      <c r="F4" s="45"/>
      <c r="G4" s="37"/>
      <c r="H4" s="470" t="s">
        <v>61</v>
      </c>
      <c r="I4" s="470"/>
      <c r="J4" s="470"/>
      <c r="K4" s="470"/>
      <c r="L4" s="470"/>
      <c r="M4" s="470"/>
      <c r="N4" s="470"/>
      <c r="O4" s="470"/>
      <c r="P4" s="470"/>
      <c r="Q4" s="470"/>
      <c r="R4" s="470"/>
      <c r="S4" s="470"/>
      <c r="T4" s="470"/>
      <c r="U4" s="470"/>
      <c r="V4" s="470"/>
      <c r="W4" s="37"/>
      <c r="X4" s="471" t="s">
        <v>84</v>
      </c>
      <c r="Y4" s="471"/>
      <c r="Z4" s="221"/>
      <c r="AA4" s="222"/>
      <c r="AB4" s="222"/>
      <c r="AC4" s="219" t="s">
        <v>85</v>
      </c>
      <c r="AD4" s="473" t="s">
        <v>86</v>
      </c>
      <c r="AE4" s="473"/>
      <c r="AF4" s="221"/>
      <c r="AG4" s="222"/>
      <c r="AH4" s="222"/>
      <c r="AI4" s="222"/>
      <c r="AJ4" s="225" t="s">
        <v>148</v>
      </c>
      <c r="AK4" s="226"/>
      <c r="AL4" s="50"/>
      <c r="AM4" s="50"/>
      <c r="AN4" s="50"/>
      <c r="AO4" s="50"/>
      <c r="AP4" s="50"/>
      <c r="AQ4" s="50"/>
      <c r="AR4" s="50"/>
      <c r="AS4" s="50"/>
      <c r="AT4" s="50"/>
      <c r="AU4" s="50"/>
      <c r="AV4" s="50"/>
      <c r="AW4" s="50"/>
      <c r="AX4" s="50"/>
      <c r="AY4" s="449" t="s">
        <v>120</v>
      </c>
      <c r="AZ4" s="450"/>
      <c r="BA4" s="450"/>
      <c r="BB4" s="450"/>
      <c r="BC4" s="451"/>
      <c r="BD4" s="53"/>
      <c r="BE4" s="41"/>
      <c r="BF4" s="41"/>
      <c r="BG4" s="41"/>
      <c r="BH4" s="41"/>
      <c r="BI4" s="41"/>
      <c r="BJ4" s="41"/>
      <c r="BK4" s="41"/>
      <c r="BL4" s="41"/>
      <c r="BM4" s="41"/>
      <c r="BN4" s="41"/>
      <c r="BO4" s="41"/>
      <c r="BP4" s="41"/>
      <c r="BQ4" s="41"/>
      <c r="BR4" s="41"/>
      <c r="BS4" s="41"/>
      <c r="BT4" s="41"/>
      <c r="BU4" s="41"/>
      <c r="BV4" s="41"/>
      <c r="BW4" s="41"/>
      <c r="BX4" s="41"/>
      <c r="BY4" s="41"/>
      <c r="BZ4" s="41"/>
      <c r="CA4" s="41"/>
      <c r="CB4" s="41"/>
    </row>
    <row r="5" spans="1:80" ht="18.600000000000001" customHeight="1" thickBot="1" x14ac:dyDescent="0.2">
      <c r="A5" s="479"/>
      <c r="B5" s="479"/>
      <c r="C5" s="218"/>
      <c r="D5" s="205"/>
      <c r="E5" s="205"/>
      <c r="F5" s="45"/>
      <c r="G5" s="37"/>
      <c r="H5" s="470"/>
      <c r="I5" s="470"/>
      <c r="J5" s="470"/>
      <c r="K5" s="470"/>
      <c r="L5" s="470"/>
      <c r="M5" s="470"/>
      <c r="N5" s="470"/>
      <c r="O5" s="470"/>
      <c r="P5" s="470"/>
      <c r="Q5" s="470"/>
      <c r="R5" s="470"/>
      <c r="S5" s="470"/>
      <c r="T5" s="470"/>
      <c r="U5" s="470"/>
      <c r="V5" s="470"/>
      <c r="W5" s="37"/>
      <c r="X5" s="472"/>
      <c r="Y5" s="472"/>
      <c r="Z5" s="223"/>
      <c r="AA5" s="224"/>
      <c r="AB5" s="224"/>
      <c r="AC5" s="220"/>
      <c r="AD5" s="474"/>
      <c r="AE5" s="474"/>
      <c r="AF5" s="223"/>
      <c r="AG5" s="224"/>
      <c r="AH5" s="224"/>
      <c r="AI5" s="224"/>
      <c r="AJ5" s="227"/>
      <c r="AK5" s="228"/>
      <c r="AL5" s="46"/>
      <c r="AM5" s="46"/>
      <c r="AN5" s="46"/>
      <c r="AO5" s="46"/>
      <c r="AP5" s="46"/>
      <c r="AQ5" s="38"/>
      <c r="AR5" s="39"/>
      <c r="AS5" s="39"/>
      <c r="AT5" s="39"/>
      <c r="AU5" s="39"/>
      <c r="AV5" s="46"/>
      <c r="AW5" s="46"/>
      <c r="AX5" s="46"/>
      <c r="AY5" s="452"/>
      <c r="AZ5" s="453"/>
      <c r="BA5" s="453"/>
      <c r="BB5" s="453"/>
      <c r="BC5" s="454"/>
      <c r="BD5" s="54"/>
      <c r="BE5" s="55"/>
      <c r="BF5" s="55"/>
      <c r="BG5" s="55"/>
      <c r="BH5" s="41"/>
      <c r="BI5" s="41"/>
      <c r="BJ5" s="41"/>
      <c r="BK5" s="41"/>
      <c r="BL5" s="41"/>
      <c r="BM5" s="41"/>
      <c r="BN5" s="41"/>
      <c r="BO5" s="41"/>
      <c r="BP5" s="41"/>
      <c r="BQ5" s="41"/>
      <c r="BR5" s="41"/>
      <c r="BS5" s="41"/>
      <c r="BT5" s="41"/>
      <c r="BU5" s="41"/>
      <c r="BV5" s="41"/>
      <c r="BW5" s="41"/>
      <c r="BX5" s="41"/>
      <c r="BY5" s="41"/>
      <c r="BZ5" s="41"/>
      <c r="CA5" s="41"/>
      <c r="CB5" s="41"/>
    </row>
    <row r="6" spans="1:80" ht="18.600000000000001" customHeight="1" thickTop="1" x14ac:dyDescent="0.15">
      <c r="A6" s="37"/>
      <c r="B6" s="37"/>
      <c r="C6" s="37"/>
      <c r="D6" s="37"/>
      <c r="E6" s="37"/>
      <c r="F6" s="37"/>
      <c r="G6" s="37"/>
      <c r="H6" s="56"/>
      <c r="I6" s="56"/>
      <c r="J6" s="56"/>
      <c r="K6" s="56"/>
      <c r="L6" s="56"/>
      <c r="M6" s="56"/>
      <c r="N6" s="56"/>
      <c r="O6" s="56"/>
      <c r="P6" s="56"/>
      <c r="Q6" s="56"/>
      <c r="R6" s="56"/>
      <c r="S6" s="56"/>
      <c r="T6" s="56"/>
      <c r="U6" s="56"/>
      <c r="V6" s="56"/>
      <c r="W6" s="37"/>
      <c r="X6" s="46"/>
      <c r="Y6" s="46"/>
      <c r="Z6" s="46"/>
      <c r="AA6" s="46"/>
      <c r="AB6" s="46"/>
      <c r="AC6" s="54"/>
      <c r="AD6" s="54"/>
      <c r="AE6" s="54"/>
      <c r="AF6" s="54"/>
      <c r="AG6" s="54"/>
      <c r="AH6" s="54"/>
      <c r="AI6" s="54"/>
      <c r="AJ6" s="54"/>
      <c r="AK6" s="46"/>
      <c r="AL6" s="46"/>
      <c r="AM6" s="46"/>
      <c r="AN6" s="46"/>
      <c r="AO6" s="46"/>
      <c r="AP6" s="46"/>
      <c r="AQ6" s="38"/>
      <c r="AR6" s="39"/>
      <c r="AS6" s="39"/>
      <c r="AT6" s="39"/>
      <c r="AU6" s="39"/>
      <c r="AV6" s="46"/>
      <c r="AW6" s="46"/>
      <c r="AX6" s="46"/>
      <c r="AY6" s="46"/>
      <c r="AZ6" s="57"/>
      <c r="BA6" s="54"/>
      <c r="BB6" s="54"/>
      <c r="BC6" s="54"/>
      <c r="BD6" s="54"/>
      <c r="BE6" s="55"/>
      <c r="BF6" s="55"/>
      <c r="BG6" s="55"/>
      <c r="BH6" s="41"/>
      <c r="BI6" s="41"/>
      <c r="BJ6" s="41"/>
      <c r="BK6" s="41"/>
      <c r="BL6" s="41"/>
      <c r="BM6" s="41"/>
      <c r="BN6" s="41"/>
      <c r="BO6" s="41"/>
      <c r="BP6" s="41"/>
      <c r="BQ6" s="41"/>
      <c r="BR6" s="41"/>
      <c r="BS6" s="41"/>
      <c r="BT6" s="41"/>
      <c r="BU6" s="41"/>
      <c r="BV6" s="41"/>
      <c r="BW6" s="41"/>
      <c r="BX6" s="41"/>
      <c r="BY6" s="41"/>
      <c r="BZ6" s="41"/>
      <c r="CA6" s="41"/>
      <c r="CB6" s="41"/>
    </row>
    <row r="7" spans="1:80" ht="3" customHeight="1" x14ac:dyDescent="0.15">
      <c r="A7" s="58"/>
      <c r="B7" s="58"/>
      <c r="C7" s="58"/>
      <c r="D7" s="58"/>
      <c r="E7" s="58"/>
      <c r="F7" s="58"/>
      <c r="G7" s="58"/>
      <c r="H7" s="58"/>
      <c r="I7" s="58"/>
      <c r="J7" s="58"/>
      <c r="K7" s="59"/>
      <c r="L7" s="58"/>
      <c r="M7" s="58"/>
      <c r="N7" s="58"/>
      <c r="O7" s="58"/>
      <c r="P7" s="58"/>
      <c r="Q7" s="58"/>
      <c r="R7" s="58"/>
      <c r="S7" s="58"/>
      <c r="T7" s="58"/>
      <c r="U7" s="58"/>
      <c r="V7" s="58"/>
      <c r="W7" s="58"/>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row>
    <row r="8" spans="1:80" ht="24.75" customHeight="1" x14ac:dyDescent="0.15">
      <c r="A8" s="61"/>
      <c r="B8" s="455" t="s">
        <v>0</v>
      </c>
      <c r="C8" s="455"/>
      <c r="D8" s="455"/>
      <c r="E8" s="455"/>
      <c r="F8" s="455"/>
      <c r="G8" s="455"/>
      <c r="H8" s="455"/>
      <c r="I8" s="62"/>
      <c r="J8" s="58"/>
      <c r="K8" s="63"/>
      <c r="L8" s="456" t="s">
        <v>60</v>
      </c>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6"/>
      <c r="AY8" s="456"/>
      <c r="AZ8" s="456"/>
      <c r="BA8" s="456"/>
      <c r="BB8" s="456"/>
      <c r="BC8" s="456"/>
      <c r="BD8" s="457"/>
      <c r="BE8" s="40"/>
      <c r="BF8" s="40"/>
      <c r="BG8" s="40"/>
      <c r="BH8" s="40"/>
      <c r="BI8" s="40"/>
      <c r="BJ8" s="40"/>
      <c r="BK8" s="40"/>
      <c r="BL8" s="40"/>
      <c r="BM8" s="40"/>
      <c r="BN8" s="40"/>
      <c r="BO8" s="40"/>
      <c r="BP8" s="40"/>
      <c r="BQ8" s="40"/>
      <c r="BR8" s="40"/>
      <c r="BS8" s="40"/>
      <c r="BT8" s="40"/>
      <c r="BU8" s="40"/>
      <c r="BV8" s="40"/>
      <c r="BW8" s="40"/>
      <c r="BX8" s="40"/>
      <c r="BY8" s="40"/>
      <c r="BZ8" s="40"/>
      <c r="CA8" s="40"/>
      <c r="CB8" s="64"/>
    </row>
    <row r="9" spans="1:80" ht="18.600000000000001" customHeight="1" x14ac:dyDescent="0.15">
      <c r="A9" s="458" t="s">
        <v>28</v>
      </c>
      <c r="B9" s="459"/>
      <c r="C9" s="132" t="s">
        <v>43</v>
      </c>
      <c r="D9" s="66" t="s">
        <v>44</v>
      </c>
      <c r="E9" s="133" t="s">
        <v>49</v>
      </c>
      <c r="F9" s="460" t="s">
        <v>27</v>
      </c>
      <c r="G9" s="461"/>
      <c r="H9" s="461"/>
      <c r="I9" s="462"/>
      <c r="J9" s="58"/>
      <c r="K9" s="463" t="s">
        <v>16</v>
      </c>
      <c r="L9" s="464"/>
      <c r="M9" s="464"/>
      <c r="N9" s="464"/>
      <c r="O9" s="464"/>
      <c r="P9" s="464"/>
      <c r="Q9" s="465"/>
      <c r="R9" s="466" t="s">
        <v>42</v>
      </c>
      <c r="S9" s="467"/>
      <c r="T9" s="467"/>
      <c r="U9" s="467"/>
      <c r="V9" s="467"/>
      <c r="W9" s="467"/>
      <c r="X9" s="468"/>
      <c r="Y9" s="469" t="s">
        <v>151</v>
      </c>
      <c r="Z9" s="469"/>
      <c r="AA9" s="469"/>
      <c r="AB9" s="469"/>
      <c r="AC9" s="469"/>
      <c r="AD9" s="469"/>
      <c r="AE9" s="469" t="s">
        <v>17</v>
      </c>
      <c r="AF9" s="469"/>
      <c r="AG9" s="469"/>
      <c r="AH9" s="469"/>
      <c r="AI9" s="469"/>
      <c r="AJ9" s="469"/>
      <c r="AK9" s="469"/>
      <c r="AL9" s="469" t="s">
        <v>38</v>
      </c>
      <c r="AM9" s="469"/>
      <c r="AN9" s="469"/>
      <c r="AO9" s="469"/>
      <c r="AP9" s="469"/>
      <c r="AQ9" s="469"/>
      <c r="AR9" s="469"/>
      <c r="AS9" s="469" t="s">
        <v>18</v>
      </c>
      <c r="AT9" s="469"/>
      <c r="AU9" s="469"/>
      <c r="AV9" s="469"/>
      <c r="AW9" s="469"/>
      <c r="AX9" s="469"/>
      <c r="AY9" s="469" t="s">
        <v>19</v>
      </c>
      <c r="AZ9" s="469"/>
      <c r="BA9" s="469"/>
      <c r="BB9" s="469"/>
      <c r="BC9" s="469"/>
      <c r="BD9" s="475"/>
      <c r="BE9" s="68"/>
    </row>
    <row r="10" spans="1:80" ht="18.600000000000001" customHeight="1" x14ac:dyDescent="0.15">
      <c r="A10" s="69"/>
      <c r="B10" s="70"/>
      <c r="C10" s="132">
        <v>8</v>
      </c>
      <c r="D10" s="66">
        <v>31</v>
      </c>
      <c r="E10" s="131" t="s">
        <v>153</v>
      </c>
      <c r="F10" s="359">
        <v>333000</v>
      </c>
      <c r="G10" s="360"/>
      <c r="H10" s="360"/>
      <c r="I10" s="361"/>
      <c r="J10" s="58"/>
      <c r="K10" s="396" t="s">
        <v>35</v>
      </c>
      <c r="L10" s="206"/>
      <c r="M10" s="127" t="s">
        <v>50</v>
      </c>
      <c r="N10" s="398" t="s">
        <v>34</v>
      </c>
      <c r="O10" s="398"/>
      <c r="P10" s="398"/>
      <c r="Q10" s="398"/>
      <c r="R10" s="128" t="s">
        <v>1</v>
      </c>
      <c r="S10" s="211" t="s">
        <v>50</v>
      </c>
      <c r="T10" s="212"/>
      <c r="U10" s="398" t="s">
        <v>34</v>
      </c>
      <c r="V10" s="398"/>
      <c r="W10" s="398"/>
      <c r="X10" s="398"/>
      <c r="Y10" s="128" t="s">
        <v>1</v>
      </c>
      <c r="Z10" s="127" t="s">
        <v>50</v>
      </c>
      <c r="AA10" s="398" t="s">
        <v>34</v>
      </c>
      <c r="AB10" s="398"/>
      <c r="AC10" s="398"/>
      <c r="AD10" s="398"/>
      <c r="AE10" s="128" t="s">
        <v>1</v>
      </c>
      <c r="AF10" s="211" t="s">
        <v>50</v>
      </c>
      <c r="AG10" s="212"/>
      <c r="AH10" s="398" t="s">
        <v>34</v>
      </c>
      <c r="AI10" s="398"/>
      <c r="AJ10" s="398"/>
      <c r="AK10" s="398"/>
      <c r="AL10" s="128" t="s">
        <v>1</v>
      </c>
      <c r="AM10" s="211" t="s">
        <v>50</v>
      </c>
      <c r="AN10" s="212"/>
      <c r="AO10" s="398" t="s">
        <v>34</v>
      </c>
      <c r="AP10" s="398"/>
      <c r="AQ10" s="398"/>
      <c r="AR10" s="398"/>
      <c r="AS10" s="128" t="s">
        <v>1</v>
      </c>
      <c r="AT10" s="127" t="s">
        <v>50</v>
      </c>
      <c r="AU10" s="398" t="s">
        <v>34</v>
      </c>
      <c r="AV10" s="398"/>
      <c r="AW10" s="398"/>
      <c r="AX10" s="398"/>
      <c r="AY10" s="128" t="s">
        <v>1</v>
      </c>
      <c r="AZ10" s="127" t="s">
        <v>50</v>
      </c>
      <c r="BA10" s="398" t="s">
        <v>34</v>
      </c>
      <c r="BB10" s="398"/>
      <c r="BC10" s="398"/>
      <c r="BD10" s="420"/>
    </row>
    <row r="11" spans="1:80" ht="18.600000000000001" customHeight="1" x14ac:dyDescent="0.15">
      <c r="A11" s="440" t="s">
        <v>45</v>
      </c>
      <c r="B11" s="72"/>
      <c r="C11" s="132"/>
      <c r="D11" s="66">
        <v>31</v>
      </c>
      <c r="E11" s="131" t="s">
        <v>153</v>
      </c>
      <c r="F11" s="359">
        <v>593850</v>
      </c>
      <c r="G11" s="360"/>
      <c r="H11" s="360"/>
      <c r="I11" s="361"/>
      <c r="J11" s="58"/>
      <c r="K11" s="385"/>
      <c r="L11" s="439"/>
      <c r="M11" s="73"/>
      <c r="N11" s="360"/>
      <c r="O11" s="360"/>
      <c r="P11" s="360"/>
      <c r="Q11" s="360"/>
      <c r="R11" s="139"/>
      <c r="S11" s="211"/>
      <c r="T11" s="212"/>
      <c r="U11" s="360"/>
      <c r="V11" s="360"/>
      <c r="W11" s="360"/>
      <c r="X11" s="360"/>
      <c r="Y11" s="139"/>
      <c r="Z11" s="128"/>
      <c r="AA11" s="360"/>
      <c r="AB11" s="360"/>
      <c r="AC11" s="360"/>
      <c r="AD11" s="360"/>
      <c r="AE11" s="139">
        <v>41299</v>
      </c>
      <c r="AF11" s="211" t="s">
        <v>63</v>
      </c>
      <c r="AG11" s="212"/>
      <c r="AH11" s="480">
        <v>17108</v>
      </c>
      <c r="AI11" s="480"/>
      <c r="AJ11" s="480"/>
      <c r="AK11" s="480"/>
      <c r="AL11" s="3">
        <v>41353</v>
      </c>
      <c r="AM11" s="211" t="s">
        <v>66</v>
      </c>
      <c r="AN11" s="212"/>
      <c r="AO11" s="480">
        <v>65629</v>
      </c>
      <c r="AP11" s="480"/>
      <c r="AQ11" s="480"/>
      <c r="AR11" s="480"/>
      <c r="AS11" s="3">
        <v>41367</v>
      </c>
      <c r="AT11" s="5" t="s">
        <v>67</v>
      </c>
      <c r="AU11" s="480">
        <v>131415</v>
      </c>
      <c r="AV11" s="480"/>
      <c r="AW11" s="480"/>
      <c r="AX11" s="480"/>
      <c r="AY11" s="3">
        <v>41435</v>
      </c>
      <c r="AZ11" s="4" t="s">
        <v>69</v>
      </c>
      <c r="BA11" s="480">
        <v>997</v>
      </c>
      <c r="BB11" s="480"/>
      <c r="BC11" s="480"/>
      <c r="BD11" s="481"/>
    </row>
    <row r="12" spans="1:80" ht="18.600000000000001" customHeight="1" x14ac:dyDescent="0.15">
      <c r="A12" s="440"/>
      <c r="B12" s="72"/>
      <c r="C12" s="132">
        <v>9</v>
      </c>
      <c r="D12" s="66">
        <v>6</v>
      </c>
      <c r="E12" s="131" t="s">
        <v>154</v>
      </c>
      <c r="F12" s="359">
        <v>21600</v>
      </c>
      <c r="G12" s="360"/>
      <c r="H12" s="360"/>
      <c r="I12" s="361"/>
      <c r="J12" s="58"/>
      <c r="K12" s="385"/>
      <c r="L12" s="439"/>
      <c r="M12" s="73"/>
      <c r="N12" s="360"/>
      <c r="O12" s="360"/>
      <c r="P12" s="360"/>
      <c r="Q12" s="360"/>
      <c r="R12" s="139"/>
      <c r="S12" s="211"/>
      <c r="T12" s="212"/>
      <c r="U12" s="360"/>
      <c r="V12" s="360"/>
      <c r="W12" s="360"/>
      <c r="X12" s="360"/>
      <c r="Y12" s="139"/>
      <c r="Z12" s="128"/>
      <c r="AA12" s="360"/>
      <c r="AB12" s="360"/>
      <c r="AC12" s="360"/>
      <c r="AD12" s="360"/>
      <c r="AE12" s="139">
        <v>41389</v>
      </c>
      <c r="AF12" s="211" t="s">
        <v>64</v>
      </c>
      <c r="AG12" s="212"/>
      <c r="AH12" s="480">
        <v>4000</v>
      </c>
      <c r="AI12" s="480"/>
      <c r="AJ12" s="480"/>
      <c r="AK12" s="480"/>
      <c r="AL12" s="3">
        <v>41444</v>
      </c>
      <c r="AM12" s="211" t="s">
        <v>66</v>
      </c>
      <c r="AN12" s="212"/>
      <c r="AO12" s="480">
        <v>735</v>
      </c>
      <c r="AP12" s="480"/>
      <c r="AQ12" s="480"/>
      <c r="AR12" s="480"/>
      <c r="AS12" s="3">
        <v>41538</v>
      </c>
      <c r="AT12" s="5" t="s">
        <v>68</v>
      </c>
      <c r="AU12" s="480">
        <v>1365</v>
      </c>
      <c r="AV12" s="480"/>
      <c r="AW12" s="480"/>
      <c r="AX12" s="480"/>
      <c r="AY12" s="139"/>
      <c r="AZ12" s="128"/>
      <c r="BA12" s="360"/>
      <c r="BB12" s="360"/>
      <c r="BC12" s="360"/>
      <c r="BD12" s="361"/>
    </row>
    <row r="13" spans="1:80" ht="18.600000000000001" customHeight="1" x14ac:dyDescent="0.15">
      <c r="A13" s="440"/>
      <c r="B13" s="72"/>
      <c r="C13" s="132"/>
      <c r="D13" s="66">
        <v>6</v>
      </c>
      <c r="E13" s="131" t="s">
        <v>153</v>
      </c>
      <c r="F13" s="359">
        <v>1480500</v>
      </c>
      <c r="G13" s="360"/>
      <c r="H13" s="360"/>
      <c r="I13" s="361"/>
      <c r="J13" s="58"/>
      <c r="K13" s="385"/>
      <c r="L13" s="439"/>
      <c r="M13" s="73"/>
      <c r="N13" s="360"/>
      <c r="O13" s="360"/>
      <c r="P13" s="360"/>
      <c r="Q13" s="360"/>
      <c r="R13" s="139"/>
      <c r="S13" s="211"/>
      <c r="T13" s="212"/>
      <c r="U13" s="360"/>
      <c r="V13" s="360"/>
      <c r="W13" s="360"/>
      <c r="X13" s="360"/>
      <c r="Y13" s="139"/>
      <c r="Z13" s="128"/>
      <c r="AA13" s="360"/>
      <c r="AB13" s="360"/>
      <c r="AC13" s="360"/>
      <c r="AD13" s="360"/>
      <c r="AE13" s="139">
        <v>41474</v>
      </c>
      <c r="AF13" s="211" t="s">
        <v>79</v>
      </c>
      <c r="AG13" s="212"/>
      <c r="AH13" s="480">
        <v>62703</v>
      </c>
      <c r="AI13" s="480"/>
      <c r="AJ13" s="480"/>
      <c r="AK13" s="480"/>
      <c r="AL13" s="139"/>
      <c r="AM13" s="211"/>
      <c r="AN13" s="212"/>
      <c r="AO13" s="360"/>
      <c r="AP13" s="360"/>
      <c r="AQ13" s="360"/>
      <c r="AR13" s="360"/>
      <c r="AS13" s="139"/>
      <c r="AT13" s="128"/>
      <c r="AU13" s="360"/>
      <c r="AV13" s="360"/>
      <c r="AW13" s="360"/>
      <c r="AX13" s="360"/>
      <c r="AY13" s="139"/>
      <c r="AZ13" s="128"/>
      <c r="BA13" s="360"/>
      <c r="BB13" s="360"/>
      <c r="BC13" s="360"/>
      <c r="BD13" s="361"/>
    </row>
    <row r="14" spans="1:80" ht="18.600000000000001" customHeight="1" x14ac:dyDescent="0.15">
      <c r="A14" s="440"/>
      <c r="B14" s="74" t="s">
        <v>2</v>
      </c>
      <c r="C14" s="75"/>
      <c r="D14" s="66">
        <v>14</v>
      </c>
      <c r="E14" s="131" t="s">
        <v>153</v>
      </c>
      <c r="F14" s="359">
        <v>189000</v>
      </c>
      <c r="G14" s="360"/>
      <c r="H14" s="360"/>
      <c r="I14" s="361"/>
      <c r="J14" s="58"/>
      <c r="K14" s="385"/>
      <c r="L14" s="439"/>
      <c r="M14" s="73"/>
      <c r="N14" s="360"/>
      <c r="O14" s="360"/>
      <c r="P14" s="360"/>
      <c r="Q14" s="360"/>
      <c r="R14" s="139"/>
      <c r="S14" s="211"/>
      <c r="T14" s="212"/>
      <c r="U14" s="360"/>
      <c r="V14" s="360"/>
      <c r="W14" s="360"/>
      <c r="X14" s="360"/>
      <c r="Y14" s="139"/>
      <c r="Z14" s="128"/>
      <c r="AA14" s="360"/>
      <c r="AB14" s="360"/>
      <c r="AC14" s="360"/>
      <c r="AD14" s="360"/>
      <c r="AE14" s="139">
        <v>41517</v>
      </c>
      <c r="AF14" s="211" t="s">
        <v>63</v>
      </c>
      <c r="AG14" s="212"/>
      <c r="AH14" s="480">
        <v>8900</v>
      </c>
      <c r="AI14" s="480"/>
      <c r="AJ14" s="480"/>
      <c r="AK14" s="480"/>
      <c r="AL14" s="139"/>
      <c r="AM14" s="211"/>
      <c r="AN14" s="212"/>
      <c r="AO14" s="360"/>
      <c r="AP14" s="360"/>
      <c r="AQ14" s="360"/>
      <c r="AR14" s="360"/>
      <c r="AS14" s="139"/>
      <c r="AT14" s="128"/>
      <c r="AU14" s="360"/>
      <c r="AV14" s="360"/>
      <c r="AW14" s="360"/>
      <c r="AX14" s="360"/>
      <c r="AY14" s="139"/>
      <c r="AZ14" s="128"/>
      <c r="BA14" s="360"/>
      <c r="BB14" s="360"/>
      <c r="BC14" s="360"/>
      <c r="BD14" s="361"/>
    </row>
    <row r="15" spans="1:80" ht="18.600000000000001" customHeight="1" x14ac:dyDescent="0.15">
      <c r="A15" s="440"/>
      <c r="B15" s="72"/>
      <c r="C15" s="132"/>
      <c r="D15" s="66">
        <v>14</v>
      </c>
      <c r="E15" s="131" t="s">
        <v>52</v>
      </c>
      <c r="F15" s="359">
        <v>176250</v>
      </c>
      <c r="G15" s="360"/>
      <c r="H15" s="360"/>
      <c r="I15" s="361"/>
      <c r="J15" s="58"/>
      <c r="K15" s="385"/>
      <c r="L15" s="439"/>
      <c r="M15" s="73"/>
      <c r="N15" s="360"/>
      <c r="O15" s="360"/>
      <c r="P15" s="360"/>
      <c r="Q15" s="360"/>
      <c r="R15" s="139"/>
      <c r="S15" s="211"/>
      <c r="T15" s="212"/>
      <c r="U15" s="360"/>
      <c r="V15" s="360"/>
      <c r="W15" s="360"/>
      <c r="X15" s="360"/>
      <c r="Y15" s="139"/>
      <c r="Z15" s="128"/>
      <c r="AA15" s="360"/>
      <c r="AB15" s="360"/>
      <c r="AC15" s="360"/>
      <c r="AD15" s="360"/>
      <c r="AE15" s="139">
        <v>41627</v>
      </c>
      <c r="AF15" s="211" t="s">
        <v>65</v>
      </c>
      <c r="AG15" s="212"/>
      <c r="AH15" s="480">
        <v>800</v>
      </c>
      <c r="AI15" s="480"/>
      <c r="AJ15" s="480"/>
      <c r="AK15" s="480"/>
      <c r="AL15" s="139"/>
      <c r="AM15" s="211"/>
      <c r="AN15" s="212"/>
      <c r="AO15" s="360"/>
      <c r="AP15" s="360"/>
      <c r="AQ15" s="360"/>
      <c r="AR15" s="360"/>
      <c r="AS15" s="139"/>
      <c r="AT15" s="128"/>
      <c r="AU15" s="360"/>
      <c r="AV15" s="360"/>
      <c r="AW15" s="360"/>
      <c r="AX15" s="360"/>
      <c r="AY15" s="139"/>
      <c r="AZ15" s="128"/>
      <c r="BA15" s="360"/>
      <c r="BB15" s="360"/>
      <c r="BC15" s="360"/>
      <c r="BD15" s="361"/>
    </row>
    <row r="16" spans="1:80" ht="18.600000000000001" customHeight="1" x14ac:dyDescent="0.15">
      <c r="A16" s="440"/>
      <c r="B16" s="72"/>
      <c r="C16" s="132"/>
      <c r="D16" s="66">
        <v>14</v>
      </c>
      <c r="E16" s="131" t="s">
        <v>52</v>
      </c>
      <c r="F16" s="359">
        <v>22500</v>
      </c>
      <c r="G16" s="360"/>
      <c r="H16" s="360"/>
      <c r="I16" s="361"/>
      <c r="J16" s="58"/>
      <c r="K16" s="385"/>
      <c r="L16" s="439"/>
      <c r="M16" s="73"/>
      <c r="N16" s="360"/>
      <c r="O16" s="360"/>
      <c r="P16" s="360"/>
      <c r="Q16" s="360"/>
      <c r="R16" s="139"/>
      <c r="S16" s="211"/>
      <c r="T16" s="212"/>
      <c r="U16" s="360"/>
      <c r="V16" s="360"/>
      <c r="W16" s="360"/>
      <c r="X16" s="360"/>
      <c r="Y16" s="139"/>
      <c r="Z16" s="128"/>
      <c r="AA16" s="360"/>
      <c r="AB16" s="360"/>
      <c r="AC16" s="360"/>
      <c r="AD16" s="360"/>
      <c r="AE16" s="139"/>
      <c r="AF16" s="211"/>
      <c r="AG16" s="212"/>
      <c r="AH16" s="360"/>
      <c r="AI16" s="360"/>
      <c r="AJ16" s="360"/>
      <c r="AK16" s="360"/>
      <c r="AL16" s="139"/>
      <c r="AM16" s="211"/>
      <c r="AN16" s="212"/>
      <c r="AO16" s="360"/>
      <c r="AP16" s="360"/>
      <c r="AQ16" s="360"/>
      <c r="AR16" s="360"/>
      <c r="AS16" s="139"/>
      <c r="AT16" s="128"/>
      <c r="AU16" s="360"/>
      <c r="AV16" s="360"/>
      <c r="AW16" s="360"/>
      <c r="AX16" s="360"/>
      <c r="AY16" s="139"/>
      <c r="AZ16" s="128"/>
      <c r="BA16" s="360"/>
      <c r="BB16" s="360"/>
      <c r="BC16" s="360"/>
      <c r="BD16" s="361"/>
    </row>
    <row r="17" spans="1:80" ht="18.600000000000001" customHeight="1" x14ac:dyDescent="0.15">
      <c r="A17" s="440"/>
      <c r="B17" s="72"/>
      <c r="C17" s="132"/>
      <c r="D17" s="66">
        <v>14</v>
      </c>
      <c r="E17" s="131" t="s">
        <v>154</v>
      </c>
      <c r="F17" s="359">
        <v>34800</v>
      </c>
      <c r="G17" s="360"/>
      <c r="H17" s="360"/>
      <c r="I17" s="361"/>
      <c r="J17" s="58"/>
      <c r="K17" s="388" t="s">
        <v>51</v>
      </c>
      <c r="L17" s="209"/>
      <c r="M17" s="210"/>
      <c r="N17" s="130" t="s">
        <v>47</v>
      </c>
      <c r="O17" s="200"/>
      <c r="P17" s="200"/>
      <c r="Q17" s="202"/>
      <c r="R17" s="208" t="s">
        <v>51</v>
      </c>
      <c r="S17" s="209"/>
      <c r="T17" s="210"/>
      <c r="U17" s="130" t="s">
        <v>47</v>
      </c>
      <c r="V17" s="200"/>
      <c r="W17" s="200"/>
      <c r="X17" s="202"/>
      <c r="Y17" s="208" t="s">
        <v>51</v>
      </c>
      <c r="Z17" s="210"/>
      <c r="AA17" s="130" t="s">
        <v>47</v>
      </c>
      <c r="AB17" s="200"/>
      <c r="AC17" s="200"/>
      <c r="AD17" s="202"/>
      <c r="AE17" s="208" t="s">
        <v>51</v>
      </c>
      <c r="AF17" s="209"/>
      <c r="AG17" s="210"/>
      <c r="AH17" s="130" t="s">
        <v>47</v>
      </c>
      <c r="AI17" s="200">
        <v>1200</v>
      </c>
      <c r="AJ17" s="200"/>
      <c r="AK17" s="202"/>
      <c r="AL17" s="208" t="s">
        <v>51</v>
      </c>
      <c r="AM17" s="209"/>
      <c r="AN17" s="210"/>
      <c r="AO17" s="130" t="s">
        <v>47</v>
      </c>
      <c r="AP17" s="200"/>
      <c r="AQ17" s="200"/>
      <c r="AR17" s="202"/>
      <c r="AS17" s="208" t="s">
        <v>51</v>
      </c>
      <c r="AT17" s="210"/>
      <c r="AU17" s="130" t="s">
        <v>47</v>
      </c>
      <c r="AV17" s="200"/>
      <c r="AW17" s="200"/>
      <c r="AX17" s="202"/>
      <c r="AY17" s="208" t="s">
        <v>51</v>
      </c>
      <c r="AZ17" s="210"/>
      <c r="BA17" s="130" t="s">
        <v>47</v>
      </c>
      <c r="BB17" s="200"/>
      <c r="BC17" s="200"/>
      <c r="BD17" s="201"/>
    </row>
    <row r="18" spans="1:80" ht="18.600000000000001" customHeight="1" x14ac:dyDescent="0.15">
      <c r="A18" s="440"/>
      <c r="B18" s="72"/>
      <c r="C18" s="132">
        <v>12</v>
      </c>
      <c r="D18" s="66">
        <v>1</v>
      </c>
      <c r="E18" s="131" t="s">
        <v>154</v>
      </c>
      <c r="F18" s="359">
        <v>7728</v>
      </c>
      <c r="G18" s="360"/>
      <c r="H18" s="360"/>
      <c r="I18" s="361"/>
      <c r="J18" s="58"/>
      <c r="K18" s="372" t="s">
        <v>3</v>
      </c>
      <c r="L18" s="214"/>
      <c r="M18" s="215"/>
      <c r="N18" s="310">
        <f>SUM(N11:Q16)-O17</f>
        <v>0</v>
      </c>
      <c r="O18" s="310"/>
      <c r="P18" s="310"/>
      <c r="Q18" s="310"/>
      <c r="R18" s="213" t="s">
        <v>3</v>
      </c>
      <c r="S18" s="214"/>
      <c r="T18" s="215"/>
      <c r="U18" s="310">
        <f>SUM(U11:X16)-V17</f>
        <v>0</v>
      </c>
      <c r="V18" s="310"/>
      <c r="W18" s="310"/>
      <c r="X18" s="310"/>
      <c r="Y18" s="213" t="s">
        <v>3</v>
      </c>
      <c r="Z18" s="215"/>
      <c r="AA18" s="310">
        <f>SUM(AA11:AD16)-AB17</f>
        <v>0</v>
      </c>
      <c r="AB18" s="310"/>
      <c r="AC18" s="310"/>
      <c r="AD18" s="310"/>
      <c r="AE18" s="213" t="s">
        <v>3</v>
      </c>
      <c r="AF18" s="214"/>
      <c r="AG18" s="215"/>
      <c r="AH18" s="310">
        <f>SUM(AH11:AK16)-AI17</f>
        <v>92311</v>
      </c>
      <c r="AI18" s="310"/>
      <c r="AJ18" s="310"/>
      <c r="AK18" s="310"/>
      <c r="AL18" s="213" t="s">
        <v>3</v>
      </c>
      <c r="AM18" s="214"/>
      <c r="AN18" s="215"/>
      <c r="AO18" s="310">
        <f>SUM(AO11:AR16)-AP17</f>
        <v>66364</v>
      </c>
      <c r="AP18" s="310"/>
      <c r="AQ18" s="310"/>
      <c r="AR18" s="310"/>
      <c r="AS18" s="213" t="s">
        <v>3</v>
      </c>
      <c r="AT18" s="215"/>
      <c r="AU18" s="310">
        <f>SUM(AU11:AX16)-AV17</f>
        <v>132780</v>
      </c>
      <c r="AV18" s="310"/>
      <c r="AW18" s="310"/>
      <c r="AX18" s="310"/>
      <c r="AY18" s="213" t="s">
        <v>3</v>
      </c>
      <c r="AZ18" s="215"/>
      <c r="BA18" s="310">
        <f>SUM(BA11:BD16)-BB17</f>
        <v>997</v>
      </c>
      <c r="BB18" s="310"/>
      <c r="BC18" s="310"/>
      <c r="BD18" s="390"/>
    </row>
    <row r="19" spans="1:80" ht="18.600000000000001" customHeight="1" x14ac:dyDescent="0.15">
      <c r="A19" s="440"/>
      <c r="B19" s="72"/>
      <c r="C19" s="76"/>
      <c r="D19" s="77"/>
      <c r="E19" s="78"/>
      <c r="F19" s="334"/>
      <c r="G19" s="289"/>
      <c r="H19" s="289"/>
      <c r="I19" s="335"/>
      <c r="J19" s="58"/>
      <c r="K19" s="414" t="s">
        <v>39</v>
      </c>
      <c r="L19" s="415"/>
      <c r="M19" s="415"/>
      <c r="N19" s="415"/>
      <c r="O19" s="415"/>
      <c r="P19" s="415"/>
      <c r="Q19" s="416"/>
      <c r="R19" s="417" t="s">
        <v>20</v>
      </c>
      <c r="S19" s="417"/>
      <c r="T19" s="417"/>
      <c r="U19" s="417"/>
      <c r="V19" s="417"/>
      <c r="W19" s="417"/>
      <c r="X19" s="417"/>
      <c r="Y19" s="417" t="s">
        <v>21</v>
      </c>
      <c r="Z19" s="417"/>
      <c r="AA19" s="417"/>
      <c r="AB19" s="417"/>
      <c r="AC19" s="417"/>
      <c r="AD19" s="417"/>
      <c r="AE19" s="437" t="s">
        <v>22</v>
      </c>
      <c r="AF19" s="437"/>
      <c r="AG19" s="437"/>
      <c r="AH19" s="437"/>
      <c r="AI19" s="437"/>
      <c r="AJ19" s="437"/>
      <c r="AK19" s="437"/>
      <c r="AL19" s="415" t="s">
        <v>41</v>
      </c>
      <c r="AM19" s="415"/>
      <c r="AN19" s="415"/>
      <c r="AO19" s="415"/>
      <c r="AP19" s="415"/>
      <c r="AQ19" s="415"/>
      <c r="AR19" s="416"/>
      <c r="AS19" s="417" t="s">
        <v>152</v>
      </c>
      <c r="AT19" s="417"/>
      <c r="AU19" s="417"/>
      <c r="AV19" s="417"/>
      <c r="AW19" s="417"/>
      <c r="AX19" s="417"/>
      <c r="AY19" s="417" t="s">
        <v>23</v>
      </c>
      <c r="AZ19" s="417"/>
      <c r="BA19" s="417"/>
      <c r="BB19" s="417"/>
      <c r="BC19" s="417"/>
      <c r="BD19" s="438"/>
      <c r="BE19" s="60"/>
      <c r="BF19" s="60"/>
      <c r="BG19" s="40"/>
      <c r="BH19" s="40"/>
      <c r="BI19" s="40"/>
      <c r="BJ19" s="40"/>
      <c r="BK19" s="60"/>
      <c r="BL19" s="60"/>
      <c r="BM19" s="40"/>
      <c r="BN19" s="40"/>
      <c r="BO19" s="40"/>
      <c r="BP19" s="40"/>
      <c r="BQ19" s="60"/>
      <c r="BR19" s="60"/>
      <c r="BS19" s="40"/>
      <c r="BT19" s="40"/>
      <c r="BU19" s="40"/>
      <c r="BV19" s="40"/>
      <c r="BW19" s="60"/>
      <c r="BX19" s="60"/>
      <c r="BY19" s="40"/>
      <c r="BZ19" s="40"/>
      <c r="CA19" s="40"/>
      <c r="CB19" s="40"/>
    </row>
    <row r="20" spans="1:80" ht="18.600000000000001" customHeight="1" x14ac:dyDescent="0.15">
      <c r="A20" s="440"/>
      <c r="B20" s="429" t="s">
        <v>46</v>
      </c>
      <c r="C20" s="79"/>
      <c r="D20" s="80"/>
      <c r="E20" s="81"/>
      <c r="F20" s="434"/>
      <c r="G20" s="435"/>
      <c r="H20" s="435"/>
      <c r="I20" s="436"/>
      <c r="J20" s="58"/>
      <c r="K20" s="396" t="s">
        <v>1</v>
      </c>
      <c r="L20" s="212"/>
      <c r="M20" s="127" t="s">
        <v>50</v>
      </c>
      <c r="N20" s="398" t="s">
        <v>34</v>
      </c>
      <c r="O20" s="398"/>
      <c r="P20" s="398"/>
      <c r="Q20" s="398"/>
      <c r="R20" s="128" t="s">
        <v>1</v>
      </c>
      <c r="S20" s="211" t="s">
        <v>50</v>
      </c>
      <c r="T20" s="212"/>
      <c r="U20" s="398" t="s">
        <v>34</v>
      </c>
      <c r="V20" s="398"/>
      <c r="W20" s="398"/>
      <c r="X20" s="398"/>
      <c r="Y20" s="128" t="s">
        <v>1</v>
      </c>
      <c r="Z20" s="127" t="s">
        <v>50</v>
      </c>
      <c r="AA20" s="398" t="s">
        <v>34</v>
      </c>
      <c r="AB20" s="398"/>
      <c r="AC20" s="398"/>
      <c r="AD20" s="398"/>
      <c r="AE20" s="128" t="s">
        <v>1</v>
      </c>
      <c r="AF20" s="211" t="s">
        <v>50</v>
      </c>
      <c r="AG20" s="212"/>
      <c r="AH20" s="398" t="s">
        <v>34</v>
      </c>
      <c r="AI20" s="398"/>
      <c r="AJ20" s="398"/>
      <c r="AK20" s="398"/>
      <c r="AL20" s="82" t="s">
        <v>1</v>
      </c>
      <c r="AM20" s="211" t="s">
        <v>50</v>
      </c>
      <c r="AN20" s="212"/>
      <c r="AO20" s="441" t="s">
        <v>34</v>
      </c>
      <c r="AP20" s="442"/>
      <c r="AQ20" s="442"/>
      <c r="AR20" s="443"/>
      <c r="AS20" s="128" t="s">
        <v>1</v>
      </c>
      <c r="AT20" s="127" t="s">
        <v>50</v>
      </c>
      <c r="AU20" s="398" t="s">
        <v>34</v>
      </c>
      <c r="AV20" s="398"/>
      <c r="AW20" s="398"/>
      <c r="AX20" s="398"/>
      <c r="AY20" s="128" t="s">
        <v>1</v>
      </c>
      <c r="AZ20" s="127" t="s">
        <v>50</v>
      </c>
      <c r="BA20" s="398" t="s">
        <v>34</v>
      </c>
      <c r="BB20" s="398"/>
      <c r="BC20" s="398"/>
      <c r="BD20" s="420"/>
      <c r="BE20" s="60"/>
      <c r="BF20" s="60"/>
      <c r="BG20" s="40"/>
      <c r="BH20" s="40"/>
      <c r="BI20" s="40"/>
      <c r="BJ20" s="40"/>
      <c r="BK20" s="60"/>
      <c r="BL20" s="60"/>
      <c r="BM20" s="40"/>
      <c r="BN20" s="40"/>
      <c r="BO20" s="40"/>
      <c r="BP20" s="40"/>
      <c r="BQ20" s="60"/>
      <c r="BR20" s="60"/>
      <c r="BS20" s="40"/>
      <c r="BT20" s="40"/>
      <c r="BU20" s="40"/>
      <c r="BV20" s="40"/>
      <c r="BW20" s="60"/>
      <c r="BX20" s="60"/>
      <c r="BY20" s="40"/>
      <c r="BZ20" s="40"/>
      <c r="CA20" s="40"/>
      <c r="CB20" s="40"/>
    </row>
    <row r="21" spans="1:80" ht="18.600000000000001" customHeight="1" x14ac:dyDescent="0.15">
      <c r="A21" s="440"/>
      <c r="B21" s="430"/>
      <c r="C21" s="83"/>
      <c r="D21" s="84"/>
      <c r="E21" s="85"/>
      <c r="F21" s="328"/>
      <c r="G21" s="329"/>
      <c r="H21" s="329"/>
      <c r="I21" s="330"/>
      <c r="J21" s="58"/>
      <c r="K21" s="482">
        <v>41573</v>
      </c>
      <c r="L21" s="483"/>
      <c r="M21" s="2" t="s">
        <v>76</v>
      </c>
      <c r="N21" s="480">
        <v>50645</v>
      </c>
      <c r="O21" s="480"/>
      <c r="P21" s="480"/>
      <c r="Q21" s="480"/>
      <c r="R21" s="3">
        <v>41363</v>
      </c>
      <c r="S21" s="211" t="s">
        <v>78</v>
      </c>
      <c r="T21" s="212"/>
      <c r="U21" s="480">
        <v>63200</v>
      </c>
      <c r="V21" s="480"/>
      <c r="W21" s="480"/>
      <c r="X21" s="480"/>
      <c r="Y21" s="3">
        <v>41428</v>
      </c>
      <c r="Z21" s="1" t="s">
        <v>62</v>
      </c>
      <c r="AA21" s="480">
        <v>209139</v>
      </c>
      <c r="AB21" s="480"/>
      <c r="AC21" s="480"/>
      <c r="AD21" s="480"/>
      <c r="AE21" s="3">
        <v>41380</v>
      </c>
      <c r="AF21" s="211" t="s">
        <v>158</v>
      </c>
      <c r="AG21" s="212"/>
      <c r="AH21" s="480">
        <f>5792+5676</f>
        <v>11468</v>
      </c>
      <c r="AI21" s="480"/>
      <c r="AJ21" s="480"/>
      <c r="AK21" s="480"/>
      <c r="AL21" s="140"/>
      <c r="AM21" s="206"/>
      <c r="AN21" s="207"/>
      <c r="AO21" s="421"/>
      <c r="AP21" s="422"/>
      <c r="AQ21" s="422"/>
      <c r="AR21" s="423"/>
      <c r="AS21" s="3">
        <v>41340</v>
      </c>
      <c r="AT21" s="1" t="s">
        <v>70</v>
      </c>
      <c r="AU21" s="480">
        <v>17640</v>
      </c>
      <c r="AV21" s="480"/>
      <c r="AW21" s="480"/>
      <c r="AX21" s="480"/>
      <c r="AY21" s="139"/>
      <c r="AZ21" s="128"/>
      <c r="BA21" s="360"/>
      <c r="BB21" s="360"/>
      <c r="BC21" s="360"/>
      <c r="BD21" s="361"/>
      <c r="BE21" s="60"/>
      <c r="BF21" s="60"/>
      <c r="BG21" s="40"/>
      <c r="BH21" s="40"/>
      <c r="BI21" s="40"/>
      <c r="BJ21" s="40"/>
      <c r="BK21" s="60"/>
      <c r="BL21" s="60"/>
      <c r="BM21" s="40"/>
      <c r="BN21" s="40"/>
      <c r="BO21" s="40"/>
      <c r="BP21" s="40"/>
      <c r="BQ21" s="60"/>
      <c r="BR21" s="60"/>
      <c r="BS21" s="40"/>
      <c r="BT21" s="40"/>
      <c r="BU21" s="40"/>
      <c r="BV21" s="40"/>
      <c r="BW21" s="60"/>
      <c r="BX21" s="60"/>
      <c r="BY21" s="40"/>
      <c r="BZ21" s="40"/>
      <c r="CA21" s="40"/>
      <c r="CB21" s="40"/>
    </row>
    <row r="22" spans="1:80" ht="18.600000000000001" customHeight="1" x14ac:dyDescent="0.15">
      <c r="A22" s="440"/>
      <c r="B22" s="430"/>
      <c r="C22" s="75"/>
      <c r="D22" s="66"/>
      <c r="E22" s="131"/>
      <c r="F22" s="359"/>
      <c r="G22" s="360"/>
      <c r="H22" s="360"/>
      <c r="I22" s="361"/>
      <c r="J22" s="58"/>
      <c r="K22" s="427"/>
      <c r="L22" s="428"/>
      <c r="M22" s="128"/>
      <c r="N22" s="360"/>
      <c r="O22" s="360"/>
      <c r="P22" s="360"/>
      <c r="Q22" s="360"/>
      <c r="R22" s="139"/>
      <c r="S22" s="211"/>
      <c r="T22" s="212"/>
      <c r="U22" s="360"/>
      <c r="V22" s="360"/>
      <c r="W22" s="360"/>
      <c r="X22" s="360"/>
      <c r="Y22" s="3">
        <v>41538</v>
      </c>
      <c r="Z22" s="4" t="s">
        <v>77</v>
      </c>
      <c r="AA22" s="480">
        <v>186942</v>
      </c>
      <c r="AB22" s="480"/>
      <c r="AC22" s="480"/>
      <c r="AD22" s="480"/>
      <c r="AE22" s="3">
        <v>41443</v>
      </c>
      <c r="AF22" s="211" t="s">
        <v>72</v>
      </c>
      <c r="AG22" s="212"/>
      <c r="AH22" s="480">
        <f>3691+3850</f>
        <v>7541</v>
      </c>
      <c r="AI22" s="480"/>
      <c r="AJ22" s="480"/>
      <c r="AK22" s="480"/>
      <c r="AL22" s="140"/>
      <c r="AM22" s="206"/>
      <c r="AN22" s="207"/>
      <c r="AO22" s="421"/>
      <c r="AP22" s="422"/>
      <c r="AQ22" s="422"/>
      <c r="AR22" s="423"/>
      <c r="AS22" s="3">
        <v>41386</v>
      </c>
      <c r="AT22" s="1" t="s">
        <v>58</v>
      </c>
      <c r="AU22" s="480">
        <v>31630</v>
      </c>
      <c r="AV22" s="480"/>
      <c r="AW22" s="480"/>
      <c r="AX22" s="480"/>
      <c r="AY22" s="139"/>
      <c r="AZ22" s="128"/>
      <c r="BA22" s="360"/>
      <c r="BB22" s="360"/>
      <c r="BC22" s="360"/>
      <c r="BD22" s="361"/>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row>
    <row r="23" spans="1:80" ht="18.600000000000001" customHeight="1" x14ac:dyDescent="0.15">
      <c r="A23" s="440"/>
      <c r="B23" s="431"/>
      <c r="C23" s="87"/>
      <c r="D23" s="88"/>
      <c r="E23" s="129"/>
      <c r="F23" s="389"/>
      <c r="G23" s="310"/>
      <c r="H23" s="310"/>
      <c r="I23" s="390"/>
      <c r="J23" s="58"/>
      <c r="K23" s="427"/>
      <c r="L23" s="428"/>
      <c r="M23" s="128"/>
      <c r="N23" s="360"/>
      <c r="O23" s="360"/>
      <c r="P23" s="360"/>
      <c r="Q23" s="360"/>
      <c r="R23" s="139"/>
      <c r="S23" s="211"/>
      <c r="T23" s="212"/>
      <c r="U23" s="360"/>
      <c r="V23" s="360"/>
      <c r="W23" s="360"/>
      <c r="X23" s="360"/>
      <c r="Y23" s="139"/>
      <c r="Z23" s="128"/>
      <c r="AA23" s="360"/>
      <c r="AB23" s="360"/>
      <c r="AC23" s="360"/>
      <c r="AD23" s="360"/>
      <c r="AE23" s="3">
        <v>41471</v>
      </c>
      <c r="AF23" s="211" t="s">
        <v>72</v>
      </c>
      <c r="AG23" s="212"/>
      <c r="AH23" s="480">
        <v>5269</v>
      </c>
      <c r="AI23" s="480"/>
      <c r="AJ23" s="480"/>
      <c r="AK23" s="480"/>
      <c r="AL23" s="140"/>
      <c r="AM23" s="206"/>
      <c r="AN23" s="207"/>
      <c r="AO23" s="421"/>
      <c r="AP23" s="422"/>
      <c r="AQ23" s="422"/>
      <c r="AR23" s="423"/>
      <c r="AS23" s="3">
        <v>41478</v>
      </c>
      <c r="AT23" s="137" t="s">
        <v>71</v>
      </c>
      <c r="AU23" s="480">
        <v>10587</v>
      </c>
      <c r="AV23" s="480"/>
      <c r="AW23" s="480"/>
      <c r="AX23" s="480"/>
      <c r="AY23" s="139"/>
      <c r="AZ23" s="128"/>
      <c r="BA23" s="360"/>
      <c r="BB23" s="360"/>
      <c r="BC23" s="360"/>
      <c r="BD23" s="361"/>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row>
    <row r="24" spans="1:80" ht="18.600000000000001" customHeight="1" x14ac:dyDescent="0.15">
      <c r="A24" s="440"/>
      <c r="B24" s="424" t="s">
        <v>12</v>
      </c>
      <c r="C24" s="90"/>
      <c r="D24" s="84"/>
      <c r="E24" s="85"/>
      <c r="F24" s="328"/>
      <c r="G24" s="329"/>
      <c r="H24" s="329"/>
      <c r="I24" s="330"/>
      <c r="J24" s="58"/>
      <c r="K24" s="427"/>
      <c r="L24" s="428"/>
      <c r="M24" s="128"/>
      <c r="N24" s="360"/>
      <c r="O24" s="360"/>
      <c r="P24" s="360"/>
      <c r="Q24" s="360"/>
      <c r="R24" s="139"/>
      <c r="S24" s="211"/>
      <c r="T24" s="212"/>
      <c r="U24" s="360"/>
      <c r="V24" s="360"/>
      <c r="W24" s="360"/>
      <c r="X24" s="360"/>
      <c r="Y24" s="139"/>
      <c r="Z24" s="128"/>
      <c r="AA24" s="360"/>
      <c r="AB24" s="360"/>
      <c r="AC24" s="360"/>
      <c r="AD24" s="360"/>
      <c r="AE24" s="3">
        <v>41502</v>
      </c>
      <c r="AF24" s="211" t="s">
        <v>158</v>
      </c>
      <c r="AG24" s="212"/>
      <c r="AH24" s="480">
        <v>10329</v>
      </c>
      <c r="AI24" s="480"/>
      <c r="AJ24" s="480"/>
      <c r="AK24" s="480"/>
      <c r="AL24" s="140"/>
      <c r="AM24" s="206"/>
      <c r="AN24" s="207"/>
      <c r="AO24" s="421"/>
      <c r="AP24" s="422"/>
      <c r="AQ24" s="422"/>
      <c r="AR24" s="423"/>
      <c r="AS24" s="3">
        <v>41511</v>
      </c>
      <c r="AT24" s="1" t="s">
        <v>59</v>
      </c>
      <c r="AU24" s="480">
        <v>27180</v>
      </c>
      <c r="AV24" s="480"/>
      <c r="AW24" s="480"/>
      <c r="AX24" s="480"/>
      <c r="AY24" s="139"/>
      <c r="AZ24" s="128"/>
      <c r="BA24" s="360"/>
      <c r="BB24" s="360"/>
      <c r="BC24" s="360"/>
      <c r="BD24" s="361"/>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row>
    <row r="25" spans="1:80" ht="18.600000000000001" customHeight="1" x14ac:dyDescent="0.15">
      <c r="A25" s="440"/>
      <c r="B25" s="425"/>
      <c r="C25" s="132"/>
      <c r="D25" s="66"/>
      <c r="E25" s="131"/>
      <c r="F25" s="359"/>
      <c r="G25" s="360"/>
      <c r="H25" s="360"/>
      <c r="I25" s="361"/>
      <c r="J25" s="58"/>
      <c r="K25" s="432"/>
      <c r="L25" s="433"/>
      <c r="M25" s="128"/>
      <c r="N25" s="360"/>
      <c r="O25" s="360"/>
      <c r="P25" s="360"/>
      <c r="Q25" s="360"/>
      <c r="R25" s="139"/>
      <c r="S25" s="211"/>
      <c r="T25" s="212"/>
      <c r="U25" s="360"/>
      <c r="V25" s="360"/>
      <c r="W25" s="360"/>
      <c r="X25" s="360"/>
      <c r="Y25" s="139"/>
      <c r="Z25" s="128"/>
      <c r="AA25" s="360"/>
      <c r="AB25" s="360"/>
      <c r="AC25" s="360"/>
      <c r="AD25" s="360"/>
      <c r="AE25" s="3">
        <v>41513</v>
      </c>
      <c r="AF25" s="211" t="s">
        <v>72</v>
      </c>
      <c r="AG25" s="212"/>
      <c r="AH25" s="480">
        <v>5999</v>
      </c>
      <c r="AI25" s="480"/>
      <c r="AJ25" s="480"/>
      <c r="AK25" s="480"/>
      <c r="AL25" s="140"/>
      <c r="AM25" s="206"/>
      <c r="AN25" s="207"/>
      <c r="AO25" s="421"/>
      <c r="AP25" s="422"/>
      <c r="AQ25" s="422"/>
      <c r="AR25" s="423"/>
      <c r="AS25" s="139"/>
      <c r="AT25" s="128"/>
      <c r="AU25" s="360"/>
      <c r="AV25" s="360"/>
      <c r="AW25" s="360"/>
      <c r="AX25" s="360"/>
      <c r="AY25" s="139"/>
      <c r="AZ25" s="128"/>
      <c r="BA25" s="360"/>
      <c r="BB25" s="360"/>
      <c r="BC25" s="360"/>
      <c r="BD25" s="361"/>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row>
    <row r="26" spans="1:80" ht="18.600000000000001" customHeight="1" x14ac:dyDescent="0.15">
      <c r="A26" s="135"/>
      <c r="B26" s="425"/>
      <c r="C26" s="132"/>
      <c r="D26" s="66"/>
      <c r="E26" s="131"/>
      <c r="F26" s="359"/>
      <c r="G26" s="360"/>
      <c r="H26" s="360"/>
      <c r="I26" s="361"/>
      <c r="J26" s="58"/>
      <c r="K26" s="385"/>
      <c r="L26" s="386"/>
      <c r="M26" s="128"/>
      <c r="N26" s="360"/>
      <c r="O26" s="360"/>
      <c r="P26" s="360"/>
      <c r="Q26" s="360"/>
      <c r="R26" s="139"/>
      <c r="S26" s="211"/>
      <c r="T26" s="212"/>
      <c r="U26" s="360"/>
      <c r="V26" s="360"/>
      <c r="W26" s="360"/>
      <c r="X26" s="360"/>
      <c r="Y26" s="139"/>
      <c r="Z26" s="128"/>
      <c r="AA26" s="360"/>
      <c r="AB26" s="360"/>
      <c r="AC26" s="360"/>
      <c r="AD26" s="360"/>
      <c r="AE26" s="3">
        <v>41564</v>
      </c>
      <c r="AF26" s="211" t="s">
        <v>158</v>
      </c>
      <c r="AG26" s="212"/>
      <c r="AH26" s="480">
        <v>3544</v>
      </c>
      <c r="AI26" s="480"/>
      <c r="AJ26" s="480"/>
      <c r="AK26" s="480"/>
      <c r="AL26" s="140"/>
      <c r="AM26" s="206"/>
      <c r="AN26" s="207"/>
      <c r="AO26" s="421"/>
      <c r="AP26" s="422"/>
      <c r="AQ26" s="422"/>
      <c r="AR26" s="423"/>
      <c r="AS26" s="139"/>
      <c r="AT26" s="128"/>
      <c r="AU26" s="360"/>
      <c r="AV26" s="360"/>
      <c r="AW26" s="360"/>
      <c r="AX26" s="360"/>
      <c r="AY26" s="139"/>
      <c r="AZ26" s="128"/>
      <c r="BA26" s="360"/>
      <c r="BB26" s="360"/>
      <c r="BC26" s="360"/>
      <c r="BD26" s="361"/>
      <c r="BE26" s="60"/>
      <c r="BF26" s="60"/>
      <c r="BG26" s="40"/>
      <c r="BH26" s="40"/>
      <c r="BI26" s="40"/>
      <c r="BJ26" s="40"/>
      <c r="BK26" s="60"/>
      <c r="BL26" s="60"/>
      <c r="BM26" s="40"/>
      <c r="BN26" s="40"/>
      <c r="BO26" s="40"/>
      <c r="BP26" s="40"/>
      <c r="BQ26" s="60"/>
      <c r="BR26" s="60"/>
      <c r="BS26" s="40"/>
      <c r="BT26" s="40"/>
      <c r="BU26" s="40"/>
      <c r="BV26" s="40"/>
      <c r="BW26" s="60"/>
      <c r="BX26" s="60"/>
      <c r="BY26" s="40"/>
      <c r="BZ26" s="40"/>
      <c r="CA26" s="40"/>
      <c r="CB26" s="40"/>
    </row>
    <row r="27" spans="1:80" ht="18.600000000000001" customHeight="1" x14ac:dyDescent="0.15">
      <c r="A27" s="92"/>
      <c r="B27" s="426"/>
      <c r="C27" s="132"/>
      <c r="D27" s="66"/>
      <c r="E27" s="133"/>
      <c r="F27" s="359"/>
      <c r="G27" s="360"/>
      <c r="H27" s="360"/>
      <c r="I27" s="361"/>
      <c r="J27" s="58"/>
      <c r="K27" s="388" t="s">
        <v>51</v>
      </c>
      <c r="L27" s="209"/>
      <c r="M27" s="210"/>
      <c r="N27" s="130" t="s">
        <v>47</v>
      </c>
      <c r="O27" s="200"/>
      <c r="P27" s="200"/>
      <c r="Q27" s="202"/>
      <c r="R27" s="208" t="s">
        <v>51</v>
      </c>
      <c r="S27" s="209"/>
      <c r="T27" s="210"/>
      <c r="U27" s="130" t="s">
        <v>47</v>
      </c>
      <c r="V27" s="200"/>
      <c r="W27" s="200"/>
      <c r="X27" s="202"/>
      <c r="Y27" s="208" t="s">
        <v>51</v>
      </c>
      <c r="Z27" s="210"/>
      <c r="AA27" s="130" t="s">
        <v>47</v>
      </c>
      <c r="AB27" s="200"/>
      <c r="AC27" s="200"/>
      <c r="AD27" s="202"/>
      <c r="AE27" s="208" t="s">
        <v>51</v>
      </c>
      <c r="AF27" s="209"/>
      <c r="AG27" s="210"/>
      <c r="AH27" s="130" t="s">
        <v>47</v>
      </c>
      <c r="AI27" s="200">
        <v>8000</v>
      </c>
      <c r="AJ27" s="200"/>
      <c r="AK27" s="202"/>
      <c r="AL27" s="208" t="s">
        <v>51</v>
      </c>
      <c r="AM27" s="209"/>
      <c r="AN27" s="210"/>
      <c r="AO27" s="130" t="s">
        <v>47</v>
      </c>
      <c r="AP27" s="200"/>
      <c r="AQ27" s="200"/>
      <c r="AR27" s="202"/>
      <c r="AS27" s="208" t="s">
        <v>51</v>
      </c>
      <c r="AT27" s="210"/>
      <c r="AU27" s="130" t="s">
        <v>47</v>
      </c>
      <c r="AV27" s="200"/>
      <c r="AW27" s="200"/>
      <c r="AX27" s="202"/>
      <c r="AY27" s="208" t="s">
        <v>51</v>
      </c>
      <c r="AZ27" s="210"/>
      <c r="BA27" s="130" t="s">
        <v>47</v>
      </c>
      <c r="BB27" s="200"/>
      <c r="BC27" s="200"/>
      <c r="BD27" s="201"/>
      <c r="BE27" s="60"/>
      <c r="BF27" s="60"/>
      <c r="BG27" s="40"/>
      <c r="BH27" s="40"/>
      <c r="BI27" s="40"/>
      <c r="BJ27" s="40"/>
      <c r="BK27" s="60"/>
      <c r="BL27" s="60"/>
      <c r="BM27" s="40"/>
      <c r="BN27" s="40"/>
      <c r="BO27" s="40"/>
      <c r="BP27" s="40"/>
      <c r="BQ27" s="60"/>
      <c r="BR27" s="60"/>
      <c r="BS27" s="40"/>
      <c r="BT27" s="40"/>
      <c r="BU27" s="40"/>
      <c r="BV27" s="40"/>
      <c r="BW27" s="60"/>
      <c r="BX27" s="60"/>
      <c r="BY27" s="40"/>
      <c r="BZ27" s="40"/>
      <c r="CA27" s="40"/>
      <c r="CB27" s="40"/>
    </row>
    <row r="28" spans="1:80" ht="18.600000000000001" customHeight="1" x14ac:dyDescent="0.15">
      <c r="A28" s="350" t="s">
        <v>30</v>
      </c>
      <c r="B28" s="351"/>
      <c r="C28" s="351"/>
      <c r="D28" s="351"/>
      <c r="E28" s="352"/>
      <c r="F28" s="334">
        <f>SUM(F10:I27)</f>
        <v>2859228</v>
      </c>
      <c r="G28" s="289"/>
      <c r="H28" s="289"/>
      <c r="I28" s="335"/>
      <c r="J28" s="58"/>
      <c r="K28" s="372" t="s">
        <v>3</v>
      </c>
      <c r="L28" s="214"/>
      <c r="M28" s="215"/>
      <c r="N28" s="310">
        <f>SUM(N21:Q26)-O27</f>
        <v>50645</v>
      </c>
      <c r="O28" s="310"/>
      <c r="P28" s="310"/>
      <c r="Q28" s="310"/>
      <c r="R28" s="213" t="s">
        <v>3</v>
      </c>
      <c r="S28" s="214"/>
      <c r="T28" s="215"/>
      <c r="U28" s="310">
        <f>SUM(U21:X26)-V27</f>
        <v>63200</v>
      </c>
      <c r="V28" s="310"/>
      <c r="W28" s="310"/>
      <c r="X28" s="310"/>
      <c r="Y28" s="213" t="s">
        <v>3</v>
      </c>
      <c r="Z28" s="215"/>
      <c r="AA28" s="310">
        <f>SUM(AA21:AD26)-AB27</f>
        <v>396081</v>
      </c>
      <c r="AB28" s="310"/>
      <c r="AC28" s="310"/>
      <c r="AD28" s="310"/>
      <c r="AE28" s="213" t="s">
        <v>3</v>
      </c>
      <c r="AF28" s="214"/>
      <c r="AG28" s="215"/>
      <c r="AH28" s="310">
        <f>SUM(AH21:AK26)-AI27</f>
        <v>36150</v>
      </c>
      <c r="AI28" s="310"/>
      <c r="AJ28" s="310"/>
      <c r="AK28" s="310"/>
      <c r="AL28" s="213" t="s">
        <v>3</v>
      </c>
      <c r="AM28" s="214"/>
      <c r="AN28" s="215"/>
      <c r="AO28" s="310">
        <f>SUM(AO21:AR26)-AP27</f>
        <v>0</v>
      </c>
      <c r="AP28" s="310"/>
      <c r="AQ28" s="310"/>
      <c r="AR28" s="310"/>
      <c r="AS28" s="213" t="s">
        <v>3</v>
      </c>
      <c r="AT28" s="215"/>
      <c r="AU28" s="310">
        <f>SUM(AU21:AX26)-AV27</f>
        <v>87037</v>
      </c>
      <c r="AV28" s="310"/>
      <c r="AW28" s="310"/>
      <c r="AX28" s="310"/>
      <c r="AY28" s="213" t="s">
        <v>3</v>
      </c>
      <c r="AZ28" s="215"/>
      <c r="BA28" s="310">
        <f>SUM(BA21:BD26)-BB27</f>
        <v>0</v>
      </c>
      <c r="BB28" s="310"/>
      <c r="BC28" s="310"/>
      <c r="BD28" s="390"/>
      <c r="BE28" s="60"/>
      <c r="BF28" s="60"/>
      <c r="BG28" s="40"/>
      <c r="BH28" s="40"/>
      <c r="BI28" s="40"/>
      <c r="BJ28" s="40"/>
      <c r="BK28" s="60"/>
      <c r="BL28" s="60"/>
      <c r="BM28" s="40"/>
      <c r="BN28" s="40"/>
      <c r="BO28" s="40"/>
      <c r="BP28" s="40"/>
      <c r="BQ28" s="60"/>
      <c r="BR28" s="60"/>
      <c r="BS28" s="40"/>
      <c r="BT28" s="40"/>
      <c r="BU28" s="40"/>
      <c r="BV28" s="40"/>
      <c r="BW28" s="60"/>
      <c r="BX28" s="60"/>
      <c r="BY28" s="40"/>
      <c r="BZ28" s="40"/>
      <c r="CA28" s="40"/>
      <c r="CB28" s="40"/>
    </row>
    <row r="29" spans="1:80" ht="18.600000000000001" customHeight="1" x14ac:dyDescent="0.15">
      <c r="A29" s="399" t="s">
        <v>26</v>
      </c>
      <c r="B29" s="400"/>
      <c r="C29" s="405" t="s">
        <v>2</v>
      </c>
      <c r="D29" s="406"/>
      <c r="E29" s="407"/>
      <c r="F29" s="376">
        <v>45000</v>
      </c>
      <c r="G29" s="377"/>
      <c r="H29" s="377"/>
      <c r="I29" s="378"/>
      <c r="J29" s="58"/>
      <c r="K29" s="414" t="s">
        <v>24</v>
      </c>
      <c r="L29" s="415"/>
      <c r="M29" s="415"/>
      <c r="N29" s="415"/>
      <c r="O29" s="415"/>
      <c r="P29" s="415"/>
      <c r="Q29" s="416"/>
      <c r="R29" s="417" t="s">
        <v>4</v>
      </c>
      <c r="S29" s="417"/>
      <c r="T29" s="417"/>
      <c r="U29" s="417"/>
      <c r="V29" s="417"/>
      <c r="W29" s="417"/>
      <c r="X29" s="417"/>
      <c r="Y29" s="417" t="s">
        <v>5</v>
      </c>
      <c r="Z29" s="417"/>
      <c r="AA29" s="417"/>
      <c r="AB29" s="417"/>
      <c r="AC29" s="417"/>
      <c r="AD29" s="417"/>
      <c r="AE29" s="417" t="s">
        <v>40</v>
      </c>
      <c r="AF29" s="417"/>
      <c r="AG29" s="417"/>
      <c r="AH29" s="417"/>
      <c r="AI29" s="417"/>
      <c r="AJ29" s="417"/>
      <c r="AK29" s="417"/>
      <c r="AL29" s="417" t="s">
        <v>10</v>
      </c>
      <c r="AM29" s="417"/>
      <c r="AN29" s="417"/>
      <c r="AO29" s="417"/>
      <c r="AP29" s="417"/>
      <c r="AQ29" s="417"/>
      <c r="AR29" s="417"/>
      <c r="AS29" s="418" t="s">
        <v>25</v>
      </c>
      <c r="AT29" s="415"/>
      <c r="AU29" s="415"/>
      <c r="AV29" s="415"/>
      <c r="AW29" s="415"/>
      <c r="AX29" s="415"/>
      <c r="AY29" s="415"/>
      <c r="AZ29" s="415"/>
      <c r="BA29" s="415"/>
      <c r="BB29" s="415"/>
      <c r="BC29" s="415"/>
      <c r="BD29" s="419"/>
      <c r="BE29" s="86"/>
      <c r="BF29" s="86"/>
      <c r="BG29" s="86"/>
      <c r="BH29" s="86"/>
      <c r="BI29" s="86"/>
      <c r="BJ29" s="86"/>
      <c r="BK29" s="86"/>
      <c r="BL29" s="86"/>
      <c r="BM29" s="86"/>
      <c r="BN29" s="86"/>
      <c r="BO29" s="86"/>
      <c r="BP29" s="86"/>
      <c r="BQ29" s="86"/>
      <c r="BR29" s="86"/>
      <c r="BS29" s="86"/>
      <c r="BT29" s="86"/>
      <c r="BU29" s="86"/>
      <c r="BV29" s="86"/>
      <c r="BW29" s="43"/>
      <c r="BX29" s="43"/>
      <c r="BY29" s="43"/>
      <c r="BZ29" s="43"/>
      <c r="CA29" s="43"/>
      <c r="CB29" s="43"/>
    </row>
    <row r="30" spans="1:80" ht="18.600000000000001" customHeight="1" x14ac:dyDescent="0.15">
      <c r="A30" s="401"/>
      <c r="B30" s="402"/>
      <c r="C30" s="408"/>
      <c r="D30" s="409"/>
      <c r="E30" s="410"/>
      <c r="F30" s="411"/>
      <c r="G30" s="412"/>
      <c r="H30" s="412"/>
      <c r="I30" s="413"/>
      <c r="J30" s="58"/>
      <c r="K30" s="396" t="s">
        <v>1</v>
      </c>
      <c r="L30" s="212"/>
      <c r="M30" s="127" t="s">
        <v>50</v>
      </c>
      <c r="N30" s="211" t="s">
        <v>34</v>
      </c>
      <c r="O30" s="397"/>
      <c r="P30" s="397"/>
      <c r="Q30" s="212"/>
      <c r="R30" s="128" t="s">
        <v>1</v>
      </c>
      <c r="S30" s="211" t="s">
        <v>50</v>
      </c>
      <c r="T30" s="212"/>
      <c r="U30" s="398" t="s">
        <v>34</v>
      </c>
      <c r="V30" s="398"/>
      <c r="W30" s="398"/>
      <c r="X30" s="398"/>
      <c r="Y30" s="128" t="s">
        <v>1</v>
      </c>
      <c r="Z30" s="127" t="s">
        <v>50</v>
      </c>
      <c r="AA30" s="398" t="s">
        <v>34</v>
      </c>
      <c r="AB30" s="398"/>
      <c r="AC30" s="398"/>
      <c r="AD30" s="398"/>
      <c r="AE30" s="128" t="s">
        <v>1</v>
      </c>
      <c r="AF30" s="211" t="s">
        <v>50</v>
      </c>
      <c r="AG30" s="212"/>
      <c r="AH30" s="398" t="s">
        <v>34</v>
      </c>
      <c r="AI30" s="398"/>
      <c r="AJ30" s="398"/>
      <c r="AK30" s="398"/>
      <c r="AL30" s="128" t="s">
        <v>1</v>
      </c>
      <c r="AM30" s="211" t="s">
        <v>50</v>
      </c>
      <c r="AN30" s="212"/>
      <c r="AO30" s="398" t="s">
        <v>34</v>
      </c>
      <c r="AP30" s="398"/>
      <c r="AQ30" s="398"/>
      <c r="AR30" s="398"/>
      <c r="AS30" s="128" t="s">
        <v>1</v>
      </c>
      <c r="AT30" s="127" t="s">
        <v>50</v>
      </c>
      <c r="AU30" s="398" t="s">
        <v>34</v>
      </c>
      <c r="AV30" s="398"/>
      <c r="AW30" s="398"/>
      <c r="AX30" s="398"/>
      <c r="AY30" s="128" t="s">
        <v>1</v>
      </c>
      <c r="AZ30" s="127" t="s">
        <v>50</v>
      </c>
      <c r="BA30" s="398" t="s">
        <v>34</v>
      </c>
      <c r="BB30" s="398"/>
      <c r="BC30" s="398"/>
      <c r="BD30" s="420"/>
      <c r="BE30" s="86"/>
      <c r="BF30" s="86"/>
      <c r="BG30" s="86"/>
      <c r="BH30" s="86"/>
      <c r="BI30" s="86"/>
      <c r="BJ30" s="86"/>
      <c r="BK30" s="86"/>
      <c r="BL30" s="86"/>
      <c r="BM30" s="86"/>
      <c r="BN30" s="86"/>
      <c r="BO30" s="86"/>
      <c r="BP30" s="86"/>
      <c r="BQ30" s="86"/>
      <c r="BR30" s="86"/>
      <c r="BS30" s="86"/>
      <c r="BT30" s="86"/>
      <c r="BU30" s="86"/>
      <c r="BV30" s="86"/>
      <c r="BW30" s="60"/>
      <c r="BX30" s="60"/>
      <c r="BY30" s="40"/>
      <c r="BZ30" s="40"/>
      <c r="CA30" s="40"/>
      <c r="CB30" s="40"/>
    </row>
    <row r="31" spans="1:80" ht="18.600000000000001" customHeight="1" x14ac:dyDescent="0.15">
      <c r="A31" s="401"/>
      <c r="B31" s="402"/>
      <c r="C31" s="393" t="s">
        <v>155</v>
      </c>
      <c r="D31" s="394"/>
      <c r="E31" s="395"/>
      <c r="F31" s="359"/>
      <c r="G31" s="360"/>
      <c r="H31" s="360"/>
      <c r="I31" s="361"/>
      <c r="J31" s="58"/>
      <c r="K31" s="385">
        <v>44712</v>
      </c>
      <c r="L31" s="386"/>
      <c r="M31" s="2" t="s">
        <v>55</v>
      </c>
      <c r="N31" s="480">
        <v>75900</v>
      </c>
      <c r="O31" s="480"/>
      <c r="P31" s="480"/>
      <c r="Q31" s="480"/>
      <c r="R31" s="139"/>
      <c r="S31" s="211"/>
      <c r="T31" s="212"/>
      <c r="U31" s="360"/>
      <c r="V31" s="360"/>
      <c r="W31" s="360"/>
      <c r="X31" s="360"/>
      <c r="Y31" s="139"/>
      <c r="Z31" s="128"/>
      <c r="AA31" s="360"/>
      <c r="AB31" s="360"/>
      <c r="AC31" s="360"/>
      <c r="AD31" s="360"/>
      <c r="AE31" s="3">
        <v>41443</v>
      </c>
      <c r="AF31" s="211" t="s">
        <v>57</v>
      </c>
      <c r="AG31" s="212"/>
      <c r="AH31" s="480">
        <v>72420</v>
      </c>
      <c r="AI31" s="480"/>
      <c r="AJ31" s="480"/>
      <c r="AK31" s="480"/>
      <c r="AL31" s="139"/>
      <c r="AM31" s="211"/>
      <c r="AN31" s="212"/>
      <c r="AO31" s="360"/>
      <c r="AP31" s="360"/>
      <c r="AQ31" s="360"/>
      <c r="AR31" s="360"/>
      <c r="AS31" s="3">
        <v>41334</v>
      </c>
      <c r="AT31" s="1" t="s">
        <v>73</v>
      </c>
      <c r="AU31" s="480">
        <v>15300</v>
      </c>
      <c r="AV31" s="480"/>
      <c r="AW31" s="480"/>
      <c r="AX31" s="480"/>
      <c r="AY31" s="139"/>
      <c r="AZ31" s="128"/>
      <c r="BA31" s="360"/>
      <c r="BB31" s="360"/>
      <c r="BC31" s="360"/>
      <c r="BD31" s="361"/>
      <c r="BE31" s="86"/>
      <c r="BF31" s="86"/>
      <c r="BG31" s="86"/>
      <c r="BH31" s="86"/>
      <c r="BI31" s="86"/>
      <c r="BJ31" s="86"/>
      <c r="BK31" s="86"/>
      <c r="BL31" s="86"/>
      <c r="BM31" s="86"/>
      <c r="BN31" s="86"/>
      <c r="BO31" s="86"/>
      <c r="BP31" s="86"/>
      <c r="BQ31" s="86"/>
      <c r="BR31" s="86"/>
      <c r="BS31" s="86"/>
      <c r="BT31" s="86"/>
      <c r="BU31" s="86"/>
      <c r="BV31" s="86"/>
      <c r="BW31" s="60"/>
      <c r="BX31" s="60"/>
      <c r="BY31" s="40"/>
      <c r="BZ31" s="40"/>
      <c r="CA31" s="40"/>
      <c r="CB31" s="40"/>
    </row>
    <row r="32" spans="1:80" ht="18.600000000000001" customHeight="1" x14ac:dyDescent="0.15">
      <c r="A32" s="401"/>
      <c r="B32" s="402"/>
      <c r="C32" s="393" t="s">
        <v>29</v>
      </c>
      <c r="D32" s="394"/>
      <c r="E32" s="395"/>
      <c r="F32" s="359">
        <v>40000</v>
      </c>
      <c r="G32" s="360"/>
      <c r="H32" s="360"/>
      <c r="I32" s="361"/>
      <c r="J32" s="58"/>
      <c r="K32" s="385">
        <v>44806</v>
      </c>
      <c r="L32" s="386"/>
      <c r="M32" s="2" t="s">
        <v>55</v>
      </c>
      <c r="N32" s="480">
        <v>62290</v>
      </c>
      <c r="O32" s="480"/>
      <c r="P32" s="480"/>
      <c r="Q32" s="480"/>
      <c r="R32" s="139"/>
      <c r="S32" s="211"/>
      <c r="T32" s="212"/>
      <c r="U32" s="360"/>
      <c r="V32" s="360"/>
      <c r="W32" s="360"/>
      <c r="X32" s="360"/>
      <c r="Y32" s="139"/>
      <c r="Z32" s="128"/>
      <c r="AA32" s="360"/>
      <c r="AB32" s="360"/>
      <c r="AC32" s="360"/>
      <c r="AD32" s="360"/>
      <c r="AE32" s="3">
        <v>41477</v>
      </c>
      <c r="AF32" s="211" t="s">
        <v>54</v>
      </c>
      <c r="AG32" s="212"/>
      <c r="AH32" s="480">
        <v>186499</v>
      </c>
      <c r="AI32" s="480"/>
      <c r="AJ32" s="480"/>
      <c r="AK32" s="480"/>
      <c r="AL32" s="139"/>
      <c r="AM32" s="211"/>
      <c r="AN32" s="212"/>
      <c r="AO32" s="360"/>
      <c r="AP32" s="360"/>
      <c r="AQ32" s="360"/>
      <c r="AR32" s="360"/>
      <c r="AS32" s="3">
        <v>41481</v>
      </c>
      <c r="AT32" s="1" t="s">
        <v>74</v>
      </c>
      <c r="AU32" s="480">
        <v>15300</v>
      </c>
      <c r="AV32" s="480"/>
      <c r="AW32" s="480"/>
      <c r="AX32" s="480"/>
      <c r="AY32" s="139"/>
      <c r="AZ32" s="128"/>
      <c r="BA32" s="360"/>
      <c r="BB32" s="360"/>
      <c r="BC32" s="360"/>
      <c r="BD32" s="361"/>
      <c r="BE32" s="86"/>
      <c r="BF32" s="86"/>
      <c r="BG32" s="86"/>
      <c r="BH32" s="86"/>
      <c r="BI32" s="86"/>
      <c r="BJ32" s="86"/>
      <c r="BK32" s="86"/>
      <c r="BL32" s="86"/>
      <c r="BM32" s="86"/>
      <c r="BN32" s="86"/>
      <c r="BO32" s="86"/>
      <c r="BP32" s="86"/>
      <c r="BQ32" s="86"/>
      <c r="BR32" s="86"/>
      <c r="BS32" s="86"/>
      <c r="BT32" s="86"/>
      <c r="BU32" s="86"/>
      <c r="BV32" s="86"/>
      <c r="BW32" s="60"/>
      <c r="BX32" s="60"/>
      <c r="BY32" s="40"/>
      <c r="BZ32" s="40"/>
      <c r="CA32" s="40"/>
      <c r="CB32" s="40"/>
    </row>
    <row r="33" spans="1:82" ht="18.600000000000001" customHeight="1" x14ac:dyDescent="0.15">
      <c r="A33" s="403"/>
      <c r="B33" s="404"/>
      <c r="C33" s="391"/>
      <c r="D33" s="392"/>
      <c r="E33" s="93" t="s">
        <v>48</v>
      </c>
      <c r="F33" s="359"/>
      <c r="G33" s="360"/>
      <c r="H33" s="360"/>
      <c r="I33" s="361"/>
      <c r="J33" s="58"/>
      <c r="K33" s="385">
        <v>44864</v>
      </c>
      <c r="L33" s="386"/>
      <c r="M33" s="2" t="s">
        <v>56</v>
      </c>
      <c r="N33" s="480">
        <v>122720</v>
      </c>
      <c r="O33" s="480"/>
      <c r="P33" s="480"/>
      <c r="Q33" s="480"/>
      <c r="R33" s="139"/>
      <c r="S33" s="211"/>
      <c r="T33" s="212"/>
      <c r="U33" s="360"/>
      <c r="V33" s="360"/>
      <c r="W33" s="360"/>
      <c r="X33" s="360"/>
      <c r="Y33" s="139"/>
      <c r="Z33" s="128"/>
      <c r="AA33" s="360"/>
      <c r="AB33" s="360"/>
      <c r="AC33" s="360"/>
      <c r="AD33" s="360"/>
      <c r="AE33" s="3">
        <v>41573</v>
      </c>
      <c r="AF33" s="211" t="s">
        <v>53</v>
      </c>
      <c r="AG33" s="212"/>
      <c r="AH33" s="480">
        <v>411033</v>
      </c>
      <c r="AI33" s="480"/>
      <c r="AJ33" s="480"/>
      <c r="AK33" s="480"/>
      <c r="AL33" s="139"/>
      <c r="AM33" s="211"/>
      <c r="AN33" s="212"/>
      <c r="AO33" s="360"/>
      <c r="AP33" s="360"/>
      <c r="AQ33" s="360"/>
      <c r="AR33" s="360"/>
      <c r="AS33" s="3">
        <v>41608</v>
      </c>
      <c r="AT33" s="5" t="s">
        <v>75</v>
      </c>
      <c r="AU33" s="480">
        <v>3730</v>
      </c>
      <c r="AV33" s="480"/>
      <c r="AW33" s="480"/>
      <c r="AX33" s="480"/>
      <c r="AY33" s="139"/>
      <c r="AZ33" s="128"/>
      <c r="BA33" s="360"/>
      <c r="BB33" s="360"/>
      <c r="BC33" s="360"/>
      <c r="BD33" s="361"/>
      <c r="BE33" s="86"/>
      <c r="BF33" s="86"/>
      <c r="BG33" s="86"/>
      <c r="BH33" s="86"/>
      <c r="BI33" s="86"/>
      <c r="BJ33" s="86"/>
      <c r="BK33" s="86"/>
      <c r="BL33" s="86"/>
      <c r="BM33" s="86"/>
      <c r="BN33" s="86"/>
      <c r="BO33" s="86"/>
      <c r="BP33" s="86"/>
      <c r="BQ33" s="86"/>
      <c r="BR33" s="86"/>
      <c r="BS33" s="86"/>
      <c r="BT33" s="86"/>
      <c r="BU33" s="86"/>
      <c r="BV33" s="86"/>
      <c r="BW33" s="60"/>
      <c r="BX33" s="60"/>
      <c r="BY33" s="40"/>
      <c r="BZ33" s="40"/>
      <c r="CA33" s="40"/>
      <c r="CB33" s="40"/>
    </row>
    <row r="34" spans="1:82" ht="18.600000000000001" customHeight="1" x14ac:dyDescent="0.15">
      <c r="A34" s="350" t="s">
        <v>31</v>
      </c>
      <c r="B34" s="351"/>
      <c r="C34" s="351"/>
      <c r="D34" s="351"/>
      <c r="E34" s="352"/>
      <c r="F34" s="389">
        <f>SUM(F29:I33)</f>
        <v>85000</v>
      </c>
      <c r="G34" s="310"/>
      <c r="H34" s="310"/>
      <c r="I34" s="390"/>
      <c r="J34" s="58"/>
      <c r="K34" s="385">
        <v>44922</v>
      </c>
      <c r="L34" s="386"/>
      <c r="M34" s="2" t="s">
        <v>56</v>
      </c>
      <c r="N34" s="480">
        <v>13980</v>
      </c>
      <c r="O34" s="480"/>
      <c r="P34" s="480"/>
      <c r="Q34" s="480"/>
      <c r="R34" s="139"/>
      <c r="S34" s="211"/>
      <c r="T34" s="212"/>
      <c r="U34" s="360"/>
      <c r="V34" s="360"/>
      <c r="W34" s="360"/>
      <c r="X34" s="360"/>
      <c r="Y34" s="139"/>
      <c r="Z34" s="128"/>
      <c r="AA34" s="360"/>
      <c r="AB34" s="360"/>
      <c r="AC34" s="360"/>
      <c r="AD34" s="360"/>
      <c r="AE34" s="3">
        <v>41585</v>
      </c>
      <c r="AF34" s="211" t="s">
        <v>54</v>
      </c>
      <c r="AG34" s="212"/>
      <c r="AH34" s="480">
        <v>96228</v>
      </c>
      <c r="AI34" s="480"/>
      <c r="AJ34" s="480"/>
      <c r="AK34" s="480"/>
      <c r="AL34" s="139"/>
      <c r="AM34" s="211"/>
      <c r="AN34" s="212"/>
      <c r="AO34" s="360"/>
      <c r="AP34" s="360"/>
      <c r="AQ34" s="360"/>
      <c r="AR34" s="360"/>
      <c r="AS34" s="139"/>
      <c r="AT34" s="128"/>
      <c r="AU34" s="360"/>
      <c r="AV34" s="360"/>
      <c r="AW34" s="360"/>
      <c r="AX34" s="360"/>
      <c r="AY34" s="139"/>
      <c r="AZ34" s="128"/>
      <c r="BA34" s="360"/>
      <c r="BB34" s="360"/>
      <c r="BC34" s="360"/>
      <c r="BD34" s="361"/>
      <c r="BE34" s="86"/>
      <c r="BF34" s="86"/>
      <c r="BG34" s="86"/>
      <c r="BH34" s="86"/>
      <c r="BI34" s="86"/>
      <c r="BJ34" s="86"/>
      <c r="BK34" s="86"/>
      <c r="BL34" s="86"/>
      <c r="BM34" s="86"/>
      <c r="BN34" s="86"/>
      <c r="BO34" s="86"/>
      <c r="BP34" s="86"/>
      <c r="BQ34" s="86"/>
      <c r="BR34" s="86"/>
      <c r="BS34" s="86"/>
      <c r="BT34" s="86"/>
      <c r="BU34" s="86"/>
      <c r="BV34" s="86"/>
      <c r="BW34" s="60"/>
      <c r="BX34" s="60"/>
      <c r="BY34" s="40"/>
      <c r="BZ34" s="40"/>
      <c r="CA34" s="40"/>
      <c r="CB34" s="40"/>
    </row>
    <row r="35" spans="1:82" ht="18.600000000000001" customHeight="1" x14ac:dyDescent="0.15">
      <c r="A35" s="94"/>
      <c r="B35" s="369" t="s">
        <v>36</v>
      </c>
      <c r="C35" s="95">
        <v>6</v>
      </c>
      <c r="D35" s="80">
        <v>22</v>
      </c>
      <c r="E35" s="85" t="s">
        <v>156</v>
      </c>
      <c r="F35" s="328">
        <v>101742</v>
      </c>
      <c r="G35" s="329"/>
      <c r="H35" s="329"/>
      <c r="I35" s="330"/>
      <c r="J35" s="58"/>
      <c r="K35" s="385"/>
      <c r="L35" s="386"/>
      <c r="M35" s="128"/>
      <c r="N35" s="387"/>
      <c r="O35" s="200"/>
      <c r="P35" s="200"/>
      <c r="Q35" s="202"/>
      <c r="R35" s="139"/>
      <c r="S35" s="211"/>
      <c r="T35" s="212"/>
      <c r="U35" s="360"/>
      <c r="V35" s="360"/>
      <c r="W35" s="360"/>
      <c r="X35" s="360"/>
      <c r="Y35" s="139"/>
      <c r="Z35" s="128"/>
      <c r="AA35" s="360"/>
      <c r="AB35" s="360"/>
      <c r="AC35" s="360"/>
      <c r="AD35" s="360"/>
      <c r="AE35" s="3">
        <v>41615</v>
      </c>
      <c r="AF35" s="211" t="s">
        <v>53</v>
      </c>
      <c r="AG35" s="212"/>
      <c r="AH35" s="480">
        <v>36085</v>
      </c>
      <c r="AI35" s="480"/>
      <c r="AJ35" s="480"/>
      <c r="AK35" s="480"/>
      <c r="AL35" s="139"/>
      <c r="AM35" s="211"/>
      <c r="AN35" s="212"/>
      <c r="AO35" s="360"/>
      <c r="AP35" s="360"/>
      <c r="AQ35" s="360"/>
      <c r="AR35" s="360"/>
      <c r="AS35" s="139"/>
      <c r="AT35" s="128"/>
      <c r="AU35" s="360"/>
      <c r="AV35" s="360"/>
      <c r="AW35" s="360"/>
      <c r="AX35" s="360"/>
      <c r="AY35" s="139"/>
      <c r="AZ35" s="128"/>
      <c r="BA35" s="360"/>
      <c r="BB35" s="360"/>
      <c r="BC35" s="360"/>
      <c r="BD35" s="361"/>
      <c r="BE35" s="86"/>
      <c r="BF35" s="86"/>
      <c r="BG35" s="86"/>
      <c r="BH35" s="86"/>
      <c r="BI35" s="86"/>
      <c r="BJ35" s="86"/>
      <c r="BK35" s="86"/>
      <c r="BL35" s="86"/>
      <c r="BM35" s="86"/>
      <c r="BN35" s="86"/>
      <c r="BO35" s="86"/>
      <c r="BP35" s="86"/>
      <c r="BQ35" s="86"/>
      <c r="BR35" s="86"/>
      <c r="BS35" s="86"/>
      <c r="BT35" s="86"/>
      <c r="BU35" s="86"/>
      <c r="BV35" s="86"/>
      <c r="BW35" s="60"/>
      <c r="BX35" s="60"/>
      <c r="BY35" s="40"/>
      <c r="BZ35" s="40"/>
      <c r="CA35" s="40"/>
      <c r="CB35" s="40"/>
    </row>
    <row r="36" spans="1:82" ht="18.600000000000001" customHeight="1" x14ac:dyDescent="0.15">
      <c r="A36" s="96"/>
      <c r="B36" s="370"/>
      <c r="C36" s="97">
        <v>12</v>
      </c>
      <c r="D36" s="84">
        <v>18</v>
      </c>
      <c r="E36" s="85" t="s">
        <v>157</v>
      </c>
      <c r="F36" s="382">
        <v>54665</v>
      </c>
      <c r="G36" s="383"/>
      <c r="H36" s="383"/>
      <c r="I36" s="384"/>
      <c r="J36" s="58"/>
      <c r="K36" s="385"/>
      <c r="L36" s="386"/>
      <c r="M36" s="128"/>
      <c r="N36" s="387"/>
      <c r="O36" s="200"/>
      <c r="P36" s="200"/>
      <c r="Q36" s="202"/>
      <c r="R36" s="139"/>
      <c r="S36" s="211"/>
      <c r="T36" s="212"/>
      <c r="U36" s="360"/>
      <c r="V36" s="360"/>
      <c r="W36" s="360"/>
      <c r="X36" s="360"/>
      <c r="Y36" s="139"/>
      <c r="Z36" s="128"/>
      <c r="AA36" s="360"/>
      <c r="AB36" s="360"/>
      <c r="AC36" s="360"/>
      <c r="AD36" s="360"/>
      <c r="AE36" s="139"/>
      <c r="AF36" s="211"/>
      <c r="AG36" s="212"/>
      <c r="AH36" s="360"/>
      <c r="AI36" s="360"/>
      <c r="AJ36" s="360"/>
      <c r="AK36" s="360"/>
      <c r="AL36" s="139"/>
      <c r="AM36" s="211"/>
      <c r="AN36" s="212"/>
      <c r="AO36" s="360"/>
      <c r="AP36" s="360"/>
      <c r="AQ36" s="360"/>
      <c r="AR36" s="360"/>
      <c r="AS36" s="139"/>
      <c r="AT36" s="128"/>
      <c r="AU36" s="360"/>
      <c r="AV36" s="360"/>
      <c r="AW36" s="360"/>
      <c r="AX36" s="360"/>
      <c r="AY36" s="139"/>
      <c r="AZ36" s="128"/>
      <c r="BA36" s="360"/>
      <c r="BB36" s="360"/>
      <c r="BC36" s="360"/>
      <c r="BD36" s="361"/>
      <c r="BE36" s="86"/>
      <c r="BF36" s="86"/>
      <c r="BG36" s="86"/>
      <c r="BH36" s="86"/>
      <c r="BI36" s="86"/>
      <c r="BJ36" s="86"/>
      <c r="BK36" s="86"/>
      <c r="BL36" s="86"/>
      <c r="BM36" s="86"/>
      <c r="BN36" s="86"/>
      <c r="BO36" s="86"/>
      <c r="BP36" s="86"/>
      <c r="BQ36" s="86"/>
      <c r="BR36" s="86"/>
      <c r="BS36" s="86"/>
      <c r="BT36" s="86"/>
      <c r="BU36" s="86"/>
      <c r="BV36" s="86"/>
      <c r="BW36" s="60"/>
      <c r="BX36" s="60"/>
      <c r="BY36" s="40"/>
      <c r="BZ36" s="40"/>
      <c r="CA36" s="40"/>
      <c r="CB36" s="40"/>
    </row>
    <row r="37" spans="1:82" ht="18.600000000000001" customHeight="1" x14ac:dyDescent="0.15">
      <c r="A37" s="98"/>
      <c r="B37" s="370"/>
      <c r="C37" s="99"/>
      <c r="D37" s="66"/>
      <c r="E37" s="131"/>
      <c r="F37" s="359"/>
      <c r="G37" s="360"/>
      <c r="H37" s="360"/>
      <c r="I37" s="361"/>
      <c r="J37" s="58"/>
      <c r="K37" s="388" t="s">
        <v>51</v>
      </c>
      <c r="L37" s="209"/>
      <c r="M37" s="210"/>
      <c r="N37" s="130" t="s">
        <v>47</v>
      </c>
      <c r="O37" s="200"/>
      <c r="P37" s="200"/>
      <c r="Q37" s="202"/>
      <c r="R37" s="208" t="s">
        <v>51</v>
      </c>
      <c r="S37" s="209"/>
      <c r="T37" s="210"/>
      <c r="U37" s="130" t="s">
        <v>47</v>
      </c>
      <c r="V37" s="200"/>
      <c r="W37" s="200"/>
      <c r="X37" s="202"/>
      <c r="Y37" s="208" t="s">
        <v>51</v>
      </c>
      <c r="Z37" s="210"/>
      <c r="AA37" s="130" t="s">
        <v>47</v>
      </c>
      <c r="AB37" s="200"/>
      <c r="AC37" s="200"/>
      <c r="AD37" s="202"/>
      <c r="AE37" s="208" t="s">
        <v>51</v>
      </c>
      <c r="AF37" s="209"/>
      <c r="AG37" s="210"/>
      <c r="AH37" s="130" t="s">
        <v>47</v>
      </c>
      <c r="AI37" s="200"/>
      <c r="AJ37" s="200"/>
      <c r="AK37" s="202"/>
      <c r="AL37" s="208" t="s">
        <v>51</v>
      </c>
      <c r="AM37" s="209"/>
      <c r="AN37" s="210"/>
      <c r="AO37" s="130" t="s">
        <v>47</v>
      </c>
      <c r="AP37" s="200"/>
      <c r="AQ37" s="200"/>
      <c r="AR37" s="202"/>
      <c r="AS37" s="208" t="s">
        <v>51</v>
      </c>
      <c r="AT37" s="210"/>
      <c r="AU37" s="130" t="s">
        <v>47</v>
      </c>
      <c r="AV37" s="200"/>
      <c r="AW37" s="200"/>
      <c r="AX37" s="202"/>
      <c r="AY37" s="208" t="s">
        <v>51</v>
      </c>
      <c r="AZ37" s="210"/>
      <c r="BA37" s="130" t="s">
        <v>47</v>
      </c>
      <c r="BB37" s="200"/>
      <c r="BC37" s="200"/>
      <c r="BD37" s="201"/>
      <c r="BE37" s="86"/>
      <c r="BF37" s="86"/>
      <c r="BG37" s="86"/>
      <c r="BH37" s="86"/>
      <c r="BI37" s="86"/>
      <c r="BJ37" s="86"/>
      <c r="BK37" s="86"/>
      <c r="BL37" s="86"/>
      <c r="BM37" s="86"/>
      <c r="BN37" s="86"/>
      <c r="BO37" s="86"/>
      <c r="BP37" s="86"/>
      <c r="BQ37" s="86"/>
      <c r="BR37" s="86"/>
      <c r="BS37" s="86"/>
      <c r="BT37" s="86"/>
      <c r="BU37" s="86"/>
      <c r="BV37" s="86"/>
      <c r="BW37" s="100"/>
      <c r="BX37" s="100"/>
      <c r="BY37" s="60"/>
      <c r="BZ37" s="60"/>
      <c r="CA37" s="60"/>
      <c r="CB37" s="60"/>
    </row>
    <row r="38" spans="1:82" ht="18.600000000000001" customHeight="1" thickBot="1" x14ac:dyDescent="0.2">
      <c r="A38" s="98"/>
      <c r="B38" s="370"/>
      <c r="C38" s="99"/>
      <c r="D38" s="66"/>
      <c r="E38" s="131"/>
      <c r="F38" s="359"/>
      <c r="G38" s="360"/>
      <c r="H38" s="360"/>
      <c r="I38" s="361"/>
      <c r="J38" s="58"/>
      <c r="K38" s="372" t="s">
        <v>3</v>
      </c>
      <c r="L38" s="214"/>
      <c r="M38" s="215"/>
      <c r="N38" s="373">
        <f>SUM(N31:Q36)-O37</f>
        <v>274890</v>
      </c>
      <c r="O38" s="374"/>
      <c r="P38" s="374"/>
      <c r="Q38" s="375"/>
      <c r="R38" s="213" t="s">
        <v>3</v>
      </c>
      <c r="S38" s="214"/>
      <c r="T38" s="215"/>
      <c r="U38" s="310">
        <f>SUM(U31:X36)-V37</f>
        <v>0</v>
      </c>
      <c r="V38" s="310"/>
      <c r="W38" s="310"/>
      <c r="X38" s="310"/>
      <c r="Y38" s="213" t="s">
        <v>3</v>
      </c>
      <c r="Z38" s="215"/>
      <c r="AA38" s="310">
        <f>SUM(AA31:AD36)-AB37</f>
        <v>0</v>
      </c>
      <c r="AB38" s="310"/>
      <c r="AC38" s="310"/>
      <c r="AD38" s="310"/>
      <c r="AE38" s="213" t="s">
        <v>3</v>
      </c>
      <c r="AF38" s="214"/>
      <c r="AG38" s="215"/>
      <c r="AH38" s="310">
        <f>SUM(AH31:AK36)-AI37</f>
        <v>802265</v>
      </c>
      <c r="AI38" s="310"/>
      <c r="AJ38" s="310"/>
      <c r="AK38" s="310"/>
      <c r="AL38" s="213" t="s">
        <v>3</v>
      </c>
      <c r="AM38" s="214"/>
      <c r="AN38" s="215"/>
      <c r="AO38" s="310">
        <f>SUM(AO31:AR36)-AP37</f>
        <v>0</v>
      </c>
      <c r="AP38" s="310"/>
      <c r="AQ38" s="310"/>
      <c r="AR38" s="310"/>
      <c r="AS38" s="290" t="s">
        <v>3</v>
      </c>
      <c r="AT38" s="291"/>
      <c r="AU38" s="289">
        <f>SUM(AU31:AX36)-AV37</f>
        <v>34330</v>
      </c>
      <c r="AV38" s="289"/>
      <c r="AW38" s="289"/>
      <c r="AX38" s="289"/>
      <c r="AY38" s="290" t="s">
        <v>3</v>
      </c>
      <c r="AZ38" s="291"/>
      <c r="BA38" s="292">
        <f>SUM(BA31:BD36)-BB37</f>
        <v>0</v>
      </c>
      <c r="BB38" s="292"/>
      <c r="BC38" s="292"/>
      <c r="BD38" s="293"/>
      <c r="BE38" s="86"/>
      <c r="BF38" s="86"/>
      <c r="BG38" s="86"/>
      <c r="BH38" s="86"/>
      <c r="BI38" s="86"/>
      <c r="BJ38" s="86"/>
      <c r="BK38" s="86"/>
      <c r="BL38" s="86"/>
      <c r="BM38" s="86"/>
      <c r="BN38" s="86"/>
      <c r="BO38" s="86"/>
      <c r="BP38" s="86"/>
      <c r="BQ38" s="86"/>
      <c r="BR38" s="86"/>
      <c r="BS38" s="86"/>
      <c r="BT38" s="86"/>
      <c r="BU38" s="86"/>
      <c r="BV38" s="86"/>
      <c r="BW38" s="40"/>
      <c r="BX38" s="40"/>
      <c r="BY38" s="40"/>
      <c r="BZ38" s="40"/>
      <c r="CA38" s="40"/>
      <c r="CB38" s="40"/>
    </row>
    <row r="39" spans="1:82" ht="18.600000000000001" customHeight="1" x14ac:dyDescent="0.15">
      <c r="A39" s="365" t="s">
        <v>11</v>
      </c>
      <c r="B39" s="371"/>
      <c r="C39" s="126"/>
      <c r="D39" s="66"/>
      <c r="E39" s="131"/>
      <c r="F39" s="359"/>
      <c r="G39" s="360"/>
      <c r="H39" s="360"/>
      <c r="I39" s="361"/>
      <c r="J39" s="58"/>
      <c r="K39" s="59"/>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S39" s="294" t="s">
        <v>13</v>
      </c>
      <c r="AT39" s="295"/>
      <c r="AU39" s="295"/>
      <c r="AV39" s="296"/>
      <c r="AW39" s="300" t="s">
        <v>6</v>
      </c>
      <c r="AX39" s="301"/>
      <c r="AY39" s="304">
        <f>SUM(N18,N28,N38,U18,U28,U38,AA18,AA28,AA38,AH18,AH28,AH38,AO18,AO28,AO38,AU18,AU28,AU38,BA18,BA28,BA38)</f>
        <v>2037050</v>
      </c>
      <c r="AZ39" s="305"/>
      <c r="BA39" s="305"/>
      <c r="BB39" s="305"/>
      <c r="BC39" s="305"/>
      <c r="BD39" s="306"/>
      <c r="BE39" s="41"/>
      <c r="BF39" s="41"/>
      <c r="BG39" s="41"/>
      <c r="BH39" s="41"/>
      <c r="BI39" s="41"/>
      <c r="BJ39" s="41"/>
      <c r="BK39" s="41"/>
      <c r="BL39" s="41"/>
      <c r="BM39" s="41"/>
      <c r="BN39" s="41"/>
      <c r="BO39" s="41"/>
      <c r="BP39" s="58"/>
    </row>
    <row r="40" spans="1:82" ht="18.600000000000001" customHeight="1" thickBot="1" x14ac:dyDescent="0.2">
      <c r="A40" s="366"/>
      <c r="B40" s="362" t="s">
        <v>118</v>
      </c>
      <c r="C40" s="102">
        <v>12</v>
      </c>
      <c r="D40" s="66">
        <v>22</v>
      </c>
      <c r="E40" s="131" t="s">
        <v>99</v>
      </c>
      <c r="F40" s="359">
        <v>305580</v>
      </c>
      <c r="G40" s="360"/>
      <c r="H40" s="360"/>
      <c r="I40" s="361"/>
      <c r="J40" s="58"/>
      <c r="K40" s="315" t="s">
        <v>121</v>
      </c>
      <c r="L40" s="316"/>
      <c r="M40" s="316"/>
      <c r="N40" s="316"/>
      <c r="O40" s="316"/>
      <c r="P40" s="316"/>
      <c r="Q40" s="317" t="s">
        <v>122</v>
      </c>
      <c r="R40" s="318"/>
      <c r="S40" s="318"/>
      <c r="T40" s="318"/>
      <c r="U40" s="318"/>
      <c r="V40" s="318"/>
      <c r="W40" s="318"/>
      <c r="X40" s="136" t="s">
        <v>123</v>
      </c>
      <c r="Y40" s="319" t="s">
        <v>124</v>
      </c>
      <c r="Z40" s="319"/>
      <c r="AA40" s="319"/>
      <c r="AB40" s="319"/>
      <c r="AC40" s="319"/>
      <c r="AD40" s="319"/>
      <c r="AE40" s="319"/>
      <c r="AF40" s="319"/>
      <c r="AG40" s="319"/>
      <c r="AH40" s="319"/>
      <c r="AI40" s="319"/>
      <c r="AJ40" s="319"/>
      <c r="AK40" s="319"/>
      <c r="AL40" s="319"/>
      <c r="AM40" s="319"/>
      <c r="AN40" s="319"/>
      <c r="AO40" s="319"/>
      <c r="AP40" s="319"/>
      <c r="AQ40" s="320"/>
      <c r="AR40" s="40"/>
      <c r="AS40" s="297"/>
      <c r="AT40" s="298"/>
      <c r="AU40" s="298"/>
      <c r="AV40" s="299"/>
      <c r="AW40" s="302"/>
      <c r="AX40" s="303"/>
      <c r="AY40" s="307"/>
      <c r="AZ40" s="308"/>
      <c r="BA40" s="308"/>
      <c r="BB40" s="308"/>
      <c r="BC40" s="308"/>
      <c r="BD40" s="309"/>
      <c r="BE40" s="40"/>
      <c r="BF40" s="40"/>
      <c r="BG40" s="40"/>
      <c r="BH40" s="43"/>
      <c r="BI40" s="43"/>
      <c r="BJ40" s="41"/>
      <c r="BK40" s="41"/>
      <c r="BL40" s="41"/>
      <c r="BM40" s="41"/>
      <c r="BN40" s="41"/>
      <c r="BO40" s="41"/>
      <c r="BP40" s="58"/>
    </row>
    <row r="41" spans="1:82" ht="18.600000000000001" customHeight="1" thickBot="1" x14ac:dyDescent="0.2">
      <c r="A41" s="366"/>
      <c r="B41" s="367"/>
      <c r="C41" s="104"/>
      <c r="D41" s="66"/>
      <c r="E41" s="131"/>
      <c r="F41" s="359"/>
      <c r="G41" s="360"/>
      <c r="H41" s="360"/>
      <c r="I41" s="361"/>
      <c r="J41" s="58"/>
      <c r="K41" s="278" t="s">
        <v>125</v>
      </c>
      <c r="L41" s="216"/>
      <c r="M41" s="216"/>
      <c r="N41" s="242" t="s">
        <v>87</v>
      </c>
      <c r="O41" s="242"/>
      <c r="P41" s="242"/>
      <c r="Q41" s="216" t="s">
        <v>88</v>
      </c>
      <c r="R41" s="216"/>
      <c r="S41" s="216"/>
      <c r="T41" s="216" t="s">
        <v>89</v>
      </c>
      <c r="U41" s="216"/>
      <c r="V41" s="216"/>
      <c r="W41" s="216"/>
      <c r="X41" s="242" t="s">
        <v>126</v>
      </c>
      <c r="Y41" s="242"/>
      <c r="Z41" s="216" t="s">
        <v>90</v>
      </c>
      <c r="AA41" s="216"/>
      <c r="AB41" s="216"/>
      <c r="AC41" s="216"/>
      <c r="AD41" s="216"/>
      <c r="AE41" s="216" t="s">
        <v>128</v>
      </c>
      <c r="AF41" s="216"/>
      <c r="AG41" s="216" t="s">
        <v>129</v>
      </c>
      <c r="AH41" s="216"/>
      <c r="AI41" s="216"/>
      <c r="AJ41" s="216" t="s">
        <v>121</v>
      </c>
      <c r="AK41" s="216"/>
      <c r="AL41" s="216"/>
      <c r="AM41" s="216"/>
      <c r="AN41" s="216" t="s">
        <v>130</v>
      </c>
      <c r="AO41" s="216"/>
      <c r="AP41" s="216"/>
      <c r="AQ41" s="288"/>
      <c r="AR41" s="43"/>
      <c r="AS41" s="43"/>
      <c r="AT41" s="43"/>
      <c r="AU41" s="105"/>
      <c r="AV41" s="105"/>
      <c r="AW41" s="105"/>
      <c r="AX41" s="40"/>
      <c r="AY41" s="40"/>
      <c r="AZ41" s="40"/>
      <c r="BA41" s="40"/>
      <c r="BB41" s="40"/>
      <c r="BC41" s="40"/>
      <c r="BD41" s="40"/>
      <c r="BE41" s="40"/>
      <c r="BF41" s="40"/>
      <c r="BG41" s="40"/>
      <c r="BH41" s="40"/>
      <c r="BI41" s="40"/>
      <c r="BJ41" s="60"/>
      <c r="BK41" s="60"/>
      <c r="BL41" s="60"/>
      <c r="BM41" s="60"/>
      <c r="BN41" s="60"/>
      <c r="BO41" s="60"/>
      <c r="BP41" s="60"/>
      <c r="BQ41" s="60"/>
      <c r="BR41" s="60"/>
      <c r="BS41" s="58"/>
      <c r="BT41" s="58"/>
      <c r="BU41" s="58"/>
      <c r="BV41" s="58"/>
      <c r="BW41" s="58"/>
      <c r="BX41" s="58"/>
      <c r="BY41" s="58"/>
      <c r="BZ41" s="58"/>
      <c r="CA41" s="58"/>
      <c r="CB41" s="58"/>
      <c r="CC41" s="58"/>
      <c r="CD41" s="58"/>
    </row>
    <row r="42" spans="1:82" ht="18.600000000000001" customHeight="1" x14ac:dyDescent="0.15">
      <c r="A42" s="366"/>
      <c r="B42" s="368"/>
      <c r="C42" s="126"/>
      <c r="D42" s="66"/>
      <c r="E42" s="131"/>
      <c r="F42" s="359"/>
      <c r="G42" s="360"/>
      <c r="H42" s="360"/>
      <c r="I42" s="361"/>
      <c r="J42" s="58"/>
      <c r="K42" s="278"/>
      <c r="L42" s="216"/>
      <c r="M42" s="216"/>
      <c r="N42" s="242"/>
      <c r="O42" s="242"/>
      <c r="P42" s="242"/>
      <c r="Q42" s="216"/>
      <c r="R42" s="216"/>
      <c r="S42" s="216"/>
      <c r="T42" s="216"/>
      <c r="U42" s="216"/>
      <c r="V42" s="216"/>
      <c r="W42" s="216"/>
      <c r="X42" s="242"/>
      <c r="Y42" s="242"/>
      <c r="Z42" s="216" t="s">
        <v>91</v>
      </c>
      <c r="AA42" s="216"/>
      <c r="AB42" s="216"/>
      <c r="AC42" s="216"/>
      <c r="AD42" s="216"/>
      <c r="AE42" s="216"/>
      <c r="AF42" s="216"/>
      <c r="AG42" s="216"/>
      <c r="AH42" s="216"/>
      <c r="AI42" s="216"/>
      <c r="AJ42" s="216"/>
      <c r="AK42" s="216"/>
      <c r="AL42" s="216"/>
      <c r="AM42" s="216"/>
      <c r="AN42" s="216"/>
      <c r="AO42" s="216"/>
      <c r="AP42" s="216"/>
      <c r="AQ42" s="288"/>
      <c r="AR42" s="43"/>
      <c r="AS42" s="279" t="s">
        <v>133</v>
      </c>
      <c r="AT42" s="280"/>
      <c r="AU42" s="280"/>
      <c r="AV42" s="280"/>
      <c r="AW42" s="280"/>
      <c r="AX42" s="280"/>
      <c r="AY42" s="280"/>
      <c r="AZ42" s="280"/>
      <c r="BA42" s="280"/>
      <c r="BB42" s="280"/>
      <c r="BC42" s="280"/>
      <c r="BD42" s="281"/>
      <c r="BE42" s="43"/>
      <c r="BF42" s="43"/>
      <c r="BG42" s="43"/>
      <c r="BH42" s="43"/>
      <c r="BI42" s="43"/>
      <c r="BJ42" s="58"/>
      <c r="BK42" s="106"/>
      <c r="BL42" s="106"/>
      <c r="BM42" s="106"/>
      <c r="BN42" s="106"/>
      <c r="BO42" s="106"/>
      <c r="BP42" s="106"/>
      <c r="BQ42" s="106"/>
      <c r="BR42" s="106"/>
      <c r="BS42" s="106"/>
      <c r="BT42" s="106"/>
      <c r="BU42" s="106"/>
      <c r="BV42" s="106"/>
      <c r="BW42" s="106"/>
      <c r="BX42" s="106"/>
      <c r="BY42" s="106"/>
      <c r="BZ42" s="106"/>
      <c r="CA42" s="106"/>
      <c r="CB42" s="106"/>
      <c r="CC42" s="58"/>
      <c r="CD42" s="58"/>
    </row>
    <row r="43" spans="1:82" ht="18.600000000000001" customHeight="1" thickBot="1" x14ac:dyDescent="0.2">
      <c r="A43" s="366"/>
      <c r="B43" s="362" t="s">
        <v>119</v>
      </c>
      <c r="C43" s="107"/>
      <c r="D43" s="66"/>
      <c r="E43" s="131"/>
      <c r="F43" s="359"/>
      <c r="G43" s="360"/>
      <c r="H43" s="360"/>
      <c r="I43" s="361"/>
      <c r="J43" s="58"/>
      <c r="K43" s="278"/>
      <c r="L43" s="216"/>
      <c r="M43" s="216"/>
      <c r="N43" s="242"/>
      <c r="O43" s="242"/>
      <c r="P43" s="242"/>
      <c r="Q43" s="216" t="s">
        <v>92</v>
      </c>
      <c r="R43" s="216"/>
      <c r="S43" s="216"/>
      <c r="T43" s="216" t="s">
        <v>93</v>
      </c>
      <c r="U43" s="216"/>
      <c r="V43" s="216"/>
      <c r="W43" s="216"/>
      <c r="X43" s="242"/>
      <c r="Y43" s="242"/>
      <c r="Z43" s="134" t="s">
        <v>100</v>
      </c>
      <c r="AA43" s="216" t="s">
        <v>127</v>
      </c>
      <c r="AB43" s="216"/>
      <c r="AC43" s="216"/>
      <c r="AD43" s="216"/>
      <c r="AE43" s="216" t="s">
        <v>94</v>
      </c>
      <c r="AF43" s="216"/>
      <c r="AG43" s="216" t="s">
        <v>95</v>
      </c>
      <c r="AH43" s="216"/>
      <c r="AI43" s="216"/>
      <c r="AJ43" s="216" t="s">
        <v>131</v>
      </c>
      <c r="AK43" s="216"/>
      <c r="AL43" s="216"/>
      <c r="AM43" s="216"/>
      <c r="AN43" s="216" t="s">
        <v>132</v>
      </c>
      <c r="AO43" s="216"/>
      <c r="AP43" s="216"/>
      <c r="AQ43" s="288"/>
      <c r="AR43" s="60"/>
      <c r="AS43" s="282"/>
      <c r="AT43" s="283"/>
      <c r="AU43" s="283"/>
      <c r="AV43" s="283"/>
      <c r="AW43" s="283"/>
      <c r="AX43" s="283"/>
      <c r="AY43" s="283"/>
      <c r="AZ43" s="283"/>
      <c r="BA43" s="283"/>
      <c r="BB43" s="283"/>
      <c r="BC43" s="283"/>
      <c r="BD43" s="284"/>
      <c r="BE43" s="109"/>
      <c r="BF43" s="109"/>
      <c r="BG43" s="109"/>
      <c r="BH43" s="109"/>
      <c r="BI43" s="109"/>
      <c r="BJ43" s="58"/>
      <c r="BK43" s="106"/>
      <c r="BL43" s="106"/>
      <c r="BM43" s="106"/>
      <c r="BN43" s="106"/>
      <c r="BO43" s="106"/>
      <c r="BP43" s="106"/>
      <c r="BQ43" s="106"/>
      <c r="BR43" s="106"/>
      <c r="BS43" s="106"/>
      <c r="BT43" s="106"/>
      <c r="BU43" s="106"/>
      <c r="BV43" s="106"/>
      <c r="BW43" s="106"/>
      <c r="BX43" s="106"/>
      <c r="BY43" s="106"/>
      <c r="BZ43" s="106"/>
      <c r="CA43" s="106"/>
      <c r="CB43" s="106"/>
    </row>
    <row r="44" spans="1:82" ht="18.600000000000001" customHeight="1" x14ac:dyDescent="0.15">
      <c r="A44" s="98"/>
      <c r="B44" s="363"/>
      <c r="C44" s="107"/>
      <c r="D44" s="66"/>
      <c r="E44" s="131"/>
      <c r="F44" s="359"/>
      <c r="G44" s="360"/>
      <c r="H44" s="360"/>
      <c r="I44" s="361"/>
      <c r="J44" s="58"/>
      <c r="K44" s="278" t="s">
        <v>96</v>
      </c>
      <c r="L44" s="216"/>
      <c r="M44" s="216"/>
      <c r="N44" s="229" t="s">
        <v>162</v>
      </c>
      <c r="O44" s="229"/>
      <c r="P44" s="229"/>
      <c r="Q44" s="256">
        <v>1200000</v>
      </c>
      <c r="R44" s="256"/>
      <c r="S44" s="256"/>
      <c r="T44" s="256">
        <v>1200000</v>
      </c>
      <c r="U44" s="256"/>
      <c r="V44" s="256"/>
      <c r="W44" s="256"/>
      <c r="X44" s="216">
        <v>4</v>
      </c>
      <c r="Y44" s="216"/>
      <c r="Z44" s="138">
        <v>0.25</v>
      </c>
      <c r="AA44" s="216">
        <v>0.25</v>
      </c>
      <c r="AB44" s="216"/>
      <c r="AC44" s="216"/>
      <c r="AD44" s="216"/>
      <c r="AE44" s="110">
        <v>12</v>
      </c>
      <c r="AF44" s="111" t="s">
        <v>142</v>
      </c>
      <c r="AG44" s="216">
        <v>100</v>
      </c>
      <c r="AH44" s="216"/>
      <c r="AI44" s="216"/>
      <c r="AJ44" s="484">
        <v>224999</v>
      </c>
      <c r="AK44" s="254"/>
      <c r="AL44" s="254"/>
      <c r="AM44" s="254"/>
      <c r="AN44" s="254">
        <v>1</v>
      </c>
      <c r="AO44" s="254"/>
      <c r="AP44" s="254"/>
      <c r="AQ44" s="255"/>
      <c r="AR44" s="112"/>
      <c r="AS44" s="285" t="s">
        <v>134</v>
      </c>
      <c r="AT44" s="266"/>
      <c r="AU44" s="266"/>
      <c r="AV44" s="266"/>
      <c r="AW44" s="236" t="s">
        <v>137</v>
      </c>
      <c r="AX44" s="236"/>
      <c r="AY44" s="266">
        <f>F51</f>
        <v>3406215</v>
      </c>
      <c r="AZ44" s="266"/>
      <c r="BA44" s="266"/>
      <c r="BB44" s="266"/>
      <c r="BC44" s="266"/>
      <c r="BD44" s="267"/>
      <c r="BE44" s="40"/>
      <c r="BF44" s="40"/>
      <c r="BG44" s="40"/>
      <c r="BH44" s="40"/>
      <c r="BI44" s="40"/>
      <c r="BJ44" s="58"/>
      <c r="BK44" s="113"/>
      <c r="BL44" s="113"/>
      <c r="BM44" s="113"/>
      <c r="BN44" s="113"/>
      <c r="BO44" s="113"/>
      <c r="BP44" s="113"/>
      <c r="BQ44" s="113"/>
      <c r="BR44" s="113"/>
      <c r="BS44" s="38"/>
      <c r="BT44" s="38"/>
      <c r="BU44" s="38"/>
      <c r="BV44" s="38"/>
      <c r="BW44" s="38"/>
      <c r="BX44" s="38"/>
      <c r="BY44" s="38"/>
      <c r="BZ44" s="38"/>
      <c r="CA44" s="38"/>
      <c r="CB44" s="38"/>
    </row>
    <row r="45" spans="1:82" ht="18.600000000000001" customHeight="1" x14ac:dyDescent="0.15">
      <c r="A45" s="114"/>
      <c r="B45" s="364"/>
      <c r="C45" s="115"/>
      <c r="D45" s="66"/>
      <c r="E45" s="131"/>
      <c r="F45" s="359"/>
      <c r="G45" s="360"/>
      <c r="H45" s="360"/>
      <c r="I45" s="361"/>
      <c r="J45" s="58"/>
      <c r="K45" s="278" t="s">
        <v>140</v>
      </c>
      <c r="L45" s="216"/>
      <c r="M45" s="216"/>
      <c r="N45" s="229" t="s">
        <v>159</v>
      </c>
      <c r="O45" s="229"/>
      <c r="P45" s="229"/>
      <c r="Q45" s="256">
        <v>2000000</v>
      </c>
      <c r="R45" s="256"/>
      <c r="S45" s="256"/>
      <c r="T45" s="256">
        <v>2000000</v>
      </c>
      <c r="U45" s="256"/>
      <c r="V45" s="256"/>
      <c r="W45" s="256"/>
      <c r="X45" s="216">
        <v>7</v>
      </c>
      <c r="Y45" s="216"/>
      <c r="Z45" s="138">
        <v>0.14299999999999999</v>
      </c>
      <c r="AA45" s="216">
        <v>0.14299999999999999</v>
      </c>
      <c r="AB45" s="216"/>
      <c r="AC45" s="216"/>
      <c r="AD45" s="216"/>
      <c r="AE45" s="110">
        <v>12</v>
      </c>
      <c r="AF45" s="111" t="s">
        <v>142</v>
      </c>
      <c r="AG45" s="216">
        <v>100</v>
      </c>
      <c r="AH45" s="216"/>
      <c r="AI45" s="216"/>
      <c r="AJ45" s="256">
        <v>286000</v>
      </c>
      <c r="AK45" s="256"/>
      <c r="AL45" s="256"/>
      <c r="AM45" s="256"/>
      <c r="AN45" s="256">
        <v>570000</v>
      </c>
      <c r="AO45" s="256"/>
      <c r="AP45" s="256"/>
      <c r="AQ45" s="257"/>
      <c r="AR45" s="112"/>
      <c r="AS45" s="286"/>
      <c r="AT45" s="268"/>
      <c r="AU45" s="268"/>
      <c r="AV45" s="268"/>
      <c r="AW45" s="237"/>
      <c r="AX45" s="237"/>
      <c r="AY45" s="268"/>
      <c r="AZ45" s="268"/>
      <c r="BA45" s="268"/>
      <c r="BB45" s="268"/>
      <c r="BC45" s="268"/>
      <c r="BD45" s="269"/>
      <c r="BE45" s="40"/>
      <c r="BF45" s="40"/>
      <c r="BG45" s="40"/>
      <c r="BH45" s="40"/>
      <c r="BI45" s="40"/>
      <c r="BJ45" s="58"/>
      <c r="BK45" s="113"/>
      <c r="BL45" s="113"/>
      <c r="BM45" s="113"/>
      <c r="BN45" s="113"/>
      <c r="BO45" s="113"/>
      <c r="BP45" s="113"/>
      <c r="BQ45" s="113"/>
      <c r="BR45" s="113"/>
      <c r="BS45" s="38"/>
      <c r="BT45" s="38"/>
      <c r="BU45" s="38"/>
      <c r="BV45" s="38"/>
      <c r="BW45" s="38"/>
      <c r="BX45" s="38"/>
      <c r="BY45" s="38"/>
      <c r="BZ45" s="38"/>
      <c r="CA45" s="38"/>
      <c r="CB45" s="38"/>
    </row>
    <row r="46" spans="1:82" ht="18.600000000000001" customHeight="1" x14ac:dyDescent="0.15">
      <c r="A46" s="350" t="s">
        <v>32</v>
      </c>
      <c r="B46" s="351"/>
      <c r="C46" s="351"/>
      <c r="D46" s="351"/>
      <c r="E46" s="352"/>
      <c r="F46" s="334">
        <f>SUM(F35:I45)</f>
        <v>461987</v>
      </c>
      <c r="G46" s="289"/>
      <c r="H46" s="289"/>
      <c r="I46" s="335"/>
      <c r="J46" s="58"/>
      <c r="K46" s="278" t="s">
        <v>98</v>
      </c>
      <c r="L46" s="216"/>
      <c r="M46" s="216"/>
      <c r="N46" s="229" t="s">
        <v>160</v>
      </c>
      <c r="O46" s="229"/>
      <c r="P46" s="229"/>
      <c r="Q46" s="256">
        <v>1000000</v>
      </c>
      <c r="R46" s="256"/>
      <c r="S46" s="256"/>
      <c r="T46" s="256"/>
      <c r="U46" s="256"/>
      <c r="V46" s="256"/>
      <c r="W46" s="256"/>
      <c r="X46" s="216"/>
      <c r="Y46" s="216"/>
      <c r="Z46" s="138">
        <v>0.14299999999999999</v>
      </c>
      <c r="AA46" s="216">
        <v>0.14299999999999999</v>
      </c>
      <c r="AB46" s="216"/>
      <c r="AC46" s="216"/>
      <c r="AD46" s="216"/>
      <c r="AE46" s="110"/>
      <c r="AF46" s="111" t="s">
        <v>142</v>
      </c>
      <c r="AG46" s="216">
        <v>100</v>
      </c>
      <c r="AH46" s="216"/>
      <c r="AI46" s="216"/>
      <c r="AJ46" s="485" t="s">
        <v>161</v>
      </c>
      <c r="AK46" s="256"/>
      <c r="AL46" s="256"/>
      <c r="AM46" s="256"/>
      <c r="AN46" s="256">
        <v>1</v>
      </c>
      <c r="AO46" s="256"/>
      <c r="AP46" s="256"/>
      <c r="AQ46" s="257"/>
      <c r="AR46" s="112"/>
      <c r="AS46" s="286" t="s">
        <v>13</v>
      </c>
      <c r="AT46" s="268"/>
      <c r="AU46" s="268"/>
      <c r="AV46" s="268"/>
      <c r="AW46" s="237" t="s">
        <v>138</v>
      </c>
      <c r="AX46" s="237"/>
      <c r="AY46" s="268">
        <f>AY39</f>
        <v>2037050</v>
      </c>
      <c r="AZ46" s="268"/>
      <c r="BA46" s="268"/>
      <c r="BB46" s="268"/>
      <c r="BC46" s="268"/>
      <c r="BD46" s="269"/>
      <c r="BE46" s="40"/>
      <c r="BF46" s="40"/>
      <c r="BG46" s="40"/>
      <c r="BH46" s="40"/>
      <c r="BI46" s="40"/>
      <c r="BJ46" s="58"/>
      <c r="BK46" s="113"/>
      <c r="BL46" s="113"/>
      <c r="BM46" s="113"/>
      <c r="BN46" s="113"/>
      <c r="BO46" s="113"/>
      <c r="BP46" s="113"/>
      <c r="BQ46" s="113"/>
      <c r="BR46" s="113"/>
      <c r="BS46" s="38"/>
      <c r="BT46" s="38"/>
      <c r="BU46" s="38"/>
      <c r="BV46" s="38"/>
      <c r="BW46" s="38"/>
      <c r="BX46" s="38"/>
      <c r="BY46" s="38"/>
      <c r="BZ46" s="38"/>
      <c r="CA46" s="38"/>
      <c r="CB46" s="38"/>
    </row>
    <row r="47" spans="1:82" ht="18.600000000000001" customHeight="1" x14ac:dyDescent="0.15">
      <c r="A47" s="353" t="s">
        <v>7</v>
      </c>
      <c r="B47" s="354"/>
      <c r="C47" s="354"/>
      <c r="D47" s="354"/>
      <c r="E47" s="355"/>
      <c r="F47" s="376">
        <f>F28+F34+F46</f>
        <v>3406215</v>
      </c>
      <c r="G47" s="377"/>
      <c r="H47" s="377"/>
      <c r="I47" s="378"/>
      <c r="J47" s="58"/>
      <c r="K47" s="278" t="s">
        <v>141</v>
      </c>
      <c r="L47" s="216"/>
      <c r="M47" s="216"/>
      <c r="N47" s="229"/>
      <c r="O47" s="229"/>
      <c r="P47" s="229"/>
      <c r="Q47" s="256"/>
      <c r="R47" s="256"/>
      <c r="S47" s="256"/>
      <c r="T47" s="256"/>
      <c r="U47" s="256"/>
      <c r="V47" s="256"/>
      <c r="W47" s="256"/>
      <c r="X47" s="216"/>
      <c r="Y47" s="216"/>
      <c r="Z47" s="138">
        <v>0.14299999999999999</v>
      </c>
      <c r="AA47" s="216">
        <v>0.14299999999999999</v>
      </c>
      <c r="AB47" s="216"/>
      <c r="AC47" s="216"/>
      <c r="AD47" s="216"/>
      <c r="AE47" s="110"/>
      <c r="AF47" s="111" t="s">
        <v>142</v>
      </c>
      <c r="AG47" s="216">
        <v>100</v>
      </c>
      <c r="AH47" s="216"/>
      <c r="AI47" s="216"/>
      <c r="AJ47" s="256"/>
      <c r="AK47" s="256"/>
      <c r="AL47" s="256"/>
      <c r="AM47" s="256"/>
      <c r="AN47" s="256"/>
      <c r="AO47" s="256"/>
      <c r="AP47" s="256"/>
      <c r="AQ47" s="257"/>
      <c r="AR47" s="112"/>
      <c r="AS47" s="286"/>
      <c r="AT47" s="268"/>
      <c r="AU47" s="268"/>
      <c r="AV47" s="268"/>
      <c r="AW47" s="237"/>
      <c r="AX47" s="237"/>
      <c r="AY47" s="268"/>
      <c r="AZ47" s="268"/>
      <c r="BA47" s="268"/>
      <c r="BB47" s="268"/>
      <c r="BC47" s="268"/>
      <c r="BD47" s="269"/>
      <c r="BE47" s="40"/>
      <c r="BF47" s="40"/>
      <c r="BG47" s="40"/>
      <c r="BH47" s="40"/>
      <c r="BI47" s="40"/>
      <c r="BJ47" s="58"/>
      <c r="BK47" s="113"/>
      <c r="BL47" s="113"/>
      <c r="BM47" s="113"/>
      <c r="BN47" s="113"/>
      <c r="BO47" s="113"/>
      <c r="BP47" s="113"/>
      <c r="BQ47" s="113"/>
      <c r="BR47" s="113"/>
      <c r="BS47" s="38"/>
      <c r="BT47" s="38"/>
      <c r="BU47" s="38"/>
      <c r="BV47" s="38"/>
      <c r="BW47" s="38"/>
      <c r="BX47" s="38"/>
      <c r="BY47" s="38"/>
      <c r="BZ47" s="38"/>
      <c r="CA47" s="38"/>
      <c r="CB47" s="38"/>
    </row>
    <row r="48" spans="1:82" ht="18.600000000000001" customHeight="1" x14ac:dyDescent="0.15">
      <c r="A48" s="356" t="s">
        <v>33</v>
      </c>
      <c r="B48" s="357"/>
      <c r="C48" s="357"/>
      <c r="D48" s="357"/>
      <c r="E48" s="358"/>
      <c r="F48" s="379"/>
      <c r="G48" s="380"/>
      <c r="H48" s="380"/>
      <c r="I48" s="381"/>
      <c r="J48" s="58"/>
      <c r="K48" s="278"/>
      <c r="L48" s="216"/>
      <c r="M48" s="216"/>
      <c r="N48" s="229"/>
      <c r="O48" s="229"/>
      <c r="P48" s="229"/>
      <c r="Q48" s="256"/>
      <c r="R48" s="256"/>
      <c r="S48" s="256"/>
      <c r="T48" s="256"/>
      <c r="U48" s="256"/>
      <c r="V48" s="256"/>
      <c r="W48" s="256"/>
      <c r="X48" s="216"/>
      <c r="Y48" s="216"/>
      <c r="Z48" s="138"/>
      <c r="AA48" s="216"/>
      <c r="AB48" s="216"/>
      <c r="AC48" s="216"/>
      <c r="AD48" s="216"/>
      <c r="AE48" s="110"/>
      <c r="AF48" s="111" t="s">
        <v>142</v>
      </c>
      <c r="AG48" s="216"/>
      <c r="AH48" s="216"/>
      <c r="AI48" s="216"/>
      <c r="AJ48" s="256"/>
      <c r="AK48" s="256"/>
      <c r="AL48" s="256"/>
      <c r="AM48" s="256"/>
      <c r="AN48" s="256"/>
      <c r="AO48" s="256"/>
      <c r="AP48" s="256"/>
      <c r="AQ48" s="257"/>
      <c r="AR48" s="112"/>
      <c r="AS48" s="286" t="s">
        <v>135</v>
      </c>
      <c r="AT48" s="268"/>
      <c r="AU48" s="268"/>
      <c r="AV48" s="268"/>
      <c r="AW48" s="237" t="s">
        <v>139</v>
      </c>
      <c r="AX48" s="237"/>
      <c r="AY48" s="268">
        <f>AN50</f>
        <v>510999</v>
      </c>
      <c r="AZ48" s="268"/>
      <c r="BA48" s="268"/>
      <c r="BB48" s="268"/>
      <c r="BC48" s="268"/>
      <c r="BD48" s="269"/>
      <c r="BE48" s="40"/>
      <c r="BF48" s="40"/>
      <c r="BG48" s="40"/>
      <c r="BH48" s="40"/>
      <c r="BI48" s="40"/>
      <c r="BJ48" s="58"/>
      <c r="BK48" s="113"/>
      <c r="BL48" s="113"/>
      <c r="BM48" s="113"/>
      <c r="BN48" s="113"/>
      <c r="BO48" s="113"/>
      <c r="BP48" s="113"/>
      <c r="BQ48" s="113"/>
      <c r="BR48" s="113"/>
      <c r="BS48" s="38"/>
      <c r="BT48" s="38"/>
      <c r="BU48" s="38"/>
      <c r="BV48" s="38"/>
      <c r="BW48" s="38"/>
      <c r="BX48" s="38"/>
      <c r="BY48" s="38"/>
      <c r="BZ48" s="38"/>
      <c r="CA48" s="38"/>
      <c r="CB48" s="38"/>
    </row>
    <row r="49" spans="1:80" ht="18.600000000000001" customHeight="1" thickBot="1" x14ac:dyDescent="0.2">
      <c r="A49" s="321" t="s">
        <v>9</v>
      </c>
      <c r="B49" s="322"/>
      <c r="C49" s="325" t="s">
        <v>14</v>
      </c>
      <c r="D49" s="326"/>
      <c r="E49" s="327"/>
      <c r="F49" s="328"/>
      <c r="G49" s="329"/>
      <c r="H49" s="329"/>
      <c r="I49" s="330"/>
      <c r="J49" s="58"/>
      <c r="K49" s="278"/>
      <c r="L49" s="216"/>
      <c r="M49" s="216"/>
      <c r="N49" s="229"/>
      <c r="O49" s="229"/>
      <c r="P49" s="229"/>
      <c r="Q49" s="256"/>
      <c r="R49" s="256"/>
      <c r="S49" s="256"/>
      <c r="T49" s="256"/>
      <c r="U49" s="256"/>
      <c r="V49" s="256"/>
      <c r="W49" s="256"/>
      <c r="X49" s="216"/>
      <c r="Y49" s="216"/>
      <c r="Z49" s="138"/>
      <c r="AA49" s="216"/>
      <c r="AB49" s="216"/>
      <c r="AC49" s="216"/>
      <c r="AD49" s="216"/>
      <c r="AE49" s="110"/>
      <c r="AF49" s="111" t="s">
        <v>142</v>
      </c>
      <c r="AG49" s="216"/>
      <c r="AH49" s="217"/>
      <c r="AI49" s="217"/>
      <c r="AJ49" s="258"/>
      <c r="AK49" s="258"/>
      <c r="AL49" s="258"/>
      <c r="AM49" s="258"/>
      <c r="AN49" s="258"/>
      <c r="AO49" s="258"/>
      <c r="AP49" s="258"/>
      <c r="AQ49" s="259"/>
      <c r="AR49" s="112"/>
      <c r="AS49" s="287"/>
      <c r="AT49" s="270"/>
      <c r="AU49" s="270"/>
      <c r="AV49" s="270"/>
      <c r="AW49" s="238"/>
      <c r="AX49" s="238"/>
      <c r="AY49" s="270"/>
      <c r="AZ49" s="270"/>
      <c r="BA49" s="270"/>
      <c r="BB49" s="270"/>
      <c r="BC49" s="270"/>
      <c r="BD49" s="271"/>
      <c r="BE49" s="40"/>
      <c r="BF49" s="40"/>
      <c r="BG49" s="40"/>
      <c r="BH49" s="40"/>
      <c r="BI49" s="40"/>
      <c r="BJ49" s="58"/>
      <c r="BK49" s="113"/>
      <c r="BL49" s="113"/>
      <c r="BM49" s="113"/>
      <c r="BN49" s="113"/>
      <c r="BO49" s="113"/>
      <c r="BP49" s="113"/>
      <c r="BQ49" s="113"/>
      <c r="BR49" s="113"/>
      <c r="BS49" s="38"/>
      <c r="BT49" s="38"/>
      <c r="BU49" s="38"/>
      <c r="BV49" s="38"/>
      <c r="BW49" s="38"/>
      <c r="BX49" s="38"/>
      <c r="BY49" s="38"/>
      <c r="BZ49" s="38"/>
      <c r="CA49" s="38"/>
      <c r="CB49" s="38"/>
    </row>
    <row r="50" spans="1:80" ht="18.600000000000001" customHeight="1" thickBot="1" x14ac:dyDescent="0.2">
      <c r="A50" s="323"/>
      <c r="B50" s="324"/>
      <c r="C50" s="331" t="s">
        <v>15</v>
      </c>
      <c r="D50" s="332"/>
      <c r="E50" s="333"/>
      <c r="F50" s="334"/>
      <c r="G50" s="289"/>
      <c r="H50" s="289"/>
      <c r="I50" s="335"/>
      <c r="J50" s="58"/>
      <c r="K50" s="245" t="s">
        <v>144</v>
      </c>
      <c r="L50" s="246"/>
      <c r="M50" s="246"/>
      <c r="N50" s="246"/>
      <c r="O50" s="246"/>
      <c r="P50" s="246"/>
      <c r="Q50" s="246"/>
      <c r="R50" s="246"/>
      <c r="S50" s="246"/>
      <c r="T50" s="246"/>
      <c r="U50" s="246"/>
      <c r="V50" s="246"/>
      <c r="W50" s="246"/>
      <c r="X50" s="246"/>
      <c r="Y50" s="246"/>
      <c r="Z50" s="246"/>
      <c r="AA50" s="246"/>
      <c r="AB50" s="246"/>
      <c r="AC50" s="246"/>
      <c r="AD50" s="246"/>
      <c r="AE50" s="246"/>
      <c r="AF50" s="246"/>
      <c r="AG50" s="247"/>
      <c r="AH50" s="239" t="s">
        <v>97</v>
      </c>
      <c r="AI50" s="240"/>
      <c r="AJ50" s="240"/>
      <c r="AK50" s="240"/>
      <c r="AL50" s="236" t="s">
        <v>139</v>
      </c>
      <c r="AM50" s="236"/>
      <c r="AN50" s="230">
        <f>SUM(AJ44:AM49)</f>
        <v>510999</v>
      </c>
      <c r="AO50" s="230"/>
      <c r="AP50" s="230"/>
      <c r="AQ50" s="231"/>
      <c r="AR50" s="116"/>
      <c r="AS50" s="260" t="s">
        <v>136</v>
      </c>
      <c r="AT50" s="261"/>
      <c r="AU50" s="261"/>
      <c r="AV50" s="261"/>
      <c r="AW50" s="261"/>
      <c r="AX50" s="261"/>
      <c r="AY50" s="272">
        <f>AY44-AY46-AY48</f>
        <v>858166</v>
      </c>
      <c r="AZ50" s="272"/>
      <c r="BA50" s="272"/>
      <c r="BB50" s="272"/>
      <c r="BC50" s="272"/>
      <c r="BD50" s="273"/>
      <c r="BE50" s="40"/>
      <c r="BF50" s="40"/>
      <c r="BG50" s="40"/>
      <c r="BH50" s="40"/>
      <c r="BI50" s="40"/>
      <c r="BJ50" s="58"/>
      <c r="BK50" s="117"/>
      <c r="BL50" s="117"/>
      <c r="BM50" s="117"/>
      <c r="BN50" s="117"/>
      <c r="BO50" s="117"/>
      <c r="BP50" s="117"/>
      <c r="BQ50" s="117"/>
      <c r="BR50" s="117"/>
      <c r="BS50" s="117"/>
      <c r="BT50" s="117"/>
      <c r="BU50" s="38"/>
      <c r="BV50" s="38"/>
      <c r="BW50" s="38"/>
      <c r="BX50" s="38"/>
      <c r="BY50" s="38"/>
      <c r="BZ50" s="38"/>
      <c r="CA50" s="38"/>
      <c r="CB50" s="38"/>
    </row>
    <row r="51" spans="1:80" ht="18.600000000000001" customHeight="1" x14ac:dyDescent="0.15">
      <c r="A51" s="336" t="s">
        <v>80</v>
      </c>
      <c r="B51" s="337"/>
      <c r="C51" s="337"/>
      <c r="D51" s="337"/>
      <c r="E51" s="338"/>
      <c r="F51" s="339">
        <f>F47-F49+F50</f>
        <v>3406215</v>
      </c>
      <c r="G51" s="340"/>
      <c r="H51" s="340"/>
      <c r="I51" s="341"/>
      <c r="J51" s="58"/>
      <c r="K51" s="248" t="s">
        <v>145</v>
      </c>
      <c r="L51" s="249"/>
      <c r="M51" s="249"/>
      <c r="N51" s="249"/>
      <c r="O51" s="249"/>
      <c r="P51" s="249"/>
      <c r="Q51" s="249"/>
      <c r="R51" s="249"/>
      <c r="S51" s="249"/>
      <c r="T51" s="249"/>
      <c r="U51" s="249"/>
      <c r="V51" s="249"/>
      <c r="W51" s="249"/>
      <c r="X51" s="249"/>
      <c r="Y51" s="249"/>
      <c r="Z51" s="249"/>
      <c r="AA51" s="249"/>
      <c r="AB51" s="249"/>
      <c r="AC51" s="249"/>
      <c r="AD51" s="249"/>
      <c r="AE51" s="249"/>
      <c r="AF51" s="249"/>
      <c r="AG51" s="250"/>
      <c r="AH51" s="241"/>
      <c r="AI51" s="242"/>
      <c r="AJ51" s="242"/>
      <c r="AK51" s="242"/>
      <c r="AL51" s="237"/>
      <c r="AM51" s="237"/>
      <c r="AN51" s="232"/>
      <c r="AO51" s="232"/>
      <c r="AP51" s="232"/>
      <c r="AQ51" s="233"/>
      <c r="AR51" s="118"/>
      <c r="AS51" s="262"/>
      <c r="AT51" s="263"/>
      <c r="AU51" s="263"/>
      <c r="AV51" s="263"/>
      <c r="AW51" s="263"/>
      <c r="AX51" s="263"/>
      <c r="AY51" s="274"/>
      <c r="AZ51" s="274"/>
      <c r="BA51" s="274"/>
      <c r="BB51" s="274"/>
      <c r="BC51" s="274"/>
      <c r="BD51" s="275"/>
      <c r="BE51" s="40"/>
      <c r="BF51" s="40"/>
      <c r="BG51" s="40"/>
      <c r="BH51" s="40"/>
      <c r="BI51" s="40"/>
      <c r="BJ51" s="58"/>
      <c r="BK51" s="113"/>
      <c r="BL51" s="113"/>
      <c r="BM51" s="113"/>
      <c r="BN51" s="113"/>
      <c r="BO51" s="113"/>
      <c r="BP51" s="113"/>
      <c r="BQ51" s="113"/>
      <c r="BR51" s="113"/>
      <c r="BS51" s="113"/>
      <c r="BT51" s="113"/>
      <c r="BU51" s="38"/>
      <c r="BV51" s="38"/>
      <c r="BW51" s="38"/>
      <c r="BX51" s="38"/>
      <c r="BY51" s="38"/>
      <c r="BZ51" s="38"/>
      <c r="CA51" s="38"/>
      <c r="CB51" s="38"/>
    </row>
    <row r="52" spans="1:80" ht="18.75" customHeight="1" thickBot="1" x14ac:dyDescent="0.2">
      <c r="A52" s="345"/>
      <c r="B52" s="346"/>
      <c r="C52" s="347" t="s">
        <v>8</v>
      </c>
      <c r="D52" s="348"/>
      <c r="E52" s="349"/>
      <c r="F52" s="342"/>
      <c r="G52" s="343"/>
      <c r="H52" s="343"/>
      <c r="I52" s="344"/>
      <c r="J52" s="58"/>
      <c r="K52" s="251" t="s">
        <v>143</v>
      </c>
      <c r="L52" s="252"/>
      <c r="M52" s="252"/>
      <c r="N52" s="252"/>
      <c r="O52" s="252"/>
      <c r="P52" s="252"/>
      <c r="Q52" s="252"/>
      <c r="R52" s="252"/>
      <c r="S52" s="252"/>
      <c r="T52" s="252"/>
      <c r="U52" s="252"/>
      <c r="V52" s="252"/>
      <c r="W52" s="252"/>
      <c r="X52" s="252"/>
      <c r="Y52" s="252"/>
      <c r="Z52" s="252"/>
      <c r="AA52" s="252"/>
      <c r="AB52" s="252"/>
      <c r="AC52" s="252"/>
      <c r="AD52" s="252"/>
      <c r="AE52" s="252"/>
      <c r="AF52" s="252"/>
      <c r="AG52" s="253"/>
      <c r="AH52" s="243"/>
      <c r="AI52" s="244"/>
      <c r="AJ52" s="244"/>
      <c r="AK52" s="244"/>
      <c r="AL52" s="238"/>
      <c r="AM52" s="238"/>
      <c r="AN52" s="234"/>
      <c r="AO52" s="234"/>
      <c r="AP52" s="234"/>
      <c r="AQ52" s="235"/>
      <c r="AR52" s="118"/>
      <c r="AS52" s="264"/>
      <c r="AT52" s="265"/>
      <c r="AU52" s="265"/>
      <c r="AV52" s="265"/>
      <c r="AW52" s="265"/>
      <c r="AX52" s="265"/>
      <c r="AY52" s="276"/>
      <c r="AZ52" s="276"/>
      <c r="BA52" s="276"/>
      <c r="BB52" s="276"/>
      <c r="BC52" s="276"/>
      <c r="BD52" s="277"/>
      <c r="BE52" s="43"/>
      <c r="BF52" s="43"/>
      <c r="BG52" s="43"/>
      <c r="BH52" s="43"/>
      <c r="BI52" s="43"/>
      <c r="BJ52" s="58"/>
      <c r="BK52" s="113"/>
      <c r="BL52" s="113"/>
      <c r="BM52" s="113"/>
      <c r="BN52" s="113"/>
      <c r="BO52" s="113"/>
      <c r="BP52" s="113"/>
      <c r="BQ52" s="113"/>
      <c r="BR52" s="113"/>
      <c r="BS52" s="113"/>
      <c r="BT52" s="113"/>
      <c r="BU52" s="38"/>
      <c r="BV52" s="38"/>
      <c r="BW52" s="38"/>
      <c r="BX52" s="38"/>
      <c r="BY52" s="38"/>
      <c r="BZ52" s="38"/>
      <c r="CA52" s="38"/>
      <c r="CB52" s="38"/>
    </row>
    <row r="54" spans="1:80" ht="18.600000000000001" customHeight="1" x14ac:dyDescent="0.15">
      <c r="K54" s="12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3"/>
      <c r="AU54" s="313"/>
      <c r="AV54" s="314"/>
      <c r="AW54" s="314"/>
      <c r="AX54" s="314"/>
    </row>
    <row r="57" spans="1:80" ht="18.600000000000001" customHeight="1" x14ac:dyDescent="0.15">
      <c r="F57" s="124"/>
    </row>
  </sheetData>
  <mergeCells count="519">
    <mergeCell ref="L54:AX54"/>
    <mergeCell ref="AS50:AX52"/>
    <mergeCell ref="AY50:BD52"/>
    <mergeCell ref="A51:E51"/>
    <mergeCell ref="F51:I52"/>
    <mergeCell ref="K51:AG51"/>
    <mergeCell ref="A52:B52"/>
    <mergeCell ref="C52:E52"/>
    <mergeCell ref="K52:AG52"/>
    <mergeCell ref="C50:E50"/>
    <mergeCell ref="F50:I50"/>
    <mergeCell ref="K50:AG50"/>
    <mergeCell ref="AH50:AK52"/>
    <mergeCell ref="AL50:AM52"/>
    <mergeCell ref="AN50:AQ52"/>
    <mergeCell ref="AW48:AX49"/>
    <mergeCell ref="AG49:AI49"/>
    <mergeCell ref="AJ49:AM49"/>
    <mergeCell ref="AN49:AQ49"/>
    <mergeCell ref="A48:E48"/>
    <mergeCell ref="K48:M48"/>
    <mergeCell ref="N48:P48"/>
    <mergeCell ref="Q48:S48"/>
    <mergeCell ref="T48:W48"/>
    <mergeCell ref="N49:P49"/>
    <mergeCell ref="Q49:S49"/>
    <mergeCell ref="T49:W49"/>
    <mergeCell ref="X49:Y49"/>
    <mergeCell ref="AA49:AD49"/>
    <mergeCell ref="AA48:AD48"/>
    <mergeCell ref="AG48:AI48"/>
    <mergeCell ref="AJ48:AM48"/>
    <mergeCell ref="AN48:AQ48"/>
    <mergeCell ref="X48:Y48"/>
    <mergeCell ref="AY46:BD47"/>
    <mergeCell ref="A47:E47"/>
    <mergeCell ref="F47:I48"/>
    <mergeCell ref="K47:M47"/>
    <mergeCell ref="N47:P47"/>
    <mergeCell ref="Q47:S47"/>
    <mergeCell ref="T47:W47"/>
    <mergeCell ref="X47:Y47"/>
    <mergeCell ref="AA47:AD47"/>
    <mergeCell ref="AG47:AI47"/>
    <mergeCell ref="AA46:AD46"/>
    <mergeCell ref="AG46:AI46"/>
    <mergeCell ref="AJ46:AM46"/>
    <mergeCell ref="AN46:AQ46"/>
    <mergeCell ref="AS46:AV47"/>
    <mergeCell ref="AW46:AX47"/>
    <mergeCell ref="AJ47:AM47"/>
    <mergeCell ref="AN47:AQ47"/>
    <mergeCell ref="AY48:BD49"/>
    <mergeCell ref="A49:B50"/>
    <mergeCell ref="C49:E49"/>
    <mergeCell ref="F49:I49"/>
    <mergeCell ref="K49:M49"/>
    <mergeCell ref="AS48:AV49"/>
    <mergeCell ref="AG45:AI45"/>
    <mergeCell ref="AJ45:AM45"/>
    <mergeCell ref="AN45:AQ45"/>
    <mergeCell ref="A46:E46"/>
    <mergeCell ref="F46:I46"/>
    <mergeCell ref="K46:M46"/>
    <mergeCell ref="N46:P46"/>
    <mergeCell ref="Q46:S46"/>
    <mergeCell ref="T46:W46"/>
    <mergeCell ref="X46:Y46"/>
    <mergeCell ref="B43:B45"/>
    <mergeCell ref="F43:I43"/>
    <mergeCell ref="Q43:S43"/>
    <mergeCell ref="T43:W43"/>
    <mergeCell ref="AA43:AD43"/>
    <mergeCell ref="AE43:AF43"/>
    <mergeCell ref="AS42:BD43"/>
    <mergeCell ref="AG43:AI43"/>
    <mergeCell ref="AJ43:AM43"/>
    <mergeCell ref="AN43:AQ43"/>
    <mergeCell ref="AS44:AV45"/>
    <mergeCell ref="AW44:AX45"/>
    <mergeCell ref="AY44:BD45"/>
    <mergeCell ref="F45:I45"/>
    <mergeCell ref="K45:M45"/>
    <mergeCell ref="N45:P45"/>
    <mergeCell ref="Q45:S45"/>
    <mergeCell ref="T45:W45"/>
    <mergeCell ref="X45:Y45"/>
    <mergeCell ref="AA45:AD45"/>
    <mergeCell ref="T44:W44"/>
    <mergeCell ref="X44:Y44"/>
    <mergeCell ref="AA44:AD44"/>
    <mergeCell ref="AG44:AI44"/>
    <mergeCell ref="AJ44:AM44"/>
    <mergeCell ref="AN44:AQ44"/>
    <mergeCell ref="F44:I44"/>
    <mergeCell ref="K44:M44"/>
    <mergeCell ref="N44:P44"/>
    <mergeCell ref="Q44:S44"/>
    <mergeCell ref="Q41:S42"/>
    <mergeCell ref="T41:W42"/>
    <mergeCell ref="X41:Y43"/>
    <mergeCell ref="Z41:AD41"/>
    <mergeCell ref="AE41:AF42"/>
    <mergeCell ref="AG41:AI42"/>
    <mergeCell ref="AJ41:AM42"/>
    <mergeCell ref="AN41:AQ42"/>
    <mergeCell ref="F42:I42"/>
    <mergeCell ref="Z42:AD42"/>
    <mergeCell ref="R37:T37"/>
    <mergeCell ref="V37:X37"/>
    <mergeCell ref="Y37:Z37"/>
    <mergeCell ref="AY38:AZ38"/>
    <mergeCell ref="BA38:BD38"/>
    <mergeCell ref="A39:A43"/>
    <mergeCell ref="F39:I39"/>
    <mergeCell ref="AS39:AV40"/>
    <mergeCell ref="AW39:AX40"/>
    <mergeCell ref="AY39:BD40"/>
    <mergeCell ref="B40:B42"/>
    <mergeCell ref="F40:I40"/>
    <mergeCell ref="K40:P40"/>
    <mergeCell ref="AE38:AG38"/>
    <mergeCell ref="AH38:AK38"/>
    <mergeCell ref="AL38:AN38"/>
    <mergeCell ref="AO38:AR38"/>
    <mergeCell ref="AS38:AT38"/>
    <mergeCell ref="AU38:AX38"/>
    <mergeCell ref="Q40:W40"/>
    <mergeCell ref="Y40:AQ40"/>
    <mergeCell ref="F41:I41"/>
    <mergeCell ref="K41:M43"/>
    <mergeCell ref="N41:P43"/>
    <mergeCell ref="BA36:BD36"/>
    <mergeCell ref="AM35:AN35"/>
    <mergeCell ref="AO35:AR35"/>
    <mergeCell ref="AU35:AX35"/>
    <mergeCell ref="BA35:BD35"/>
    <mergeCell ref="AV37:AX37"/>
    <mergeCell ref="AY37:AZ37"/>
    <mergeCell ref="BB37:BD37"/>
    <mergeCell ref="F38:I38"/>
    <mergeCell ref="K38:M38"/>
    <mergeCell ref="N38:Q38"/>
    <mergeCell ref="R38:T38"/>
    <mergeCell ref="U38:X38"/>
    <mergeCell ref="Y38:Z38"/>
    <mergeCell ref="AA38:AD38"/>
    <mergeCell ref="AB37:AD37"/>
    <mergeCell ref="AE37:AG37"/>
    <mergeCell ref="AI37:AK37"/>
    <mergeCell ref="AL37:AN37"/>
    <mergeCell ref="AP37:AR37"/>
    <mergeCell ref="AS37:AT37"/>
    <mergeCell ref="F37:I37"/>
    <mergeCell ref="K37:M37"/>
    <mergeCell ref="O37:Q37"/>
    <mergeCell ref="AA34:AD34"/>
    <mergeCell ref="AF34:AG34"/>
    <mergeCell ref="AH34:AK34"/>
    <mergeCell ref="AM34:AN34"/>
    <mergeCell ref="AO34:AR34"/>
    <mergeCell ref="AU34:AX34"/>
    <mergeCell ref="AF36:AG36"/>
    <mergeCell ref="AH36:AK36"/>
    <mergeCell ref="AM36:AN36"/>
    <mergeCell ref="AO36:AR36"/>
    <mergeCell ref="AU36:AX36"/>
    <mergeCell ref="AU33:AX33"/>
    <mergeCell ref="BA33:BD33"/>
    <mergeCell ref="A34:E34"/>
    <mergeCell ref="F34:I34"/>
    <mergeCell ref="K34:L34"/>
    <mergeCell ref="N34:Q34"/>
    <mergeCell ref="S34:T34"/>
    <mergeCell ref="U34:X34"/>
    <mergeCell ref="F36:I36"/>
    <mergeCell ref="K36:L36"/>
    <mergeCell ref="N36:Q36"/>
    <mergeCell ref="S36:T36"/>
    <mergeCell ref="U36:X36"/>
    <mergeCell ref="AA36:AD36"/>
    <mergeCell ref="BA34:BD34"/>
    <mergeCell ref="B35:B39"/>
    <mergeCell ref="F35:I35"/>
    <mergeCell ref="K35:L35"/>
    <mergeCell ref="N35:Q35"/>
    <mergeCell ref="S35:T35"/>
    <mergeCell ref="U35:X35"/>
    <mergeCell ref="AA35:AD35"/>
    <mergeCell ref="AF35:AG35"/>
    <mergeCell ref="AH35:AK35"/>
    <mergeCell ref="BA32:BD32"/>
    <mergeCell ref="C33:D33"/>
    <mergeCell ref="F33:I33"/>
    <mergeCell ref="K33:L33"/>
    <mergeCell ref="N33:Q33"/>
    <mergeCell ref="S33:T33"/>
    <mergeCell ref="U33:X33"/>
    <mergeCell ref="AA33:AD33"/>
    <mergeCell ref="AF33:AG33"/>
    <mergeCell ref="AH33:AK33"/>
    <mergeCell ref="AA32:AD32"/>
    <mergeCell ref="AF32:AG32"/>
    <mergeCell ref="AH32:AK32"/>
    <mergeCell ref="AM32:AN32"/>
    <mergeCell ref="AO32:AR32"/>
    <mergeCell ref="AU32:AX32"/>
    <mergeCell ref="C32:E32"/>
    <mergeCell ref="F32:I32"/>
    <mergeCell ref="K32:L32"/>
    <mergeCell ref="N32:Q32"/>
    <mergeCell ref="S32:T32"/>
    <mergeCell ref="U32:X32"/>
    <mergeCell ref="AM33:AN33"/>
    <mergeCell ref="AO33:AR33"/>
    <mergeCell ref="AF31:AG31"/>
    <mergeCell ref="AH31:AK31"/>
    <mergeCell ref="AM31:AN31"/>
    <mergeCell ref="AO31:AR31"/>
    <mergeCell ref="AU31:AX31"/>
    <mergeCell ref="BA31:BD31"/>
    <mergeCell ref="AO30:AR30"/>
    <mergeCell ref="AU30:AX30"/>
    <mergeCell ref="BA30:BD30"/>
    <mergeCell ref="AS29:BD29"/>
    <mergeCell ref="K30:L30"/>
    <mergeCell ref="N30:Q30"/>
    <mergeCell ref="S30:T30"/>
    <mergeCell ref="U30:X30"/>
    <mergeCell ref="AA30:AD30"/>
    <mergeCell ref="AF30:AG30"/>
    <mergeCell ref="AH30:AK30"/>
    <mergeCell ref="AM30:AN30"/>
    <mergeCell ref="AU28:AX28"/>
    <mergeCell ref="AY28:AZ28"/>
    <mergeCell ref="BA28:BD28"/>
    <mergeCell ref="A29:B33"/>
    <mergeCell ref="C29:E30"/>
    <mergeCell ref="F29:I30"/>
    <mergeCell ref="K29:Q29"/>
    <mergeCell ref="R29:X29"/>
    <mergeCell ref="Y29:AD29"/>
    <mergeCell ref="AE29:AK29"/>
    <mergeCell ref="AA28:AD28"/>
    <mergeCell ref="AE28:AG28"/>
    <mergeCell ref="AH28:AK28"/>
    <mergeCell ref="AL28:AN28"/>
    <mergeCell ref="AO28:AR28"/>
    <mergeCell ref="AS28:AT28"/>
    <mergeCell ref="C31:E31"/>
    <mergeCell ref="F31:I31"/>
    <mergeCell ref="K31:L31"/>
    <mergeCell ref="N31:Q31"/>
    <mergeCell ref="S31:T31"/>
    <mergeCell ref="U31:X31"/>
    <mergeCell ref="AA31:AD31"/>
    <mergeCell ref="AL29:AR29"/>
    <mergeCell ref="A28:E28"/>
    <mergeCell ref="F28:I28"/>
    <mergeCell ref="K28:M28"/>
    <mergeCell ref="N28:Q28"/>
    <mergeCell ref="R28:T28"/>
    <mergeCell ref="U28:X28"/>
    <mergeCell ref="Y28:Z28"/>
    <mergeCell ref="AB27:AD27"/>
    <mergeCell ref="AE27:AG27"/>
    <mergeCell ref="F27:I27"/>
    <mergeCell ref="K27:M27"/>
    <mergeCell ref="O27:Q27"/>
    <mergeCell ref="R27:T27"/>
    <mergeCell ref="V27:X27"/>
    <mergeCell ref="Y27:Z27"/>
    <mergeCell ref="F26:I26"/>
    <mergeCell ref="K26:L26"/>
    <mergeCell ref="N26:Q26"/>
    <mergeCell ref="S26:T26"/>
    <mergeCell ref="U26:X26"/>
    <mergeCell ref="AA26:AD26"/>
    <mergeCell ref="AV27:AX27"/>
    <mergeCell ref="AY27:AZ27"/>
    <mergeCell ref="BB27:BD27"/>
    <mergeCell ref="AI27:AK27"/>
    <mergeCell ref="AL27:AN27"/>
    <mergeCell ref="AP27:AR27"/>
    <mergeCell ref="AS27:AT27"/>
    <mergeCell ref="AU25:AX25"/>
    <mergeCell ref="BA25:BD25"/>
    <mergeCell ref="AM24:AN24"/>
    <mergeCell ref="AO24:AR24"/>
    <mergeCell ref="AU24:AX24"/>
    <mergeCell ref="BA24:BD24"/>
    <mergeCell ref="AF26:AG26"/>
    <mergeCell ref="AH26:AK26"/>
    <mergeCell ref="AM26:AN26"/>
    <mergeCell ref="AO26:AR26"/>
    <mergeCell ref="AU26:AX26"/>
    <mergeCell ref="BA26:BD26"/>
    <mergeCell ref="S25:T25"/>
    <mergeCell ref="U25:X25"/>
    <mergeCell ref="AA25:AD25"/>
    <mergeCell ref="BA23:BD23"/>
    <mergeCell ref="B24:B27"/>
    <mergeCell ref="F24:I24"/>
    <mergeCell ref="K24:L24"/>
    <mergeCell ref="N24:Q24"/>
    <mergeCell ref="S24:T24"/>
    <mergeCell ref="U24:X24"/>
    <mergeCell ref="AA24:AD24"/>
    <mergeCell ref="AF24:AG24"/>
    <mergeCell ref="AH24:AK24"/>
    <mergeCell ref="AA23:AD23"/>
    <mergeCell ref="AF23:AG23"/>
    <mergeCell ref="AH23:AK23"/>
    <mergeCell ref="AM23:AN23"/>
    <mergeCell ref="AO23:AR23"/>
    <mergeCell ref="AU23:AX23"/>
    <mergeCell ref="B20:B23"/>
    <mergeCell ref="AF25:AG25"/>
    <mergeCell ref="AH25:AK25"/>
    <mergeCell ref="AM25:AN25"/>
    <mergeCell ref="AO25:AR25"/>
    <mergeCell ref="AA22:AD22"/>
    <mergeCell ref="AF22:AG22"/>
    <mergeCell ref="AH22:AK22"/>
    <mergeCell ref="AM22:AN22"/>
    <mergeCell ref="AO22:AR22"/>
    <mergeCell ref="AU22:AX22"/>
    <mergeCell ref="BA22:BD22"/>
    <mergeCell ref="F23:I23"/>
    <mergeCell ref="K23:L23"/>
    <mergeCell ref="N23:Q23"/>
    <mergeCell ref="S23:T23"/>
    <mergeCell ref="U23:X23"/>
    <mergeCell ref="BA20:BD20"/>
    <mergeCell ref="F21:I21"/>
    <mergeCell ref="K21:L21"/>
    <mergeCell ref="N21:Q21"/>
    <mergeCell ref="S21:T21"/>
    <mergeCell ref="U21:X21"/>
    <mergeCell ref="AA21:AD21"/>
    <mergeCell ref="AF21:AG21"/>
    <mergeCell ref="AH21:AK21"/>
    <mergeCell ref="AM21:AN21"/>
    <mergeCell ref="AA20:AD20"/>
    <mergeCell ref="AF20:AG20"/>
    <mergeCell ref="AH20:AK20"/>
    <mergeCell ref="AM20:AN20"/>
    <mergeCell ref="AO20:AR20"/>
    <mergeCell ref="AU20:AX20"/>
    <mergeCell ref="F20:I20"/>
    <mergeCell ref="K20:L20"/>
    <mergeCell ref="N20:Q20"/>
    <mergeCell ref="S20:T20"/>
    <mergeCell ref="U20:X20"/>
    <mergeCell ref="AO21:AR21"/>
    <mergeCell ref="AU21:AX21"/>
    <mergeCell ref="BA21:BD21"/>
    <mergeCell ref="Y19:AD19"/>
    <mergeCell ref="AE19:AK19"/>
    <mergeCell ref="AL19:AR19"/>
    <mergeCell ref="AS19:AX19"/>
    <mergeCell ref="AY19:BD19"/>
    <mergeCell ref="AE18:AG18"/>
    <mergeCell ref="AH18:AK18"/>
    <mergeCell ref="AL18:AN18"/>
    <mergeCell ref="AO18:AR18"/>
    <mergeCell ref="AS18:AT18"/>
    <mergeCell ref="AU18:AX18"/>
    <mergeCell ref="AV17:AX17"/>
    <mergeCell ref="AY17:AZ17"/>
    <mergeCell ref="BB17:BD17"/>
    <mergeCell ref="F18:I18"/>
    <mergeCell ref="K18:M18"/>
    <mergeCell ref="N18:Q18"/>
    <mergeCell ref="R18:T18"/>
    <mergeCell ref="U18:X18"/>
    <mergeCell ref="Y18:Z18"/>
    <mergeCell ref="AA18:AD18"/>
    <mergeCell ref="AB17:AD17"/>
    <mergeCell ref="AE17:AG17"/>
    <mergeCell ref="AI17:AK17"/>
    <mergeCell ref="AL17:AN17"/>
    <mergeCell ref="AP17:AR17"/>
    <mergeCell ref="AS17:AT17"/>
    <mergeCell ref="F17:I17"/>
    <mergeCell ref="K17:M17"/>
    <mergeCell ref="O17:Q17"/>
    <mergeCell ref="R17:T17"/>
    <mergeCell ref="V17:X17"/>
    <mergeCell ref="Y17:Z17"/>
    <mergeCell ref="AY18:AZ18"/>
    <mergeCell ref="BA18:BD18"/>
    <mergeCell ref="AF16:AG16"/>
    <mergeCell ref="AH16:AK16"/>
    <mergeCell ref="AM16:AN16"/>
    <mergeCell ref="AO16:AR16"/>
    <mergeCell ref="AU16:AX16"/>
    <mergeCell ref="BA16:BD16"/>
    <mergeCell ref="F16:I16"/>
    <mergeCell ref="K16:L16"/>
    <mergeCell ref="N16:Q16"/>
    <mergeCell ref="S16:T16"/>
    <mergeCell ref="U16:X16"/>
    <mergeCell ref="AA16:AD16"/>
    <mergeCell ref="U14:X14"/>
    <mergeCell ref="AA14:AD14"/>
    <mergeCell ref="AF15:AG15"/>
    <mergeCell ref="AH15:AK15"/>
    <mergeCell ref="AM15:AN15"/>
    <mergeCell ref="AO15:AR15"/>
    <mergeCell ref="AU15:AX15"/>
    <mergeCell ref="BA15:BD15"/>
    <mergeCell ref="F15:I15"/>
    <mergeCell ref="K15:L15"/>
    <mergeCell ref="N15:Q15"/>
    <mergeCell ref="S15:T15"/>
    <mergeCell ref="U15:X15"/>
    <mergeCell ref="AA15:AD15"/>
    <mergeCell ref="AM12:AN12"/>
    <mergeCell ref="AO12:AR12"/>
    <mergeCell ref="AU12:AX12"/>
    <mergeCell ref="BA12:BD12"/>
    <mergeCell ref="AF14:AG14"/>
    <mergeCell ref="AH14:AK14"/>
    <mergeCell ref="AM14:AN14"/>
    <mergeCell ref="AO14:AR14"/>
    <mergeCell ref="AU14:AX14"/>
    <mergeCell ref="BA14:BD14"/>
    <mergeCell ref="U13:X13"/>
    <mergeCell ref="AA13:AD13"/>
    <mergeCell ref="AU11:AX11"/>
    <mergeCell ref="BA11:BD11"/>
    <mergeCell ref="F12:I12"/>
    <mergeCell ref="K12:L12"/>
    <mergeCell ref="N12:Q12"/>
    <mergeCell ref="S12:T12"/>
    <mergeCell ref="U12:X12"/>
    <mergeCell ref="AA12:AD12"/>
    <mergeCell ref="AF12:AG12"/>
    <mergeCell ref="AH12:AK12"/>
    <mergeCell ref="U11:X11"/>
    <mergeCell ref="AA11:AD11"/>
    <mergeCell ref="AF11:AG11"/>
    <mergeCell ref="AH11:AK11"/>
    <mergeCell ref="AM11:AN11"/>
    <mergeCell ref="AO11:AR11"/>
    <mergeCell ref="AF13:AG13"/>
    <mergeCell ref="AH13:AK13"/>
    <mergeCell ref="AM13:AN13"/>
    <mergeCell ref="AO13:AR13"/>
    <mergeCell ref="AU13:AX13"/>
    <mergeCell ref="BA13:BD13"/>
    <mergeCell ref="A11:A25"/>
    <mergeCell ref="F11:I11"/>
    <mergeCell ref="K11:L11"/>
    <mergeCell ref="N11:Q11"/>
    <mergeCell ref="S11:T11"/>
    <mergeCell ref="F13:I13"/>
    <mergeCell ref="K13:L13"/>
    <mergeCell ref="N13:Q13"/>
    <mergeCell ref="S13:T13"/>
    <mergeCell ref="F14:I14"/>
    <mergeCell ref="K14:L14"/>
    <mergeCell ref="N14:Q14"/>
    <mergeCell ref="S14:T14"/>
    <mergeCell ref="F19:I19"/>
    <mergeCell ref="K19:Q19"/>
    <mergeCell ref="R19:X19"/>
    <mergeCell ref="F22:I22"/>
    <mergeCell ref="K22:L22"/>
    <mergeCell ref="N22:Q22"/>
    <mergeCell ref="S22:T22"/>
    <mergeCell ref="U22:X22"/>
    <mergeCell ref="F25:I25"/>
    <mergeCell ref="K25:L25"/>
    <mergeCell ref="N25:Q25"/>
    <mergeCell ref="AL9:AR9"/>
    <mergeCell ref="AS9:AX9"/>
    <mergeCell ref="AY9:BD9"/>
    <mergeCell ref="F10:I10"/>
    <mergeCell ref="K10:L10"/>
    <mergeCell ref="N10:Q10"/>
    <mergeCell ref="S10:T10"/>
    <mergeCell ref="U10:X10"/>
    <mergeCell ref="AA10:AD10"/>
    <mergeCell ref="AF10:AG10"/>
    <mergeCell ref="AH10:AK10"/>
    <mergeCell ref="AM10:AN10"/>
    <mergeCell ref="AO10:AR10"/>
    <mergeCell ref="AU10:AX10"/>
    <mergeCell ref="BA10:BD10"/>
    <mergeCell ref="A9:B9"/>
    <mergeCell ref="F9:I9"/>
    <mergeCell ref="K9:Q9"/>
    <mergeCell ref="R9:X9"/>
    <mergeCell ref="Y9:AD9"/>
    <mergeCell ref="AE9:AK9"/>
    <mergeCell ref="AD4:AE5"/>
    <mergeCell ref="AF4:AI5"/>
    <mergeCell ref="AJ4:AK5"/>
    <mergeCell ref="AY4:BC5"/>
    <mergeCell ref="B8:H8"/>
    <mergeCell ref="L8:BD8"/>
    <mergeCell ref="AZ1:BC2"/>
    <mergeCell ref="AR2:AS2"/>
    <mergeCell ref="AT2:AW2"/>
    <mergeCell ref="A3:B5"/>
    <mergeCell ref="C3:C5"/>
    <mergeCell ref="D3:E5"/>
    <mergeCell ref="H4:V5"/>
    <mergeCell ref="X4:Y5"/>
    <mergeCell ref="Z4:AB5"/>
    <mergeCell ref="AC4:AC5"/>
    <mergeCell ref="H1:V3"/>
    <mergeCell ref="X1:Y2"/>
    <mergeCell ref="Z1:AO2"/>
    <mergeCell ref="AR1:AS1"/>
    <mergeCell ref="AT1:AW1"/>
    <mergeCell ref="AY1:AY2"/>
  </mergeCells>
  <phoneticPr fontId="1"/>
  <pageMargins left="0.62992125984251968" right="0.19685039370078741" top="0.27559055118110237" bottom="0" header="0" footer="0"/>
  <pageSetup paperSize="8" scale="87" orientation="landscape" r:id="rId1"/>
  <headerFooter alignWithMargins="0"/>
  <colBreaks count="1" manualBreakCount="1">
    <brk id="57"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80" zoomScaleNormal="80" workbookViewId="0">
      <selection activeCell="A3" sqref="A3:B5"/>
    </sheetView>
  </sheetViews>
  <sheetFormatPr defaultRowHeight="11.25" x14ac:dyDescent="0.15"/>
  <cols>
    <col min="1" max="1" width="20.5" style="142" bestFit="1" customWidth="1"/>
    <col min="2" max="2" width="1.875" style="142" customWidth="1"/>
    <col min="3" max="3" width="102" style="142" bestFit="1" customWidth="1"/>
    <col min="4" max="4" width="1.875" style="142" customWidth="1"/>
    <col min="5" max="5" width="9" style="142"/>
    <col min="6" max="6" width="90.125" style="142" bestFit="1" customWidth="1"/>
    <col min="7" max="7" width="9" style="142"/>
    <col min="8" max="8" width="81.25" style="142" bestFit="1" customWidth="1"/>
    <col min="9" max="9" width="9" style="142"/>
    <col min="10" max="10" width="74" style="142" bestFit="1" customWidth="1"/>
    <col min="11" max="11" width="9" style="142"/>
    <col min="12" max="12" width="84.5" style="142" bestFit="1" customWidth="1"/>
    <col min="13" max="16384" width="9" style="142"/>
  </cols>
  <sheetData>
    <row r="1" spans="1:8" x14ac:dyDescent="0.15">
      <c r="A1" s="141" t="s">
        <v>163</v>
      </c>
    </row>
    <row r="2" spans="1:8" ht="7.5" customHeight="1" x14ac:dyDescent="0.15">
      <c r="B2" s="192"/>
      <c r="C2" s="143"/>
      <c r="D2" s="195"/>
    </row>
    <row r="3" spans="1:8" ht="15.75" customHeight="1" x14ac:dyDescent="0.15">
      <c r="B3" s="144"/>
      <c r="C3" s="191" t="s">
        <v>164</v>
      </c>
      <c r="D3" s="145"/>
    </row>
    <row r="4" spans="1:8" ht="7.5" customHeight="1" x14ac:dyDescent="0.15">
      <c r="B4" s="193"/>
      <c r="C4" s="146"/>
      <c r="D4" s="194"/>
    </row>
    <row r="6" spans="1:8" ht="15.75" customHeight="1" x14ac:dyDescent="0.15">
      <c r="F6" s="150" t="s">
        <v>165</v>
      </c>
    </row>
    <row r="7" spans="1:8" ht="15.75" customHeight="1" x14ac:dyDescent="0.15">
      <c r="F7" s="150" t="s">
        <v>176</v>
      </c>
    </row>
    <row r="8" spans="1:8" ht="15.75" customHeight="1" x14ac:dyDescent="0.15">
      <c r="F8" s="150" t="s">
        <v>166</v>
      </c>
    </row>
    <row r="9" spans="1:8" ht="15.75" customHeight="1" x14ac:dyDescent="0.15">
      <c r="F9" s="150" t="s">
        <v>168</v>
      </c>
    </row>
    <row r="10" spans="1:8" ht="15.75" customHeight="1" x14ac:dyDescent="0.15">
      <c r="F10" s="150" t="s">
        <v>167</v>
      </c>
    </row>
    <row r="14" spans="1:8" ht="15.75" customHeight="1" x14ac:dyDescent="0.15">
      <c r="H14" s="147" t="s">
        <v>174</v>
      </c>
    </row>
    <row r="15" spans="1:8" ht="15.75" customHeight="1" x14ac:dyDescent="0.15">
      <c r="H15" s="148" t="s">
        <v>169</v>
      </c>
    </row>
    <row r="16" spans="1:8" ht="15.75" customHeight="1" x14ac:dyDescent="0.15">
      <c r="H16" s="148" t="s">
        <v>170</v>
      </c>
    </row>
    <row r="17" spans="8:19" ht="15.75" customHeight="1" x14ac:dyDescent="0.15">
      <c r="H17" s="148" t="s">
        <v>172</v>
      </c>
    </row>
    <row r="18" spans="8:19" ht="15.75" customHeight="1" x14ac:dyDescent="0.15">
      <c r="H18" s="148" t="s">
        <v>171</v>
      </c>
    </row>
    <row r="19" spans="8:19" ht="15.75" customHeight="1" x14ac:dyDescent="0.15">
      <c r="H19" s="149" t="s">
        <v>173</v>
      </c>
    </row>
    <row r="21" spans="8:19" ht="15" customHeight="1" x14ac:dyDescent="0.15">
      <c r="J21" s="151" t="s">
        <v>175</v>
      </c>
    </row>
    <row r="23" spans="8:19" x14ac:dyDescent="0.15">
      <c r="L23" s="147" t="s">
        <v>249</v>
      </c>
      <c r="M23" s="150"/>
      <c r="N23" s="150"/>
      <c r="O23" s="150"/>
      <c r="P23" s="150"/>
      <c r="Q23" s="150"/>
      <c r="R23" s="150"/>
      <c r="S23" s="150"/>
    </row>
    <row r="24" spans="8:19" ht="15" customHeight="1" x14ac:dyDescent="0.15">
      <c r="L24" s="148" t="s">
        <v>250</v>
      </c>
      <c r="M24" s="150"/>
      <c r="N24" s="150"/>
      <c r="O24" s="150"/>
      <c r="P24" s="150"/>
      <c r="Q24" s="150"/>
      <c r="R24" s="150"/>
      <c r="S24" s="150"/>
    </row>
    <row r="25" spans="8:19" x14ac:dyDescent="0.15">
      <c r="L25" s="148" t="s">
        <v>251</v>
      </c>
      <c r="M25" s="150"/>
      <c r="N25" s="150"/>
      <c r="O25" s="150"/>
      <c r="P25" s="150"/>
      <c r="Q25" s="150"/>
      <c r="R25" s="150"/>
      <c r="S25" s="150"/>
    </row>
    <row r="26" spans="8:19" x14ac:dyDescent="0.15">
      <c r="L26" s="149" t="s">
        <v>252</v>
      </c>
      <c r="M26" s="150"/>
      <c r="N26" s="150"/>
      <c r="O26" s="150"/>
      <c r="P26" s="150"/>
      <c r="Q26" s="150"/>
      <c r="R26" s="150"/>
      <c r="S26" s="150"/>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showGridLines="0" topLeftCell="F25" workbookViewId="0">
      <selection activeCell="A3" sqref="A3:B5"/>
    </sheetView>
  </sheetViews>
  <sheetFormatPr defaultRowHeight="11.25" x14ac:dyDescent="0.15"/>
  <cols>
    <col min="1" max="1" width="2.25" style="142" customWidth="1"/>
    <col min="2" max="2" width="4.5" style="142" customWidth="1"/>
    <col min="3" max="3" width="8.625" style="142" bestFit="1" customWidth="1"/>
    <col min="4" max="4" width="9.25" style="142" bestFit="1" customWidth="1"/>
    <col min="5" max="5" width="18.25" style="142" bestFit="1" customWidth="1"/>
    <col min="6" max="6" width="9.25" style="142" bestFit="1" customWidth="1"/>
    <col min="7" max="8" width="2.25" style="142" customWidth="1"/>
    <col min="9" max="9" width="1.875" style="142" customWidth="1"/>
    <col min="10" max="10" width="3.25" style="142" bestFit="1" customWidth="1"/>
    <col min="11" max="11" width="2.875" style="142" bestFit="1" customWidth="1"/>
    <col min="12" max="12" width="4" style="142" bestFit="1" customWidth="1"/>
    <col min="13" max="13" width="2.875" style="142" bestFit="1" customWidth="1"/>
    <col min="14" max="14" width="4" style="142" bestFit="1" customWidth="1"/>
    <col min="15" max="15" width="16.375" style="142" bestFit="1" customWidth="1"/>
    <col min="16" max="16" width="4.75" style="142" bestFit="1" customWidth="1"/>
    <col min="17" max="17" width="8.75" style="142" bestFit="1" customWidth="1"/>
    <col min="18" max="19" width="1.875" style="142" customWidth="1"/>
    <col min="20" max="20" width="3.25" style="142" bestFit="1" customWidth="1"/>
    <col min="21" max="21" width="4" style="142" bestFit="1" customWidth="1"/>
    <col min="22" max="22" width="12.5" style="142" bestFit="1" customWidth="1"/>
    <col min="23" max="23" width="8.75" style="142" bestFit="1" customWidth="1"/>
    <col min="24" max="25" width="1.875" style="142" customWidth="1"/>
    <col min="26" max="26" width="9.625" style="142" bestFit="1" customWidth="1"/>
    <col min="27" max="28" width="9.25" style="142" bestFit="1" customWidth="1"/>
    <col min="29" max="29" width="12.5" style="142" bestFit="1" customWidth="1"/>
    <col min="30" max="30" width="1.875" style="142" customWidth="1"/>
    <col min="31" max="16384" width="9" style="142"/>
  </cols>
  <sheetData>
    <row r="1" spans="1:8" x14ac:dyDescent="0.15">
      <c r="A1" s="152"/>
      <c r="B1" s="152"/>
      <c r="C1" s="152"/>
      <c r="D1" s="152"/>
      <c r="E1" s="152"/>
      <c r="F1" s="152"/>
      <c r="G1" s="152"/>
      <c r="H1" s="152"/>
    </row>
    <row r="2" spans="1:8" ht="23.25" customHeight="1" x14ac:dyDescent="0.15">
      <c r="A2" s="152"/>
      <c r="B2" s="152"/>
      <c r="C2" s="491" t="s">
        <v>203</v>
      </c>
      <c r="D2" s="487"/>
      <c r="E2" s="487"/>
      <c r="F2" s="488"/>
      <c r="G2" s="152"/>
      <c r="H2" s="152"/>
    </row>
    <row r="3" spans="1:8" x14ac:dyDescent="0.15">
      <c r="A3" s="152"/>
      <c r="B3" s="152"/>
      <c r="C3" s="153"/>
      <c r="D3" s="153"/>
      <c r="E3" s="153"/>
      <c r="F3" s="153"/>
      <c r="G3" s="152"/>
      <c r="H3" s="152"/>
    </row>
    <row r="4" spans="1:8" ht="15" customHeight="1" x14ac:dyDescent="0.15">
      <c r="A4" s="152"/>
      <c r="B4" s="154" t="s">
        <v>180</v>
      </c>
      <c r="C4" s="154"/>
      <c r="D4" s="154"/>
      <c r="E4" s="154"/>
      <c r="F4" s="154"/>
      <c r="G4" s="152"/>
      <c r="H4" s="152"/>
    </row>
    <row r="5" spans="1:8" ht="15" customHeight="1" x14ac:dyDescent="0.15">
      <c r="A5" s="152"/>
      <c r="B5" s="154"/>
      <c r="C5" s="155" t="s">
        <v>101</v>
      </c>
      <c r="D5" s="156" t="s">
        <v>49</v>
      </c>
      <c r="E5" s="156" t="s">
        <v>103</v>
      </c>
      <c r="F5" s="157" t="s">
        <v>177</v>
      </c>
      <c r="G5" s="152"/>
      <c r="H5" s="152"/>
    </row>
    <row r="6" spans="1:8" ht="15" customHeight="1" x14ac:dyDescent="0.15">
      <c r="A6" s="152"/>
      <c r="B6" s="154"/>
      <c r="C6" s="158" t="s">
        <v>181</v>
      </c>
      <c r="D6" s="159" t="s">
        <v>182</v>
      </c>
      <c r="E6" s="160">
        <v>72420</v>
      </c>
      <c r="F6" s="161" t="s">
        <v>178</v>
      </c>
      <c r="G6" s="152"/>
      <c r="H6" s="152"/>
    </row>
    <row r="7" spans="1:8" ht="15" customHeight="1" x14ac:dyDescent="0.15">
      <c r="A7" s="152"/>
      <c r="B7" s="154"/>
      <c r="C7" s="158" t="s">
        <v>183</v>
      </c>
      <c r="D7" s="159" t="s">
        <v>191</v>
      </c>
      <c r="E7" s="162">
        <v>735</v>
      </c>
      <c r="F7" s="161" t="s">
        <v>179</v>
      </c>
      <c r="G7" s="152"/>
      <c r="H7" s="152"/>
    </row>
    <row r="8" spans="1:8" ht="15" customHeight="1" x14ac:dyDescent="0.15">
      <c r="A8" s="152"/>
      <c r="B8" s="154"/>
      <c r="C8" s="158" t="s">
        <v>184</v>
      </c>
      <c r="D8" s="159" t="s">
        <v>192</v>
      </c>
      <c r="E8" s="162" t="s">
        <v>178</v>
      </c>
      <c r="F8" s="163">
        <v>101742</v>
      </c>
      <c r="G8" s="152"/>
      <c r="H8" s="152"/>
    </row>
    <row r="9" spans="1:8" ht="15" customHeight="1" x14ac:dyDescent="0.15">
      <c r="A9" s="152"/>
      <c r="B9" s="154"/>
      <c r="C9" s="158" t="s">
        <v>185</v>
      </c>
      <c r="D9" s="159" t="s">
        <v>193</v>
      </c>
      <c r="E9" s="162" t="s">
        <v>198</v>
      </c>
      <c r="F9" s="163">
        <v>593850</v>
      </c>
      <c r="G9" s="152"/>
      <c r="H9" s="152"/>
    </row>
    <row r="10" spans="1:8" ht="15" customHeight="1" x14ac:dyDescent="0.15">
      <c r="A10" s="152"/>
      <c r="B10" s="154"/>
      <c r="C10" s="158" t="s">
        <v>186</v>
      </c>
      <c r="D10" s="159" t="s">
        <v>52</v>
      </c>
      <c r="E10" s="162" t="s">
        <v>199</v>
      </c>
      <c r="F10" s="163">
        <v>176250</v>
      </c>
      <c r="G10" s="152"/>
      <c r="H10" s="152"/>
    </row>
    <row r="11" spans="1:8" ht="15" customHeight="1" x14ac:dyDescent="0.15">
      <c r="A11" s="152"/>
      <c r="B11" s="154"/>
      <c r="C11" s="158" t="s">
        <v>186</v>
      </c>
      <c r="D11" s="159" t="s">
        <v>194</v>
      </c>
      <c r="E11" s="162" t="s">
        <v>200</v>
      </c>
      <c r="F11" s="163">
        <v>34800</v>
      </c>
      <c r="G11" s="152"/>
      <c r="H11" s="152"/>
    </row>
    <row r="12" spans="1:8" ht="15" customHeight="1" x14ac:dyDescent="0.15">
      <c r="A12" s="152"/>
      <c r="B12" s="154"/>
      <c r="C12" s="158" t="s">
        <v>187</v>
      </c>
      <c r="D12" s="159" t="s">
        <v>195</v>
      </c>
      <c r="E12" s="160">
        <v>188307</v>
      </c>
      <c r="F12" s="161"/>
      <c r="G12" s="152"/>
      <c r="H12" s="152"/>
    </row>
    <row r="13" spans="1:8" ht="15" customHeight="1" x14ac:dyDescent="0.15">
      <c r="A13" s="152"/>
      <c r="B13" s="154"/>
      <c r="C13" s="158" t="s">
        <v>188</v>
      </c>
      <c r="D13" s="159" t="s">
        <v>196</v>
      </c>
      <c r="E13" s="160">
        <v>122720</v>
      </c>
      <c r="F13" s="161"/>
      <c r="G13" s="152"/>
      <c r="H13" s="152"/>
    </row>
    <row r="14" spans="1:8" ht="15" customHeight="1" x14ac:dyDescent="0.15">
      <c r="A14" s="152"/>
      <c r="B14" s="154"/>
      <c r="C14" s="158" t="s">
        <v>189</v>
      </c>
      <c r="D14" s="159" t="s">
        <v>197</v>
      </c>
      <c r="E14" s="162" t="s">
        <v>202</v>
      </c>
      <c r="F14" s="163">
        <v>54665</v>
      </c>
      <c r="G14" s="152"/>
      <c r="H14" s="152"/>
    </row>
    <row r="15" spans="1:8" ht="15" customHeight="1" x14ac:dyDescent="0.15">
      <c r="A15" s="152"/>
      <c r="B15" s="154"/>
      <c r="C15" s="158" t="s">
        <v>190</v>
      </c>
      <c r="D15" s="159" t="s">
        <v>52</v>
      </c>
      <c r="E15" s="162" t="s">
        <v>201</v>
      </c>
      <c r="F15" s="163">
        <v>305580</v>
      </c>
      <c r="G15" s="152"/>
      <c r="H15" s="152"/>
    </row>
    <row r="16" spans="1:8" ht="15" customHeight="1" x14ac:dyDescent="0.15">
      <c r="A16" s="152"/>
      <c r="B16" s="154"/>
      <c r="C16" s="164"/>
      <c r="D16" s="165"/>
      <c r="E16" s="165"/>
      <c r="F16" s="166"/>
      <c r="G16" s="152"/>
      <c r="H16" s="152"/>
    </row>
    <row r="17" spans="1:24" x14ac:dyDescent="0.15">
      <c r="A17" s="152"/>
      <c r="B17" s="152"/>
      <c r="C17" s="152"/>
      <c r="D17" s="152"/>
      <c r="E17" s="152"/>
      <c r="F17" s="152"/>
      <c r="G17" s="152"/>
      <c r="H17" s="152"/>
    </row>
    <row r="18" spans="1:24" x14ac:dyDescent="0.15">
      <c r="I18" s="152"/>
      <c r="J18" s="152"/>
      <c r="K18" s="152"/>
      <c r="L18" s="152"/>
      <c r="M18" s="152"/>
      <c r="N18" s="152"/>
      <c r="O18" s="152"/>
      <c r="P18" s="152"/>
      <c r="Q18" s="152"/>
      <c r="R18" s="152"/>
    </row>
    <row r="19" spans="1:24" ht="15" customHeight="1" x14ac:dyDescent="0.15">
      <c r="I19" s="152"/>
      <c r="J19" s="489" t="s">
        <v>204</v>
      </c>
      <c r="K19" s="489"/>
      <c r="L19" s="489"/>
      <c r="M19" s="489"/>
      <c r="N19" s="489"/>
      <c r="O19" s="489"/>
      <c r="P19" s="489"/>
      <c r="Q19" s="489"/>
      <c r="R19" s="152"/>
    </row>
    <row r="20" spans="1:24" ht="15" customHeight="1" x14ac:dyDescent="0.15">
      <c r="I20" s="152"/>
      <c r="J20" s="492" t="s">
        <v>210</v>
      </c>
      <c r="K20" s="493"/>
      <c r="L20" s="493"/>
      <c r="M20" s="493"/>
      <c r="N20" s="493"/>
      <c r="O20" s="493"/>
      <c r="P20" s="493"/>
      <c r="Q20" s="494"/>
      <c r="R20" s="152"/>
    </row>
    <row r="21" spans="1:24" ht="15" customHeight="1" x14ac:dyDescent="0.15">
      <c r="I21" s="152"/>
      <c r="J21" s="495" t="s">
        <v>211</v>
      </c>
      <c r="K21" s="496"/>
      <c r="L21" s="497"/>
      <c r="M21" s="498" t="s">
        <v>212</v>
      </c>
      <c r="N21" s="497"/>
      <c r="O21" s="174" t="s">
        <v>49</v>
      </c>
      <c r="P21" s="175" t="s">
        <v>214</v>
      </c>
      <c r="Q21" s="176" t="s">
        <v>213</v>
      </c>
      <c r="R21" s="152"/>
    </row>
    <row r="22" spans="1:24" ht="15" customHeight="1" x14ac:dyDescent="0.15">
      <c r="I22" s="152"/>
      <c r="J22" s="167" t="s">
        <v>205</v>
      </c>
      <c r="K22" s="168">
        <v>9</v>
      </c>
      <c r="L22" s="168">
        <v>21</v>
      </c>
      <c r="M22" s="168">
        <v>8</v>
      </c>
      <c r="N22" s="168">
        <v>4</v>
      </c>
      <c r="O22" s="168" t="s">
        <v>206</v>
      </c>
      <c r="P22" s="168">
        <v>1</v>
      </c>
      <c r="Q22" s="169">
        <v>1300</v>
      </c>
      <c r="R22" s="152"/>
    </row>
    <row r="23" spans="1:24" ht="15" customHeight="1" x14ac:dyDescent="0.15">
      <c r="I23" s="152"/>
      <c r="J23" s="167" t="s">
        <v>205</v>
      </c>
      <c r="K23" s="168">
        <v>9</v>
      </c>
      <c r="L23" s="168">
        <v>21</v>
      </c>
      <c r="M23" s="168">
        <v>8</v>
      </c>
      <c r="N23" s="168">
        <v>4</v>
      </c>
      <c r="O23" s="168" t="s">
        <v>207</v>
      </c>
      <c r="P23" s="168"/>
      <c r="Q23" s="170">
        <v>65</v>
      </c>
      <c r="R23" s="152"/>
    </row>
    <row r="24" spans="1:24" ht="15" customHeight="1" x14ac:dyDescent="0.15">
      <c r="I24" s="152"/>
      <c r="J24" s="167" t="s">
        <v>205</v>
      </c>
      <c r="K24" s="168">
        <v>9</v>
      </c>
      <c r="L24" s="168">
        <v>21</v>
      </c>
      <c r="M24" s="168">
        <v>8</v>
      </c>
      <c r="N24" s="168">
        <v>12</v>
      </c>
      <c r="O24" s="168" t="s">
        <v>208</v>
      </c>
      <c r="P24" s="168">
        <v>1</v>
      </c>
      <c r="Q24" s="169">
        <v>120000</v>
      </c>
      <c r="R24" s="152"/>
    </row>
    <row r="25" spans="1:24" ht="15" customHeight="1" x14ac:dyDescent="0.15">
      <c r="I25" s="152"/>
      <c r="J25" s="167" t="s">
        <v>205</v>
      </c>
      <c r="K25" s="168">
        <v>9</v>
      </c>
      <c r="L25" s="168">
        <v>21</v>
      </c>
      <c r="M25" s="168">
        <v>8</v>
      </c>
      <c r="N25" s="168">
        <v>12</v>
      </c>
      <c r="O25" s="168" t="s">
        <v>209</v>
      </c>
      <c r="P25" s="168">
        <v>1</v>
      </c>
      <c r="Q25" s="169">
        <v>58040</v>
      </c>
      <c r="R25" s="152"/>
    </row>
    <row r="26" spans="1:24" ht="15" customHeight="1" x14ac:dyDescent="0.15">
      <c r="I26" s="152"/>
      <c r="J26" s="171" t="s">
        <v>205</v>
      </c>
      <c r="K26" s="172">
        <v>9</v>
      </c>
      <c r="L26" s="172">
        <v>21</v>
      </c>
      <c r="M26" s="172">
        <v>8</v>
      </c>
      <c r="N26" s="172">
        <v>12</v>
      </c>
      <c r="O26" s="172" t="s">
        <v>207</v>
      </c>
      <c r="P26" s="172"/>
      <c r="Q26" s="173">
        <v>8902</v>
      </c>
      <c r="R26" s="152"/>
    </row>
    <row r="27" spans="1:24" x14ac:dyDescent="0.15">
      <c r="I27" s="152"/>
      <c r="J27" s="152"/>
      <c r="K27" s="152"/>
      <c r="L27" s="152"/>
      <c r="M27" s="152"/>
      <c r="N27" s="152"/>
      <c r="O27" s="152"/>
      <c r="P27" s="152"/>
      <c r="Q27" s="152"/>
      <c r="R27" s="152"/>
    </row>
    <row r="28" spans="1:24" x14ac:dyDescent="0.15">
      <c r="S28" s="152"/>
      <c r="T28" s="152"/>
      <c r="U28" s="152"/>
      <c r="V28" s="152"/>
      <c r="W28" s="152"/>
      <c r="X28" s="152"/>
    </row>
    <row r="29" spans="1:24" ht="33" customHeight="1" x14ac:dyDescent="0.15">
      <c r="S29" s="152"/>
      <c r="T29" s="486" t="s">
        <v>231</v>
      </c>
      <c r="U29" s="487"/>
      <c r="V29" s="487"/>
      <c r="W29" s="488"/>
      <c r="X29" s="152"/>
    </row>
    <row r="30" spans="1:24" ht="33" customHeight="1" x14ac:dyDescent="0.15">
      <c r="S30" s="152"/>
      <c r="T30" s="506"/>
      <c r="U30" s="507"/>
      <c r="V30" s="507"/>
      <c r="W30" s="507"/>
      <c r="X30" s="152"/>
    </row>
    <row r="31" spans="1:24" ht="15" customHeight="1" x14ac:dyDescent="0.15">
      <c r="S31" s="152"/>
      <c r="T31" s="152"/>
      <c r="U31" s="152"/>
      <c r="V31" s="152"/>
      <c r="W31" s="152"/>
      <c r="X31" s="152"/>
    </row>
    <row r="32" spans="1:24" ht="15" customHeight="1" x14ac:dyDescent="0.15">
      <c r="S32" s="152"/>
      <c r="T32" s="505" t="s">
        <v>174</v>
      </c>
      <c r="U32" s="505"/>
      <c r="V32" s="505"/>
      <c r="W32" s="505"/>
      <c r="X32" s="152"/>
    </row>
    <row r="33" spans="19:24" ht="15" customHeight="1" x14ac:dyDescent="0.15">
      <c r="S33" s="152"/>
      <c r="T33" s="198" t="s">
        <v>215</v>
      </c>
      <c r="U33" s="198" t="s">
        <v>216</v>
      </c>
      <c r="V33" s="198" t="s">
        <v>218</v>
      </c>
      <c r="W33" s="198" t="s">
        <v>217</v>
      </c>
      <c r="X33" s="152"/>
    </row>
    <row r="34" spans="19:24" ht="15" customHeight="1" x14ac:dyDescent="0.15">
      <c r="S34" s="152"/>
      <c r="T34" s="198">
        <v>6</v>
      </c>
      <c r="U34" s="198">
        <v>22</v>
      </c>
      <c r="V34" s="198" t="s">
        <v>220</v>
      </c>
      <c r="W34" s="199">
        <v>101742</v>
      </c>
      <c r="X34" s="152"/>
    </row>
    <row r="35" spans="19:24" ht="15" customHeight="1" x14ac:dyDescent="0.15">
      <c r="S35" s="152"/>
      <c r="T35" s="198">
        <v>8</v>
      </c>
      <c r="U35" s="198">
        <v>31</v>
      </c>
      <c r="V35" s="198" t="s">
        <v>221</v>
      </c>
      <c r="W35" s="199">
        <v>273000</v>
      </c>
      <c r="X35" s="152"/>
    </row>
    <row r="36" spans="19:24" ht="15" customHeight="1" x14ac:dyDescent="0.15">
      <c r="S36" s="152"/>
      <c r="T36" s="198"/>
      <c r="U36" s="198">
        <v>31</v>
      </c>
      <c r="V36" s="198" t="s">
        <v>221</v>
      </c>
      <c r="W36" s="199">
        <v>593850</v>
      </c>
      <c r="X36" s="152"/>
    </row>
    <row r="37" spans="19:24" ht="15" customHeight="1" x14ac:dyDescent="0.15">
      <c r="S37" s="152"/>
      <c r="T37" s="198"/>
      <c r="U37" s="198">
        <v>31</v>
      </c>
      <c r="V37" s="198" t="s">
        <v>222</v>
      </c>
      <c r="W37" s="199">
        <v>60000</v>
      </c>
      <c r="X37" s="152"/>
    </row>
    <row r="38" spans="19:24" ht="15" customHeight="1" x14ac:dyDescent="0.15">
      <c r="S38" s="152"/>
      <c r="T38" s="198">
        <v>9</v>
      </c>
      <c r="U38" s="198">
        <v>6</v>
      </c>
      <c r="V38" s="198" t="s">
        <v>223</v>
      </c>
      <c r="W38" s="199">
        <v>21600</v>
      </c>
      <c r="X38" s="152"/>
    </row>
    <row r="39" spans="19:24" ht="15" customHeight="1" x14ac:dyDescent="0.15">
      <c r="S39" s="152"/>
      <c r="T39" s="196"/>
      <c r="U39" s="196"/>
      <c r="V39" s="196"/>
      <c r="W39" s="197"/>
      <c r="X39" s="152"/>
    </row>
    <row r="40" spans="19:24" ht="15" customHeight="1" x14ac:dyDescent="0.15">
      <c r="S40" s="152"/>
      <c r="T40" s="152"/>
      <c r="U40" s="152"/>
      <c r="V40" s="152"/>
      <c r="W40" s="152"/>
      <c r="X40" s="152"/>
    </row>
    <row r="41" spans="19:24" ht="15" customHeight="1" x14ac:dyDescent="0.15">
      <c r="S41" s="152"/>
      <c r="T41" s="505" t="s">
        <v>254</v>
      </c>
      <c r="U41" s="505"/>
      <c r="V41" s="505"/>
      <c r="W41" s="505"/>
      <c r="X41" s="152"/>
    </row>
    <row r="42" spans="19:24" ht="15" customHeight="1" x14ac:dyDescent="0.15">
      <c r="S42" s="152"/>
      <c r="T42" s="198" t="s">
        <v>215</v>
      </c>
      <c r="U42" s="198" t="s">
        <v>216</v>
      </c>
      <c r="V42" s="198" t="s">
        <v>218</v>
      </c>
      <c r="W42" s="198" t="s">
        <v>219</v>
      </c>
      <c r="X42" s="152"/>
    </row>
    <row r="43" spans="19:24" ht="15" customHeight="1" x14ac:dyDescent="0.15">
      <c r="S43" s="152"/>
      <c r="T43" s="198">
        <v>7</v>
      </c>
      <c r="U43" s="198">
        <v>26</v>
      </c>
      <c r="V43" s="198" t="s">
        <v>224</v>
      </c>
      <c r="W43" s="199">
        <v>15300</v>
      </c>
      <c r="X43" s="152"/>
    </row>
    <row r="44" spans="19:24" ht="15" customHeight="1" x14ac:dyDescent="0.15">
      <c r="S44" s="152"/>
      <c r="T44" s="198">
        <v>8</v>
      </c>
      <c r="U44" s="198">
        <v>16</v>
      </c>
      <c r="V44" s="198" t="s">
        <v>225</v>
      </c>
      <c r="W44" s="199">
        <v>10329</v>
      </c>
      <c r="X44" s="152"/>
    </row>
    <row r="45" spans="19:24" ht="15" customHeight="1" x14ac:dyDescent="0.15">
      <c r="S45" s="152"/>
      <c r="T45" s="198"/>
      <c r="U45" s="198">
        <v>25</v>
      </c>
      <c r="V45" s="198" t="s">
        <v>226</v>
      </c>
      <c r="W45" s="199">
        <v>27180</v>
      </c>
      <c r="X45" s="152"/>
    </row>
    <row r="46" spans="19:24" ht="15" customHeight="1" x14ac:dyDescent="0.15">
      <c r="S46" s="152"/>
      <c r="T46" s="198"/>
      <c r="U46" s="198">
        <v>27</v>
      </c>
      <c r="V46" s="198" t="s">
        <v>225</v>
      </c>
      <c r="W46" s="199">
        <v>5999</v>
      </c>
      <c r="X46" s="152"/>
    </row>
    <row r="47" spans="19:24" ht="15" customHeight="1" x14ac:dyDescent="0.15">
      <c r="S47" s="152"/>
      <c r="T47" s="198"/>
      <c r="U47" s="198">
        <v>31</v>
      </c>
      <c r="V47" s="198" t="s">
        <v>227</v>
      </c>
      <c r="W47" s="199">
        <v>8900</v>
      </c>
      <c r="X47" s="152"/>
    </row>
    <row r="48" spans="19:24" ht="15" customHeight="1" x14ac:dyDescent="0.15">
      <c r="S48" s="152"/>
      <c r="T48" s="198">
        <v>9</v>
      </c>
      <c r="U48" s="198">
        <v>2</v>
      </c>
      <c r="V48" s="198" t="s">
        <v>228</v>
      </c>
      <c r="W48" s="199">
        <v>62290</v>
      </c>
      <c r="X48" s="152"/>
    </row>
    <row r="49" spans="19:30" ht="15" customHeight="1" x14ac:dyDescent="0.15">
      <c r="S49" s="152"/>
      <c r="T49" s="198"/>
      <c r="U49" s="198">
        <v>21</v>
      </c>
      <c r="V49" s="198" t="s">
        <v>229</v>
      </c>
      <c r="W49" s="199">
        <v>1365</v>
      </c>
      <c r="X49" s="152"/>
    </row>
    <row r="50" spans="19:30" ht="15" customHeight="1" x14ac:dyDescent="0.15">
      <c r="S50" s="152"/>
      <c r="T50" s="198"/>
      <c r="U50" s="198">
        <v>21</v>
      </c>
      <c r="V50" s="198" t="s">
        <v>230</v>
      </c>
      <c r="W50" s="199">
        <v>186942</v>
      </c>
      <c r="X50" s="152"/>
    </row>
    <row r="51" spans="19:30" x14ac:dyDescent="0.15">
      <c r="S51" s="152"/>
      <c r="T51" s="152"/>
      <c r="U51" s="152"/>
      <c r="V51" s="152"/>
      <c r="W51" s="152"/>
      <c r="X51" s="152"/>
    </row>
    <row r="53" spans="19:30" x14ac:dyDescent="0.15">
      <c r="Y53" s="152"/>
      <c r="Z53" s="152"/>
      <c r="AA53" s="152"/>
      <c r="AB53" s="152"/>
      <c r="AC53" s="152"/>
      <c r="AD53" s="152"/>
    </row>
    <row r="54" spans="19:30" ht="15" customHeight="1" x14ac:dyDescent="0.15">
      <c r="Y54" s="152"/>
      <c r="Z54" s="489" t="s">
        <v>253</v>
      </c>
      <c r="AA54" s="489"/>
      <c r="AB54" s="489"/>
      <c r="AC54" s="489"/>
      <c r="AD54" s="152"/>
    </row>
    <row r="55" spans="19:30" ht="8.25" customHeight="1" x14ac:dyDescent="0.15">
      <c r="Y55" s="152"/>
      <c r="Z55" s="154"/>
      <c r="AA55" s="154"/>
      <c r="AB55" s="154"/>
      <c r="AC55" s="154"/>
      <c r="AD55" s="152"/>
    </row>
    <row r="56" spans="19:30" ht="15" customHeight="1" x14ac:dyDescent="0.15">
      <c r="Y56" s="152"/>
      <c r="Z56" s="177" t="s">
        <v>232</v>
      </c>
      <c r="AA56" s="178" t="s">
        <v>218</v>
      </c>
      <c r="AB56" s="178" t="s">
        <v>233</v>
      </c>
      <c r="AC56" s="179" t="s">
        <v>234</v>
      </c>
      <c r="AD56" s="152"/>
    </row>
    <row r="57" spans="19:30" ht="15" customHeight="1" x14ac:dyDescent="0.15">
      <c r="Y57" s="152"/>
      <c r="Z57" s="167" t="s">
        <v>236</v>
      </c>
      <c r="AA57" s="168" t="s">
        <v>237</v>
      </c>
      <c r="AB57" s="168"/>
      <c r="AC57" s="169">
        <v>120000</v>
      </c>
      <c r="AD57" s="152"/>
    </row>
    <row r="58" spans="19:30" ht="15" customHeight="1" x14ac:dyDescent="0.15">
      <c r="Y58" s="152"/>
      <c r="Z58" s="171" t="s">
        <v>235</v>
      </c>
      <c r="AA58" s="172" t="s">
        <v>239</v>
      </c>
      <c r="AB58" s="172" t="s">
        <v>238</v>
      </c>
      <c r="AC58" s="173">
        <v>412636</v>
      </c>
      <c r="AD58" s="152"/>
    </row>
    <row r="59" spans="19:30" ht="27" customHeight="1" x14ac:dyDescent="0.15">
      <c r="Y59" s="152"/>
      <c r="Z59" s="152"/>
      <c r="AA59" s="152"/>
      <c r="AB59" s="152"/>
      <c r="AC59" s="152"/>
      <c r="AD59" s="152"/>
    </row>
    <row r="60" spans="19:30" ht="15" customHeight="1" x14ac:dyDescent="0.15">
      <c r="Y60" s="152"/>
      <c r="Z60" s="490" t="s">
        <v>240</v>
      </c>
      <c r="AA60" s="490"/>
      <c r="AB60" s="490"/>
      <c r="AC60" s="152"/>
      <c r="AD60" s="152"/>
    </row>
    <row r="61" spans="19:30" ht="15" customHeight="1" x14ac:dyDescent="0.15">
      <c r="Y61" s="152"/>
      <c r="Z61" s="180"/>
      <c r="AA61" s="181" t="s">
        <v>241</v>
      </c>
      <c r="AB61" s="182" t="s">
        <v>242</v>
      </c>
      <c r="AC61" s="152"/>
      <c r="AD61" s="152"/>
    </row>
    <row r="62" spans="19:30" ht="15" customHeight="1" x14ac:dyDescent="0.15">
      <c r="Y62" s="152"/>
      <c r="Z62" s="183" t="s">
        <v>243</v>
      </c>
      <c r="AA62" s="184">
        <v>535355</v>
      </c>
      <c r="AB62" s="185">
        <v>39655</v>
      </c>
      <c r="AC62" s="154" t="s">
        <v>247</v>
      </c>
      <c r="AD62" s="152"/>
    </row>
    <row r="63" spans="19:30" ht="15" customHeight="1" x14ac:dyDescent="0.15">
      <c r="Y63" s="152"/>
      <c r="Z63" s="183" t="s">
        <v>244</v>
      </c>
      <c r="AA63" s="184">
        <v>2719</v>
      </c>
      <c r="AB63" s="186">
        <v>247</v>
      </c>
      <c r="AC63" s="152"/>
      <c r="AD63" s="152"/>
    </row>
    <row r="64" spans="19:30" ht="22.5" x14ac:dyDescent="0.15">
      <c r="Y64" s="152"/>
      <c r="Z64" s="187" t="s">
        <v>245</v>
      </c>
      <c r="AA64" s="184">
        <v>120000</v>
      </c>
      <c r="AB64" s="186"/>
      <c r="AC64" s="152"/>
      <c r="AD64" s="152"/>
    </row>
    <row r="65" spans="25:30" ht="15" customHeight="1" x14ac:dyDescent="0.15">
      <c r="Y65" s="152"/>
      <c r="Z65" s="188" t="s">
        <v>246</v>
      </c>
      <c r="AA65" s="189">
        <v>412636</v>
      </c>
      <c r="AB65" s="190"/>
      <c r="AC65" s="154" t="s">
        <v>248</v>
      </c>
      <c r="AD65" s="152"/>
    </row>
    <row r="66" spans="25:30" x14ac:dyDescent="0.15">
      <c r="Y66" s="152"/>
      <c r="Z66" s="152"/>
      <c r="AA66" s="152"/>
      <c r="AB66" s="152"/>
      <c r="AC66" s="152"/>
      <c r="AD66" s="152"/>
    </row>
  </sheetData>
  <mergeCells count="10">
    <mergeCell ref="C2:F2"/>
    <mergeCell ref="J19:Q19"/>
    <mergeCell ref="J20:Q20"/>
    <mergeCell ref="J21:L21"/>
    <mergeCell ref="M21:N21"/>
    <mergeCell ref="T32:W32"/>
    <mergeCell ref="T41:W41"/>
    <mergeCell ref="T29:W29"/>
    <mergeCell ref="Z54:AC54"/>
    <mergeCell ref="Z60:AB60"/>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2:O19"/>
  <sheetViews>
    <sheetView workbookViewId="0">
      <selection activeCell="J2" sqref="J2:O19"/>
    </sheetView>
  </sheetViews>
  <sheetFormatPr defaultRowHeight="13.5" x14ac:dyDescent="0.15"/>
  <cols>
    <col min="9" max="9" width="9" customWidth="1"/>
    <col min="10" max="10" width="9" style="7" customWidth="1"/>
    <col min="11" max="11" width="11.5" style="6" customWidth="1"/>
    <col min="12" max="12" width="9" style="6" customWidth="1"/>
  </cols>
  <sheetData>
    <row r="2" spans="10:15" x14ac:dyDescent="0.15">
      <c r="J2" s="8"/>
      <c r="K2" s="9"/>
      <c r="L2" s="9"/>
      <c r="M2" s="10"/>
      <c r="N2" s="10"/>
      <c r="O2" s="10"/>
    </row>
    <row r="3" spans="10:15" x14ac:dyDescent="0.15">
      <c r="J3" s="8"/>
      <c r="K3" s="9"/>
      <c r="L3" s="9"/>
      <c r="M3" s="10"/>
      <c r="N3" s="10"/>
      <c r="O3" s="10"/>
    </row>
    <row r="4" spans="10:15" x14ac:dyDescent="0.15">
      <c r="J4" s="8"/>
      <c r="K4" s="11" t="s">
        <v>101</v>
      </c>
      <c r="L4" s="12" t="s">
        <v>102</v>
      </c>
      <c r="M4" s="13" t="s">
        <v>103</v>
      </c>
      <c r="N4" s="14" t="s">
        <v>104</v>
      </c>
      <c r="O4" s="10"/>
    </row>
    <row r="5" spans="10:15" x14ac:dyDescent="0.15">
      <c r="J5" s="8"/>
      <c r="K5" s="15" t="s">
        <v>105</v>
      </c>
      <c r="L5" s="16" t="s">
        <v>106</v>
      </c>
      <c r="M5" s="17"/>
      <c r="N5" s="18">
        <v>120000</v>
      </c>
      <c r="O5" s="10"/>
    </row>
    <row r="6" spans="10:15" x14ac:dyDescent="0.15">
      <c r="J6" s="8"/>
      <c r="K6" s="15"/>
      <c r="L6" s="16"/>
      <c r="M6" s="17"/>
      <c r="N6" s="18"/>
      <c r="O6" s="10"/>
    </row>
    <row r="7" spans="10:15" x14ac:dyDescent="0.15">
      <c r="J7" s="8"/>
      <c r="K7" s="19" t="s">
        <v>107</v>
      </c>
      <c r="L7" s="20" t="s">
        <v>108</v>
      </c>
      <c r="M7" s="21" t="s">
        <v>109</v>
      </c>
      <c r="N7" s="22">
        <v>412636</v>
      </c>
      <c r="O7" s="10"/>
    </row>
    <row r="8" spans="10:15" x14ac:dyDescent="0.15">
      <c r="J8" s="8"/>
      <c r="K8" s="9"/>
      <c r="L8" s="9"/>
      <c r="M8" s="10"/>
      <c r="N8" s="10"/>
      <c r="O8" s="10"/>
    </row>
    <row r="9" spans="10:15" x14ac:dyDescent="0.15">
      <c r="J9" s="8"/>
      <c r="K9" s="9"/>
      <c r="L9" s="9"/>
      <c r="M9" s="10"/>
      <c r="N9" s="10"/>
      <c r="O9" s="10"/>
    </row>
    <row r="10" spans="10:15" x14ac:dyDescent="0.15">
      <c r="J10" s="8"/>
      <c r="K10" s="9"/>
      <c r="L10" s="9"/>
      <c r="M10" s="10"/>
      <c r="N10" s="10"/>
      <c r="O10" s="10"/>
    </row>
    <row r="11" spans="10:15" x14ac:dyDescent="0.15">
      <c r="J11" s="8"/>
      <c r="K11" s="9" t="s">
        <v>110</v>
      </c>
      <c r="L11" s="9"/>
      <c r="M11" s="10"/>
      <c r="N11" s="10"/>
      <c r="O11" s="10"/>
    </row>
    <row r="12" spans="10:15" x14ac:dyDescent="0.15">
      <c r="J12" s="8"/>
      <c r="K12" s="9"/>
      <c r="L12" s="9"/>
      <c r="M12" s="10"/>
      <c r="N12" s="10"/>
      <c r="O12" s="10"/>
    </row>
    <row r="13" spans="10:15" x14ac:dyDescent="0.15">
      <c r="J13" s="8"/>
      <c r="K13" s="23"/>
      <c r="L13" s="24" t="s">
        <v>114</v>
      </c>
      <c r="M13" s="25" t="s">
        <v>112</v>
      </c>
      <c r="N13" s="10"/>
      <c r="O13" s="10"/>
    </row>
    <row r="14" spans="10:15" x14ac:dyDescent="0.15">
      <c r="J14" s="8"/>
      <c r="K14" s="26" t="s">
        <v>111</v>
      </c>
      <c r="L14" s="27">
        <v>535355</v>
      </c>
      <c r="M14" s="28">
        <v>39655</v>
      </c>
      <c r="N14" s="10"/>
      <c r="O14" s="10"/>
    </row>
    <row r="15" spans="10:15" x14ac:dyDescent="0.15">
      <c r="J15" s="8"/>
      <c r="K15" s="29" t="s">
        <v>113</v>
      </c>
      <c r="L15" s="30">
        <v>2719</v>
      </c>
      <c r="M15" s="28">
        <v>247</v>
      </c>
      <c r="N15" s="10"/>
      <c r="O15" s="10"/>
    </row>
    <row r="16" spans="10:15" x14ac:dyDescent="0.15">
      <c r="J16" s="8"/>
      <c r="K16" s="499" t="s">
        <v>116</v>
      </c>
      <c r="L16" s="501">
        <v>120000</v>
      </c>
      <c r="M16" s="503"/>
      <c r="N16" s="10"/>
      <c r="O16" s="10"/>
    </row>
    <row r="17" spans="10:15" x14ac:dyDescent="0.15">
      <c r="J17" s="8"/>
      <c r="K17" s="500"/>
      <c r="L17" s="502"/>
      <c r="M17" s="504"/>
      <c r="N17" s="10"/>
      <c r="O17" s="10"/>
    </row>
    <row r="18" spans="10:15" x14ac:dyDescent="0.15">
      <c r="J18" s="8"/>
      <c r="K18" s="31" t="s">
        <v>115</v>
      </c>
      <c r="L18" s="32">
        <f>+L14-L15-L16</f>
        <v>412636</v>
      </c>
      <c r="M18" s="33"/>
      <c r="N18" s="10"/>
      <c r="O18" s="10"/>
    </row>
    <row r="19" spans="10:15" x14ac:dyDescent="0.15">
      <c r="J19" s="8"/>
      <c r="K19" s="9"/>
      <c r="L19" s="9"/>
      <c r="M19" s="10"/>
      <c r="N19" s="10"/>
      <c r="O19" s="10"/>
    </row>
  </sheetData>
  <mergeCells count="3">
    <mergeCell ref="K16:K17"/>
    <mergeCell ref="L16:L17"/>
    <mergeCell ref="M16:M17"/>
  </mergeCells>
  <phoneticPr fontId="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3f7__x6570_ xmlns="daadbb5c-30f8-4646-aa45-141b5cac2fea" xsi:nil="true"/>
    <_x691c__x7d22__x7528__x30ad__x30fc__x30ef__x30fc__x30c9_ xmlns="daadbb5c-30f8-4646-aa45-141b5cac2fea" xsi:nil="true"/>
    <_x672c__x6587_ xmlns="daadbb5c-30f8-4646-aa45-141b5cac2f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B1086E7C1588C47B51F7E91BECA2B12" ma:contentTypeVersion="3" ma:contentTypeDescription="新しいドキュメントを作成します。" ma:contentTypeScope="" ma:versionID="110d39b92404c2c3e06e1d9aa732b6c6">
  <xsd:schema xmlns:xsd="http://www.w3.org/2001/XMLSchema" xmlns:xs="http://www.w3.org/2001/XMLSchema" xmlns:p="http://schemas.microsoft.com/office/2006/metadata/properties" xmlns:ns2="daadbb5c-30f8-4646-aa45-141b5cac2fea" targetNamespace="http://schemas.microsoft.com/office/2006/metadata/properties" ma:root="true" ma:fieldsID="0633bf61c6745107e8bf2e19d8c268b5" ns2:_="">
    <xsd:import namespace="daadbb5c-30f8-4646-aa45-141b5cac2fea"/>
    <xsd:element name="properties">
      <xsd:complexType>
        <xsd:sequence>
          <xsd:element name="documentManagement">
            <xsd:complexType>
              <xsd:all>
                <xsd:element ref="ns2:_x672c__x6587_" minOccurs="0"/>
                <xsd:element ref="ns2:_x691c__x7d22__x7528__x30ad__x30fc__x30ef__x30fc__x30c9_" minOccurs="0"/>
                <xsd:element ref="ns2:_x53f7__x657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dbb5c-30f8-4646-aa45-141b5cac2fea" elementFormDefault="qualified">
    <xsd:import namespace="http://schemas.microsoft.com/office/2006/documentManagement/types"/>
    <xsd:import namespace="http://schemas.microsoft.com/office/infopath/2007/PartnerControls"/>
    <xsd:element name="_x672c__x6587_" ma:index="8" nillable="true" ma:displayName="本文" ma:internalName="_x672c__x6587_">
      <xsd:simpleType>
        <xsd:restriction base="dms:Text">
          <xsd:maxLength value="255"/>
        </xsd:restriction>
      </xsd:simpleType>
    </xsd:element>
    <xsd:element name="_x691c__x7d22__x7528__x30ad__x30fc__x30ef__x30fc__x30c9_" ma:index="9" nillable="true" ma:displayName="検索用キーワード" ma:internalName="_x691c__x7d22__x7528__x30ad__x30fc__x30ef__x30fc__x30c9_">
      <xsd:simpleType>
        <xsd:restriction base="dms:Text">
          <xsd:maxLength value="255"/>
        </xsd:restriction>
      </xsd:simpleType>
    </xsd:element>
    <xsd:element name="_x53f7__x6570_" ma:index="10" nillable="true" ma:displayName="掲載日付等" ma:description="数値の大きいものから順に並びます（ｙｙｙｙmmdd）&#10;入力例　2011年3月17日 → 20110317" ma:internalName="_x53f7__x6570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A51BDD-04D2-4E16-8A44-B5379137DC50}">
  <ds:schemaRefs>
    <ds:schemaRef ds:uri="http://schemas.microsoft.com/sharepoint/v3/contenttype/forms"/>
  </ds:schemaRefs>
</ds:datastoreItem>
</file>

<file path=customXml/itemProps2.xml><?xml version="1.0" encoding="utf-8"?>
<ds:datastoreItem xmlns:ds="http://schemas.openxmlformats.org/officeDocument/2006/customXml" ds:itemID="{D3545412-17D8-442A-8FF4-827179D17068}">
  <ds:schemaRefs>
    <ds:schemaRef ds:uri="http://purl.org/dc/dcmitype/"/>
    <ds:schemaRef ds:uri="daadbb5c-30f8-4646-aa45-141b5cac2fea"/>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D63310D-2767-48C8-946F-AA5C14900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dbb5c-30f8-4646-aa45-141b5cac2f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準備表</vt:lpstr>
      <vt:lpstr>記載例</vt:lpstr>
      <vt:lpstr>記載例の中身1</vt:lpstr>
      <vt:lpstr>記載例の中身2</vt:lpstr>
      <vt:lpstr>記載例の中身3</vt:lpstr>
      <vt:lpstr>Sheet1</vt:lpstr>
      <vt:lpstr>記載例の中身1!Print_Area</vt:lpstr>
      <vt:lpstr>準備表!Print_Area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溝口広恵</dc:creator>
  <cp:lastModifiedBy>荒舘　敬介</cp:lastModifiedBy>
  <cp:lastPrinted>2022-09-09T00:30:37Z</cp:lastPrinted>
  <dcterms:created xsi:type="dcterms:W3CDTF">2001-12-05T02:09:43Z</dcterms:created>
  <dcterms:modified xsi:type="dcterms:W3CDTF">2022-09-09T00:32:56Z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0x0101008B1086E7C1588C47B51F7E91BECA2B12</vt:lpwstr>
  </property>
</Properties>
</file>