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ehara-sb\Downloads\"/>
    </mc:Choice>
  </mc:AlternateContent>
  <xr:revisionPtr revIDLastSave="0" documentId="13_ncr:1_{B4D8C723-F675-470A-8D52-F81A89D633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目次" sheetId="6" r:id="rId1"/>
    <sheet name="L-1" sheetId="5" r:id="rId2"/>
  </sheets>
  <externalReferences>
    <externalReference r:id="rId3"/>
  </externalReferences>
  <definedNames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Rangai0">#REF!</definedName>
    <definedName name="Title">#REF!</definedName>
    <definedName name="TitleEnglish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5" i="5" l="1"/>
  <c r="D120" i="5"/>
  <c r="C120" i="5"/>
  <c r="C115" i="5"/>
  <c r="C110" i="5"/>
  <c r="C105" i="5"/>
  <c r="C100" i="5"/>
  <c r="C95" i="5"/>
  <c r="C90" i="5"/>
  <c r="C85" i="5"/>
  <c r="C80" i="5"/>
  <c r="C75" i="5"/>
  <c r="C70" i="5"/>
  <c r="C65" i="5"/>
  <c r="C60" i="5"/>
  <c r="C55" i="5"/>
  <c r="C50" i="5"/>
  <c r="C45" i="5"/>
  <c r="D45" i="5" s="1"/>
  <c r="C37" i="5"/>
  <c r="J35" i="5"/>
  <c r="C35" i="5"/>
  <c r="J34" i="5"/>
  <c r="C34" i="5"/>
  <c r="D40" i="5" s="1"/>
  <c r="J33" i="5"/>
  <c r="C33" i="5"/>
  <c r="J32" i="5"/>
  <c r="C32" i="5"/>
  <c r="I31" i="5"/>
  <c r="H31" i="5"/>
  <c r="G31" i="5"/>
  <c r="F31" i="5"/>
  <c r="E31" i="5"/>
  <c r="J30" i="5"/>
  <c r="C30" i="5"/>
  <c r="J29" i="5"/>
  <c r="C29" i="5"/>
  <c r="J28" i="5"/>
  <c r="C28" i="5"/>
  <c r="J27" i="5"/>
  <c r="C27" i="5"/>
  <c r="I26" i="5"/>
  <c r="H26" i="5"/>
  <c r="G26" i="5"/>
  <c r="F26" i="5"/>
  <c r="E26" i="5"/>
  <c r="J25" i="5"/>
  <c r="C25" i="5"/>
  <c r="D30" i="5" s="1"/>
  <c r="J24" i="5"/>
  <c r="C24" i="5"/>
  <c r="J23" i="5"/>
  <c r="C23" i="5"/>
  <c r="J22" i="5"/>
  <c r="C22" i="5"/>
  <c r="I21" i="5"/>
  <c r="H21" i="5"/>
  <c r="G21" i="5"/>
  <c r="F21" i="5"/>
  <c r="E21" i="5"/>
  <c r="J20" i="5"/>
  <c r="C20" i="5"/>
  <c r="J19" i="5"/>
  <c r="C19" i="5"/>
  <c r="D24" i="5" s="1"/>
  <c r="J18" i="5"/>
  <c r="C18" i="5"/>
  <c r="J17" i="5"/>
  <c r="C17" i="5"/>
  <c r="I16" i="5"/>
  <c r="H16" i="5"/>
  <c r="G16" i="5"/>
  <c r="F16" i="5"/>
  <c r="E16" i="5"/>
  <c r="J15" i="5"/>
  <c r="C15" i="5"/>
  <c r="J14" i="5"/>
  <c r="C14" i="5"/>
  <c r="J13" i="5"/>
  <c r="C13" i="5"/>
  <c r="J12" i="5"/>
  <c r="C12" i="5"/>
  <c r="I11" i="5"/>
  <c r="H11" i="5"/>
  <c r="G11" i="5"/>
  <c r="F11" i="5"/>
  <c r="E11" i="5"/>
  <c r="C10" i="5"/>
  <c r="D15" i="5" s="1"/>
  <c r="C9" i="5"/>
  <c r="C8" i="5"/>
  <c r="C7" i="5"/>
  <c r="I6" i="5"/>
  <c r="H6" i="5"/>
  <c r="G6" i="5"/>
  <c r="F6" i="5"/>
  <c r="E6" i="5"/>
  <c r="J26" i="5" l="1"/>
  <c r="D27" i="5"/>
  <c r="D55" i="5"/>
  <c r="D80" i="5"/>
  <c r="D75" i="5"/>
  <c r="D110" i="5"/>
  <c r="D14" i="5"/>
  <c r="D35" i="5"/>
  <c r="D85" i="5"/>
  <c r="D12" i="5"/>
  <c r="J16" i="5"/>
  <c r="C16" i="5"/>
  <c r="J11" i="5"/>
  <c r="D13" i="5"/>
  <c r="C21" i="5"/>
  <c r="D50" i="5"/>
  <c r="D90" i="5"/>
  <c r="D95" i="5"/>
  <c r="D100" i="5"/>
  <c r="D23" i="5"/>
  <c r="D105" i="5"/>
  <c r="C31" i="5"/>
  <c r="D37" i="5" s="1"/>
  <c r="D28" i="5"/>
  <c r="D60" i="5"/>
  <c r="D20" i="5"/>
  <c r="D33" i="5"/>
  <c r="D65" i="5"/>
  <c r="D115" i="5"/>
  <c r="D29" i="5"/>
  <c r="D70" i="5"/>
  <c r="D41" i="5"/>
  <c r="C6" i="5"/>
  <c r="D18" i="5"/>
  <c r="J31" i="5"/>
  <c r="D25" i="5"/>
  <c r="J21" i="5"/>
  <c r="C11" i="5"/>
  <c r="C26" i="5"/>
  <c r="D22" i="5"/>
  <c r="D17" i="5"/>
  <c r="D32" i="5"/>
  <c r="D34" i="5"/>
  <c r="D38" i="5"/>
  <c r="D19" i="5"/>
  <c r="D39" i="5"/>
  <c r="D26" i="5" l="1"/>
  <c r="D16" i="5"/>
  <c r="D21" i="5"/>
  <c r="D31" i="5"/>
  <c r="D11" i="5"/>
</calcChain>
</file>

<file path=xl/sharedStrings.xml><?xml version="1.0" encoding="utf-8"?>
<sst xmlns="http://schemas.openxmlformats.org/spreadsheetml/2006/main" count="793" uniqueCount="71">
  <si>
    <t>L-1．観光客入込状況</t>
    <rPh sb="4" eb="7">
      <t>カンコウキャク</t>
    </rPh>
    <rPh sb="7" eb="9">
      <t>イリコミ</t>
    </rPh>
    <rPh sb="9" eb="11">
      <t>ジョウキョウ</t>
    </rPh>
    <phoneticPr fontId="3"/>
  </si>
  <si>
    <t>東尋坊</t>
    <rPh sb="0" eb="3">
      <t>トウジンボウ</t>
    </rPh>
    <phoneticPr fontId="3"/>
  </si>
  <si>
    <t>丸岡城</t>
    <rPh sb="0" eb="2">
      <t>マルオカ</t>
    </rPh>
    <rPh sb="2" eb="3">
      <t>ジョウ</t>
    </rPh>
    <phoneticPr fontId="3"/>
  </si>
  <si>
    <t>単位：人</t>
    <rPh sb="0" eb="2">
      <t>タンイ</t>
    </rPh>
    <rPh sb="3" eb="4">
      <t>ニン</t>
    </rPh>
    <phoneticPr fontId="3"/>
  </si>
  <si>
    <t>平成17年</t>
    <rPh sb="0" eb="2">
      <t>ヘイセイ</t>
    </rPh>
    <rPh sb="4" eb="5">
      <t>ネン</t>
    </rPh>
    <phoneticPr fontId="3"/>
  </si>
  <si>
    <t>平成18年</t>
    <rPh sb="0" eb="2">
      <t>ヘイセイ</t>
    </rPh>
    <rPh sb="4" eb="5">
      <t>ネン</t>
    </rPh>
    <phoneticPr fontId="3"/>
  </si>
  <si>
    <t>平成19年</t>
    <rPh sb="0" eb="2">
      <t>ヘイセイ</t>
    </rPh>
    <rPh sb="4" eb="5">
      <t>ネン</t>
    </rPh>
    <phoneticPr fontId="3"/>
  </si>
  <si>
    <t>瀧谷寺</t>
    <phoneticPr fontId="3"/>
  </si>
  <si>
    <t>越前松島
水族館</t>
    <rPh sb="0" eb="2">
      <t>エチゼン</t>
    </rPh>
    <rPh sb="2" eb="4">
      <t>マツシマ</t>
    </rPh>
    <rPh sb="5" eb="8">
      <t>スイゾクカン</t>
    </rPh>
    <phoneticPr fontId="3"/>
  </si>
  <si>
    <t>海浜自然
公園</t>
    <rPh sb="0" eb="2">
      <t>カイヒン</t>
    </rPh>
    <rPh sb="2" eb="4">
      <t>シゼン</t>
    </rPh>
    <rPh sb="5" eb="7">
      <t>コウエン</t>
    </rPh>
    <phoneticPr fontId="3"/>
  </si>
  <si>
    <t>芝政
ワールド</t>
    <rPh sb="0" eb="1">
      <t>シバ</t>
    </rPh>
    <rPh sb="1" eb="2">
      <t>セイ</t>
    </rPh>
    <phoneticPr fontId="3"/>
  </si>
  <si>
    <t>エンゼル
ランド</t>
    <phoneticPr fontId="3"/>
  </si>
  <si>
    <t>総合
グリーンセンター</t>
    <rPh sb="0" eb="2">
      <t>ソウゴウ</t>
    </rPh>
    <phoneticPr fontId="3"/>
  </si>
  <si>
    <t>資料：観光交流課</t>
    <rPh sb="0" eb="2">
      <t>シリョウ</t>
    </rPh>
    <rPh sb="3" eb="5">
      <t>カンコウ</t>
    </rPh>
    <rPh sb="5" eb="7">
      <t>コウリュウ</t>
    </rPh>
    <rPh sb="7" eb="8">
      <t>カ</t>
    </rPh>
    <phoneticPr fontId="3"/>
  </si>
  <si>
    <t>区  分</t>
    <rPh sb="0" eb="1">
      <t>ク</t>
    </rPh>
    <rPh sb="3" eb="4">
      <t>ブン</t>
    </rPh>
    <phoneticPr fontId="9"/>
  </si>
  <si>
    <t>年  次</t>
    <rPh sb="0" eb="1">
      <t>トシ</t>
    </rPh>
    <rPh sb="3" eb="4">
      <t>ツギ</t>
    </rPh>
    <phoneticPr fontId="9"/>
  </si>
  <si>
    <t>総観光客数</t>
    <rPh sb="0" eb="1">
      <t>ソウ</t>
    </rPh>
    <rPh sb="1" eb="4">
      <t>カンコウキャク</t>
    </rPh>
    <rPh sb="4" eb="5">
      <t>スウ</t>
    </rPh>
    <phoneticPr fontId="9"/>
  </si>
  <si>
    <t>人員</t>
    <rPh sb="0" eb="2">
      <t>ジンイン</t>
    </rPh>
    <phoneticPr fontId="9"/>
  </si>
  <si>
    <t>対前年比</t>
    <rPh sb="0" eb="1">
      <t>タイ</t>
    </rPh>
    <rPh sb="1" eb="4">
      <t>ゼンネンヒ</t>
    </rPh>
    <phoneticPr fontId="9"/>
  </si>
  <si>
    <t>（人）</t>
    <rPh sb="1" eb="2">
      <t>ニン</t>
    </rPh>
    <phoneticPr fontId="9"/>
  </si>
  <si>
    <t>（％）</t>
    <phoneticPr fontId="9"/>
  </si>
  <si>
    <t>主要施設別観光客入込状況</t>
    <rPh sb="0" eb="2">
      <t>シュヨウ</t>
    </rPh>
    <rPh sb="2" eb="4">
      <t>シセツ</t>
    </rPh>
    <rPh sb="4" eb="5">
      <t>ベツ</t>
    </rPh>
    <rPh sb="5" eb="8">
      <t>カンコウキャク</t>
    </rPh>
    <rPh sb="8" eb="10">
      <t>イリコミ</t>
    </rPh>
    <rPh sb="10" eb="12">
      <t>ジョウキョウ</t>
    </rPh>
    <phoneticPr fontId="3"/>
  </si>
  <si>
    <t>平成29年</t>
    <rPh sb="0" eb="2">
      <t>ヘイセイ</t>
    </rPh>
    <rPh sb="4" eb="5">
      <t>ネン</t>
    </rPh>
    <phoneticPr fontId="9"/>
  </si>
  <si>
    <t>三国町</t>
    <rPh sb="0" eb="3">
      <t>ミクニチョウ</t>
    </rPh>
    <phoneticPr fontId="9"/>
  </si>
  <si>
    <t>-</t>
    <phoneticPr fontId="9"/>
  </si>
  <si>
    <t>丸岡町</t>
    <rPh sb="0" eb="3">
      <t>マルオカチョウ</t>
    </rPh>
    <phoneticPr fontId="9"/>
  </si>
  <si>
    <t>春江町</t>
    <rPh sb="0" eb="3">
      <t>ハルエチョウ</t>
    </rPh>
    <phoneticPr fontId="9"/>
  </si>
  <si>
    <t>坂井町</t>
    <rPh sb="0" eb="2">
      <t>サカイ</t>
    </rPh>
    <rPh sb="2" eb="3">
      <t>チョウ</t>
    </rPh>
    <phoneticPr fontId="9"/>
  </si>
  <si>
    <t>-</t>
  </si>
  <si>
    <t>平成30年</t>
    <rPh sb="0" eb="2">
      <t>ヘイセイ</t>
    </rPh>
    <rPh sb="4" eb="5">
      <t>ネン</t>
    </rPh>
    <phoneticPr fontId="9"/>
  </si>
  <si>
    <t>※エンゼルランドについては、平成16年度は「エンゼルランド」、平成17年度からは「福井県立児童科学館」の入込状況である。</t>
    <rPh sb="14" eb="16">
      <t>ヘイセイ</t>
    </rPh>
    <rPh sb="18" eb="20">
      <t>ネンド</t>
    </rPh>
    <phoneticPr fontId="3"/>
  </si>
  <si>
    <t>越前
竹人形の里</t>
    <rPh sb="0" eb="2">
      <t>エチゼン</t>
    </rPh>
    <rPh sb="3" eb="4">
      <t>タケ</t>
    </rPh>
    <rPh sb="4" eb="6">
      <t>ニンギョウ</t>
    </rPh>
    <rPh sb="7" eb="8">
      <t>サト</t>
    </rPh>
    <phoneticPr fontId="3"/>
  </si>
  <si>
    <t>※芝政ワールド、越前竹人形の里については、平成23年より調査方法の見直しを実施。</t>
    <rPh sb="1" eb="3">
      <t>シバマサ</t>
    </rPh>
    <rPh sb="8" eb="10">
      <t>エチゼン</t>
    </rPh>
    <rPh sb="10" eb="11">
      <t>タケ</t>
    </rPh>
    <rPh sb="11" eb="13">
      <t>ニンギョウ</t>
    </rPh>
    <rPh sb="14" eb="15">
      <t>サト</t>
    </rPh>
    <rPh sb="21" eb="23">
      <t>ヘイセイ</t>
    </rPh>
    <rPh sb="25" eb="26">
      <t>ネン</t>
    </rPh>
    <rPh sb="28" eb="30">
      <t>チョウサ</t>
    </rPh>
    <rPh sb="30" eb="32">
      <t>ホウホウ</t>
    </rPh>
    <rPh sb="33" eb="35">
      <t>ミナオ</t>
    </rPh>
    <rPh sb="37" eb="39">
      <t>ジッシ</t>
    </rPh>
    <phoneticPr fontId="3"/>
  </si>
  <si>
    <t>※越前竹人形の里は令和5年8月9日に閉館。</t>
  </si>
  <si>
    <t>-</t>
    <phoneticPr fontId="3"/>
  </si>
  <si>
    <t>地域別</t>
    <rPh sb="0" eb="2">
      <t>チイキ</t>
    </rPh>
    <rPh sb="2" eb="3">
      <t>ベツ</t>
    </rPh>
    <phoneticPr fontId="9"/>
  </si>
  <si>
    <t>日程別</t>
    <rPh sb="0" eb="2">
      <t>ニッテイ</t>
    </rPh>
    <rPh sb="2" eb="3">
      <t>ベツ</t>
    </rPh>
    <phoneticPr fontId="9"/>
  </si>
  <si>
    <t>総消費額</t>
    <rPh sb="0" eb="1">
      <t>ソウ</t>
    </rPh>
    <rPh sb="1" eb="3">
      <t>ショウヒ</t>
    </rPh>
    <rPh sb="3" eb="4">
      <t>ガク</t>
    </rPh>
    <phoneticPr fontId="9"/>
  </si>
  <si>
    <t>県内</t>
    <rPh sb="0" eb="2">
      <t>ケンナイ</t>
    </rPh>
    <phoneticPr fontId="9"/>
  </si>
  <si>
    <t>県外</t>
    <rPh sb="0" eb="2">
      <t>ケンガイ</t>
    </rPh>
    <phoneticPr fontId="9"/>
  </si>
  <si>
    <t>日帰り</t>
    <rPh sb="0" eb="2">
      <t>ヒガエ</t>
    </rPh>
    <phoneticPr fontId="9"/>
  </si>
  <si>
    <t>宿泊</t>
    <rPh sb="0" eb="2">
      <t>シュクハク</t>
    </rPh>
    <phoneticPr fontId="9"/>
  </si>
  <si>
    <t>消費額</t>
    <rPh sb="0" eb="2">
      <t>ショウヒ</t>
    </rPh>
    <rPh sb="2" eb="3">
      <t>ガク</t>
    </rPh>
    <phoneticPr fontId="9"/>
  </si>
  <si>
    <t>（千円）</t>
    <rPh sb="1" eb="3">
      <t>センエン</t>
    </rPh>
    <phoneticPr fontId="9"/>
  </si>
  <si>
    <t>平成15年</t>
    <rPh sb="0" eb="2">
      <t>ヘイセイ</t>
    </rPh>
    <rPh sb="4" eb="5">
      <t>ネン</t>
    </rPh>
    <phoneticPr fontId="9"/>
  </si>
  <si>
    <t>平成14年</t>
    <rPh sb="0" eb="2">
      <t>ヘイセイ</t>
    </rPh>
    <rPh sb="4" eb="5">
      <t>ネン</t>
    </rPh>
    <phoneticPr fontId="9"/>
  </si>
  <si>
    <t>平成10年</t>
    <rPh sb="0" eb="2">
      <t>ヘイセイ</t>
    </rPh>
    <rPh sb="4" eb="5">
      <t>ネン</t>
    </rPh>
    <phoneticPr fontId="9"/>
  </si>
  <si>
    <t>平成11年</t>
    <rPh sb="0" eb="2">
      <t>ヘイセイ</t>
    </rPh>
    <rPh sb="4" eb="5">
      <t>ネン</t>
    </rPh>
    <phoneticPr fontId="9"/>
  </si>
  <si>
    <t>平成12年</t>
    <rPh sb="0" eb="2">
      <t>ヘイセイ</t>
    </rPh>
    <rPh sb="4" eb="5">
      <t>ネン</t>
    </rPh>
    <phoneticPr fontId="9"/>
  </si>
  <si>
    <t>平成13年</t>
    <rPh sb="0" eb="2">
      <t>ヘイセイ</t>
    </rPh>
    <rPh sb="4" eb="5">
      <t>ネン</t>
    </rPh>
    <phoneticPr fontId="9"/>
  </si>
  <si>
    <t>平成16年</t>
    <rPh sb="0" eb="2">
      <t>ヘイセイ</t>
    </rPh>
    <rPh sb="4" eb="5">
      <t>ネン</t>
    </rPh>
    <phoneticPr fontId="9"/>
  </si>
  <si>
    <t>平成20年</t>
    <rPh sb="0" eb="2">
      <t>ヘイセイ</t>
    </rPh>
    <rPh sb="4" eb="5">
      <t>ネン</t>
    </rPh>
    <phoneticPr fontId="9"/>
  </si>
  <si>
    <t>平成21年</t>
    <rPh sb="0" eb="2">
      <t>ヘイセイ</t>
    </rPh>
    <rPh sb="4" eb="5">
      <t>ネン</t>
    </rPh>
    <phoneticPr fontId="9"/>
  </si>
  <si>
    <t>平成22年</t>
    <rPh sb="0" eb="2">
      <t>ヘイセイ</t>
    </rPh>
    <rPh sb="4" eb="5">
      <t>ネン</t>
    </rPh>
    <phoneticPr fontId="9"/>
  </si>
  <si>
    <t>平成23年</t>
    <rPh sb="0" eb="2">
      <t>ヘイセイ</t>
    </rPh>
    <rPh sb="4" eb="5">
      <t>ネン</t>
    </rPh>
    <phoneticPr fontId="9"/>
  </si>
  <si>
    <t>平成24年</t>
    <rPh sb="0" eb="2">
      <t>ヘイセイ</t>
    </rPh>
    <rPh sb="4" eb="5">
      <t>ネン</t>
    </rPh>
    <phoneticPr fontId="9"/>
  </si>
  <si>
    <t>平成25年</t>
    <rPh sb="0" eb="2">
      <t>ヘイセイ</t>
    </rPh>
    <rPh sb="4" eb="5">
      <t>ネン</t>
    </rPh>
    <phoneticPr fontId="9"/>
  </si>
  <si>
    <t>平成26年</t>
    <rPh sb="0" eb="2">
      <t>ヘイセイ</t>
    </rPh>
    <rPh sb="4" eb="5">
      <t>ネン</t>
    </rPh>
    <phoneticPr fontId="9"/>
  </si>
  <si>
    <t>平成27年</t>
    <rPh sb="0" eb="2">
      <t>ヘイセイ</t>
    </rPh>
    <rPh sb="4" eb="5">
      <t>ネン</t>
    </rPh>
    <phoneticPr fontId="9"/>
  </si>
  <si>
    <t>平成28年</t>
    <rPh sb="0" eb="2">
      <t>ヘイセイ</t>
    </rPh>
    <rPh sb="4" eb="5">
      <t>ネン</t>
    </rPh>
    <phoneticPr fontId="9"/>
  </si>
  <si>
    <t>令和元年</t>
    <rPh sb="0" eb="2">
      <t>レイワ</t>
    </rPh>
    <rPh sb="2" eb="3">
      <t>ゲン</t>
    </rPh>
    <rPh sb="3" eb="4">
      <t>ネン</t>
    </rPh>
    <phoneticPr fontId="9"/>
  </si>
  <si>
    <t>令和 2年</t>
    <rPh sb="0" eb="2">
      <t>レイワ</t>
    </rPh>
    <rPh sb="4" eb="5">
      <t>ネン</t>
    </rPh>
    <phoneticPr fontId="9"/>
  </si>
  <si>
    <t>令和 3年</t>
    <rPh sb="0" eb="2">
      <t>レイワ</t>
    </rPh>
    <rPh sb="4" eb="5">
      <t>ネン</t>
    </rPh>
    <phoneticPr fontId="9"/>
  </si>
  <si>
    <t>令和 4年</t>
    <rPh sb="0" eb="2">
      <t>レイワ</t>
    </rPh>
    <rPh sb="4" eb="5">
      <t>ネン</t>
    </rPh>
    <phoneticPr fontId="9"/>
  </si>
  <si>
    <t>令和 5年</t>
    <rPh sb="0" eb="2">
      <t>レイワ</t>
    </rPh>
    <rPh sb="4" eb="5">
      <t>ネン</t>
    </rPh>
    <phoneticPr fontId="9"/>
  </si>
  <si>
    <t>令和 6年</t>
    <rPh sb="0" eb="2">
      <t>レイワ</t>
    </rPh>
    <rPh sb="4" eb="5">
      <t>ネン</t>
    </rPh>
    <phoneticPr fontId="3"/>
  </si>
  <si>
    <t>※エンゼルランドについては、平成10年度～平成15年度は「文化の森」の入込状況である。</t>
    <rPh sb="14" eb="16">
      <t>ヘイセイ</t>
    </rPh>
    <rPh sb="18" eb="20">
      <t>ネンド</t>
    </rPh>
    <rPh sb="21" eb="23">
      <t>ヘイセイ</t>
    </rPh>
    <rPh sb="25" eb="27">
      <t>ネンド</t>
    </rPh>
    <rPh sb="29" eb="31">
      <t>ブンカ</t>
    </rPh>
    <rPh sb="32" eb="33">
      <t>モリ</t>
    </rPh>
    <phoneticPr fontId="3"/>
  </si>
  <si>
    <t>12.観光</t>
    <rPh sb="3" eb="5">
      <t>カンコウ</t>
    </rPh>
    <phoneticPr fontId="13"/>
  </si>
  <si>
    <t>L-1</t>
  </si>
  <si>
    <t>観光客入込状況</t>
    <rPh sb="0" eb="3">
      <t>カンコウキャク</t>
    </rPh>
    <rPh sb="3" eb="5">
      <t>イリコ</t>
    </rPh>
    <rPh sb="5" eb="7">
      <t>ジョウキョウ</t>
    </rPh>
    <phoneticPr fontId="2"/>
  </si>
  <si>
    <t>令和７年坂井市統計年報</t>
    <rPh sb="0" eb="2">
      <t>レイワ</t>
    </rPh>
    <rPh sb="3" eb="4">
      <t>ネン</t>
    </rPh>
    <rPh sb="4" eb="7">
      <t>サカイシ</t>
    </rPh>
    <rPh sb="7" eb="11">
      <t>トウケイネンポウ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</si>
</sst>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 &quot;#,##0"/>
    <numFmt numFmtId="177" formatCode="0.0;&quot;△ &quot;0.0"/>
    <numFmt numFmtId="178" formatCode="0.0%"/>
    <numFmt numFmtId="179" formatCode="#,##0.0;[Red]\-#,##0.0"/>
  </numFmts>
  <fonts count="1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9"/>
      <color theme="1"/>
      <name val="ＭＳ Ｐゴシック"/>
      <family val="3"/>
      <charset val="128"/>
    </font>
    <font>
      <sz val="7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0"/>
      <color theme="10"/>
      <name val="ＭＳ 明朝"/>
      <family val="1"/>
      <charset val="128"/>
    </font>
    <font>
      <u/>
      <sz val="12"/>
      <color theme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8" fillId="0" borderId="0" applyFont="0" applyFill="0" applyBorder="0" applyAlignment="0" applyProtection="0"/>
    <xf numFmtId="0" fontId="8" fillId="0" borderId="0"/>
    <xf numFmtId="0" fontId="2" fillId="0" borderId="0">
      <alignment vertical="center"/>
    </xf>
    <xf numFmtId="0" fontId="2" fillId="0" borderId="0">
      <alignment vertical="center"/>
    </xf>
    <xf numFmtId="0" fontId="8" fillId="0" borderId="0"/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7" fillId="0" borderId="0" applyNumberFormat="0" applyFill="0" applyBorder="0" applyAlignment="0" applyProtection="0"/>
  </cellStyleXfs>
  <cellXfs count="100">
    <xf numFmtId="0" fontId="0" fillId="0" borderId="0" xfId="0">
      <alignment vertical="center"/>
    </xf>
    <xf numFmtId="176" fontId="4" fillId="0" borderId="0" xfId="4" applyNumberFormat="1" applyFont="1">
      <alignment vertical="center"/>
    </xf>
    <xf numFmtId="176" fontId="2" fillId="0" borderId="0" xfId="4" applyNumberFormat="1">
      <alignment vertical="center"/>
    </xf>
    <xf numFmtId="176" fontId="5" fillId="0" borderId="0" xfId="4" applyNumberFormat="1" applyFont="1" applyAlignment="1">
      <alignment horizontal="right"/>
    </xf>
    <xf numFmtId="176" fontId="5" fillId="0" borderId="0" xfId="4" applyNumberFormat="1" applyFont="1">
      <alignment vertical="center"/>
    </xf>
    <xf numFmtId="176" fontId="5" fillId="0" borderId="0" xfId="4" applyNumberFormat="1" applyFont="1" applyAlignment="1">
      <alignment horizontal="left" vertical="center"/>
    </xf>
    <xf numFmtId="176" fontId="5" fillId="0" borderId="0" xfId="4" applyNumberFormat="1" applyFont="1" applyAlignment="1">
      <alignment vertical="center" wrapText="1"/>
    </xf>
    <xf numFmtId="49" fontId="5" fillId="0" borderId="2" xfId="5" applyNumberFormat="1" applyFont="1" applyBorder="1" applyAlignment="1">
      <alignment horizontal="right" vertical="center" justifyLastLine="1"/>
    </xf>
    <xf numFmtId="49" fontId="5" fillId="0" borderId="3" xfId="5" applyNumberFormat="1" applyFont="1" applyBorder="1" applyAlignment="1">
      <alignment horizontal="distributed" vertical="center" justifyLastLine="1"/>
    </xf>
    <xf numFmtId="49" fontId="5" fillId="0" borderId="4" xfId="5" applyNumberFormat="1" applyFont="1" applyBorder="1" applyAlignment="1">
      <alignment vertical="center"/>
    </xf>
    <xf numFmtId="0" fontId="5" fillId="0" borderId="14" xfId="5" applyFont="1" applyBorder="1" applyAlignment="1">
      <alignment horizontal="right" vertical="center"/>
    </xf>
    <xf numFmtId="0" fontId="5" fillId="0" borderId="16" xfId="5" applyFont="1" applyBorder="1" applyAlignment="1">
      <alignment horizontal="distributed" vertical="center" justifyLastLine="1"/>
    </xf>
    <xf numFmtId="176" fontId="5" fillId="0" borderId="2" xfId="4" applyNumberFormat="1" applyFont="1" applyBorder="1" applyAlignment="1">
      <alignment horizontal="right" vertical="center"/>
    </xf>
    <xf numFmtId="176" fontId="5" fillId="0" borderId="2" xfId="4" applyNumberFormat="1" applyFont="1" applyBorder="1">
      <alignment vertical="center"/>
    </xf>
    <xf numFmtId="176" fontId="5" fillId="0" borderId="4" xfId="4" applyNumberFormat="1" applyFont="1" applyBorder="1" applyAlignment="1">
      <alignment horizontal="right" vertical="center"/>
    </xf>
    <xf numFmtId="176" fontId="5" fillId="0" borderId="4" xfId="4" applyNumberFormat="1" applyFont="1" applyBorder="1">
      <alignment vertical="center"/>
    </xf>
    <xf numFmtId="38" fontId="6" fillId="0" borderId="12" xfId="1" applyFont="1" applyFill="1" applyBorder="1" applyAlignment="1">
      <alignment vertical="center"/>
    </xf>
    <xf numFmtId="177" fontId="6" fillId="0" borderId="18" xfId="1" applyNumberFormat="1" applyFont="1" applyFill="1" applyBorder="1" applyAlignment="1">
      <alignment vertical="center"/>
    </xf>
    <xf numFmtId="38" fontId="5" fillId="0" borderId="16" xfId="1" applyFont="1" applyFill="1" applyBorder="1" applyAlignment="1">
      <alignment vertical="center"/>
    </xf>
    <xf numFmtId="38" fontId="5" fillId="0" borderId="14" xfId="1" applyFont="1" applyFill="1" applyBorder="1" applyAlignment="1">
      <alignment vertical="center"/>
    </xf>
    <xf numFmtId="177" fontId="5" fillId="0" borderId="17" xfId="1" applyNumberFormat="1" applyFont="1" applyFill="1" applyBorder="1" applyAlignment="1">
      <alignment horizontal="right" vertical="center"/>
    </xf>
    <xf numFmtId="177" fontId="5" fillId="0" borderId="15" xfId="1" applyNumberFormat="1" applyFont="1" applyFill="1" applyBorder="1" applyAlignment="1">
      <alignment horizontal="right" vertical="center"/>
    </xf>
    <xf numFmtId="49" fontId="5" fillId="0" borderId="7" xfId="5" applyNumberFormat="1" applyFont="1" applyBorder="1" applyAlignment="1">
      <alignment horizontal="right" vertical="center"/>
    </xf>
    <xf numFmtId="49" fontId="5" fillId="0" borderId="9" xfId="5" applyNumberFormat="1" applyFont="1" applyBorder="1" applyAlignment="1">
      <alignment horizontal="right" vertical="center"/>
    </xf>
    <xf numFmtId="176" fontId="5" fillId="0" borderId="3" xfId="4" applyNumberFormat="1" applyFont="1" applyBorder="1" applyAlignment="1">
      <alignment horizontal="right" vertical="center"/>
    </xf>
    <xf numFmtId="176" fontId="5" fillId="0" borderId="19" xfId="4" applyNumberFormat="1" applyFont="1" applyBorder="1">
      <alignment vertical="center"/>
    </xf>
    <xf numFmtId="176" fontId="5" fillId="0" borderId="11" xfId="4" applyNumberFormat="1" applyFont="1" applyBorder="1">
      <alignment vertical="center"/>
    </xf>
    <xf numFmtId="176" fontId="5" fillId="0" borderId="3" xfId="4" applyNumberFormat="1" applyFont="1" applyBorder="1">
      <alignment vertical="center"/>
    </xf>
    <xf numFmtId="177" fontId="2" fillId="0" borderId="0" xfId="4" applyNumberFormat="1">
      <alignment vertical="center"/>
    </xf>
    <xf numFmtId="177" fontId="5" fillId="0" borderId="17" xfId="5" applyNumberFormat="1" applyFont="1" applyBorder="1" applyAlignment="1">
      <alignment horizontal="distributed" vertical="center" justifyLastLine="1"/>
    </xf>
    <xf numFmtId="177" fontId="5" fillId="0" borderId="15" xfId="5" applyNumberFormat="1" applyFont="1" applyBorder="1" applyAlignment="1">
      <alignment horizontal="right" vertical="center"/>
    </xf>
    <xf numFmtId="177" fontId="5" fillId="0" borderId="0" xfId="4" applyNumberFormat="1" applyFont="1" applyAlignment="1">
      <alignment horizontal="left" vertical="center"/>
    </xf>
    <xf numFmtId="177" fontId="5" fillId="0" borderId="0" xfId="4" applyNumberFormat="1" applyFont="1">
      <alignment vertical="center"/>
    </xf>
    <xf numFmtId="176" fontId="10" fillId="0" borderId="2" xfId="4" applyNumberFormat="1" applyFont="1" applyBorder="1" applyAlignment="1">
      <alignment horizontal="right" vertical="center"/>
    </xf>
    <xf numFmtId="176" fontId="10" fillId="0" borderId="2" xfId="4" applyNumberFormat="1" applyFont="1" applyBorder="1">
      <alignment vertical="center"/>
    </xf>
    <xf numFmtId="177" fontId="6" fillId="0" borderId="19" xfId="1" applyNumberFormat="1" applyFont="1" applyFill="1" applyBorder="1" applyAlignment="1">
      <alignment vertical="center"/>
    </xf>
    <xf numFmtId="177" fontId="5" fillId="0" borderId="8" xfId="1" applyNumberFormat="1" applyFont="1" applyFill="1" applyBorder="1" applyAlignment="1">
      <alignment horizontal="right" vertical="center"/>
    </xf>
    <xf numFmtId="177" fontId="5" fillId="0" borderId="10" xfId="1" applyNumberFormat="1" applyFont="1" applyFill="1" applyBorder="1" applyAlignment="1">
      <alignment horizontal="right" vertical="center"/>
    </xf>
    <xf numFmtId="0" fontId="5" fillId="0" borderId="12" xfId="5" applyFont="1" applyBorder="1" applyAlignment="1">
      <alignment horizontal="distributed" vertical="center" justifyLastLine="1"/>
    </xf>
    <xf numFmtId="0" fontId="5" fillId="0" borderId="13" xfId="5" applyFont="1" applyBorder="1" applyAlignment="1">
      <alignment horizontal="distributed" vertical="center" justifyLastLine="1"/>
    </xf>
    <xf numFmtId="0" fontId="5" fillId="0" borderId="20" xfId="5" applyFont="1" applyBorder="1" applyAlignment="1">
      <alignment horizontal="distributed" vertical="center" justifyLastLine="1"/>
    </xf>
    <xf numFmtId="0" fontId="5" fillId="0" borderId="15" xfId="5" applyFont="1" applyBorder="1" applyAlignment="1">
      <alignment horizontal="right" vertical="center"/>
    </xf>
    <xf numFmtId="0" fontId="5" fillId="0" borderId="21" xfId="5" applyFont="1" applyBorder="1" applyAlignment="1">
      <alignment horizontal="right" vertical="center"/>
    </xf>
    <xf numFmtId="38" fontId="6" fillId="0" borderId="18" xfId="1" applyFont="1" applyFill="1" applyBorder="1" applyAlignment="1">
      <alignment vertical="center"/>
    </xf>
    <xf numFmtId="179" fontId="6" fillId="0" borderId="13" xfId="1" applyNumberFormat="1" applyFont="1" applyFill="1" applyBorder="1" applyAlignment="1">
      <alignment vertical="center"/>
    </xf>
    <xf numFmtId="49" fontId="5" fillId="0" borderId="3" xfId="5" applyNumberFormat="1" applyFont="1" applyBorder="1" applyAlignment="1">
      <alignment horizontal="right" vertical="center"/>
    </xf>
    <xf numFmtId="177" fontId="5" fillId="0" borderId="8" xfId="1" applyNumberFormat="1" applyFont="1" applyFill="1" applyBorder="1" applyAlignment="1">
      <alignment vertical="center"/>
    </xf>
    <xf numFmtId="38" fontId="5" fillId="0" borderId="8" xfId="1" applyFont="1" applyFill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179" fontId="5" fillId="0" borderId="17" xfId="1" applyNumberFormat="1" applyFont="1" applyFill="1" applyBorder="1" applyAlignment="1">
      <alignment vertical="center"/>
    </xf>
    <xf numFmtId="49" fontId="5" fillId="0" borderId="4" xfId="5" applyNumberFormat="1" applyFont="1" applyBorder="1" applyAlignment="1">
      <alignment horizontal="right" vertical="center"/>
    </xf>
    <xf numFmtId="49" fontId="6" fillId="0" borderId="3" xfId="5" applyNumberFormat="1" applyFont="1" applyBorder="1" applyAlignment="1">
      <alignment horizontal="center" vertical="center"/>
    </xf>
    <xf numFmtId="38" fontId="5" fillId="0" borderId="12" xfId="1" applyFont="1" applyFill="1" applyBorder="1" applyAlignment="1">
      <alignment horizontal="right" vertical="center"/>
    </xf>
    <xf numFmtId="38" fontId="5" fillId="0" borderId="6" xfId="1" applyFont="1" applyFill="1" applyBorder="1" applyAlignment="1">
      <alignment horizontal="right" vertical="center"/>
    </xf>
    <xf numFmtId="38" fontId="5" fillId="0" borderId="19" xfId="1" applyFont="1" applyFill="1" applyBorder="1" applyAlignment="1">
      <alignment horizontal="right" vertical="center"/>
    </xf>
    <xf numFmtId="38" fontId="5" fillId="0" borderId="5" xfId="1" applyFont="1" applyFill="1" applyBorder="1" applyAlignment="1">
      <alignment horizontal="right" vertical="center"/>
    </xf>
    <xf numFmtId="38" fontId="5" fillId="0" borderId="13" xfId="1" applyFont="1" applyFill="1" applyBorder="1" applyAlignment="1">
      <alignment horizontal="right" vertical="center"/>
    </xf>
    <xf numFmtId="38" fontId="5" fillId="0" borderId="16" xfId="1" applyFont="1" applyFill="1" applyBorder="1" applyAlignment="1">
      <alignment horizontal="right" vertical="center"/>
    </xf>
    <xf numFmtId="38" fontId="5" fillId="0" borderId="8" xfId="1" applyFont="1" applyFill="1" applyBorder="1" applyAlignment="1">
      <alignment horizontal="right" vertical="center"/>
    </xf>
    <xf numFmtId="38" fontId="5" fillId="0" borderId="0" xfId="1" applyFont="1" applyFill="1" applyBorder="1" applyAlignment="1">
      <alignment horizontal="right" vertical="center"/>
    </xf>
    <xf numFmtId="38" fontId="5" fillId="0" borderId="7" xfId="1" applyFont="1" applyFill="1" applyBorder="1" applyAlignment="1">
      <alignment horizontal="right" vertical="center"/>
    </xf>
    <xf numFmtId="38" fontId="5" fillId="0" borderId="17" xfId="1" applyFont="1" applyFill="1" applyBorder="1" applyAlignment="1">
      <alignment horizontal="right" vertical="center"/>
    </xf>
    <xf numFmtId="38" fontId="5" fillId="0" borderId="14" xfId="1" applyFont="1" applyFill="1" applyBorder="1" applyAlignment="1">
      <alignment horizontal="right" vertical="center"/>
    </xf>
    <xf numFmtId="38" fontId="5" fillId="0" borderId="10" xfId="1" applyFont="1" applyFill="1" applyBorder="1" applyAlignment="1">
      <alignment horizontal="right" vertical="center"/>
    </xf>
    <xf numFmtId="38" fontId="5" fillId="0" borderId="11" xfId="1" applyFont="1" applyFill="1" applyBorder="1" applyAlignment="1">
      <alignment horizontal="right" vertical="center"/>
    </xf>
    <xf numFmtId="38" fontId="5" fillId="0" borderId="9" xfId="1" applyFont="1" applyFill="1" applyBorder="1" applyAlignment="1">
      <alignment horizontal="right" vertical="center"/>
    </xf>
    <xf numFmtId="38" fontId="5" fillId="0" borderId="15" xfId="1" applyFont="1" applyFill="1" applyBorder="1" applyAlignment="1">
      <alignment horizontal="right" vertical="center"/>
    </xf>
    <xf numFmtId="49" fontId="6" fillId="0" borderId="2" xfId="5" applyNumberFormat="1" applyFont="1" applyBorder="1" applyAlignment="1">
      <alignment horizontal="center" vertical="center"/>
    </xf>
    <xf numFmtId="38" fontId="6" fillId="0" borderId="2" xfId="1" applyFont="1" applyFill="1" applyBorder="1" applyAlignment="1">
      <alignment horizontal="center" vertical="center"/>
    </xf>
    <xf numFmtId="177" fontId="2" fillId="0" borderId="11" xfId="4" applyNumberFormat="1" applyBorder="1">
      <alignment vertical="center"/>
    </xf>
    <xf numFmtId="176" fontId="6" fillId="0" borderId="2" xfId="4" applyNumberFormat="1" applyFont="1" applyBorder="1" applyAlignment="1">
      <alignment horizontal="center" vertical="center"/>
    </xf>
    <xf numFmtId="176" fontId="5" fillId="0" borderId="2" xfId="4" applyNumberFormat="1" applyFont="1" applyBorder="1" applyAlignment="1">
      <alignment vertical="center" wrapText="1"/>
    </xf>
    <xf numFmtId="176" fontId="5" fillId="0" borderId="2" xfId="4" applyNumberFormat="1" applyFont="1" applyBorder="1" applyAlignment="1">
      <alignment vertical="center" wrapText="1" shrinkToFit="1"/>
    </xf>
    <xf numFmtId="176" fontId="5" fillId="0" borderId="3" xfId="4" applyNumberFormat="1" applyFont="1" applyBorder="1" applyAlignment="1">
      <alignment vertical="center" wrapText="1" shrinkToFit="1"/>
    </xf>
    <xf numFmtId="176" fontId="6" fillId="0" borderId="5" xfId="4" applyNumberFormat="1" applyFont="1" applyBorder="1" applyAlignment="1">
      <alignment horizontal="center" vertical="center"/>
    </xf>
    <xf numFmtId="176" fontId="6" fillId="0" borderId="12" xfId="4" applyNumberFormat="1" applyFont="1" applyBorder="1">
      <alignment vertical="center"/>
    </xf>
    <xf numFmtId="178" fontId="6" fillId="0" borderId="6" xfId="6" applyNumberFormat="1" applyFont="1" applyFill="1" applyBorder="1" applyAlignment="1">
      <alignment horizontal="right" vertical="center"/>
    </xf>
    <xf numFmtId="177" fontId="5" fillId="0" borderId="10" xfId="1" applyNumberFormat="1" applyFont="1" applyFill="1" applyBorder="1" applyAlignment="1">
      <alignment vertical="center"/>
    </xf>
    <xf numFmtId="38" fontId="5" fillId="0" borderId="10" xfId="1" applyFont="1" applyFill="1" applyBorder="1" applyAlignment="1">
      <alignment vertical="center"/>
    </xf>
    <xf numFmtId="38" fontId="5" fillId="0" borderId="11" xfId="1" applyFont="1" applyFill="1" applyBorder="1" applyAlignment="1">
      <alignment vertical="center"/>
    </xf>
    <xf numFmtId="179" fontId="5" fillId="0" borderId="15" xfId="1" applyNumberFormat="1" applyFont="1" applyFill="1" applyBorder="1" applyAlignment="1">
      <alignment vertical="center"/>
    </xf>
    <xf numFmtId="176" fontId="7" fillId="0" borderId="2" xfId="4" applyNumberFormat="1" applyFont="1" applyBorder="1" applyAlignment="1">
      <alignment horizontal="distributed" vertical="center" wrapText="1" shrinkToFit="1"/>
    </xf>
    <xf numFmtId="176" fontId="7" fillId="0" borderId="4" xfId="4" applyNumberFormat="1" applyFont="1" applyBorder="1" applyAlignment="1">
      <alignment horizontal="distributed" vertical="center" wrapText="1" shrinkToFit="1"/>
    </xf>
    <xf numFmtId="176" fontId="7" fillId="0" borderId="2" xfId="4" applyNumberFormat="1" applyFont="1" applyBorder="1" applyAlignment="1">
      <alignment horizontal="distributed" vertical="center"/>
    </xf>
    <xf numFmtId="176" fontId="7" fillId="0" borderId="4" xfId="4" applyNumberFormat="1" applyFont="1" applyBorder="1" applyAlignment="1">
      <alignment horizontal="distributed" vertical="center"/>
    </xf>
    <xf numFmtId="176" fontId="3" fillId="0" borderId="2" xfId="4" applyNumberFormat="1" applyFont="1" applyBorder="1" applyAlignment="1">
      <alignment horizontal="distributed" vertical="center" wrapText="1" shrinkToFit="1"/>
    </xf>
    <xf numFmtId="176" fontId="3" fillId="0" borderId="4" xfId="4" applyNumberFormat="1" applyFont="1" applyBorder="1" applyAlignment="1">
      <alignment horizontal="distributed" vertical="center" wrapText="1" shrinkToFit="1"/>
    </xf>
    <xf numFmtId="176" fontId="7" fillId="0" borderId="2" xfId="4" applyNumberFormat="1" applyFont="1" applyBorder="1" applyAlignment="1">
      <alignment horizontal="distributed" vertical="center" wrapText="1"/>
    </xf>
    <xf numFmtId="176" fontId="7" fillId="0" borderId="4" xfId="4" applyNumberFormat="1" applyFont="1" applyBorder="1" applyAlignment="1">
      <alignment horizontal="distributed" vertical="center" wrapText="1"/>
    </xf>
    <xf numFmtId="176" fontId="5" fillId="0" borderId="1" xfId="4" applyNumberFormat="1" applyFont="1" applyBorder="1" applyAlignment="1">
      <alignment horizontal="center" vertical="center"/>
    </xf>
    <xf numFmtId="176" fontId="11" fillId="0" borderId="2" xfId="4" applyNumberFormat="1" applyFont="1" applyBorder="1" applyAlignment="1">
      <alignment horizontal="distributed" vertical="center" wrapText="1" shrinkToFit="1"/>
    </xf>
    <xf numFmtId="176" fontId="11" fillId="0" borderId="4" xfId="4" applyNumberFormat="1" applyFont="1" applyBorder="1" applyAlignment="1">
      <alignment horizontal="distributed" vertical="center" wrapText="1" shrinkToFit="1"/>
    </xf>
    <xf numFmtId="0" fontId="5" fillId="0" borderId="1" xfId="5" applyFont="1" applyBorder="1" applyAlignment="1">
      <alignment horizontal="distributed" vertical="center" justifyLastLine="1"/>
    </xf>
    <xf numFmtId="0" fontId="5" fillId="0" borderId="4" xfId="5" applyFont="1" applyBorder="1" applyAlignment="1">
      <alignment horizontal="distributed" vertical="center" justifyLastLine="1"/>
    </xf>
    <xf numFmtId="0" fontId="12" fillId="0" borderId="0" xfId="7" applyFont="1">
      <alignment vertical="center"/>
    </xf>
    <xf numFmtId="0" fontId="14" fillId="0" borderId="0" xfId="7" applyFont="1">
      <alignment vertical="center"/>
    </xf>
    <xf numFmtId="0" fontId="15" fillId="0" borderId="1" xfId="7" applyFont="1" applyBorder="1" applyAlignment="1">
      <alignment horizontal="center" vertical="center"/>
    </xf>
    <xf numFmtId="0" fontId="15" fillId="0" borderId="1" xfId="7" applyFont="1" applyBorder="1">
      <alignment vertical="center"/>
    </xf>
    <xf numFmtId="0" fontId="16" fillId="0" borderId="1" xfId="7" applyFont="1" applyBorder="1">
      <alignment vertical="center"/>
    </xf>
    <xf numFmtId="0" fontId="18" fillId="0" borderId="1" xfId="8" applyFont="1" applyFill="1" applyBorder="1" applyAlignment="1">
      <alignment horizontal="center" vertical="center"/>
    </xf>
  </cellXfs>
  <cellStyles count="9">
    <cellStyle name="パーセント" xfId="6" builtinId="5"/>
    <cellStyle name="ハイパーリンク 2" xfId="8" xr:uid="{AB897F6F-8C1F-4A1B-9773-9329C044D356}"/>
    <cellStyle name="桁区切り 2" xfId="1" xr:uid="{00000000-0005-0000-0000-000000000000}"/>
    <cellStyle name="標準" xfId="0" builtinId="0"/>
    <cellStyle name="標準 2" xfId="2" xr:uid="{00000000-0005-0000-0000-000002000000}"/>
    <cellStyle name="標準 2 2" xfId="3" xr:uid="{00000000-0005-0000-0000-000003000000}"/>
    <cellStyle name="標準 2 2 2" xfId="4" xr:uid="{6A02A62D-BA73-4AD1-BD76-9B5375AEFE18}"/>
    <cellStyle name="標準 3" xfId="5" xr:uid="{9C01115A-3B55-4730-9F40-DB087E1B4219}"/>
    <cellStyle name="標準 4" xfId="7" xr:uid="{D996A445-B1B5-4728-998D-45D179FF1A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853A80B5-E664-457D-B389-C0BB9DF36613}"/>
            </a:ext>
          </a:extLst>
        </xdr:cNvPr>
        <xdr:cNvSpPr>
          <a:spLocks noChangeShapeType="1"/>
        </xdr:cNvSpPr>
      </xdr:nvSpPr>
      <xdr:spPr bwMode="auto">
        <a:xfrm flipH="1" flipV="1">
          <a:off x="123825" y="733425"/>
          <a:ext cx="733425" cy="71437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291sakai-my.sharepoint.com/personal/johotokei_city_fukui-sakai_lg_jp/Documents/&#22338;&#20117;&#24066;&#12501;&#12449;&#12452;&#12523;&#12469;&#12540;&#12496;&#12540;/&#12501;&#12449;&#12452;&#12523;&#12469;&#12540;&#12496;&#12540;/&#32113;&#35336;/&#24120;&#29992;/31%20&#32113;&#35336;&#24180;&#22577;/&#32113;&#35336;&#24180;&#22577;&#65288;R06&#65289;/02_&#12507;&#12540;&#12512;&#12506;&#12540;&#12472;&#12539;&#12392;&#12358;&#12369;&#12356;&#12402;&#12429;&#12400;/01_&#12507;&#12540;&#12512;&#12506;&#12540;&#12472;/01_Excel&#65288;&#20998;&#39006;&#12372;&#12392;&#65289;/R6_12_kankou.xlsx" TargetMode="External"/><Relationship Id="rId1" Type="http://schemas.openxmlformats.org/officeDocument/2006/relationships/externalLinkPath" Target="https://291sakai-my.sharepoint.com/personal/johotokei_city_fukui-sakai_lg_jp/Documents/&#22338;&#20117;&#24066;&#12501;&#12449;&#12452;&#12523;&#12469;&#12540;&#12496;&#12540;/&#12501;&#12449;&#12452;&#12523;&#12469;&#12540;&#12496;&#12540;/&#32113;&#35336;/&#24120;&#29992;/31%20&#32113;&#35336;&#24180;&#22577;/&#32113;&#35336;&#24180;&#22577;&#65288;R06&#65289;/02_&#12507;&#12540;&#12512;&#12506;&#12540;&#12472;&#12539;&#12392;&#12358;&#12369;&#12356;&#12402;&#12429;&#12400;/01_&#12507;&#12540;&#12512;&#12506;&#12540;&#12472;/01_Excel&#65288;&#20998;&#39006;&#12372;&#12392;&#65289;/R6_12_kanko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目次"/>
      <sheetName val="L-1"/>
      <sheetName val="L-2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F1DE6-058F-4A76-BC2E-D85DFA722700}">
  <dimension ref="A1:D4"/>
  <sheetViews>
    <sheetView tabSelected="1" zoomScaleNormal="100" workbookViewId="0">
      <selection activeCell="A2" sqref="A2"/>
    </sheetView>
  </sheetViews>
  <sheetFormatPr defaultColWidth="8" defaultRowHeight="18.75" x14ac:dyDescent="0.15"/>
  <cols>
    <col min="1" max="1" width="8" style="95"/>
    <col min="2" max="2" width="4.25" style="95" customWidth="1"/>
    <col min="3" max="3" width="40.625" style="95" customWidth="1"/>
    <col min="4" max="4" width="10.625" style="95" customWidth="1"/>
    <col min="5" max="16384" width="8" style="95"/>
  </cols>
  <sheetData>
    <row r="1" spans="1:4" ht="21" x14ac:dyDescent="0.15">
      <c r="A1" s="94" t="s">
        <v>70</v>
      </c>
      <c r="B1" s="94"/>
      <c r="C1" s="94"/>
    </row>
    <row r="2" spans="1:4" ht="21" x14ac:dyDescent="0.15">
      <c r="A2" s="94" t="s">
        <v>67</v>
      </c>
      <c r="B2" s="94"/>
      <c r="C2" s="94"/>
    </row>
    <row r="4" spans="1:4" x14ac:dyDescent="0.15">
      <c r="A4" s="96" t="s">
        <v>68</v>
      </c>
      <c r="B4" s="97" t="s">
        <v>69</v>
      </c>
      <c r="C4" s="98"/>
      <c r="D4" s="99" t="s">
        <v>68</v>
      </c>
    </row>
  </sheetData>
  <phoneticPr fontId="3"/>
  <hyperlinks>
    <hyperlink ref="D4" location="'L-1'!A1" display="L-1" xr:uid="{D42A9CC0-8660-4341-89C1-962CD23F9249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92DAA-128B-4C04-BC91-2142E7BCA608}">
  <dimension ref="A1:S183"/>
  <sheetViews>
    <sheetView showGridLines="0" zoomScale="115" zoomScaleNormal="115" zoomScaleSheetLayoutView="100" workbookViewId="0"/>
  </sheetViews>
  <sheetFormatPr defaultColWidth="8" defaultRowHeight="13.5" x14ac:dyDescent="0.15"/>
  <cols>
    <col min="1" max="1" width="1.625" style="2" customWidth="1"/>
    <col min="2" max="2" width="7.625" style="2" customWidth="1"/>
    <col min="3" max="3" width="8.25" style="2" customWidth="1"/>
    <col min="4" max="4" width="7.25" style="28" customWidth="1"/>
    <col min="5" max="9" width="8.5" style="28" hidden="1" customWidth="1"/>
    <col min="10" max="10" width="7.5" style="28" hidden="1" customWidth="1"/>
    <col min="11" max="19" width="8.125" style="2" customWidth="1"/>
    <col min="20" max="16384" width="8" style="2"/>
  </cols>
  <sheetData>
    <row r="1" spans="1:19" ht="30" customHeight="1" x14ac:dyDescent="0.15">
      <c r="A1" s="1" t="s">
        <v>0</v>
      </c>
    </row>
    <row r="2" spans="1:19" ht="12.75" customHeight="1" x14ac:dyDescent="0.15">
      <c r="A2" s="1"/>
      <c r="E2" s="69"/>
      <c r="F2" s="69"/>
      <c r="G2" s="69"/>
      <c r="H2" s="69"/>
      <c r="S2" s="3" t="s">
        <v>3</v>
      </c>
    </row>
    <row r="3" spans="1:19" ht="15.75" customHeight="1" x14ac:dyDescent="0.15">
      <c r="A3" s="1"/>
      <c r="B3" s="7" t="s">
        <v>14</v>
      </c>
      <c r="C3" s="92" t="s">
        <v>16</v>
      </c>
      <c r="D3" s="92"/>
      <c r="E3" s="93" t="s">
        <v>35</v>
      </c>
      <c r="F3" s="93"/>
      <c r="G3" s="93" t="s">
        <v>36</v>
      </c>
      <c r="H3" s="93"/>
      <c r="I3" s="92" t="s">
        <v>37</v>
      </c>
      <c r="J3" s="92"/>
      <c r="K3" s="89" t="s">
        <v>21</v>
      </c>
      <c r="L3" s="89"/>
      <c r="M3" s="89"/>
      <c r="N3" s="89"/>
      <c r="O3" s="89"/>
      <c r="P3" s="89"/>
      <c r="Q3" s="89"/>
      <c r="R3" s="89"/>
      <c r="S3" s="89"/>
    </row>
    <row r="4" spans="1:19" ht="13.5" customHeight="1" x14ac:dyDescent="0.15">
      <c r="A4" s="1"/>
      <c r="B4" s="8"/>
      <c r="C4" s="11" t="s">
        <v>17</v>
      </c>
      <c r="D4" s="29" t="s">
        <v>18</v>
      </c>
      <c r="E4" s="38" t="s">
        <v>38</v>
      </c>
      <c r="F4" s="39" t="s">
        <v>39</v>
      </c>
      <c r="G4" s="38" t="s">
        <v>40</v>
      </c>
      <c r="H4" s="40" t="s">
        <v>41</v>
      </c>
      <c r="I4" s="38" t="s">
        <v>42</v>
      </c>
      <c r="J4" s="39" t="s">
        <v>18</v>
      </c>
      <c r="K4" s="83" t="s">
        <v>7</v>
      </c>
      <c r="L4" s="83" t="s">
        <v>1</v>
      </c>
      <c r="M4" s="87" t="s">
        <v>8</v>
      </c>
      <c r="N4" s="87" t="s">
        <v>10</v>
      </c>
      <c r="O4" s="81" t="s">
        <v>9</v>
      </c>
      <c r="P4" s="83" t="s">
        <v>2</v>
      </c>
      <c r="Q4" s="85" t="s">
        <v>12</v>
      </c>
      <c r="R4" s="90" t="s">
        <v>31</v>
      </c>
      <c r="S4" s="87" t="s">
        <v>11</v>
      </c>
    </row>
    <row r="5" spans="1:19" s="4" customFormat="1" ht="13.5" customHeight="1" x14ac:dyDescent="0.15">
      <c r="B5" s="9" t="s">
        <v>15</v>
      </c>
      <c r="C5" s="10" t="s">
        <v>19</v>
      </c>
      <c r="D5" s="30" t="s">
        <v>20</v>
      </c>
      <c r="E5" s="10" t="s">
        <v>19</v>
      </c>
      <c r="F5" s="41" t="s">
        <v>19</v>
      </c>
      <c r="G5" s="10" t="s">
        <v>19</v>
      </c>
      <c r="H5" s="42" t="s">
        <v>19</v>
      </c>
      <c r="I5" s="10" t="s">
        <v>43</v>
      </c>
      <c r="J5" s="41" t="s">
        <v>20</v>
      </c>
      <c r="K5" s="84"/>
      <c r="L5" s="84"/>
      <c r="M5" s="88"/>
      <c r="N5" s="88"/>
      <c r="O5" s="82"/>
      <c r="P5" s="84"/>
      <c r="Q5" s="86"/>
      <c r="R5" s="91"/>
      <c r="S5" s="88"/>
    </row>
    <row r="6" spans="1:19" s="4" customFormat="1" ht="13.5" hidden="1" customHeight="1" x14ac:dyDescent="0.15">
      <c r="B6" s="67" t="s">
        <v>46</v>
      </c>
      <c r="C6" s="16">
        <f>SUM(C7:C10)</f>
        <v>5185000</v>
      </c>
      <c r="D6" s="17">
        <v>96.4</v>
      </c>
      <c r="E6" s="16">
        <f>SUM(E7:E10)</f>
        <v>2155600</v>
      </c>
      <c r="F6" s="43">
        <f>SUM(F7:F10)</f>
        <v>3029400</v>
      </c>
      <c r="G6" s="16">
        <f>SUM(G7:G10)</f>
        <v>4949400</v>
      </c>
      <c r="H6" s="43">
        <f>SUM(H7:H10)</f>
        <v>235600</v>
      </c>
      <c r="I6" s="16">
        <f>SUM(I7:I10)</f>
        <v>3800134</v>
      </c>
      <c r="J6" s="44">
        <v>62.5</v>
      </c>
      <c r="K6" s="13">
        <v>72800</v>
      </c>
      <c r="L6" s="13">
        <v>1020000</v>
      </c>
      <c r="M6" s="71">
        <v>254000</v>
      </c>
      <c r="N6" s="71">
        <v>1440000</v>
      </c>
      <c r="O6" s="72">
        <v>33200</v>
      </c>
      <c r="P6" s="13">
        <v>300400</v>
      </c>
      <c r="Q6" s="72">
        <v>388300</v>
      </c>
      <c r="R6" s="73">
        <v>503600</v>
      </c>
      <c r="S6" s="71">
        <v>110200</v>
      </c>
    </row>
    <row r="7" spans="1:19" s="4" customFormat="1" ht="13.5" hidden="1" customHeight="1" x14ac:dyDescent="0.15">
      <c r="B7" s="45" t="s">
        <v>23</v>
      </c>
      <c r="C7" s="18">
        <f>E7+F7</f>
        <v>3751300</v>
      </c>
      <c r="D7" s="46">
        <v>96.2</v>
      </c>
      <c r="E7" s="18">
        <v>1408500</v>
      </c>
      <c r="F7" s="47">
        <v>2342800</v>
      </c>
      <c r="G7" s="18">
        <v>3526200</v>
      </c>
      <c r="H7" s="48">
        <v>225100</v>
      </c>
      <c r="I7" s="18">
        <v>2890034</v>
      </c>
      <c r="J7" s="49">
        <v>56.5</v>
      </c>
      <c r="K7" s="27"/>
      <c r="M7" s="27"/>
      <c r="O7" s="27"/>
      <c r="Q7" s="27"/>
      <c r="R7" s="27"/>
      <c r="S7" s="27"/>
    </row>
    <row r="8" spans="1:19" s="4" customFormat="1" ht="13.5" hidden="1" customHeight="1" x14ac:dyDescent="0.15">
      <c r="B8" s="45" t="s">
        <v>25</v>
      </c>
      <c r="C8" s="18">
        <f>E8+F8</f>
        <v>1294700</v>
      </c>
      <c r="D8" s="46">
        <v>90.5</v>
      </c>
      <c r="E8" s="18">
        <v>610100</v>
      </c>
      <c r="F8" s="47">
        <v>684600</v>
      </c>
      <c r="G8" s="18">
        <v>1284200</v>
      </c>
      <c r="H8" s="48">
        <v>10500</v>
      </c>
      <c r="I8" s="18">
        <v>772376</v>
      </c>
      <c r="J8" s="49">
        <v>84</v>
      </c>
      <c r="K8" s="27"/>
      <c r="M8" s="27"/>
      <c r="O8" s="27"/>
      <c r="Q8" s="27"/>
      <c r="R8" s="27"/>
      <c r="S8" s="27"/>
    </row>
    <row r="9" spans="1:19" s="4" customFormat="1" ht="13.5" hidden="1" customHeight="1" x14ac:dyDescent="0.15">
      <c r="B9" s="45" t="s">
        <v>26</v>
      </c>
      <c r="C9" s="18">
        <f>E9+F9</f>
        <v>111000</v>
      </c>
      <c r="D9" s="46">
        <v>426.9</v>
      </c>
      <c r="E9" s="18">
        <v>109000</v>
      </c>
      <c r="F9" s="47">
        <v>2000</v>
      </c>
      <c r="G9" s="18">
        <v>111000</v>
      </c>
      <c r="H9" s="48">
        <v>0</v>
      </c>
      <c r="I9" s="18">
        <v>131324</v>
      </c>
      <c r="J9" s="49">
        <v>349.3</v>
      </c>
      <c r="K9" s="27"/>
      <c r="M9" s="27"/>
      <c r="O9" s="27"/>
      <c r="Q9" s="27"/>
      <c r="R9" s="27"/>
      <c r="S9" s="27"/>
    </row>
    <row r="10" spans="1:19" s="4" customFormat="1" ht="13.5" hidden="1" customHeight="1" x14ac:dyDescent="0.15">
      <c r="B10" s="50" t="s">
        <v>27</v>
      </c>
      <c r="C10" s="18">
        <f>E10+F10</f>
        <v>28000</v>
      </c>
      <c r="D10" s="46">
        <v>112.4</v>
      </c>
      <c r="E10" s="18">
        <v>28000</v>
      </c>
      <c r="F10" s="47">
        <v>0</v>
      </c>
      <c r="G10" s="18">
        <v>28000</v>
      </c>
      <c r="H10" s="48">
        <v>0</v>
      </c>
      <c r="I10" s="18">
        <v>6400</v>
      </c>
      <c r="J10" s="49">
        <v>112.3</v>
      </c>
      <c r="K10" s="15"/>
      <c r="L10" s="26"/>
      <c r="M10" s="15"/>
      <c r="N10" s="26"/>
      <c r="O10" s="15"/>
      <c r="P10" s="26"/>
      <c r="Q10" s="15"/>
      <c r="R10" s="15"/>
      <c r="S10" s="15"/>
    </row>
    <row r="11" spans="1:19" s="4" customFormat="1" ht="13.5" hidden="1" customHeight="1" x14ac:dyDescent="0.15">
      <c r="B11" s="67" t="s">
        <v>47</v>
      </c>
      <c r="C11" s="16">
        <f>SUM(C12:C15)</f>
        <v>5472500</v>
      </c>
      <c r="D11" s="17">
        <f t="shared" ref="D11:D35" si="0">ROUND(C11/C6*100,1)</f>
        <v>105.5</v>
      </c>
      <c r="E11" s="16">
        <f>SUM(E12:E15)</f>
        <v>2446000</v>
      </c>
      <c r="F11" s="43">
        <f>SUM(F12:F15)</f>
        <v>3026500</v>
      </c>
      <c r="G11" s="16">
        <f>SUM(G12:G15)</f>
        <v>5229300</v>
      </c>
      <c r="H11" s="43">
        <f>SUM(H12:H15)</f>
        <v>243200</v>
      </c>
      <c r="I11" s="16">
        <f>SUM(I12:I15)</f>
        <v>5522578</v>
      </c>
      <c r="J11" s="44">
        <f t="shared" ref="J11:J35" si="1">ROUND(I11/I6*100,1)</f>
        <v>145.30000000000001</v>
      </c>
      <c r="K11" s="13">
        <v>71300</v>
      </c>
      <c r="L11" s="13">
        <v>978000</v>
      </c>
      <c r="M11" s="71">
        <v>205800</v>
      </c>
      <c r="N11" s="71">
        <v>1460000</v>
      </c>
      <c r="O11" s="72">
        <v>41800</v>
      </c>
      <c r="P11" s="13">
        <v>290900</v>
      </c>
      <c r="Q11" s="72">
        <v>380000</v>
      </c>
      <c r="R11" s="73">
        <v>477500</v>
      </c>
      <c r="S11" s="71">
        <v>382500</v>
      </c>
    </row>
    <row r="12" spans="1:19" s="4" customFormat="1" ht="13.5" hidden="1" customHeight="1" x14ac:dyDescent="0.15">
      <c r="B12" s="45" t="s">
        <v>23</v>
      </c>
      <c r="C12" s="18">
        <f>E12+F12</f>
        <v>3829500</v>
      </c>
      <c r="D12" s="46">
        <f t="shared" si="0"/>
        <v>102.1</v>
      </c>
      <c r="E12" s="18">
        <v>1491000</v>
      </c>
      <c r="F12" s="47">
        <v>2338500</v>
      </c>
      <c r="G12" s="18">
        <v>3597400</v>
      </c>
      <c r="H12" s="48">
        <v>232100</v>
      </c>
      <c r="I12" s="18">
        <v>4647407</v>
      </c>
      <c r="J12" s="49">
        <f t="shared" si="1"/>
        <v>160.80000000000001</v>
      </c>
      <c r="K12" s="27"/>
      <c r="M12" s="27"/>
      <c r="O12" s="27"/>
      <c r="Q12" s="27"/>
      <c r="R12" s="27"/>
      <c r="S12" s="27"/>
    </row>
    <row r="13" spans="1:19" s="4" customFormat="1" ht="13.5" hidden="1" customHeight="1" x14ac:dyDescent="0.15">
      <c r="B13" s="45" t="s">
        <v>25</v>
      </c>
      <c r="C13" s="18">
        <f>E13+F13</f>
        <v>1242900</v>
      </c>
      <c r="D13" s="46">
        <f t="shared" si="0"/>
        <v>96</v>
      </c>
      <c r="E13" s="18">
        <v>569200</v>
      </c>
      <c r="F13" s="47">
        <v>673700</v>
      </c>
      <c r="G13" s="18">
        <v>1231800</v>
      </c>
      <c r="H13" s="48">
        <v>11100</v>
      </c>
      <c r="I13" s="18">
        <v>715228</v>
      </c>
      <c r="J13" s="49">
        <f t="shared" si="1"/>
        <v>92.6</v>
      </c>
      <c r="K13" s="27"/>
      <c r="M13" s="27"/>
      <c r="O13" s="27"/>
      <c r="Q13" s="27"/>
      <c r="R13" s="27"/>
      <c r="S13" s="27"/>
    </row>
    <row r="14" spans="1:19" s="4" customFormat="1" ht="13.5" hidden="1" customHeight="1" x14ac:dyDescent="0.15">
      <c r="B14" s="45" t="s">
        <v>26</v>
      </c>
      <c r="C14" s="18">
        <f>E14+F14</f>
        <v>383100</v>
      </c>
      <c r="D14" s="46">
        <f t="shared" si="0"/>
        <v>345.1</v>
      </c>
      <c r="E14" s="18">
        <v>368800</v>
      </c>
      <c r="F14" s="47">
        <v>14300</v>
      </c>
      <c r="G14" s="18">
        <v>383100</v>
      </c>
      <c r="H14" s="48">
        <v>0</v>
      </c>
      <c r="I14" s="18">
        <v>155943</v>
      </c>
      <c r="J14" s="49">
        <f t="shared" si="1"/>
        <v>118.7</v>
      </c>
      <c r="K14" s="27"/>
      <c r="M14" s="27"/>
      <c r="O14" s="27"/>
      <c r="Q14" s="27"/>
      <c r="R14" s="27"/>
      <c r="S14" s="27"/>
    </row>
    <row r="15" spans="1:19" s="4" customFormat="1" ht="13.5" hidden="1" customHeight="1" x14ac:dyDescent="0.15">
      <c r="B15" s="50" t="s">
        <v>27</v>
      </c>
      <c r="C15" s="18">
        <f>E15+F15</f>
        <v>17000</v>
      </c>
      <c r="D15" s="46">
        <f t="shared" si="0"/>
        <v>60.7</v>
      </c>
      <c r="E15" s="18">
        <v>17000</v>
      </c>
      <c r="F15" s="47">
        <v>0</v>
      </c>
      <c r="G15" s="18">
        <v>17000</v>
      </c>
      <c r="H15" s="48">
        <v>0</v>
      </c>
      <c r="I15" s="18">
        <v>4000</v>
      </c>
      <c r="J15" s="49">
        <f t="shared" si="1"/>
        <v>62.5</v>
      </c>
      <c r="K15" s="15"/>
      <c r="L15" s="26"/>
      <c r="M15" s="15"/>
      <c r="N15" s="26"/>
      <c r="O15" s="15"/>
      <c r="P15" s="26"/>
      <c r="Q15" s="15"/>
      <c r="R15" s="15"/>
      <c r="S15" s="15"/>
    </row>
    <row r="16" spans="1:19" s="4" customFormat="1" ht="13.5" hidden="1" customHeight="1" x14ac:dyDescent="0.15">
      <c r="B16" s="67" t="s">
        <v>48</v>
      </c>
      <c r="C16" s="16">
        <f>SUM(C17:C20)</f>
        <v>5594700</v>
      </c>
      <c r="D16" s="17">
        <f t="shared" si="0"/>
        <v>102.2</v>
      </c>
      <c r="E16" s="16">
        <f>SUM(E17:E20)</f>
        <v>2599000</v>
      </c>
      <c r="F16" s="43">
        <f>SUM(F17:F20)</f>
        <v>2995700</v>
      </c>
      <c r="G16" s="16">
        <f>SUM(G17:G20)</f>
        <v>5335700</v>
      </c>
      <c r="H16" s="43">
        <f>SUM(H17:H20)</f>
        <v>259000</v>
      </c>
      <c r="I16" s="16">
        <f>SUM(I17:I20)</f>
        <v>5658373</v>
      </c>
      <c r="J16" s="44">
        <f t="shared" si="1"/>
        <v>102.5</v>
      </c>
      <c r="K16" s="13">
        <v>72100</v>
      </c>
      <c r="L16" s="13">
        <v>1021500</v>
      </c>
      <c r="M16" s="71">
        <v>204600</v>
      </c>
      <c r="N16" s="71">
        <v>1460000</v>
      </c>
      <c r="O16" s="72">
        <v>46000</v>
      </c>
      <c r="P16" s="13">
        <v>298800</v>
      </c>
      <c r="Q16" s="72">
        <v>285300</v>
      </c>
      <c r="R16" s="73">
        <v>451200</v>
      </c>
      <c r="S16" s="71">
        <v>469700</v>
      </c>
    </row>
    <row r="17" spans="2:19" s="4" customFormat="1" ht="13.5" hidden="1" customHeight="1" x14ac:dyDescent="0.15">
      <c r="B17" s="45" t="s">
        <v>23</v>
      </c>
      <c r="C17" s="18">
        <f>E17+F17</f>
        <v>3968400</v>
      </c>
      <c r="D17" s="46">
        <f t="shared" si="0"/>
        <v>103.6</v>
      </c>
      <c r="E17" s="18">
        <v>1639700</v>
      </c>
      <c r="F17" s="47">
        <v>2328700</v>
      </c>
      <c r="G17" s="18">
        <v>3726400</v>
      </c>
      <c r="H17" s="48">
        <v>242000</v>
      </c>
      <c r="I17" s="18">
        <v>4852454</v>
      </c>
      <c r="J17" s="49">
        <f t="shared" si="1"/>
        <v>104.4</v>
      </c>
      <c r="K17" s="27"/>
      <c r="M17" s="27"/>
      <c r="O17" s="27"/>
      <c r="Q17" s="27"/>
      <c r="R17" s="27"/>
      <c r="S17" s="27"/>
    </row>
    <row r="18" spans="2:19" s="4" customFormat="1" ht="13.5" hidden="1" customHeight="1" x14ac:dyDescent="0.15">
      <c r="B18" s="45" t="s">
        <v>25</v>
      </c>
      <c r="C18" s="18">
        <f>E18+F18</f>
        <v>1139000</v>
      </c>
      <c r="D18" s="46">
        <f t="shared" si="0"/>
        <v>91.6</v>
      </c>
      <c r="E18" s="18">
        <v>500500</v>
      </c>
      <c r="F18" s="47">
        <v>638500</v>
      </c>
      <c r="G18" s="18">
        <v>1122000</v>
      </c>
      <c r="H18" s="48">
        <v>17000</v>
      </c>
      <c r="I18" s="18">
        <v>643396</v>
      </c>
      <c r="J18" s="49">
        <f t="shared" si="1"/>
        <v>90</v>
      </c>
      <c r="K18" s="27"/>
      <c r="M18" s="27"/>
      <c r="O18" s="27"/>
      <c r="Q18" s="27"/>
      <c r="R18" s="27"/>
      <c r="S18" s="27"/>
    </row>
    <row r="19" spans="2:19" s="4" customFormat="1" ht="13.5" hidden="1" customHeight="1" x14ac:dyDescent="0.15">
      <c r="B19" s="45" t="s">
        <v>26</v>
      </c>
      <c r="C19" s="18">
        <f>E19+F19</f>
        <v>470300</v>
      </c>
      <c r="D19" s="46">
        <f t="shared" si="0"/>
        <v>122.8</v>
      </c>
      <c r="E19" s="18">
        <v>441800</v>
      </c>
      <c r="F19" s="47">
        <v>28500</v>
      </c>
      <c r="G19" s="18">
        <v>470300</v>
      </c>
      <c r="H19" s="48">
        <v>0</v>
      </c>
      <c r="I19" s="18">
        <v>158523</v>
      </c>
      <c r="J19" s="49">
        <f t="shared" si="1"/>
        <v>101.7</v>
      </c>
      <c r="K19" s="27"/>
      <c r="M19" s="27"/>
      <c r="O19" s="27"/>
      <c r="Q19" s="27"/>
      <c r="R19" s="27"/>
      <c r="S19" s="27"/>
    </row>
    <row r="20" spans="2:19" s="4" customFormat="1" ht="13.5" hidden="1" customHeight="1" x14ac:dyDescent="0.15">
      <c r="B20" s="50" t="s">
        <v>27</v>
      </c>
      <c r="C20" s="18">
        <f>E20+F20</f>
        <v>17000</v>
      </c>
      <c r="D20" s="46">
        <f t="shared" si="0"/>
        <v>100</v>
      </c>
      <c r="E20" s="18">
        <v>17000</v>
      </c>
      <c r="F20" s="47">
        <v>0</v>
      </c>
      <c r="G20" s="18">
        <v>17000</v>
      </c>
      <c r="H20" s="48">
        <v>0</v>
      </c>
      <c r="I20" s="18">
        <v>4000</v>
      </c>
      <c r="J20" s="49">
        <f t="shared" si="1"/>
        <v>100</v>
      </c>
      <c r="K20" s="15"/>
      <c r="L20" s="26"/>
      <c r="M20" s="15"/>
      <c r="N20" s="26"/>
      <c r="O20" s="15"/>
      <c r="P20" s="26"/>
      <c r="Q20" s="15"/>
      <c r="R20" s="15"/>
      <c r="S20" s="15"/>
    </row>
    <row r="21" spans="2:19" s="4" customFormat="1" ht="13.5" hidden="1" customHeight="1" x14ac:dyDescent="0.15">
      <c r="B21" s="67" t="s">
        <v>49</v>
      </c>
      <c r="C21" s="16">
        <f>SUM(C22:C25)</f>
        <v>5795600</v>
      </c>
      <c r="D21" s="17">
        <f t="shared" si="0"/>
        <v>103.6</v>
      </c>
      <c r="E21" s="16">
        <f>SUM(E22:E25)</f>
        <v>3555900</v>
      </c>
      <c r="F21" s="43">
        <f>SUM(F22:F25)</f>
        <v>2239700</v>
      </c>
      <c r="G21" s="16">
        <f>SUM(G22:G25)</f>
        <v>5538400</v>
      </c>
      <c r="H21" s="43">
        <f>SUM(H22:H25)</f>
        <v>257200</v>
      </c>
      <c r="I21" s="16">
        <f>SUM(I22:I25)</f>
        <v>5635587</v>
      </c>
      <c r="J21" s="44">
        <f t="shared" si="1"/>
        <v>99.6</v>
      </c>
      <c r="K21" s="13">
        <v>70600</v>
      </c>
      <c r="L21" s="13">
        <v>940200</v>
      </c>
      <c r="M21" s="71">
        <v>200500</v>
      </c>
      <c r="N21" s="71">
        <v>1510000</v>
      </c>
      <c r="O21" s="72">
        <v>46900</v>
      </c>
      <c r="P21" s="13">
        <v>300100</v>
      </c>
      <c r="Q21" s="72">
        <v>359000</v>
      </c>
      <c r="R21" s="73">
        <v>425000</v>
      </c>
      <c r="S21" s="71">
        <v>489400</v>
      </c>
    </row>
    <row r="22" spans="2:19" s="4" customFormat="1" ht="13.5" hidden="1" customHeight="1" x14ac:dyDescent="0.15">
      <c r="B22" s="45" t="s">
        <v>23</v>
      </c>
      <c r="C22" s="18">
        <f>E22+F22</f>
        <v>3912500</v>
      </c>
      <c r="D22" s="46">
        <f t="shared" si="0"/>
        <v>98.6</v>
      </c>
      <c r="E22" s="18">
        <v>2329900</v>
      </c>
      <c r="F22" s="47">
        <v>1582600</v>
      </c>
      <c r="G22" s="18">
        <v>3673500</v>
      </c>
      <c r="H22" s="48">
        <v>239000</v>
      </c>
      <c r="I22" s="18">
        <v>4831663</v>
      </c>
      <c r="J22" s="49">
        <f t="shared" si="1"/>
        <v>99.6</v>
      </c>
      <c r="K22" s="27"/>
      <c r="M22" s="27"/>
      <c r="O22" s="27"/>
      <c r="Q22" s="27"/>
      <c r="R22" s="27"/>
      <c r="S22" s="27"/>
    </row>
    <row r="23" spans="2:19" s="4" customFormat="1" ht="13.5" hidden="1" customHeight="1" x14ac:dyDescent="0.15">
      <c r="B23" s="45" t="s">
        <v>25</v>
      </c>
      <c r="C23" s="18">
        <f>E23+F23</f>
        <v>1187100</v>
      </c>
      <c r="D23" s="46">
        <f t="shared" si="0"/>
        <v>104.2</v>
      </c>
      <c r="E23" s="18">
        <v>581100</v>
      </c>
      <c r="F23" s="47">
        <v>606000</v>
      </c>
      <c r="G23" s="18">
        <v>1168900</v>
      </c>
      <c r="H23" s="48">
        <v>18200</v>
      </c>
      <c r="I23" s="18">
        <v>593286</v>
      </c>
      <c r="J23" s="49">
        <f t="shared" si="1"/>
        <v>92.2</v>
      </c>
      <c r="K23" s="27"/>
      <c r="M23" s="27"/>
      <c r="O23" s="27"/>
      <c r="Q23" s="27"/>
      <c r="R23" s="27"/>
      <c r="S23" s="27"/>
    </row>
    <row r="24" spans="2:19" s="4" customFormat="1" ht="13.5" hidden="1" customHeight="1" x14ac:dyDescent="0.15">
      <c r="B24" s="45" t="s">
        <v>26</v>
      </c>
      <c r="C24" s="18">
        <f>E24+F24</f>
        <v>575500</v>
      </c>
      <c r="D24" s="46">
        <f t="shared" si="0"/>
        <v>122.4</v>
      </c>
      <c r="E24" s="18">
        <v>538400</v>
      </c>
      <c r="F24" s="47">
        <v>37100</v>
      </c>
      <c r="G24" s="18">
        <v>575500</v>
      </c>
      <c r="H24" s="48">
        <v>0</v>
      </c>
      <c r="I24" s="18">
        <v>192638</v>
      </c>
      <c r="J24" s="49">
        <f t="shared" si="1"/>
        <v>121.5</v>
      </c>
      <c r="K24" s="27"/>
      <c r="M24" s="27"/>
      <c r="O24" s="27"/>
      <c r="Q24" s="27"/>
      <c r="R24" s="27"/>
      <c r="S24" s="27"/>
    </row>
    <row r="25" spans="2:19" s="4" customFormat="1" ht="13.5" hidden="1" customHeight="1" x14ac:dyDescent="0.15">
      <c r="B25" s="50" t="s">
        <v>27</v>
      </c>
      <c r="C25" s="18">
        <f>E25+F25</f>
        <v>120500</v>
      </c>
      <c r="D25" s="46">
        <f t="shared" si="0"/>
        <v>708.8</v>
      </c>
      <c r="E25" s="18">
        <v>106500</v>
      </c>
      <c r="F25" s="47">
        <v>14000</v>
      </c>
      <c r="G25" s="18">
        <v>120500</v>
      </c>
      <c r="H25" s="48">
        <v>0</v>
      </c>
      <c r="I25" s="18">
        <v>18000</v>
      </c>
      <c r="J25" s="49">
        <f t="shared" si="1"/>
        <v>450</v>
      </c>
      <c r="K25" s="15"/>
      <c r="L25" s="26"/>
      <c r="M25" s="15"/>
      <c r="N25" s="26"/>
      <c r="O25" s="15"/>
      <c r="P25" s="26"/>
      <c r="Q25" s="15"/>
      <c r="R25" s="15"/>
      <c r="S25" s="15"/>
    </row>
    <row r="26" spans="2:19" s="4" customFormat="1" ht="13.5" hidden="1" customHeight="1" x14ac:dyDescent="0.15">
      <c r="B26" s="67" t="s">
        <v>45</v>
      </c>
      <c r="C26" s="16">
        <f>SUM(C27:C30)</f>
        <v>5735000</v>
      </c>
      <c r="D26" s="17">
        <f t="shared" si="0"/>
        <v>99</v>
      </c>
      <c r="E26" s="16">
        <f>SUM(E27:E30)</f>
        <v>2773800</v>
      </c>
      <c r="F26" s="43">
        <f>SUM(F27:F30)</f>
        <v>2961200</v>
      </c>
      <c r="G26" s="16">
        <f>SUM(G27:G30)</f>
        <v>5484700</v>
      </c>
      <c r="H26" s="43">
        <f>SUM(H27:H30)</f>
        <v>250300</v>
      </c>
      <c r="I26" s="16">
        <f>SUM(I27:I30)</f>
        <v>5482985</v>
      </c>
      <c r="J26" s="44">
        <f t="shared" si="1"/>
        <v>97.3</v>
      </c>
      <c r="K26" s="13">
        <v>66900</v>
      </c>
      <c r="L26" s="13">
        <v>893400</v>
      </c>
      <c r="M26" s="71">
        <v>200400</v>
      </c>
      <c r="N26" s="71">
        <v>1515000</v>
      </c>
      <c r="O26" s="72">
        <v>46300</v>
      </c>
      <c r="P26" s="13">
        <v>304500</v>
      </c>
      <c r="Q26" s="72">
        <v>287000</v>
      </c>
      <c r="R26" s="73">
        <v>413700</v>
      </c>
      <c r="S26" s="71">
        <v>489800</v>
      </c>
    </row>
    <row r="27" spans="2:19" s="4" customFormat="1" ht="13.5" hidden="1" customHeight="1" x14ac:dyDescent="0.15">
      <c r="B27" s="45" t="s">
        <v>23</v>
      </c>
      <c r="C27" s="18">
        <f>E27+F27</f>
        <v>3852300</v>
      </c>
      <c r="D27" s="46">
        <f t="shared" si="0"/>
        <v>98.5</v>
      </c>
      <c r="E27" s="18">
        <v>1557900</v>
      </c>
      <c r="F27" s="47">
        <v>2294400</v>
      </c>
      <c r="G27" s="18">
        <v>3619600</v>
      </c>
      <c r="H27" s="48">
        <v>232700</v>
      </c>
      <c r="I27" s="18">
        <v>4604347</v>
      </c>
      <c r="J27" s="49">
        <f t="shared" si="1"/>
        <v>95.3</v>
      </c>
      <c r="K27" s="27"/>
      <c r="M27" s="27"/>
      <c r="O27" s="27"/>
      <c r="Q27" s="27"/>
      <c r="R27" s="27"/>
      <c r="S27" s="27"/>
    </row>
    <row r="28" spans="2:19" s="4" customFormat="1" ht="13.5" hidden="1" customHeight="1" x14ac:dyDescent="0.15">
      <c r="B28" s="45" t="s">
        <v>25</v>
      </c>
      <c r="C28" s="18">
        <f>E28+F28</f>
        <v>1122700</v>
      </c>
      <c r="D28" s="46">
        <f t="shared" si="0"/>
        <v>94.6</v>
      </c>
      <c r="E28" s="18">
        <v>520800</v>
      </c>
      <c r="F28" s="47">
        <v>601900</v>
      </c>
      <c r="G28" s="18">
        <v>1105100</v>
      </c>
      <c r="H28" s="48">
        <v>17600</v>
      </c>
      <c r="I28" s="18">
        <v>652410</v>
      </c>
      <c r="J28" s="49">
        <f t="shared" si="1"/>
        <v>110</v>
      </c>
      <c r="K28" s="27"/>
      <c r="M28" s="27"/>
      <c r="O28" s="27"/>
      <c r="Q28" s="27"/>
      <c r="R28" s="27"/>
      <c r="S28" s="27"/>
    </row>
    <row r="29" spans="2:19" s="4" customFormat="1" ht="13.5" hidden="1" customHeight="1" x14ac:dyDescent="0.15">
      <c r="B29" s="45" t="s">
        <v>26</v>
      </c>
      <c r="C29" s="18">
        <f>E29+F29</f>
        <v>589800</v>
      </c>
      <c r="D29" s="46">
        <f t="shared" si="0"/>
        <v>102.5</v>
      </c>
      <c r="E29" s="18">
        <v>554900</v>
      </c>
      <c r="F29" s="47">
        <v>34900</v>
      </c>
      <c r="G29" s="18">
        <v>589800</v>
      </c>
      <c r="H29" s="48">
        <v>0</v>
      </c>
      <c r="I29" s="18">
        <v>193228</v>
      </c>
      <c r="J29" s="49">
        <f t="shared" si="1"/>
        <v>100.3</v>
      </c>
      <c r="K29" s="27"/>
      <c r="M29" s="27"/>
      <c r="O29" s="27"/>
      <c r="Q29" s="27"/>
      <c r="R29" s="27"/>
      <c r="S29" s="27"/>
    </row>
    <row r="30" spans="2:19" s="4" customFormat="1" ht="13.5" hidden="1" customHeight="1" x14ac:dyDescent="0.15">
      <c r="B30" s="50" t="s">
        <v>27</v>
      </c>
      <c r="C30" s="18">
        <f>E30+F30</f>
        <v>170200</v>
      </c>
      <c r="D30" s="46">
        <f t="shared" si="0"/>
        <v>141.19999999999999</v>
      </c>
      <c r="E30" s="18">
        <v>140200</v>
      </c>
      <c r="F30" s="47">
        <v>30000</v>
      </c>
      <c r="G30" s="18">
        <v>170200</v>
      </c>
      <c r="H30" s="48">
        <v>0</v>
      </c>
      <c r="I30" s="18">
        <v>33000</v>
      </c>
      <c r="J30" s="49">
        <f t="shared" si="1"/>
        <v>183.3</v>
      </c>
      <c r="K30" s="15"/>
      <c r="L30" s="26"/>
      <c r="M30" s="15"/>
      <c r="N30" s="26"/>
      <c r="O30" s="15"/>
      <c r="P30" s="26"/>
      <c r="Q30" s="15"/>
      <c r="R30" s="15"/>
      <c r="S30" s="15"/>
    </row>
    <row r="31" spans="2:19" s="4" customFormat="1" ht="13.5" hidden="1" customHeight="1" x14ac:dyDescent="0.15">
      <c r="B31" s="67" t="s">
        <v>44</v>
      </c>
      <c r="C31" s="16">
        <f>SUM(C32:C35)</f>
        <v>5607400</v>
      </c>
      <c r="D31" s="17">
        <f t="shared" si="0"/>
        <v>97.8</v>
      </c>
      <c r="E31" s="16">
        <f>SUM(E32:E35)</f>
        <v>2892900</v>
      </c>
      <c r="F31" s="43">
        <f>SUM(F32:F35)</f>
        <v>2714500</v>
      </c>
      <c r="G31" s="16">
        <f>SUM(G32:G35)</f>
        <v>5367600</v>
      </c>
      <c r="H31" s="43">
        <f>SUM(H32:H35)</f>
        <v>239800</v>
      </c>
      <c r="I31" s="16">
        <f>SUM(I32:I35)</f>
        <v>5366475</v>
      </c>
      <c r="J31" s="44">
        <f t="shared" si="1"/>
        <v>97.9</v>
      </c>
      <c r="K31" s="13">
        <v>49796</v>
      </c>
      <c r="L31" s="13">
        <v>895600</v>
      </c>
      <c r="M31" s="71">
        <v>174566</v>
      </c>
      <c r="N31" s="71">
        <v>1510000</v>
      </c>
      <c r="O31" s="72">
        <v>28357</v>
      </c>
      <c r="P31" s="13">
        <v>211400</v>
      </c>
      <c r="Q31" s="72">
        <v>293800</v>
      </c>
      <c r="R31" s="73">
        <v>304600</v>
      </c>
      <c r="S31" s="71">
        <v>542200</v>
      </c>
    </row>
    <row r="32" spans="2:19" s="4" customFormat="1" ht="13.5" hidden="1" customHeight="1" x14ac:dyDescent="0.15">
      <c r="B32" s="45" t="s">
        <v>23</v>
      </c>
      <c r="C32" s="18">
        <f>E32+F32</f>
        <v>3790000</v>
      </c>
      <c r="D32" s="46">
        <f t="shared" si="0"/>
        <v>98.4</v>
      </c>
      <c r="E32" s="18">
        <v>1541100</v>
      </c>
      <c r="F32" s="47">
        <v>2248900</v>
      </c>
      <c r="G32" s="18">
        <v>3567100</v>
      </c>
      <c r="H32" s="48">
        <v>222900</v>
      </c>
      <c r="I32" s="18">
        <v>4549803</v>
      </c>
      <c r="J32" s="49">
        <f t="shared" si="1"/>
        <v>98.8</v>
      </c>
      <c r="K32" s="27"/>
      <c r="M32" s="27"/>
      <c r="O32" s="27"/>
      <c r="Q32" s="27"/>
      <c r="R32" s="27"/>
      <c r="S32" s="27"/>
    </row>
    <row r="33" spans="2:19" s="4" customFormat="1" ht="13.5" hidden="1" customHeight="1" x14ac:dyDescent="0.15">
      <c r="B33" s="45" t="s">
        <v>25</v>
      </c>
      <c r="C33" s="18">
        <f>E33+F33</f>
        <v>922700</v>
      </c>
      <c r="D33" s="46">
        <f t="shared" si="0"/>
        <v>82.2</v>
      </c>
      <c r="E33" s="18">
        <v>504100</v>
      </c>
      <c r="F33" s="47">
        <v>418600</v>
      </c>
      <c r="G33" s="18">
        <v>905800</v>
      </c>
      <c r="H33" s="48">
        <v>16900</v>
      </c>
      <c r="I33" s="18">
        <v>460440</v>
      </c>
      <c r="J33" s="49">
        <f t="shared" si="1"/>
        <v>70.599999999999994</v>
      </c>
      <c r="K33" s="27"/>
      <c r="M33" s="27"/>
      <c r="O33" s="27"/>
      <c r="Q33" s="27"/>
      <c r="R33" s="27"/>
      <c r="S33" s="27"/>
    </row>
    <row r="34" spans="2:19" s="4" customFormat="1" ht="13.5" hidden="1" customHeight="1" x14ac:dyDescent="0.15">
      <c r="B34" s="45" t="s">
        <v>26</v>
      </c>
      <c r="C34" s="18">
        <f>E34+F34</f>
        <v>636900</v>
      </c>
      <c r="D34" s="46">
        <f t="shared" si="0"/>
        <v>108</v>
      </c>
      <c r="E34" s="18">
        <v>609900</v>
      </c>
      <c r="F34" s="47">
        <v>27000</v>
      </c>
      <c r="G34" s="18">
        <v>636900</v>
      </c>
      <c r="H34" s="48">
        <v>0</v>
      </c>
      <c r="I34" s="18">
        <v>224232</v>
      </c>
      <c r="J34" s="49">
        <f t="shared" si="1"/>
        <v>116</v>
      </c>
      <c r="K34" s="27"/>
      <c r="M34" s="27"/>
      <c r="O34" s="27"/>
      <c r="Q34" s="27"/>
      <c r="R34" s="27"/>
      <c r="S34" s="27"/>
    </row>
    <row r="35" spans="2:19" s="4" customFormat="1" ht="13.5" hidden="1" customHeight="1" x14ac:dyDescent="0.15">
      <c r="B35" s="50" t="s">
        <v>27</v>
      </c>
      <c r="C35" s="19">
        <f>E35+F35</f>
        <v>257800</v>
      </c>
      <c r="D35" s="77">
        <f t="shared" si="0"/>
        <v>151.5</v>
      </c>
      <c r="E35" s="19">
        <v>237800</v>
      </c>
      <c r="F35" s="78">
        <v>20000</v>
      </c>
      <c r="G35" s="19">
        <v>257800</v>
      </c>
      <c r="H35" s="79">
        <v>0</v>
      </c>
      <c r="I35" s="19">
        <v>132000</v>
      </c>
      <c r="J35" s="80">
        <f t="shared" si="1"/>
        <v>400</v>
      </c>
      <c r="K35" s="15"/>
      <c r="L35" s="26"/>
      <c r="M35" s="15"/>
      <c r="N35" s="26"/>
      <c r="O35" s="15"/>
      <c r="P35" s="26"/>
      <c r="Q35" s="15"/>
      <c r="R35" s="15"/>
      <c r="S35" s="15"/>
    </row>
    <row r="36" spans="2:19" s="4" customFormat="1" ht="16.5" hidden="1" customHeight="1" x14ac:dyDescent="0.15">
      <c r="B36" s="5" t="s">
        <v>66</v>
      </c>
      <c r="C36" s="5"/>
      <c r="D36" s="31"/>
      <c r="E36" s="31"/>
      <c r="F36" s="31"/>
      <c r="G36" s="31"/>
      <c r="H36" s="31"/>
      <c r="I36" s="31"/>
      <c r="J36" s="31"/>
      <c r="K36" s="6"/>
      <c r="L36" s="6"/>
      <c r="M36" s="6"/>
      <c r="N36" s="6"/>
      <c r="O36" s="6"/>
      <c r="P36" s="6"/>
      <c r="Q36" s="6"/>
      <c r="R36" s="6"/>
    </row>
    <row r="37" spans="2:19" s="4" customFormat="1" ht="15" customHeight="1" x14ac:dyDescent="0.15">
      <c r="B37" s="67" t="s">
        <v>50</v>
      </c>
      <c r="C37" s="16">
        <f>SUM(C38:C41)</f>
        <v>4660000</v>
      </c>
      <c r="D37" s="17">
        <f>ROUND(C37/C31*100,1)</f>
        <v>83.1</v>
      </c>
      <c r="E37" s="52" t="s">
        <v>24</v>
      </c>
      <c r="F37" s="53" t="s">
        <v>24</v>
      </c>
      <c r="G37" s="52" t="s">
        <v>24</v>
      </c>
      <c r="H37" s="54" t="s">
        <v>24</v>
      </c>
      <c r="I37" s="55" t="s">
        <v>24</v>
      </c>
      <c r="J37" s="56" t="s">
        <v>24</v>
      </c>
      <c r="K37" s="13">
        <v>51000</v>
      </c>
      <c r="L37" s="13">
        <v>983000</v>
      </c>
      <c r="M37" s="13">
        <v>211000</v>
      </c>
      <c r="N37" s="13">
        <v>1510000</v>
      </c>
      <c r="O37" s="13">
        <v>34000</v>
      </c>
      <c r="P37" s="13">
        <v>323000</v>
      </c>
      <c r="Q37" s="13">
        <v>105000</v>
      </c>
      <c r="R37" s="13">
        <v>310000</v>
      </c>
      <c r="S37" s="13">
        <v>111000</v>
      </c>
    </row>
    <row r="38" spans="2:19" s="4" customFormat="1" ht="13.5" hidden="1" customHeight="1" x14ac:dyDescent="0.15">
      <c r="B38" s="45" t="s">
        <v>23</v>
      </c>
      <c r="C38" s="18">
        <v>3624000</v>
      </c>
      <c r="D38" s="46">
        <f>ROUND(C38/C32*100,1)</f>
        <v>95.6</v>
      </c>
      <c r="E38" s="57" t="s">
        <v>24</v>
      </c>
      <c r="F38" s="58" t="s">
        <v>24</v>
      </c>
      <c r="G38" s="57" t="s">
        <v>24</v>
      </c>
      <c r="H38" s="59" t="s">
        <v>24</v>
      </c>
      <c r="I38" s="60" t="s">
        <v>24</v>
      </c>
      <c r="J38" s="61" t="s">
        <v>24</v>
      </c>
      <c r="K38" s="24"/>
      <c r="M38" s="24"/>
      <c r="O38" s="24"/>
      <c r="Q38" s="27"/>
      <c r="R38" s="27"/>
      <c r="S38" s="27"/>
    </row>
    <row r="39" spans="2:19" s="4" customFormat="1" ht="13.5" hidden="1" customHeight="1" x14ac:dyDescent="0.15">
      <c r="B39" s="45" t="s">
        <v>25</v>
      </c>
      <c r="C39" s="18">
        <v>785000</v>
      </c>
      <c r="D39" s="46">
        <f>ROUND(C39/C33*100,1)</f>
        <v>85.1</v>
      </c>
      <c r="E39" s="57" t="s">
        <v>24</v>
      </c>
      <c r="F39" s="58" t="s">
        <v>24</v>
      </c>
      <c r="G39" s="57" t="s">
        <v>24</v>
      </c>
      <c r="H39" s="59" t="s">
        <v>24</v>
      </c>
      <c r="I39" s="60" t="s">
        <v>24</v>
      </c>
      <c r="J39" s="61" t="s">
        <v>24</v>
      </c>
      <c r="K39" s="24"/>
      <c r="M39" s="24"/>
      <c r="O39" s="24"/>
      <c r="Q39" s="27"/>
      <c r="R39" s="27"/>
      <c r="S39" s="27"/>
    </row>
    <row r="40" spans="2:19" s="4" customFormat="1" ht="13.5" hidden="1" customHeight="1" x14ac:dyDescent="0.15">
      <c r="B40" s="45" t="s">
        <v>26</v>
      </c>
      <c r="C40" s="18">
        <v>111000</v>
      </c>
      <c r="D40" s="46">
        <f>ROUND(C40/C34*100,1)</f>
        <v>17.399999999999999</v>
      </c>
      <c r="E40" s="57" t="s">
        <v>24</v>
      </c>
      <c r="F40" s="58" t="s">
        <v>24</v>
      </c>
      <c r="G40" s="57" t="s">
        <v>24</v>
      </c>
      <c r="H40" s="59" t="s">
        <v>24</v>
      </c>
      <c r="I40" s="60" t="s">
        <v>24</v>
      </c>
      <c r="J40" s="61" t="s">
        <v>24</v>
      </c>
      <c r="K40" s="24"/>
      <c r="M40" s="24"/>
      <c r="O40" s="24"/>
      <c r="Q40" s="27"/>
      <c r="R40" s="27"/>
      <c r="S40" s="27"/>
    </row>
    <row r="41" spans="2:19" s="4" customFormat="1" ht="15" hidden="1" customHeight="1" x14ac:dyDescent="0.15">
      <c r="B41" s="50" t="s">
        <v>27</v>
      </c>
      <c r="C41" s="18">
        <v>140000</v>
      </c>
      <c r="D41" s="46">
        <f>ROUND(C41/C35*100,1)</f>
        <v>54.3</v>
      </c>
      <c r="E41" s="57" t="s">
        <v>24</v>
      </c>
      <c r="F41" s="58" t="s">
        <v>24</v>
      </c>
      <c r="G41" s="57" t="s">
        <v>24</v>
      </c>
      <c r="H41" s="59" t="s">
        <v>24</v>
      </c>
      <c r="I41" s="60" t="s">
        <v>24</v>
      </c>
      <c r="J41" s="61" t="s">
        <v>24</v>
      </c>
      <c r="K41" s="14"/>
      <c r="L41" s="26"/>
      <c r="M41" s="14"/>
      <c r="N41" s="26"/>
      <c r="O41" s="14"/>
      <c r="P41" s="26"/>
      <c r="Q41" s="15"/>
      <c r="R41" s="15"/>
      <c r="S41" s="15"/>
    </row>
    <row r="42" spans="2:19" s="4" customFormat="1" ht="15" customHeight="1" x14ac:dyDescent="0.15">
      <c r="B42" s="70" t="s">
        <v>4</v>
      </c>
      <c r="C42" s="16">
        <v>4703000</v>
      </c>
      <c r="D42" s="35">
        <v>100.9</v>
      </c>
      <c r="E42" s="52" t="s">
        <v>24</v>
      </c>
      <c r="F42" s="53" t="s">
        <v>24</v>
      </c>
      <c r="G42" s="52" t="s">
        <v>24</v>
      </c>
      <c r="H42" s="54" t="s">
        <v>24</v>
      </c>
      <c r="I42" s="55" t="s">
        <v>24</v>
      </c>
      <c r="J42" s="56" t="s">
        <v>24</v>
      </c>
      <c r="K42" s="12">
        <v>47928</v>
      </c>
      <c r="L42" s="13">
        <v>1090000</v>
      </c>
      <c r="M42" s="12">
        <v>197870</v>
      </c>
      <c r="N42" s="13">
        <v>1500000</v>
      </c>
      <c r="O42" s="12">
        <v>39679</v>
      </c>
      <c r="P42" s="13">
        <v>301000</v>
      </c>
      <c r="Q42" s="13">
        <v>126000</v>
      </c>
      <c r="R42" s="13">
        <v>304000</v>
      </c>
      <c r="S42" s="13">
        <v>83000</v>
      </c>
    </row>
    <row r="43" spans="2:19" s="4" customFormat="1" ht="15" customHeight="1" x14ac:dyDescent="0.15">
      <c r="B43" s="70" t="s">
        <v>5</v>
      </c>
      <c r="C43" s="16">
        <v>4976000</v>
      </c>
      <c r="D43" s="35">
        <v>105.8</v>
      </c>
      <c r="E43" s="52" t="s">
        <v>24</v>
      </c>
      <c r="F43" s="53" t="s">
        <v>24</v>
      </c>
      <c r="G43" s="52" t="s">
        <v>24</v>
      </c>
      <c r="H43" s="54" t="s">
        <v>24</v>
      </c>
      <c r="I43" s="55" t="s">
        <v>24</v>
      </c>
      <c r="J43" s="56" t="s">
        <v>24</v>
      </c>
      <c r="K43" s="12">
        <v>45000</v>
      </c>
      <c r="L43" s="13">
        <v>1273000</v>
      </c>
      <c r="M43" s="12">
        <v>220000</v>
      </c>
      <c r="N43" s="13">
        <v>1501000</v>
      </c>
      <c r="O43" s="12">
        <v>37000</v>
      </c>
      <c r="P43" s="13">
        <v>316000</v>
      </c>
      <c r="Q43" s="13">
        <v>137000</v>
      </c>
      <c r="R43" s="13">
        <v>271000</v>
      </c>
      <c r="S43" s="13">
        <v>84000</v>
      </c>
    </row>
    <row r="44" spans="2:19" s="4" customFormat="1" ht="15" customHeight="1" x14ac:dyDescent="0.15">
      <c r="B44" s="70" t="s">
        <v>6</v>
      </c>
      <c r="C44" s="16">
        <v>4970000</v>
      </c>
      <c r="D44" s="35">
        <v>99.9</v>
      </c>
      <c r="E44" s="52" t="s">
        <v>24</v>
      </c>
      <c r="F44" s="53" t="s">
        <v>24</v>
      </c>
      <c r="G44" s="52" t="s">
        <v>24</v>
      </c>
      <c r="H44" s="54" t="s">
        <v>24</v>
      </c>
      <c r="I44" s="55" t="s">
        <v>24</v>
      </c>
      <c r="J44" s="56" t="s">
        <v>24</v>
      </c>
      <c r="K44" s="12">
        <v>42000</v>
      </c>
      <c r="L44" s="13">
        <v>1206000</v>
      </c>
      <c r="M44" s="12">
        <v>219000</v>
      </c>
      <c r="N44" s="13">
        <v>1484000</v>
      </c>
      <c r="O44" s="12">
        <v>24000</v>
      </c>
      <c r="P44" s="13">
        <v>307000</v>
      </c>
      <c r="Q44" s="13">
        <v>150000</v>
      </c>
      <c r="R44" s="13">
        <v>226000</v>
      </c>
      <c r="S44" s="13">
        <v>98000</v>
      </c>
    </row>
    <row r="45" spans="2:19" s="4" customFormat="1" ht="15" customHeight="1" x14ac:dyDescent="0.15">
      <c r="B45" s="67" t="s">
        <v>51</v>
      </c>
      <c r="C45" s="16">
        <f>SUM(C46:C49)</f>
        <v>4987000</v>
      </c>
      <c r="D45" s="17">
        <f>ROUND(C45/C44*100,1)</f>
        <v>100.3</v>
      </c>
      <c r="E45" s="52" t="s">
        <v>24</v>
      </c>
      <c r="F45" s="53" t="s">
        <v>24</v>
      </c>
      <c r="G45" s="52" t="s">
        <v>24</v>
      </c>
      <c r="H45" s="54" t="s">
        <v>24</v>
      </c>
      <c r="I45" s="55" t="s">
        <v>24</v>
      </c>
      <c r="J45" s="56" t="s">
        <v>24</v>
      </c>
      <c r="K45" s="12">
        <v>41200</v>
      </c>
      <c r="L45" s="13">
        <v>1231000</v>
      </c>
      <c r="M45" s="12">
        <v>237400</v>
      </c>
      <c r="N45" s="13">
        <v>1469000</v>
      </c>
      <c r="O45" s="12">
        <v>25100</v>
      </c>
      <c r="P45" s="13">
        <v>319700</v>
      </c>
      <c r="Q45" s="13">
        <v>137700</v>
      </c>
      <c r="R45" s="13">
        <v>233400</v>
      </c>
      <c r="S45" s="13">
        <v>106300</v>
      </c>
    </row>
    <row r="46" spans="2:19" s="4" customFormat="1" ht="13.5" hidden="1" customHeight="1" x14ac:dyDescent="0.15">
      <c r="B46" s="45" t="s">
        <v>23</v>
      </c>
      <c r="C46" s="18">
        <v>3886000</v>
      </c>
      <c r="D46" s="36" t="s">
        <v>24</v>
      </c>
      <c r="E46" s="57" t="s">
        <v>24</v>
      </c>
      <c r="F46" s="58" t="s">
        <v>24</v>
      </c>
      <c r="G46" s="57" t="s">
        <v>24</v>
      </c>
      <c r="H46" s="59" t="s">
        <v>24</v>
      </c>
      <c r="I46" s="60" t="s">
        <v>24</v>
      </c>
      <c r="J46" s="61" t="s">
        <v>24</v>
      </c>
      <c r="K46" s="24"/>
      <c r="M46" s="24"/>
      <c r="O46" s="24"/>
      <c r="Q46" s="27"/>
      <c r="R46" s="27"/>
      <c r="S46" s="27"/>
    </row>
    <row r="47" spans="2:19" s="4" customFormat="1" ht="13.5" hidden="1" customHeight="1" x14ac:dyDescent="0.15">
      <c r="B47" s="45" t="s">
        <v>25</v>
      </c>
      <c r="C47" s="18">
        <v>793000</v>
      </c>
      <c r="D47" s="36" t="s">
        <v>24</v>
      </c>
      <c r="E47" s="57" t="s">
        <v>24</v>
      </c>
      <c r="F47" s="58" t="s">
        <v>24</v>
      </c>
      <c r="G47" s="57" t="s">
        <v>24</v>
      </c>
      <c r="H47" s="59" t="s">
        <v>24</v>
      </c>
      <c r="I47" s="60" t="s">
        <v>24</v>
      </c>
      <c r="J47" s="61" t="s">
        <v>24</v>
      </c>
      <c r="K47" s="24"/>
      <c r="M47" s="24"/>
      <c r="O47" s="24"/>
      <c r="Q47" s="27"/>
      <c r="R47" s="27"/>
      <c r="S47" s="27"/>
    </row>
    <row r="48" spans="2:19" s="4" customFormat="1" ht="13.5" hidden="1" customHeight="1" x14ac:dyDescent="0.15">
      <c r="B48" s="45" t="s">
        <v>26</v>
      </c>
      <c r="C48" s="18">
        <v>146000</v>
      </c>
      <c r="D48" s="36" t="s">
        <v>24</v>
      </c>
      <c r="E48" s="57" t="s">
        <v>24</v>
      </c>
      <c r="F48" s="58" t="s">
        <v>24</v>
      </c>
      <c r="G48" s="57" t="s">
        <v>24</v>
      </c>
      <c r="H48" s="59" t="s">
        <v>24</v>
      </c>
      <c r="I48" s="60" t="s">
        <v>24</v>
      </c>
      <c r="J48" s="61" t="s">
        <v>24</v>
      </c>
      <c r="K48" s="24"/>
      <c r="M48" s="24"/>
      <c r="O48" s="24"/>
      <c r="Q48" s="27"/>
      <c r="R48" s="27"/>
      <c r="S48" s="27"/>
    </row>
    <row r="49" spans="2:19" s="4" customFormat="1" ht="15" hidden="1" customHeight="1" x14ac:dyDescent="0.15">
      <c r="B49" s="50" t="s">
        <v>27</v>
      </c>
      <c r="C49" s="19">
        <v>162000</v>
      </c>
      <c r="D49" s="37" t="s">
        <v>24</v>
      </c>
      <c r="E49" s="62" t="s">
        <v>24</v>
      </c>
      <c r="F49" s="63" t="s">
        <v>24</v>
      </c>
      <c r="G49" s="62" t="s">
        <v>24</v>
      </c>
      <c r="H49" s="64" t="s">
        <v>24</v>
      </c>
      <c r="I49" s="65" t="s">
        <v>24</v>
      </c>
      <c r="J49" s="66" t="s">
        <v>24</v>
      </c>
      <c r="K49" s="14"/>
      <c r="L49" s="26"/>
      <c r="M49" s="14"/>
      <c r="N49" s="26"/>
      <c r="O49" s="14"/>
      <c r="P49" s="26"/>
      <c r="Q49" s="15"/>
      <c r="R49" s="15"/>
      <c r="S49" s="15"/>
    </row>
    <row r="50" spans="2:19" s="4" customFormat="1" ht="15" customHeight="1" x14ac:dyDescent="0.15">
      <c r="B50" s="67" t="s">
        <v>52</v>
      </c>
      <c r="C50" s="16">
        <f>SUM(C51:C54)</f>
        <v>5449300</v>
      </c>
      <c r="D50" s="17">
        <f>ROUND(C50/C45*100,1)</f>
        <v>109.3</v>
      </c>
      <c r="E50" s="52" t="s">
        <v>24</v>
      </c>
      <c r="F50" s="53" t="s">
        <v>24</v>
      </c>
      <c r="G50" s="52" t="s">
        <v>24</v>
      </c>
      <c r="H50" s="54" t="s">
        <v>24</v>
      </c>
      <c r="I50" s="55" t="s">
        <v>24</v>
      </c>
      <c r="J50" s="56" t="s">
        <v>24</v>
      </c>
      <c r="K50" s="12">
        <v>25300</v>
      </c>
      <c r="L50" s="13">
        <v>1348500</v>
      </c>
      <c r="M50" s="12">
        <v>311500</v>
      </c>
      <c r="N50" s="13">
        <v>1655000</v>
      </c>
      <c r="O50" s="12">
        <v>26400</v>
      </c>
      <c r="P50" s="13">
        <v>335500</v>
      </c>
      <c r="Q50" s="13">
        <v>157000</v>
      </c>
      <c r="R50" s="13">
        <v>192000</v>
      </c>
      <c r="S50" s="13">
        <v>120500</v>
      </c>
    </row>
    <row r="51" spans="2:19" s="4" customFormat="1" ht="13.5" hidden="1" customHeight="1" x14ac:dyDescent="0.15">
      <c r="B51" s="45" t="s">
        <v>23</v>
      </c>
      <c r="C51" s="18">
        <v>4250600</v>
      </c>
      <c r="D51" s="36" t="s">
        <v>24</v>
      </c>
      <c r="E51" s="57" t="s">
        <v>24</v>
      </c>
      <c r="F51" s="58" t="s">
        <v>24</v>
      </c>
      <c r="G51" s="57" t="s">
        <v>24</v>
      </c>
      <c r="H51" s="59" t="s">
        <v>24</v>
      </c>
      <c r="I51" s="60" t="s">
        <v>24</v>
      </c>
      <c r="J51" s="61" t="s">
        <v>24</v>
      </c>
      <c r="K51" s="24"/>
      <c r="M51" s="24"/>
      <c r="O51" s="24"/>
      <c r="Q51" s="27"/>
      <c r="R51" s="27"/>
      <c r="S51" s="27"/>
    </row>
    <row r="52" spans="2:19" s="4" customFormat="1" ht="13.5" hidden="1" customHeight="1" x14ac:dyDescent="0.15">
      <c r="B52" s="45" t="s">
        <v>25</v>
      </c>
      <c r="C52" s="18">
        <v>853400</v>
      </c>
      <c r="D52" s="36" t="s">
        <v>24</v>
      </c>
      <c r="E52" s="57" t="s">
        <v>24</v>
      </c>
      <c r="F52" s="58" t="s">
        <v>24</v>
      </c>
      <c r="G52" s="57" t="s">
        <v>24</v>
      </c>
      <c r="H52" s="59" t="s">
        <v>24</v>
      </c>
      <c r="I52" s="60" t="s">
        <v>24</v>
      </c>
      <c r="J52" s="61" t="s">
        <v>24</v>
      </c>
      <c r="K52" s="24"/>
      <c r="M52" s="24"/>
      <c r="O52" s="24"/>
      <c r="Q52" s="27"/>
      <c r="R52" s="27"/>
      <c r="S52" s="27"/>
    </row>
    <row r="53" spans="2:19" s="4" customFormat="1" ht="13.5" hidden="1" customHeight="1" x14ac:dyDescent="0.15">
      <c r="B53" s="45" t="s">
        <v>26</v>
      </c>
      <c r="C53" s="18">
        <v>176300</v>
      </c>
      <c r="D53" s="36" t="s">
        <v>24</v>
      </c>
      <c r="E53" s="57" t="s">
        <v>24</v>
      </c>
      <c r="F53" s="58" t="s">
        <v>24</v>
      </c>
      <c r="G53" s="57" t="s">
        <v>24</v>
      </c>
      <c r="H53" s="59" t="s">
        <v>24</v>
      </c>
      <c r="I53" s="60" t="s">
        <v>24</v>
      </c>
      <c r="J53" s="61" t="s">
        <v>24</v>
      </c>
      <c r="K53" s="24"/>
      <c r="M53" s="24"/>
      <c r="O53" s="24"/>
      <c r="Q53" s="27"/>
      <c r="R53" s="27"/>
      <c r="S53" s="27"/>
    </row>
    <row r="54" spans="2:19" s="4" customFormat="1" ht="15" hidden="1" customHeight="1" x14ac:dyDescent="0.15">
      <c r="B54" s="50" t="s">
        <v>27</v>
      </c>
      <c r="C54" s="19">
        <v>169000</v>
      </c>
      <c r="D54" s="37" t="s">
        <v>24</v>
      </c>
      <c r="E54" s="62" t="s">
        <v>24</v>
      </c>
      <c r="F54" s="63" t="s">
        <v>24</v>
      </c>
      <c r="G54" s="62" t="s">
        <v>24</v>
      </c>
      <c r="H54" s="64" t="s">
        <v>24</v>
      </c>
      <c r="I54" s="65" t="s">
        <v>24</v>
      </c>
      <c r="J54" s="66" t="s">
        <v>24</v>
      </c>
      <c r="K54" s="14"/>
      <c r="L54" s="26"/>
      <c r="M54" s="14"/>
      <c r="N54" s="26"/>
      <c r="O54" s="14"/>
      <c r="P54" s="26"/>
      <c r="Q54" s="15"/>
      <c r="R54" s="15"/>
      <c r="S54" s="15"/>
    </row>
    <row r="55" spans="2:19" s="4" customFormat="1" ht="15" customHeight="1" x14ac:dyDescent="0.15">
      <c r="B55" s="67" t="s">
        <v>53</v>
      </c>
      <c r="C55" s="16">
        <f>SUM(C56:C59)</f>
        <v>5314700</v>
      </c>
      <c r="D55" s="17">
        <f>ROUND(C55/C50*100,1)</f>
        <v>97.5</v>
      </c>
      <c r="E55" s="52" t="s">
        <v>24</v>
      </c>
      <c r="F55" s="53" t="s">
        <v>24</v>
      </c>
      <c r="G55" s="52" t="s">
        <v>24</v>
      </c>
      <c r="H55" s="54" t="s">
        <v>24</v>
      </c>
      <c r="I55" s="55" t="s">
        <v>24</v>
      </c>
      <c r="J55" s="56" t="s">
        <v>24</v>
      </c>
      <c r="K55" s="12">
        <v>17300</v>
      </c>
      <c r="L55" s="13">
        <v>1269900</v>
      </c>
      <c r="M55" s="12">
        <v>309400</v>
      </c>
      <c r="N55" s="13">
        <v>1577000</v>
      </c>
      <c r="O55" s="12">
        <v>24800</v>
      </c>
      <c r="P55" s="13">
        <v>343300</v>
      </c>
      <c r="Q55" s="13">
        <v>161700</v>
      </c>
      <c r="R55" s="13">
        <v>143500</v>
      </c>
      <c r="S55" s="13">
        <v>124400</v>
      </c>
    </row>
    <row r="56" spans="2:19" s="4" customFormat="1" ht="13.5" hidden="1" customHeight="1" x14ac:dyDescent="0.15">
      <c r="B56" s="45" t="s">
        <v>23</v>
      </c>
      <c r="C56" s="18">
        <v>4082000</v>
      </c>
      <c r="D56" s="36" t="s">
        <v>24</v>
      </c>
      <c r="E56" s="57" t="s">
        <v>24</v>
      </c>
      <c r="F56" s="58" t="s">
        <v>24</v>
      </c>
      <c r="G56" s="57" t="s">
        <v>24</v>
      </c>
      <c r="H56" s="59" t="s">
        <v>24</v>
      </c>
      <c r="I56" s="60" t="s">
        <v>24</v>
      </c>
      <c r="J56" s="61" t="s">
        <v>24</v>
      </c>
      <c r="K56" s="24"/>
      <c r="M56" s="24"/>
      <c r="O56" s="24"/>
      <c r="Q56" s="27"/>
      <c r="R56" s="27"/>
      <c r="S56" s="27"/>
    </row>
    <row r="57" spans="2:19" s="4" customFormat="1" ht="13.5" hidden="1" customHeight="1" x14ac:dyDescent="0.15">
      <c r="B57" s="45" t="s">
        <v>25</v>
      </c>
      <c r="C57" s="18">
        <v>897300</v>
      </c>
      <c r="D57" s="36" t="s">
        <v>24</v>
      </c>
      <c r="E57" s="57" t="s">
        <v>24</v>
      </c>
      <c r="F57" s="58" t="s">
        <v>24</v>
      </c>
      <c r="G57" s="57" t="s">
        <v>24</v>
      </c>
      <c r="H57" s="59" t="s">
        <v>24</v>
      </c>
      <c r="I57" s="60" t="s">
        <v>24</v>
      </c>
      <c r="J57" s="61" t="s">
        <v>24</v>
      </c>
      <c r="K57" s="24"/>
      <c r="M57" s="24"/>
      <c r="O57" s="24"/>
      <c r="Q57" s="27"/>
      <c r="R57" s="27"/>
      <c r="S57" s="27"/>
    </row>
    <row r="58" spans="2:19" s="4" customFormat="1" ht="13.5" hidden="1" customHeight="1" x14ac:dyDescent="0.15">
      <c r="B58" s="45" t="s">
        <v>26</v>
      </c>
      <c r="C58" s="18">
        <v>179400</v>
      </c>
      <c r="D58" s="36" t="s">
        <v>24</v>
      </c>
      <c r="E58" s="57" t="s">
        <v>24</v>
      </c>
      <c r="F58" s="58" t="s">
        <v>24</v>
      </c>
      <c r="G58" s="57" t="s">
        <v>24</v>
      </c>
      <c r="H58" s="59" t="s">
        <v>24</v>
      </c>
      <c r="I58" s="60" t="s">
        <v>24</v>
      </c>
      <c r="J58" s="61" t="s">
        <v>24</v>
      </c>
      <c r="K58" s="24"/>
      <c r="M58" s="24"/>
      <c r="O58" s="24"/>
      <c r="Q58" s="27"/>
      <c r="R58" s="27"/>
      <c r="S58" s="27"/>
    </row>
    <row r="59" spans="2:19" s="4" customFormat="1" ht="15" hidden="1" customHeight="1" x14ac:dyDescent="0.15">
      <c r="B59" s="50" t="s">
        <v>27</v>
      </c>
      <c r="C59" s="19">
        <v>156000</v>
      </c>
      <c r="D59" s="37" t="s">
        <v>24</v>
      </c>
      <c r="E59" s="62" t="s">
        <v>24</v>
      </c>
      <c r="F59" s="63" t="s">
        <v>24</v>
      </c>
      <c r="G59" s="62" t="s">
        <v>24</v>
      </c>
      <c r="H59" s="64" t="s">
        <v>24</v>
      </c>
      <c r="I59" s="65" t="s">
        <v>24</v>
      </c>
      <c r="J59" s="66" t="s">
        <v>24</v>
      </c>
      <c r="K59" s="14"/>
      <c r="L59" s="26"/>
      <c r="M59" s="14"/>
      <c r="N59" s="26"/>
      <c r="O59" s="14"/>
      <c r="P59" s="26"/>
      <c r="Q59" s="15"/>
      <c r="R59" s="15"/>
      <c r="S59" s="15"/>
    </row>
    <row r="60" spans="2:19" s="4" customFormat="1" ht="15" customHeight="1" x14ac:dyDescent="0.15">
      <c r="B60" s="67" t="s">
        <v>54</v>
      </c>
      <c r="C60" s="16">
        <f>SUM(C61:C64)</f>
        <v>3777200</v>
      </c>
      <c r="D60" s="17">
        <f>ROUND(C60/C55*100,1)</f>
        <v>71.099999999999994</v>
      </c>
      <c r="E60" s="52" t="s">
        <v>24</v>
      </c>
      <c r="F60" s="53" t="s">
        <v>24</v>
      </c>
      <c r="G60" s="52" t="s">
        <v>24</v>
      </c>
      <c r="H60" s="54" t="s">
        <v>24</v>
      </c>
      <c r="I60" s="55" t="s">
        <v>24</v>
      </c>
      <c r="J60" s="56" t="s">
        <v>24</v>
      </c>
      <c r="K60" s="12">
        <v>17844</v>
      </c>
      <c r="L60" s="13">
        <v>1180300</v>
      </c>
      <c r="M60" s="12">
        <v>297418</v>
      </c>
      <c r="N60" s="13">
        <v>284191</v>
      </c>
      <c r="O60" s="12">
        <v>24242</v>
      </c>
      <c r="P60" s="13">
        <v>349400</v>
      </c>
      <c r="Q60" s="13">
        <v>147039</v>
      </c>
      <c r="R60" s="13">
        <v>81709</v>
      </c>
      <c r="S60" s="13">
        <v>138328</v>
      </c>
    </row>
    <row r="61" spans="2:19" s="4" customFormat="1" ht="13.5" hidden="1" customHeight="1" x14ac:dyDescent="0.15">
      <c r="B61" s="45" t="s">
        <v>23</v>
      </c>
      <c r="C61" s="18">
        <v>2651600</v>
      </c>
      <c r="D61" s="36" t="s">
        <v>24</v>
      </c>
      <c r="E61" s="57" t="s">
        <v>24</v>
      </c>
      <c r="F61" s="58" t="s">
        <v>24</v>
      </c>
      <c r="G61" s="57" t="s">
        <v>24</v>
      </c>
      <c r="H61" s="59" t="s">
        <v>24</v>
      </c>
      <c r="I61" s="60" t="s">
        <v>24</v>
      </c>
      <c r="J61" s="61" t="s">
        <v>24</v>
      </c>
      <c r="K61" s="24"/>
      <c r="M61" s="24"/>
      <c r="O61" s="24"/>
      <c r="Q61" s="27"/>
      <c r="R61" s="27"/>
      <c r="S61" s="27"/>
    </row>
    <row r="62" spans="2:19" s="4" customFormat="1" ht="13.5" hidden="1" customHeight="1" x14ac:dyDescent="0.15">
      <c r="B62" s="45" t="s">
        <v>25</v>
      </c>
      <c r="C62" s="18">
        <v>780300</v>
      </c>
      <c r="D62" s="36" t="s">
        <v>24</v>
      </c>
      <c r="E62" s="57" t="s">
        <v>24</v>
      </c>
      <c r="F62" s="58" t="s">
        <v>24</v>
      </c>
      <c r="G62" s="57" t="s">
        <v>24</v>
      </c>
      <c r="H62" s="59" t="s">
        <v>24</v>
      </c>
      <c r="I62" s="60" t="s">
        <v>24</v>
      </c>
      <c r="J62" s="61" t="s">
        <v>24</v>
      </c>
      <c r="K62" s="24"/>
      <c r="M62" s="24"/>
      <c r="O62" s="24"/>
      <c r="Q62" s="27"/>
      <c r="R62" s="27"/>
      <c r="S62" s="27"/>
    </row>
    <row r="63" spans="2:19" s="4" customFormat="1" ht="13.5" hidden="1" customHeight="1" x14ac:dyDescent="0.15">
      <c r="B63" s="45" t="s">
        <v>26</v>
      </c>
      <c r="C63" s="18">
        <v>194300</v>
      </c>
      <c r="D63" s="36" t="s">
        <v>24</v>
      </c>
      <c r="E63" s="57" t="s">
        <v>24</v>
      </c>
      <c r="F63" s="58" t="s">
        <v>24</v>
      </c>
      <c r="G63" s="57" t="s">
        <v>24</v>
      </c>
      <c r="H63" s="59" t="s">
        <v>24</v>
      </c>
      <c r="I63" s="60" t="s">
        <v>24</v>
      </c>
      <c r="J63" s="61" t="s">
        <v>24</v>
      </c>
      <c r="K63" s="24"/>
      <c r="M63" s="24"/>
      <c r="O63" s="24"/>
      <c r="Q63" s="27"/>
      <c r="R63" s="27"/>
      <c r="S63" s="27"/>
    </row>
    <row r="64" spans="2:19" s="4" customFormat="1" ht="15" hidden="1" customHeight="1" x14ac:dyDescent="0.15">
      <c r="B64" s="50" t="s">
        <v>27</v>
      </c>
      <c r="C64" s="19">
        <v>151000</v>
      </c>
      <c r="D64" s="37" t="s">
        <v>24</v>
      </c>
      <c r="E64" s="62" t="s">
        <v>24</v>
      </c>
      <c r="F64" s="63" t="s">
        <v>24</v>
      </c>
      <c r="G64" s="62" t="s">
        <v>24</v>
      </c>
      <c r="H64" s="64" t="s">
        <v>24</v>
      </c>
      <c r="I64" s="65" t="s">
        <v>24</v>
      </c>
      <c r="J64" s="66" t="s">
        <v>24</v>
      </c>
      <c r="K64" s="14"/>
      <c r="L64" s="26"/>
      <c r="M64" s="14"/>
      <c r="N64" s="26"/>
      <c r="O64" s="14"/>
      <c r="P64" s="26"/>
      <c r="Q64" s="15"/>
      <c r="R64" s="15"/>
      <c r="S64" s="15"/>
    </row>
    <row r="65" spans="2:19" s="4" customFormat="1" ht="15" customHeight="1" x14ac:dyDescent="0.15">
      <c r="B65" s="67" t="s">
        <v>55</v>
      </c>
      <c r="C65" s="16">
        <f>SUM(C66:C69)</f>
        <v>3906700</v>
      </c>
      <c r="D65" s="17">
        <f>ROUND(C65/C60*100,1)</f>
        <v>103.4</v>
      </c>
      <c r="E65" s="52" t="s">
        <v>24</v>
      </c>
      <c r="F65" s="53" t="s">
        <v>24</v>
      </c>
      <c r="G65" s="52" t="s">
        <v>24</v>
      </c>
      <c r="H65" s="54" t="s">
        <v>24</v>
      </c>
      <c r="I65" s="55" t="s">
        <v>24</v>
      </c>
      <c r="J65" s="56" t="s">
        <v>24</v>
      </c>
      <c r="K65" s="12">
        <v>17185</v>
      </c>
      <c r="L65" s="13">
        <v>1169400</v>
      </c>
      <c r="M65" s="12">
        <v>278133</v>
      </c>
      <c r="N65" s="13">
        <v>347709</v>
      </c>
      <c r="O65" s="12">
        <v>22520</v>
      </c>
      <c r="P65" s="13">
        <v>347200</v>
      </c>
      <c r="Q65" s="13">
        <v>137999</v>
      </c>
      <c r="R65" s="13">
        <v>67507</v>
      </c>
      <c r="S65" s="13">
        <v>145676</v>
      </c>
    </row>
    <row r="66" spans="2:19" s="4" customFormat="1" ht="13.5" hidden="1" customHeight="1" x14ac:dyDescent="0.15">
      <c r="B66" s="45" t="s">
        <v>23</v>
      </c>
      <c r="C66" s="18">
        <v>2792900</v>
      </c>
      <c r="D66" s="36" t="s">
        <v>24</v>
      </c>
      <c r="E66" s="57" t="s">
        <v>24</v>
      </c>
      <c r="F66" s="58" t="s">
        <v>24</v>
      </c>
      <c r="G66" s="57" t="s">
        <v>24</v>
      </c>
      <c r="H66" s="59" t="s">
        <v>24</v>
      </c>
      <c r="I66" s="60" t="s">
        <v>24</v>
      </c>
      <c r="J66" s="61" t="s">
        <v>24</v>
      </c>
      <c r="K66" s="24"/>
      <c r="M66" s="24"/>
      <c r="O66" s="24"/>
      <c r="Q66" s="27"/>
      <c r="R66" s="27"/>
      <c r="S66" s="27"/>
    </row>
    <row r="67" spans="2:19" s="4" customFormat="1" ht="13.5" hidden="1" customHeight="1" x14ac:dyDescent="0.15">
      <c r="B67" s="45" t="s">
        <v>25</v>
      </c>
      <c r="C67" s="18">
        <v>762100</v>
      </c>
      <c r="D67" s="36" t="s">
        <v>24</v>
      </c>
      <c r="E67" s="57" t="s">
        <v>24</v>
      </c>
      <c r="F67" s="58" t="s">
        <v>24</v>
      </c>
      <c r="G67" s="57" t="s">
        <v>24</v>
      </c>
      <c r="H67" s="59" t="s">
        <v>24</v>
      </c>
      <c r="I67" s="60" t="s">
        <v>24</v>
      </c>
      <c r="J67" s="61" t="s">
        <v>24</v>
      </c>
      <c r="K67" s="24"/>
      <c r="M67" s="24"/>
      <c r="O67" s="24"/>
      <c r="Q67" s="27"/>
      <c r="R67" s="27"/>
      <c r="S67" s="27"/>
    </row>
    <row r="68" spans="2:19" s="4" customFormat="1" ht="13.5" hidden="1" customHeight="1" x14ac:dyDescent="0.15">
      <c r="B68" s="45" t="s">
        <v>26</v>
      </c>
      <c r="C68" s="18">
        <v>202700</v>
      </c>
      <c r="D68" s="36" t="s">
        <v>24</v>
      </c>
      <c r="E68" s="57" t="s">
        <v>24</v>
      </c>
      <c r="F68" s="58" t="s">
        <v>24</v>
      </c>
      <c r="G68" s="57" t="s">
        <v>24</v>
      </c>
      <c r="H68" s="59" t="s">
        <v>24</v>
      </c>
      <c r="I68" s="60" t="s">
        <v>24</v>
      </c>
      <c r="J68" s="61" t="s">
        <v>24</v>
      </c>
      <c r="K68" s="24"/>
      <c r="M68" s="24"/>
      <c r="O68" s="24"/>
      <c r="Q68" s="27"/>
      <c r="R68" s="27"/>
      <c r="S68" s="27"/>
    </row>
    <row r="69" spans="2:19" s="4" customFormat="1" ht="15" hidden="1" customHeight="1" x14ac:dyDescent="0.15">
      <c r="B69" s="50" t="s">
        <v>27</v>
      </c>
      <c r="C69" s="19">
        <v>149000</v>
      </c>
      <c r="D69" s="37" t="s">
        <v>24</v>
      </c>
      <c r="E69" s="62" t="s">
        <v>24</v>
      </c>
      <c r="F69" s="63" t="s">
        <v>24</v>
      </c>
      <c r="G69" s="62" t="s">
        <v>24</v>
      </c>
      <c r="H69" s="64" t="s">
        <v>24</v>
      </c>
      <c r="I69" s="65" t="s">
        <v>24</v>
      </c>
      <c r="J69" s="66" t="s">
        <v>24</v>
      </c>
      <c r="K69" s="14"/>
      <c r="L69" s="26"/>
      <c r="M69" s="14"/>
      <c r="N69" s="26"/>
      <c r="O69" s="14"/>
      <c r="P69" s="26"/>
      <c r="Q69" s="15"/>
      <c r="R69" s="15"/>
      <c r="S69" s="15"/>
    </row>
    <row r="70" spans="2:19" s="4" customFormat="1" ht="15" customHeight="1" x14ac:dyDescent="0.15">
      <c r="B70" s="67" t="s">
        <v>56</v>
      </c>
      <c r="C70" s="16">
        <f>SUM(C71:C74)</f>
        <v>4331394</v>
      </c>
      <c r="D70" s="17">
        <f>ROUND(C70/C65*100,1)</f>
        <v>110.9</v>
      </c>
      <c r="E70" s="52" t="s">
        <v>24</v>
      </c>
      <c r="F70" s="53" t="s">
        <v>24</v>
      </c>
      <c r="G70" s="52" t="s">
        <v>24</v>
      </c>
      <c r="H70" s="54" t="s">
        <v>24</v>
      </c>
      <c r="I70" s="55" t="s">
        <v>24</v>
      </c>
      <c r="J70" s="56" t="s">
        <v>24</v>
      </c>
      <c r="K70" s="12">
        <v>14631</v>
      </c>
      <c r="L70" s="13">
        <v>1178900</v>
      </c>
      <c r="M70" s="12">
        <v>290472</v>
      </c>
      <c r="N70" s="13">
        <v>338513</v>
      </c>
      <c r="O70" s="12">
        <v>23759</v>
      </c>
      <c r="P70" s="13">
        <v>351500</v>
      </c>
      <c r="Q70" s="13">
        <v>149436</v>
      </c>
      <c r="R70" s="13">
        <v>56646</v>
      </c>
      <c r="S70" s="13">
        <v>562829</v>
      </c>
    </row>
    <row r="71" spans="2:19" s="4" customFormat="1" ht="13.5" hidden="1" customHeight="1" x14ac:dyDescent="0.15">
      <c r="B71" s="45" t="s">
        <v>23</v>
      </c>
      <c r="C71" s="18">
        <v>2767865</v>
      </c>
      <c r="D71" s="36" t="s">
        <v>24</v>
      </c>
      <c r="E71" s="57" t="s">
        <v>24</v>
      </c>
      <c r="F71" s="58" t="s">
        <v>24</v>
      </c>
      <c r="G71" s="57" t="s">
        <v>24</v>
      </c>
      <c r="H71" s="59" t="s">
        <v>24</v>
      </c>
      <c r="I71" s="60" t="s">
        <v>24</v>
      </c>
      <c r="J71" s="61" t="s">
        <v>24</v>
      </c>
      <c r="K71" s="24"/>
      <c r="M71" s="24"/>
      <c r="O71" s="24"/>
      <c r="Q71" s="27"/>
      <c r="R71" s="27"/>
      <c r="S71" s="27"/>
    </row>
    <row r="72" spans="2:19" s="4" customFormat="1" ht="13.5" hidden="1" customHeight="1" x14ac:dyDescent="0.15">
      <c r="B72" s="45" t="s">
        <v>25</v>
      </c>
      <c r="C72" s="18">
        <v>797200</v>
      </c>
      <c r="D72" s="36" t="s">
        <v>24</v>
      </c>
      <c r="E72" s="57" t="s">
        <v>24</v>
      </c>
      <c r="F72" s="58" t="s">
        <v>24</v>
      </c>
      <c r="G72" s="57" t="s">
        <v>24</v>
      </c>
      <c r="H72" s="59" t="s">
        <v>24</v>
      </c>
      <c r="I72" s="60" t="s">
        <v>24</v>
      </c>
      <c r="J72" s="61" t="s">
        <v>24</v>
      </c>
      <c r="K72" s="24"/>
      <c r="M72" s="24"/>
      <c r="O72" s="24"/>
      <c r="Q72" s="27"/>
      <c r="R72" s="27"/>
      <c r="S72" s="27"/>
    </row>
    <row r="73" spans="2:19" s="4" customFormat="1" ht="13.5" hidden="1" customHeight="1" x14ac:dyDescent="0.15">
      <c r="B73" s="45" t="s">
        <v>26</v>
      </c>
      <c r="C73" s="18">
        <v>621829</v>
      </c>
      <c r="D73" s="36" t="s">
        <v>24</v>
      </c>
      <c r="E73" s="57" t="s">
        <v>24</v>
      </c>
      <c r="F73" s="58" t="s">
        <v>24</v>
      </c>
      <c r="G73" s="57" t="s">
        <v>24</v>
      </c>
      <c r="H73" s="59" t="s">
        <v>24</v>
      </c>
      <c r="I73" s="60" t="s">
        <v>24</v>
      </c>
      <c r="J73" s="61" t="s">
        <v>24</v>
      </c>
      <c r="K73" s="24"/>
      <c r="M73" s="24"/>
      <c r="O73" s="24"/>
      <c r="Q73" s="27"/>
      <c r="R73" s="27"/>
      <c r="S73" s="27"/>
    </row>
    <row r="74" spans="2:19" s="4" customFormat="1" ht="15" hidden="1" customHeight="1" x14ac:dyDescent="0.15">
      <c r="B74" s="50" t="s">
        <v>27</v>
      </c>
      <c r="C74" s="19">
        <v>144500</v>
      </c>
      <c r="D74" s="37" t="s">
        <v>24</v>
      </c>
      <c r="E74" s="62" t="s">
        <v>24</v>
      </c>
      <c r="F74" s="63" t="s">
        <v>24</v>
      </c>
      <c r="G74" s="62" t="s">
        <v>24</v>
      </c>
      <c r="H74" s="64" t="s">
        <v>24</v>
      </c>
      <c r="I74" s="65" t="s">
        <v>24</v>
      </c>
      <c r="J74" s="66" t="s">
        <v>24</v>
      </c>
      <c r="K74" s="14"/>
      <c r="L74" s="26"/>
      <c r="M74" s="14"/>
      <c r="N74" s="26"/>
      <c r="O74" s="14"/>
      <c r="P74" s="26"/>
      <c r="Q74" s="15"/>
      <c r="R74" s="15"/>
      <c r="S74" s="15"/>
    </row>
    <row r="75" spans="2:19" s="4" customFormat="1" ht="15" customHeight="1" x14ac:dyDescent="0.15">
      <c r="B75" s="67" t="s">
        <v>57</v>
      </c>
      <c r="C75" s="16">
        <f>SUM(C76:C79)</f>
        <v>4431198</v>
      </c>
      <c r="D75" s="17">
        <f>ROUND(C75/C70*100,1)</f>
        <v>102.3</v>
      </c>
      <c r="E75" s="52" t="s">
        <v>24</v>
      </c>
      <c r="F75" s="53" t="s">
        <v>24</v>
      </c>
      <c r="G75" s="52" t="s">
        <v>24</v>
      </c>
      <c r="H75" s="54" t="s">
        <v>24</v>
      </c>
      <c r="I75" s="55" t="s">
        <v>24</v>
      </c>
      <c r="J75" s="56" t="s">
        <v>24</v>
      </c>
      <c r="K75" s="12">
        <v>12216</v>
      </c>
      <c r="L75" s="13">
        <v>1186800</v>
      </c>
      <c r="M75" s="12">
        <v>295375</v>
      </c>
      <c r="N75" s="13">
        <v>387988</v>
      </c>
      <c r="O75" s="12">
        <v>24244</v>
      </c>
      <c r="P75" s="13">
        <v>371400</v>
      </c>
      <c r="Q75" s="13">
        <v>191236</v>
      </c>
      <c r="R75" s="13">
        <v>73266</v>
      </c>
      <c r="S75" s="13">
        <v>575627</v>
      </c>
    </row>
    <row r="76" spans="2:19" s="4" customFormat="1" ht="13.5" hidden="1" customHeight="1" x14ac:dyDescent="0.15">
      <c r="B76" s="45" t="s">
        <v>23</v>
      </c>
      <c r="C76" s="18">
        <v>2764332</v>
      </c>
      <c r="D76" s="36" t="s">
        <v>24</v>
      </c>
      <c r="E76" s="57" t="s">
        <v>24</v>
      </c>
      <c r="F76" s="58" t="s">
        <v>24</v>
      </c>
      <c r="G76" s="57" t="s">
        <v>24</v>
      </c>
      <c r="H76" s="59" t="s">
        <v>24</v>
      </c>
      <c r="I76" s="60" t="s">
        <v>24</v>
      </c>
      <c r="J76" s="61" t="s">
        <v>24</v>
      </c>
      <c r="K76" s="24"/>
      <c r="M76" s="24"/>
      <c r="O76" s="24"/>
      <c r="Q76" s="27"/>
      <c r="R76" s="27"/>
      <c r="S76" s="27"/>
    </row>
    <row r="77" spans="2:19" s="4" customFormat="1" ht="13.5" hidden="1" customHeight="1" x14ac:dyDescent="0.15">
      <c r="B77" s="45" t="s">
        <v>25</v>
      </c>
      <c r="C77" s="18">
        <v>891239</v>
      </c>
      <c r="D77" s="36" t="s">
        <v>24</v>
      </c>
      <c r="E77" s="57" t="s">
        <v>24</v>
      </c>
      <c r="F77" s="58" t="s">
        <v>24</v>
      </c>
      <c r="G77" s="57" t="s">
        <v>24</v>
      </c>
      <c r="H77" s="59" t="s">
        <v>24</v>
      </c>
      <c r="I77" s="60" t="s">
        <v>24</v>
      </c>
      <c r="J77" s="61" t="s">
        <v>24</v>
      </c>
      <c r="K77" s="24"/>
      <c r="M77" s="24"/>
      <c r="O77" s="24"/>
      <c r="Q77" s="27"/>
      <c r="R77" s="27"/>
      <c r="S77" s="27"/>
    </row>
    <row r="78" spans="2:19" s="4" customFormat="1" ht="13.5" hidden="1" customHeight="1" x14ac:dyDescent="0.15">
      <c r="B78" s="45" t="s">
        <v>26</v>
      </c>
      <c r="C78" s="18">
        <v>633627</v>
      </c>
      <c r="D78" s="36" t="s">
        <v>24</v>
      </c>
      <c r="E78" s="57" t="s">
        <v>24</v>
      </c>
      <c r="F78" s="58" t="s">
        <v>24</v>
      </c>
      <c r="G78" s="57" t="s">
        <v>24</v>
      </c>
      <c r="H78" s="59" t="s">
        <v>24</v>
      </c>
      <c r="I78" s="60" t="s">
        <v>24</v>
      </c>
      <c r="J78" s="61" t="s">
        <v>24</v>
      </c>
      <c r="K78" s="24"/>
      <c r="M78" s="24"/>
      <c r="O78" s="24"/>
      <c r="Q78" s="27"/>
      <c r="R78" s="27"/>
      <c r="S78" s="27"/>
    </row>
    <row r="79" spans="2:19" s="4" customFormat="1" ht="15" hidden="1" customHeight="1" x14ac:dyDescent="0.15">
      <c r="B79" s="50" t="s">
        <v>27</v>
      </c>
      <c r="C79" s="19">
        <v>142000</v>
      </c>
      <c r="D79" s="37" t="s">
        <v>24</v>
      </c>
      <c r="E79" s="62" t="s">
        <v>24</v>
      </c>
      <c r="F79" s="63" t="s">
        <v>24</v>
      </c>
      <c r="G79" s="62" t="s">
        <v>24</v>
      </c>
      <c r="H79" s="64" t="s">
        <v>24</v>
      </c>
      <c r="I79" s="65" t="s">
        <v>24</v>
      </c>
      <c r="J79" s="66" t="s">
        <v>24</v>
      </c>
      <c r="K79" s="14"/>
      <c r="L79" s="26"/>
      <c r="M79" s="14"/>
      <c r="N79" s="26"/>
      <c r="O79" s="14"/>
      <c r="P79" s="26"/>
      <c r="Q79" s="15"/>
      <c r="R79" s="15"/>
      <c r="S79" s="15"/>
    </row>
    <row r="80" spans="2:19" s="4" customFormat="1" ht="15" customHeight="1" x14ac:dyDescent="0.15">
      <c r="B80" s="67" t="s">
        <v>58</v>
      </c>
      <c r="C80" s="16">
        <f>SUM(C81:C84)</f>
        <v>4934586</v>
      </c>
      <c r="D80" s="17">
        <f>ROUND(C80/C75*100,1)</f>
        <v>111.4</v>
      </c>
      <c r="E80" s="52" t="s">
        <v>24</v>
      </c>
      <c r="F80" s="53" t="s">
        <v>24</v>
      </c>
      <c r="G80" s="52" t="s">
        <v>24</v>
      </c>
      <c r="H80" s="54" t="s">
        <v>24</v>
      </c>
      <c r="I80" s="55" t="s">
        <v>24</v>
      </c>
      <c r="J80" s="56" t="s">
        <v>24</v>
      </c>
      <c r="K80" s="12">
        <v>12836</v>
      </c>
      <c r="L80" s="13">
        <v>1478900</v>
      </c>
      <c r="M80" s="12">
        <v>290933</v>
      </c>
      <c r="N80" s="13">
        <v>441492</v>
      </c>
      <c r="O80" s="12">
        <v>24152</v>
      </c>
      <c r="P80" s="13">
        <v>388700</v>
      </c>
      <c r="Q80" s="13">
        <v>223878</v>
      </c>
      <c r="R80" s="13">
        <v>49113</v>
      </c>
      <c r="S80" s="13">
        <v>596609</v>
      </c>
    </row>
    <row r="81" spans="2:19" s="4" customFormat="1" ht="13.5" hidden="1" customHeight="1" x14ac:dyDescent="0.15">
      <c r="B81" s="45" t="s">
        <v>23</v>
      </c>
      <c r="C81" s="18">
        <v>3251094</v>
      </c>
      <c r="D81" s="36" t="s">
        <v>24</v>
      </c>
      <c r="E81" s="57" t="s">
        <v>24</v>
      </c>
      <c r="F81" s="58" t="s">
        <v>24</v>
      </c>
      <c r="G81" s="57" t="s">
        <v>24</v>
      </c>
      <c r="H81" s="59" t="s">
        <v>24</v>
      </c>
      <c r="I81" s="60" t="s">
        <v>24</v>
      </c>
      <c r="J81" s="61" t="s">
        <v>24</v>
      </c>
      <c r="K81" s="24"/>
      <c r="M81" s="24"/>
      <c r="O81" s="24"/>
      <c r="Q81" s="27"/>
      <c r="R81" s="27"/>
      <c r="S81" s="27"/>
    </row>
    <row r="82" spans="2:19" s="4" customFormat="1" ht="13.5" hidden="1" customHeight="1" x14ac:dyDescent="0.15">
      <c r="B82" s="45" t="s">
        <v>25</v>
      </c>
      <c r="C82" s="18">
        <v>881883</v>
      </c>
      <c r="D82" s="36" t="s">
        <v>24</v>
      </c>
      <c r="E82" s="57" t="s">
        <v>24</v>
      </c>
      <c r="F82" s="58" t="s">
        <v>24</v>
      </c>
      <c r="G82" s="57" t="s">
        <v>24</v>
      </c>
      <c r="H82" s="59" t="s">
        <v>24</v>
      </c>
      <c r="I82" s="60" t="s">
        <v>24</v>
      </c>
      <c r="J82" s="61" t="s">
        <v>24</v>
      </c>
      <c r="K82" s="24"/>
      <c r="M82" s="24"/>
      <c r="O82" s="24"/>
      <c r="Q82" s="27"/>
      <c r="R82" s="27"/>
      <c r="S82" s="27"/>
    </row>
    <row r="83" spans="2:19" s="4" customFormat="1" ht="13.5" hidden="1" customHeight="1" x14ac:dyDescent="0.15">
      <c r="B83" s="45" t="s">
        <v>26</v>
      </c>
      <c r="C83" s="18">
        <v>656109</v>
      </c>
      <c r="D83" s="36" t="s">
        <v>24</v>
      </c>
      <c r="E83" s="57" t="s">
        <v>24</v>
      </c>
      <c r="F83" s="58" t="s">
        <v>24</v>
      </c>
      <c r="G83" s="57" t="s">
        <v>24</v>
      </c>
      <c r="H83" s="59" t="s">
        <v>24</v>
      </c>
      <c r="I83" s="60" t="s">
        <v>24</v>
      </c>
      <c r="J83" s="61" t="s">
        <v>24</v>
      </c>
      <c r="K83" s="24"/>
      <c r="M83" s="24"/>
      <c r="O83" s="24"/>
      <c r="Q83" s="27"/>
      <c r="R83" s="27"/>
      <c r="S83" s="27"/>
    </row>
    <row r="84" spans="2:19" s="4" customFormat="1" ht="15" hidden="1" customHeight="1" x14ac:dyDescent="0.15">
      <c r="B84" s="50" t="s">
        <v>27</v>
      </c>
      <c r="C84" s="19">
        <v>145500</v>
      </c>
      <c r="D84" s="37" t="s">
        <v>24</v>
      </c>
      <c r="E84" s="62" t="s">
        <v>24</v>
      </c>
      <c r="F84" s="63" t="s">
        <v>24</v>
      </c>
      <c r="G84" s="62" t="s">
        <v>24</v>
      </c>
      <c r="H84" s="64" t="s">
        <v>24</v>
      </c>
      <c r="I84" s="65" t="s">
        <v>24</v>
      </c>
      <c r="J84" s="66" t="s">
        <v>24</v>
      </c>
      <c r="K84" s="14"/>
      <c r="L84" s="26"/>
      <c r="M84" s="14"/>
      <c r="N84" s="26"/>
      <c r="O84" s="14"/>
      <c r="P84" s="26"/>
      <c r="Q84" s="15"/>
      <c r="R84" s="15"/>
      <c r="S84" s="15"/>
    </row>
    <row r="85" spans="2:19" s="4" customFormat="1" ht="15" customHeight="1" x14ac:dyDescent="0.15">
      <c r="B85" s="68" t="s">
        <v>59</v>
      </c>
      <c r="C85" s="16">
        <f>SUM(C86:C89)</f>
        <v>5532669</v>
      </c>
      <c r="D85" s="17">
        <f>ROUND(C85/C80*100,1)</f>
        <v>112.1</v>
      </c>
      <c r="E85" s="52" t="s">
        <v>24</v>
      </c>
      <c r="F85" s="53" t="s">
        <v>24</v>
      </c>
      <c r="G85" s="52" t="s">
        <v>24</v>
      </c>
      <c r="H85" s="54" t="s">
        <v>24</v>
      </c>
      <c r="I85" s="55" t="s">
        <v>24</v>
      </c>
      <c r="J85" s="56" t="s">
        <v>24</v>
      </c>
      <c r="K85" s="12">
        <v>13219</v>
      </c>
      <c r="L85" s="13">
        <v>1441300</v>
      </c>
      <c r="M85" s="12">
        <v>291891</v>
      </c>
      <c r="N85" s="13">
        <v>525619</v>
      </c>
      <c r="O85" s="12">
        <v>24598</v>
      </c>
      <c r="P85" s="13">
        <v>411600</v>
      </c>
      <c r="Q85" s="13">
        <v>245918</v>
      </c>
      <c r="R85" s="13">
        <v>59475</v>
      </c>
      <c r="S85" s="13">
        <v>632787</v>
      </c>
    </row>
    <row r="86" spans="2:19" s="4" customFormat="1" ht="13.5" hidden="1" customHeight="1" x14ac:dyDescent="0.15">
      <c r="B86" s="45" t="s">
        <v>23</v>
      </c>
      <c r="C86" s="18">
        <v>3701672</v>
      </c>
      <c r="D86" s="36" t="s">
        <v>24</v>
      </c>
      <c r="E86" s="57" t="s">
        <v>24</v>
      </c>
      <c r="F86" s="58" t="s">
        <v>24</v>
      </c>
      <c r="G86" s="57" t="s">
        <v>24</v>
      </c>
      <c r="H86" s="59" t="s">
        <v>24</v>
      </c>
      <c r="I86" s="60" t="s">
        <v>24</v>
      </c>
      <c r="J86" s="61" t="s">
        <v>24</v>
      </c>
      <c r="K86" s="24"/>
      <c r="M86" s="24"/>
      <c r="O86" s="24"/>
      <c r="Q86" s="27"/>
      <c r="R86" s="27"/>
      <c r="S86" s="27"/>
    </row>
    <row r="87" spans="2:19" s="4" customFormat="1" ht="13.5" hidden="1" customHeight="1" x14ac:dyDescent="0.15">
      <c r="B87" s="45" t="s">
        <v>25</v>
      </c>
      <c r="C87" s="18">
        <v>990110</v>
      </c>
      <c r="D87" s="36" t="s">
        <v>24</v>
      </c>
      <c r="E87" s="57" t="s">
        <v>24</v>
      </c>
      <c r="F87" s="58" t="s">
        <v>24</v>
      </c>
      <c r="G87" s="57" t="s">
        <v>24</v>
      </c>
      <c r="H87" s="59" t="s">
        <v>24</v>
      </c>
      <c r="I87" s="60" t="s">
        <v>24</v>
      </c>
      <c r="J87" s="61" t="s">
        <v>24</v>
      </c>
      <c r="K87" s="24"/>
      <c r="M87" s="24"/>
      <c r="O87" s="24"/>
      <c r="Q87" s="27"/>
      <c r="R87" s="27"/>
      <c r="S87" s="27"/>
    </row>
    <row r="88" spans="2:19" s="4" customFormat="1" ht="13.5" hidden="1" customHeight="1" x14ac:dyDescent="0.15">
      <c r="B88" s="45" t="s">
        <v>26</v>
      </c>
      <c r="C88" s="18">
        <v>696787</v>
      </c>
      <c r="D88" s="36" t="s">
        <v>24</v>
      </c>
      <c r="E88" s="57" t="s">
        <v>24</v>
      </c>
      <c r="F88" s="58" t="s">
        <v>24</v>
      </c>
      <c r="G88" s="57" t="s">
        <v>24</v>
      </c>
      <c r="H88" s="59" t="s">
        <v>24</v>
      </c>
      <c r="I88" s="60" t="s">
        <v>24</v>
      </c>
      <c r="J88" s="61" t="s">
        <v>24</v>
      </c>
      <c r="K88" s="24"/>
      <c r="M88" s="24"/>
      <c r="O88" s="24"/>
      <c r="Q88" s="27"/>
      <c r="R88" s="27"/>
      <c r="S88" s="27"/>
    </row>
    <row r="89" spans="2:19" s="4" customFormat="1" ht="15" hidden="1" customHeight="1" x14ac:dyDescent="0.15">
      <c r="B89" s="50" t="s">
        <v>27</v>
      </c>
      <c r="C89" s="19">
        <v>144100</v>
      </c>
      <c r="D89" s="37" t="s">
        <v>24</v>
      </c>
      <c r="E89" s="62" t="s">
        <v>24</v>
      </c>
      <c r="F89" s="63" t="s">
        <v>24</v>
      </c>
      <c r="G89" s="62" t="s">
        <v>24</v>
      </c>
      <c r="H89" s="64" t="s">
        <v>24</v>
      </c>
      <c r="I89" s="65" t="s">
        <v>24</v>
      </c>
      <c r="J89" s="66" t="s">
        <v>24</v>
      </c>
      <c r="K89" s="14"/>
      <c r="L89" s="26"/>
      <c r="M89" s="14"/>
      <c r="N89" s="26"/>
      <c r="O89" s="14"/>
      <c r="P89" s="26"/>
      <c r="Q89" s="15"/>
      <c r="R89" s="15"/>
      <c r="S89" s="15"/>
    </row>
    <row r="90" spans="2:19" s="4" customFormat="1" ht="15" customHeight="1" x14ac:dyDescent="0.15">
      <c r="B90" s="67" t="s">
        <v>22</v>
      </c>
      <c r="C90" s="16">
        <f>SUM(C91:C94)</f>
        <v>5145679</v>
      </c>
      <c r="D90" s="17">
        <f>ROUND(C90/C85*100,1)</f>
        <v>93</v>
      </c>
      <c r="E90" s="52" t="s">
        <v>24</v>
      </c>
      <c r="F90" s="53" t="s">
        <v>24</v>
      </c>
      <c r="G90" s="52" t="s">
        <v>24</v>
      </c>
      <c r="H90" s="54" t="s">
        <v>24</v>
      </c>
      <c r="I90" s="55" t="s">
        <v>24</v>
      </c>
      <c r="J90" s="56" t="s">
        <v>24</v>
      </c>
      <c r="K90" s="12">
        <v>13191</v>
      </c>
      <c r="L90" s="25">
        <v>1343800</v>
      </c>
      <c r="M90" s="12">
        <v>286385</v>
      </c>
      <c r="N90" s="25">
        <v>504379</v>
      </c>
      <c r="O90" s="12">
        <v>20231</v>
      </c>
      <c r="P90" s="25">
        <v>392300</v>
      </c>
      <c r="Q90" s="13">
        <v>256738</v>
      </c>
      <c r="R90" s="13">
        <v>28800</v>
      </c>
      <c r="S90" s="13">
        <v>552109</v>
      </c>
    </row>
    <row r="91" spans="2:19" s="4" customFormat="1" ht="15" hidden="1" customHeight="1" x14ac:dyDescent="0.15">
      <c r="B91" s="45" t="s">
        <v>23</v>
      </c>
      <c r="C91" s="18">
        <v>3387160</v>
      </c>
      <c r="D91" s="36" t="s">
        <v>24</v>
      </c>
      <c r="E91" s="57" t="s">
        <v>24</v>
      </c>
      <c r="F91" s="58" t="s">
        <v>24</v>
      </c>
      <c r="G91" s="57" t="s">
        <v>24</v>
      </c>
      <c r="H91" s="59" t="s">
        <v>24</v>
      </c>
      <c r="I91" s="60" t="s">
        <v>24</v>
      </c>
      <c r="J91" s="61" t="s">
        <v>24</v>
      </c>
      <c r="K91" s="24"/>
      <c r="M91" s="24"/>
      <c r="O91" s="24"/>
      <c r="Q91" s="27"/>
      <c r="R91" s="27"/>
      <c r="S91" s="27"/>
    </row>
    <row r="92" spans="2:19" s="4" customFormat="1" ht="15" hidden="1" customHeight="1" x14ac:dyDescent="0.15">
      <c r="B92" s="45" t="s">
        <v>25</v>
      </c>
      <c r="C92" s="18">
        <v>939514</v>
      </c>
      <c r="D92" s="36" t="s">
        <v>24</v>
      </c>
      <c r="E92" s="57" t="s">
        <v>24</v>
      </c>
      <c r="F92" s="58" t="s">
        <v>24</v>
      </c>
      <c r="G92" s="57" t="s">
        <v>24</v>
      </c>
      <c r="H92" s="59" t="s">
        <v>24</v>
      </c>
      <c r="I92" s="60" t="s">
        <v>24</v>
      </c>
      <c r="J92" s="61" t="s">
        <v>24</v>
      </c>
      <c r="K92" s="24"/>
      <c r="M92" s="24"/>
      <c r="O92" s="24"/>
      <c r="Q92" s="27"/>
      <c r="R92" s="27"/>
      <c r="S92" s="27"/>
    </row>
    <row r="93" spans="2:19" s="4" customFormat="1" ht="15" hidden="1" customHeight="1" x14ac:dyDescent="0.15">
      <c r="B93" s="45" t="s">
        <v>26</v>
      </c>
      <c r="C93" s="18">
        <v>684805</v>
      </c>
      <c r="D93" s="36" t="s">
        <v>24</v>
      </c>
      <c r="E93" s="57" t="s">
        <v>24</v>
      </c>
      <c r="F93" s="58" t="s">
        <v>24</v>
      </c>
      <c r="G93" s="57" t="s">
        <v>24</v>
      </c>
      <c r="H93" s="59" t="s">
        <v>24</v>
      </c>
      <c r="I93" s="60" t="s">
        <v>24</v>
      </c>
      <c r="J93" s="61" t="s">
        <v>24</v>
      </c>
      <c r="K93" s="24"/>
      <c r="M93" s="24"/>
      <c r="O93" s="24"/>
      <c r="Q93" s="27"/>
      <c r="R93" s="27"/>
      <c r="S93" s="27"/>
    </row>
    <row r="94" spans="2:19" s="4" customFormat="1" ht="15" hidden="1" customHeight="1" x14ac:dyDescent="0.15">
      <c r="B94" s="50" t="s">
        <v>27</v>
      </c>
      <c r="C94" s="19">
        <v>134200</v>
      </c>
      <c r="D94" s="37" t="s">
        <v>24</v>
      </c>
      <c r="E94" s="62" t="s">
        <v>24</v>
      </c>
      <c r="F94" s="63" t="s">
        <v>24</v>
      </c>
      <c r="G94" s="62" t="s">
        <v>24</v>
      </c>
      <c r="H94" s="64" t="s">
        <v>24</v>
      </c>
      <c r="I94" s="65" t="s">
        <v>24</v>
      </c>
      <c r="J94" s="66" t="s">
        <v>24</v>
      </c>
      <c r="K94" s="14"/>
      <c r="L94" s="26"/>
      <c r="M94" s="14"/>
      <c r="N94" s="26"/>
      <c r="O94" s="14"/>
      <c r="P94" s="26"/>
      <c r="Q94" s="15"/>
      <c r="R94" s="15"/>
      <c r="S94" s="15"/>
    </row>
    <row r="95" spans="2:19" s="4" customFormat="1" ht="15" customHeight="1" x14ac:dyDescent="0.15">
      <c r="B95" s="67" t="s">
        <v>29</v>
      </c>
      <c r="C95" s="16">
        <f>SUM(C96:C99)</f>
        <v>5160198</v>
      </c>
      <c r="D95" s="17">
        <f>ROUND(C95/C90*100,1)</f>
        <v>100.3</v>
      </c>
      <c r="E95" s="52" t="s">
        <v>24</v>
      </c>
      <c r="F95" s="53" t="s">
        <v>24</v>
      </c>
      <c r="G95" s="52" t="s">
        <v>24</v>
      </c>
      <c r="H95" s="54" t="s">
        <v>24</v>
      </c>
      <c r="I95" s="55" t="s">
        <v>24</v>
      </c>
      <c r="J95" s="56" t="s">
        <v>24</v>
      </c>
      <c r="K95" s="12">
        <v>11145</v>
      </c>
      <c r="L95" s="25">
        <v>1353500</v>
      </c>
      <c r="M95" s="12">
        <v>273232</v>
      </c>
      <c r="N95" s="25">
        <v>483284</v>
      </c>
      <c r="O95" s="12">
        <v>17763</v>
      </c>
      <c r="P95" s="25">
        <v>357217</v>
      </c>
      <c r="Q95" s="13">
        <v>269053</v>
      </c>
      <c r="R95" s="13">
        <v>37900</v>
      </c>
      <c r="S95" s="13">
        <v>565060</v>
      </c>
    </row>
    <row r="96" spans="2:19" s="4" customFormat="1" ht="15" hidden="1" customHeight="1" x14ac:dyDescent="0.15">
      <c r="B96" s="45" t="s">
        <v>23</v>
      </c>
      <c r="C96" s="18">
        <v>3365847</v>
      </c>
      <c r="D96" s="36" t="s">
        <v>24</v>
      </c>
      <c r="E96" s="57" t="s">
        <v>24</v>
      </c>
      <c r="F96" s="58" t="s">
        <v>24</v>
      </c>
      <c r="G96" s="57" t="s">
        <v>24</v>
      </c>
      <c r="H96" s="59" t="s">
        <v>24</v>
      </c>
      <c r="I96" s="60" t="s">
        <v>24</v>
      </c>
      <c r="J96" s="61" t="s">
        <v>24</v>
      </c>
      <c r="K96" s="24"/>
      <c r="M96" s="24"/>
      <c r="O96" s="24"/>
      <c r="Q96" s="27"/>
      <c r="R96" s="27"/>
      <c r="S96" s="27"/>
    </row>
    <row r="97" spans="2:19" s="4" customFormat="1" ht="15" hidden="1" customHeight="1" x14ac:dyDescent="0.15">
      <c r="B97" s="45" t="s">
        <v>25</v>
      </c>
      <c r="C97" s="18">
        <v>888469</v>
      </c>
      <c r="D97" s="36" t="s">
        <v>24</v>
      </c>
      <c r="E97" s="57" t="s">
        <v>24</v>
      </c>
      <c r="F97" s="58" t="s">
        <v>24</v>
      </c>
      <c r="G97" s="57" t="s">
        <v>24</v>
      </c>
      <c r="H97" s="59" t="s">
        <v>24</v>
      </c>
      <c r="I97" s="60" t="s">
        <v>24</v>
      </c>
      <c r="J97" s="61" t="s">
        <v>24</v>
      </c>
      <c r="K97" s="24"/>
      <c r="M97" s="24"/>
      <c r="O97" s="24"/>
      <c r="Q97" s="27"/>
      <c r="R97" s="27"/>
      <c r="S97" s="27"/>
    </row>
    <row r="98" spans="2:19" s="4" customFormat="1" ht="15" hidden="1" customHeight="1" x14ac:dyDescent="0.15">
      <c r="B98" s="45" t="s">
        <v>26</v>
      </c>
      <c r="C98" s="18">
        <v>787232</v>
      </c>
      <c r="D98" s="36" t="s">
        <v>24</v>
      </c>
      <c r="E98" s="57" t="s">
        <v>24</v>
      </c>
      <c r="F98" s="58" t="s">
        <v>24</v>
      </c>
      <c r="G98" s="57" t="s">
        <v>24</v>
      </c>
      <c r="H98" s="59" t="s">
        <v>24</v>
      </c>
      <c r="I98" s="60" t="s">
        <v>24</v>
      </c>
      <c r="J98" s="61" t="s">
        <v>24</v>
      </c>
      <c r="K98" s="24"/>
      <c r="M98" s="24"/>
      <c r="O98" s="24"/>
      <c r="Q98" s="27"/>
      <c r="R98" s="27"/>
      <c r="S98" s="27"/>
    </row>
    <row r="99" spans="2:19" s="4" customFormat="1" ht="15" hidden="1" customHeight="1" x14ac:dyDescent="0.15">
      <c r="B99" s="50" t="s">
        <v>27</v>
      </c>
      <c r="C99" s="19">
        <v>118650</v>
      </c>
      <c r="D99" s="37" t="s">
        <v>24</v>
      </c>
      <c r="E99" s="62" t="s">
        <v>24</v>
      </c>
      <c r="F99" s="63" t="s">
        <v>24</v>
      </c>
      <c r="G99" s="62" t="s">
        <v>24</v>
      </c>
      <c r="H99" s="64" t="s">
        <v>24</v>
      </c>
      <c r="I99" s="65" t="s">
        <v>24</v>
      </c>
      <c r="J99" s="66" t="s">
        <v>24</v>
      </c>
      <c r="K99" s="14"/>
      <c r="L99" s="26"/>
      <c r="M99" s="14"/>
      <c r="N99" s="26"/>
      <c r="O99" s="14"/>
      <c r="P99" s="26"/>
      <c r="Q99" s="15"/>
      <c r="R99" s="15"/>
      <c r="S99" s="15"/>
    </row>
    <row r="100" spans="2:19" s="4" customFormat="1" ht="15" customHeight="1" x14ac:dyDescent="0.15">
      <c r="B100" s="67" t="s">
        <v>60</v>
      </c>
      <c r="C100" s="16">
        <f>SUM(C101:C104)</f>
        <v>5104804</v>
      </c>
      <c r="D100" s="17">
        <f>ROUND(C100/C95*100,1)</f>
        <v>98.9</v>
      </c>
      <c r="E100" s="52" t="s">
        <v>24</v>
      </c>
      <c r="F100" s="53" t="s">
        <v>24</v>
      </c>
      <c r="G100" s="52" t="s">
        <v>24</v>
      </c>
      <c r="H100" s="54" t="s">
        <v>24</v>
      </c>
      <c r="I100" s="55" t="s">
        <v>24</v>
      </c>
      <c r="J100" s="56" t="s">
        <v>24</v>
      </c>
      <c r="K100" s="12">
        <v>11073</v>
      </c>
      <c r="L100" s="13">
        <v>1413800</v>
      </c>
      <c r="M100" s="12">
        <v>301695</v>
      </c>
      <c r="N100" s="13">
        <v>441527</v>
      </c>
      <c r="O100" s="12">
        <v>18357</v>
      </c>
      <c r="P100" s="13">
        <v>413158</v>
      </c>
      <c r="Q100" s="13">
        <v>165932</v>
      </c>
      <c r="R100" s="13">
        <v>39100</v>
      </c>
      <c r="S100" s="13">
        <v>564269</v>
      </c>
    </row>
    <row r="101" spans="2:19" s="4" customFormat="1" ht="15" customHeight="1" x14ac:dyDescent="0.15">
      <c r="B101" s="45" t="s">
        <v>23</v>
      </c>
      <c r="C101" s="18">
        <v>3353504</v>
      </c>
      <c r="D101" s="36" t="s">
        <v>24</v>
      </c>
      <c r="E101" s="57" t="s">
        <v>24</v>
      </c>
      <c r="F101" s="58" t="s">
        <v>24</v>
      </c>
      <c r="G101" s="57" t="s">
        <v>24</v>
      </c>
      <c r="H101" s="59" t="s">
        <v>24</v>
      </c>
      <c r="I101" s="60" t="s">
        <v>24</v>
      </c>
      <c r="J101" s="61" t="s">
        <v>24</v>
      </c>
      <c r="K101" s="24"/>
      <c r="L101" s="27"/>
      <c r="M101" s="24"/>
      <c r="N101" s="27"/>
      <c r="O101" s="24"/>
      <c r="P101" s="27"/>
      <c r="Q101" s="27"/>
      <c r="R101" s="27"/>
      <c r="S101" s="27"/>
    </row>
    <row r="102" spans="2:19" s="4" customFormat="1" ht="15" customHeight="1" x14ac:dyDescent="0.15">
      <c r="B102" s="45" t="s">
        <v>25</v>
      </c>
      <c r="C102" s="18">
        <v>862060</v>
      </c>
      <c r="D102" s="36" t="s">
        <v>24</v>
      </c>
      <c r="E102" s="57" t="s">
        <v>24</v>
      </c>
      <c r="F102" s="58" t="s">
        <v>24</v>
      </c>
      <c r="G102" s="57" t="s">
        <v>24</v>
      </c>
      <c r="H102" s="59" t="s">
        <v>24</v>
      </c>
      <c r="I102" s="60" t="s">
        <v>24</v>
      </c>
      <c r="J102" s="61" t="s">
        <v>24</v>
      </c>
      <c r="K102" s="24"/>
      <c r="L102" s="27"/>
      <c r="M102" s="24"/>
      <c r="N102" s="27"/>
      <c r="O102" s="24"/>
      <c r="P102" s="27"/>
      <c r="Q102" s="27"/>
      <c r="R102" s="27"/>
      <c r="S102" s="27"/>
    </row>
    <row r="103" spans="2:19" s="4" customFormat="1" ht="15" customHeight="1" x14ac:dyDescent="0.15">
      <c r="B103" s="45" t="s">
        <v>26</v>
      </c>
      <c r="C103" s="18">
        <v>775490</v>
      </c>
      <c r="D103" s="36" t="s">
        <v>24</v>
      </c>
      <c r="E103" s="57" t="s">
        <v>24</v>
      </c>
      <c r="F103" s="58" t="s">
        <v>24</v>
      </c>
      <c r="G103" s="57" t="s">
        <v>24</v>
      </c>
      <c r="H103" s="59" t="s">
        <v>24</v>
      </c>
      <c r="I103" s="60" t="s">
        <v>24</v>
      </c>
      <c r="J103" s="61" t="s">
        <v>24</v>
      </c>
      <c r="K103" s="24"/>
      <c r="L103" s="27"/>
      <c r="M103" s="24"/>
      <c r="N103" s="27"/>
      <c r="O103" s="24"/>
      <c r="P103" s="27"/>
      <c r="Q103" s="27"/>
      <c r="R103" s="27"/>
      <c r="S103" s="27"/>
    </row>
    <row r="104" spans="2:19" s="4" customFormat="1" ht="15" customHeight="1" x14ac:dyDescent="0.15">
      <c r="B104" s="50" t="s">
        <v>27</v>
      </c>
      <c r="C104" s="19">
        <v>113750</v>
      </c>
      <c r="D104" s="37" t="s">
        <v>24</v>
      </c>
      <c r="E104" s="62" t="s">
        <v>24</v>
      </c>
      <c r="F104" s="63" t="s">
        <v>24</v>
      </c>
      <c r="G104" s="62" t="s">
        <v>24</v>
      </c>
      <c r="H104" s="64" t="s">
        <v>24</v>
      </c>
      <c r="I104" s="65" t="s">
        <v>24</v>
      </c>
      <c r="J104" s="66" t="s">
        <v>24</v>
      </c>
      <c r="K104" s="14"/>
      <c r="L104" s="15"/>
      <c r="M104" s="14"/>
      <c r="N104" s="15"/>
      <c r="O104" s="14"/>
      <c r="P104" s="15"/>
      <c r="Q104" s="15"/>
      <c r="R104" s="15"/>
      <c r="S104" s="15"/>
    </row>
    <row r="105" spans="2:19" s="4" customFormat="1" ht="15" customHeight="1" x14ac:dyDescent="0.15">
      <c r="B105" s="67" t="s">
        <v>61</v>
      </c>
      <c r="C105" s="16">
        <f>SUM(C106:C109)</f>
        <v>3364404</v>
      </c>
      <c r="D105" s="17">
        <f>ROUND(C105/C100*100,1)</f>
        <v>65.900000000000006</v>
      </c>
      <c r="E105" s="52" t="s">
        <v>24</v>
      </c>
      <c r="F105" s="53" t="s">
        <v>24</v>
      </c>
      <c r="G105" s="52" t="s">
        <v>24</v>
      </c>
      <c r="H105" s="54" t="s">
        <v>24</v>
      </c>
      <c r="I105" s="55" t="s">
        <v>24</v>
      </c>
      <c r="J105" s="56" t="s">
        <v>24</v>
      </c>
      <c r="K105" s="12">
        <v>6443</v>
      </c>
      <c r="L105" s="13">
        <v>675864</v>
      </c>
      <c r="M105" s="12">
        <v>199156</v>
      </c>
      <c r="N105" s="13">
        <v>206780</v>
      </c>
      <c r="O105" s="12">
        <v>48073</v>
      </c>
      <c r="P105" s="13">
        <v>141339</v>
      </c>
      <c r="Q105" s="13">
        <v>453926</v>
      </c>
      <c r="R105" s="13">
        <v>7000</v>
      </c>
      <c r="S105" s="13">
        <v>297017</v>
      </c>
    </row>
    <row r="106" spans="2:19" s="4" customFormat="1" ht="15" customHeight="1" x14ac:dyDescent="0.15">
      <c r="B106" s="45" t="s">
        <v>23</v>
      </c>
      <c r="C106" s="18">
        <v>1980608</v>
      </c>
      <c r="D106" s="36" t="s">
        <v>24</v>
      </c>
      <c r="E106" s="57" t="s">
        <v>24</v>
      </c>
      <c r="F106" s="58" t="s">
        <v>24</v>
      </c>
      <c r="G106" s="57" t="s">
        <v>24</v>
      </c>
      <c r="H106" s="59" t="s">
        <v>24</v>
      </c>
      <c r="I106" s="60" t="s">
        <v>24</v>
      </c>
      <c r="J106" s="61" t="s">
        <v>24</v>
      </c>
      <c r="K106" s="24"/>
      <c r="L106" s="27"/>
      <c r="M106" s="24"/>
      <c r="N106" s="27"/>
      <c r="O106" s="24"/>
      <c r="P106" s="27"/>
      <c r="Q106" s="27"/>
      <c r="R106" s="27"/>
      <c r="S106" s="27"/>
    </row>
    <row r="107" spans="2:19" s="4" customFormat="1" ht="15" customHeight="1" x14ac:dyDescent="0.15">
      <c r="B107" s="45" t="s">
        <v>25</v>
      </c>
      <c r="C107" s="18">
        <v>842426</v>
      </c>
      <c r="D107" s="36" t="s">
        <v>24</v>
      </c>
      <c r="E107" s="57" t="s">
        <v>24</v>
      </c>
      <c r="F107" s="58" t="s">
        <v>24</v>
      </c>
      <c r="G107" s="57" t="s">
        <v>24</v>
      </c>
      <c r="H107" s="59" t="s">
        <v>24</v>
      </c>
      <c r="I107" s="60" t="s">
        <v>24</v>
      </c>
      <c r="J107" s="61" t="s">
        <v>24</v>
      </c>
      <c r="K107" s="24"/>
      <c r="L107" s="27"/>
      <c r="M107" s="24"/>
      <c r="N107" s="27"/>
      <c r="O107" s="24"/>
      <c r="P107" s="27"/>
      <c r="Q107" s="27"/>
      <c r="R107" s="27"/>
      <c r="S107" s="27"/>
    </row>
    <row r="108" spans="2:19" s="4" customFormat="1" ht="15" customHeight="1" x14ac:dyDescent="0.15">
      <c r="B108" s="45" t="s">
        <v>26</v>
      </c>
      <c r="C108" s="18">
        <v>398421</v>
      </c>
      <c r="D108" s="36" t="s">
        <v>24</v>
      </c>
      <c r="E108" s="57" t="s">
        <v>24</v>
      </c>
      <c r="F108" s="58" t="s">
        <v>24</v>
      </c>
      <c r="G108" s="57" t="s">
        <v>24</v>
      </c>
      <c r="H108" s="59" t="s">
        <v>24</v>
      </c>
      <c r="I108" s="60" t="s">
        <v>24</v>
      </c>
      <c r="J108" s="61" t="s">
        <v>24</v>
      </c>
      <c r="K108" s="24"/>
      <c r="L108" s="27"/>
      <c r="M108" s="24"/>
      <c r="N108" s="27"/>
      <c r="O108" s="24"/>
      <c r="P108" s="27"/>
      <c r="Q108" s="27"/>
      <c r="R108" s="27"/>
      <c r="S108" s="27"/>
    </row>
    <row r="109" spans="2:19" s="4" customFormat="1" ht="15" customHeight="1" x14ac:dyDescent="0.15">
      <c r="B109" s="50" t="s">
        <v>27</v>
      </c>
      <c r="C109" s="19">
        <v>142949</v>
      </c>
      <c r="D109" s="37" t="s">
        <v>24</v>
      </c>
      <c r="E109" s="62" t="s">
        <v>24</v>
      </c>
      <c r="F109" s="63" t="s">
        <v>24</v>
      </c>
      <c r="G109" s="62" t="s">
        <v>24</v>
      </c>
      <c r="H109" s="64" t="s">
        <v>24</v>
      </c>
      <c r="I109" s="65" t="s">
        <v>24</v>
      </c>
      <c r="J109" s="66" t="s">
        <v>24</v>
      </c>
      <c r="K109" s="14"/>
      <c r="L109" s="15"/>
      <c r="M109" s="14"/>
      <c r="N109" s="15"/>
      <c r="O109" s="14"/>
      <c r="P109" s="15"/>
      <c r="Q109" s="15"/>
      <c r="R109" s="15"/>
      <c r="S109" s="15"/>
    </row>
    <row r="110" spans="2:19" s="4" customFormat="1" ht="15" customHeight="1" x14ac:dyDescent="0.15">
      <c r="B110" s="51" t="s">
        <v>62</v>
      </c>
      <c r="C110" s="16">
        <f>SUM(C111:C114)</f>
        <v>2884620</v>
      </c>
      <c r="D110" s="17">
        <f>ROUND(C110/C105*100,1)</f>
        <v>85.7</v>
      </c>
      <c r="E110" s="52" t="s">
        <v>24</v>
      </c>
      <c r="F110" s="53" t="s">
        <v>24</v>
      </c>
      <c r="G110" s="52" t="s">
        <v>24</v>
      </c>
      <c r="H110" s="54" t="s">
        <v>24</v>
      </c>
      <c r="I110" s="55" t="s">
        <v>24</v>
      </c>
      <c r="J110" s="56" t="s">
        <v>24</v>
      </c>
      <c r="K110" s="12">
        <v>6342</v>
      </c>
      <c r="L110" s="13">
        <v>450765</v>
      </c>
      <c r="M110" s="12">
        <v>195290</v>
      </c>
      <c r="N110" s="13">
        <v>198813</v>
      </c>
      <c r="O110" s="12">
        <v>43272</v>
      </c>
      <c r="P110" s="13">
        <v>171905</v>
      </c>
      <c r="Q110" s="13">
        <v>284468</v>
      </c>
      <c r="R110" s="13">
        <v>3200</v>
      </c>
      <c r="S110" s="13">
        <v>253856</v>
      </c>
    </row>
    <row r="111" spans="2:19" s="4" customFormat="1" ht="15" customHeight="1" x14ac:dyDescent="0.15">
      <c r="B111" s="45" t="s">
        <v>23</v>
      </c>
      <c r="C111" s="18">
        <v>1622665</v>
      </c>
      <c r="D111" s="36" t="s">
        <v>24</v>
      </c>
      <c r="E111" s="57" t="s">
        <v>24</v>
      </c>
      <c r="F111" s="58" t="s">
        <v>24</v>
      </c>
      <c r="G111" s="57" t="s">
        <v>24</v>
      </c>
      <c r="H111" s="59" t="s">
        <v>24</v>
      </c>
      <c r="I111" s="60" t="s">
        <v>24</v>
      </c>
      <c r="J111" s="61" t="s">
        <v>24</v>
      </c>
      <c r="K111" s="24"/>
      <c r="L111" s="27"/>
      <c r="M111" s="24"/>
      <c r="N111" s="27"/>
      <c r="O111" s="24"/>
      <c r="P111" s="27"/>
      <c r="Q111" s="27"/>
      <c r="R111" s="27"/>
      <c r="S111" s="27"/>
    </row>
    <row r="112" spans="2:19" s="4" customFormat="1" ht="15" customHeight="1" x14ac:dyDescent="0.15">
      <c r="B112" s="45" t="s">
        <v>25</v>
      </c>
      <c r="C112" s="18">
        <v>744740</v>
      </c>
      <c r="D112" s="36" t="s">
        <v>24</v>
      </c>
      <c r="E112" s="57" t="s">
        <v>24</v>
      </c>
      <c r="F112" s="58" t="s">
        <v>24</v>
      </c>
      <c r="G112" s="57" t="s">
        <v>24</v>
      </c>
      <c r="H112" s="59" t="s">
        <v>24</v>
      </c>
      <c r="I112" s="60" t="s">
        <v>24</v>
      </c>
      <c r="J112" s="61" t="s">
        <v>24</v>
      </c>
      <c r="K112" s="24"/>
      <c r="L112" s="27"/>
      <c r="M112" s="24"/>
      <c r="N112" s="27"/>
      <c r="O112" s="24"/>
      <c r="P112" s="27"/>
      <c r="Q112" s="27"/>
      <c r="R112" s="27"/>
      <c r="S112" s="27"/>
    </row>
    <row r="113" spans="2:19" s="4" customFormat="1" ht="15" customHeight="1" x14ac:dyDescent="0.15">
      <c r="B113" s="45" t="s">
        <v>26</v>
      </c>
      <c r="C113" s="18">
        <v>371614</v>
      </c>
      <c r="D113" s="36" t="s">
        <v>24</v>
      </c>
      <c r="E113" s="57" t="s">
        <v>24</v>
      </c>
      <c r="F113" s="58" t="s">
        <v>24</v>
      </c>
      <c r="G113" s="57" t="s">
        <v>24</v>
      </c>
      <c r="H113" s="59" t="s">
        <v>24</v>
      </c>
      <c r="I113" s="60" t="s">
        <v>24</v>
      </c>
      <c r="J113" s="61" t="s">
        <v>24</v>
      </c>
      <c r="K113" s="24"/>
      <c r="L113" s="27"/>
      <c r="M113" s="24"/>
      <c r="N113" s="27"/>
      <c r="O113" s="24"/>
      <c r="P113" s="27"/>
      <c r="Q113" s="27"/>
      <c r="R113" s="27"/>
      <c r="S113" s="27"/>
    </row>
    <row r="114" spans="2:19" s="4" customFormat="1" ht="15" customHeight="1" x14ac:dyDescent="0.15">
      <c r="B114" s="50" t="s">
        <v>27</v>
      </c>
      <c r="C114" s="19">
        <v>145601</v>
      </c>
      <c r="D114" s="37" t="s">
        <v>24</v>
      </c>
      <c r="E114" s="62" t="s">
        <v>24</v>
      </c>
      <c r="F114" s="63" t="s">
        <v>24</v>
      </c>
      <c r="G114" s="62" t="s">
        <v>24</v>
      </c>
      <c r="H114" s="64" t="s">
        <v>24</v>
      </c>
      <c r="I114" s="65" t="s">
        <v>24</v>
      </c>
      <c r="J114" s="66" t="s">
        <v>24</v>
      </c>
      <c r="K114" s="14"/>
      <c r="L114" s="15"/>
      <c r="M114" s="14"/>
      <c r="N114" s="15"/>
      <c r="O114" s="14"/>
      <c r="P114" s="15"/>
      <c r="Q114" s="15"/>
      <c r="R114" s="15"/>
      <c r="S114" s="15"/>
    </row>
    <row r="115" spans="2:19" s="4" customFormat="1" ht="15" customHeight="1" x14ac:dyDescent="0.15">
      <c r="B115" s="51" t="s">
        <v>63</v>
      </c>
      <c r="C115" s="16">
        <f>SUM(C116:C119)</f>
        <v>3616192</v>
      </c>
      <c r="D115" s="17">
        <f>ROUND(C115/C110*100,1)</f>
        <v>125.4</v>
      </c>
      <c r="E115" s="52" t="s">
        <v>24</v>
      </c>
      <c r="F115" s="53" t="s">
        <v>24</v>
      </c>
      <c r="G115" s="52" t="s">
        <v>24</v>
      </c>
      <c r="H115" s="54" t="s">
        <v>24</v>
      </c>
      <c r="I115" s="55" t="s">
        <v>24</v>
      </c>
      <c r="J115" s="56" t="s">
        <v>24</v>
      </c>
      <c r="K115" s="12">
        <v>7010</v>
      </c>
      <c r="L115" s="13">
        <v>620302</v>
      </c>
      <c r="M115" s="12">
        <v>262113</v>
      </c>
      <c r="N115" s="13">
        <v>276423</v>
      </c>
      <c r="O115" s="12">
        <v>65837</v>
      </c>
      <c r="P115" s="13">
        <v>169270</v>
      </c>
      <c r="Q115" s="13">
        <v>377168</v>
      </c>
      <c r="R115" s="13">
        <v>0</v>
      </c>
      <c r="S115" s="13">
        <v>301793</v>
      </c>
    </row>
    <row r="116" spans="2:19" s="4" customFormat="1" ht="15" customHeight="1" x14ac:dyDescent="0.15">
      <c r="B116" s="45" t="s">
        <v>23</v>
      </c>
      <c r="C116" s="18">
        <v>2145005</v>
      </c>
      <c r="D116" s="36" t="s">
        <v>24</v>
      </c>
      <c r="E116" s="57" t="s">
        <v>24</v>
      </c>
      <c r="F116" s="58" t="s">
        <v>24</v>
      </c>
      <c r="G116" s="57" t="s">
        <v>24</v>
      </c>
      <c r="H116" s="59" t="s">
        <v>24</v>
      </c>
      <c r="I116" s="60" t="s">
        <v>24</v>
      </c>
      <c r="J116" s="61" t="s">
        <v>24</v>
      </c>
      <c r="K116" s="24"/>
      <c r="L116" s="27"/>
      <c r="M116" s="24"/>
      <c r="N116" s="27"/>
      <c r="O116" s="24"/>
      <c r="P116" s="27"/>
      <c r="Q116" s="27"/>
      <c r="R116" s="27"/>
      <c r="S116" s="27"/>
    </row>
    <row r="117" spans="2:19" s="4" customFormat="1" ht="15" customHeight="1" x14ac:dyDescent="0.15">
      <c r="B117" s="45" t="s">
        <v>25</v>
      </c>
      <c r="C117" s="18">
        <v>852710</v>
      </c>
      <c r="D117" s="36" t="s">
        <v>24</v>
      </c>
      <c r="E117" s="57" t="s">
        <v>24</v>
      </c>
      <c r="F117" s="58" t="s">
        <v>24</v>
      </c>
      <c r="G117" s="57" t="s">
        <v>24</v>
      </c>
      <c r="H117" s="59" t="s">
        <v>24</v>
      </c>
      <c r="I117" s="60" t="s">
        <v>24</v>
      </c>
      <c r="J117" s="61" t="s">
        <v>24</v>
      </c>
      <c r="K117" s="24"/>
      <c r="L117" s="27"/>
      <c r="M117" s="24"/>
      <c r="N117" s="27"/>
      <c r="O117" s="24"/>
      <c r="P117" s="27"/>
      <c r="Q117" s="27"/>
      <c r="R117" s="27"/>
      <c r="S117" s="27"/>
    </row>
    <row r="118" spans="2:19" s="4" customFormat="1" ht="15" customHeight="1" x14ac:dyDescent="0.15">
      <c r="B118" s="45" t="s">
        <v>26</v>
      </c>
      <c r="C118" s="18">
        <v>426504</v>
      </c>
      <c r="D118" s="36" t="s">
        <v>24</v>
      </c>
      <c r="E118" s="57" t="s">
        <v>24</v>
      </c>
      <c r="F118" s="58" t="s">
        <v>24</v>
      </c>
      <c r="G118" s="57" t="s">
        <v>24</v>
      </c>
      <c r="H118" s="59" t="s">
        <v>24</v>
      </c>
      <c r="I118" s="60" t="s">
        <v>24</v>
      </c>
      <c r="J118" s="61" t="s">
        <v>24</v>
      </c>
      <c r="K118" s="24"/>
      <c r="L118" s="27"/>
      <c r="M118" s="24"/>
      <c r="N118" s="27"/>
      <c r="O118" s="24"/>
      <c r="P118" s="27"/>
      <c r="Q118" s="27"/>
      <c r="R118" s="27"/>
      <c r="S118" s="27"/>
    </row>
    <row r="119" spans="2:19" s="4" customFormat="1" ht="15" customHeight="1" x14ac:dyDescent="0.15">
      <c r="B119" s="50" t="s">
        <v>27</v>
      </c>
      <c r="C119" s="19">
        <v>191973</v>
      </c>
      <c r="D119" s="37" t="s">
        <v>24</v>
      </c>
      <c r="E119" s="62" t="s">
        <v>24</v>
      </c>
      <c r="F119" s="63" t="s">
        <v>24</v>
      </c>
      <c r="G119" s="62" t="s">
        <v>24</v>
      </c>
      <c r="H119" s="64" t="s">
        <v>24</v>
      </c>
      <c r="I119" s="65" t="s">
        <v>24</v>
      </c>
      <c r="J119" s="66" t="s">
        <v>24</v>
      </c>
      <c r="K119" s="14"/>
      <c r="L119" s="15"/>
      <c r="M119" s="14"/>
      <c r="N119" s="15"/>
      <c r="O119" s="14"/>
      <c r="P119" s="15"/>
      <c r="Q119" s="15"/>
      <c r="R119" s="15"/>
      <c r="S119" s="15"/>
    </row>
    <row r="120" spans="2:19" s="4" customFormat="1" ht="15" customHeight="1" x14ac:dyDescent="0.15">
      <c r="B120" s="51" t="s">
        <v>64</v>
      </c>
      <c r="C120" s="16">
        <f>SUM(C121:C124)</f>
        <v>4439355</v>
      </c>
      <c r="D120" s="17">
        <f>ROUND(C120/C115*100,1)</f>
        <v>122.8</v>
      </c>
      <c r="E120" s="52" t="s">
        <v>24</v>
      </c>
      <c r="F120" s="53" t="s">
        <v>24</v>
      </c>
      <c r="G120" s="52" t="s">
        <v>24</v>
      </c>
      <c r="H120" s="54" t="s">
        <v>24</v>
      </c>
      <c r="I120" s="55" t="s">
        <v>24</v>
      </c>
      <c r="J120" s="56" t="s">
        <v>24</v>
      </c>
      <c r="K120" s="33">
        <v>6698</v>
      </c>
      <c r="L120" s="34">
        <v>801362</v>
      </c>
      <c r="M120" s="33">
        <v>268762</v>
      </c>
      <c r="N120" s="34">
        <v>322884</v>
      </c>
      <c r="O120" s="33">
        <v>84478</v>
      </c>
      <c r="P120" s="34">
        <v>207224</v>
      </c>
      <c r="Q120" s="34">
        <v>396760</v>
      </c>
      <c r="R120" s="34">
        <v>0</v>
      </c>
      <c r="S120" s="34">
        <v>324730</v>
      </c>
    </row>
    <row r="121" spans="2:19" s="4" customFormat="1" ht="15" customHeight="1" x14ac:dyDescent="0.15">
      <c r="B121" s="45" t="s">
        <v>23</v>
      </c>
      <c r="C121" s="18">
        <v>2666515</v>
      </c>
      <c r="D121" s="36" t="s">
        <v>24</v>
      </c>
      <c r="E121" s="57" t="s">
        <v>24</v>
      </c>
      <c r="F121" s="58" t="s">
        <v>24</v>
      </c>
      <c r="G121" s="57" t="s">
        <v>24</v>
      </c>
      <c r="H121" s="59" t="s">
        <v>24</v>
      </c>
      <c r="I121" s="60" t="s">
        <v>24</v>
      </c>
      <c r="J121" s="61" t="s">
        <v>24</v>
      </c>
      <c r="K121" s="24"/>
      <c r="L121" s="27"/>
      <c r="M121" s="24"/>
      <c r="N121" s="27"/>
      <c r="O121" s="24"/>
      <c r="P121" s="27"/>
      <c r="Q121" s="27"/>
      <c r="R121" s="27"/>
      <c r="S121" s="27"/>
    </row>
    <row r="122" spans="2:19" s="4" customFormat="1" ht="15" customHeight="1" x14ac:dyDescent="0.15">
      <c r="B122" s="45" t="s">
        <v>25</v>
      </c>
      <c r="C122" s="18">
        <v>986006</v>
      </c>
      <c r="D122" s="36" t="s">
        <v>24</v>
      </c>
      <c r="E122" s="57" t="s">
        <v>24</v>
      </c>
      <c r="F122" s="58" t="s">
        <v>24</v>
      </c>
      <c r="G122" s="57" t="s">
        <v>24</v>
      </c>
      <c r="H122" s="59" t="s">
        <v>24</v>
      </c>
      <c r="I122" s="60" t="s">
        <v>24</v>
      </c>
      <c r="J122" s="61" t="s">
        <v>24</v>
      </c>
      <c r="K122" s="24"/>
      <c r="L122" s="27"/>
      <c r="M122" s="24"/>
      <c r="N122" s="27"/>
      <c r="O122" s="24"/>
      <c r="P122" s="27"/>
      <c r="Q122" s="27"/>
      <c r="R122" s="27"/>
      <c r="S122" s="27"/>
    </row>
    <row r="123" spans="2:19" s="4" customFormat="1" ht="15" customHeight="1" x14ac:dyDescent="0.15">
      <c r="B123" s="45" t="s">
        <v>26</v>
      </c>
      <c r="C123" s="18">
        <v>545392</v>
      </c>
      <c r="D123" s="36" t="s">
        <v>24</v>
      </c>
      <c r="E123" s="57" t="s">
        <v>24</v>
      </c>
      <c r="F123" s="58" t="s">
        <v>24</v>
      </c>
      <c r="G123" s="57" t="s">
        <v>24</v>
      </c>
      <c r="H123" s="59" t="s">
        <v>24</v>
      </c>
      <c r="I123" s="60" t="s">
        <v>24</v>
      </c>
      <c r="J123" s="61" t="s">
        <v>24</v>
      </c>
      <c r="K123" s="24"/>
      <c r="L123" s="27"/>
      <c r="M123" s="24"/>
      <c r="N123" s="27"/>
      <c r="O123" s="24"/>
      <c r="P123" s="27"/>
      <c r="Q123" s="27"/>
      <c r="R123" s="27"/>
      <c r="S123" s="27"/>
    </row>
    <row r="124" spans="2:19" s="4" customFormat="1" ht="15" customHeight="1" x14ac:dyDescent="0.15">
      <c r="B124" s="50" t="s">
        <v>27</v>
      </c>
      <c r="C124" s="19">
        <v>241442</v>
      </c>
      <c r="D124" s="37" t="s">
        <v>24</v>
      </c>
      <c r="E124" s="62" t="s">
        <v>24</v>
      </c>
      <c r="F124" s="63" t="s">
        <v>24</v>
      </c>
      <c r="G124" s="62" t="s">
        <v>24</v>
      </c>
      <c r="H124" s="64" t="s">
        <v>24</v>
      </c>
      <c r="I124" s="65" t="s">
        <v>24</v>
      </c>
      <c r="J124" s="66" t="s">
        <v>24</v>
      </c>
      <c r="K124" s="14"/>
      <c r="L124" s="15"/>
      <c r="M124" s="14"/>
      <c r="N124" s="15"/>
      <c r="O124" s="14"/>
      <c r="P124" s="15"/>
      <c r="Q124" s="15"/>
      <c r="R124" s="15"/>
      <c r="S124" s="15"/>
    </row>
    <row r="125" spans="2:19" s="4" customFormat="1" ht="15" customHeight="1" x14ac:dyDescent="0.15">
      <c r="B125" s="74" t="s">
        <v>65</v>
      </c>
      <c r="C125" s="75">
        <v>4597287</v>
      </c>
      <c r="D125" s="17">
        <f>ROUND(C125/C120*100,1)</f>
        <v>103.6</v>
      </c>
      <c r="E125" s="76" t="s">
        <v>28</v>
      </c>
      <c r="F125" s="76" t="s">
        <v>28</v>
      </c>
      <c r="G125" s="76" t="s">
        <v>28</v>
      </c>
      <c r="H125" s="76" t="s">
        <v>28</v>
      </c>
      <c r="I125" s="76" t="s">
        <v>28</v>
      </c>
      <c r="J125" s="76" t="s">
        <v>28</v>
      </c>
      <c r="K125" s="33">
        <v>7044</v>
      </c>
      <c r="L125" s="34">
        <v>777810</v>
      </c>
      <c r="M125" s="33">
        <v>303302</v>
      </c>
      <c r="N125" s="34">
        <v>401754</v>
      </c>
      <c r="O125" s="33">
        <v>71753</v>
      </c>
      <c r="P125" s="34">
        <v>202531</v>
      </c>
      <c r="Q125" s="34">
        <v>347963</v>
      </c>
      <c r="R125" s="34">
        <v>0</v>
      </c>
      <c r="S125" s="34">
        <v>335803</v>
      </c>
    </row>
    <row r="126" spans="2:19" s="4" customFormat="1" ht="15" customHeight="1" x14ac:dyDescent="0.15">
      <c r="B126" s="22" t="s">
        <v>23</v>
      </c>
      <c r="C126" s="18">
        <v>2904537</v>
      </c>
      <c r="D126" s="20" t="s">
        <v>28</v>
      </c>
      <c r="E126" s="36" t="s">
        <v>28</v>
      </c>
      <c r="F126" s="36" t="s">
        <v>28</v>
      </c>
      <c r="G126" s="36" t="s">
        <v>28</v>
      </c>
      <c r="H126" s="36" t="s">
        <v>28</v>
      </c>
      <c r="I126" s="36" t="s">
        <v>28</v>
      </c>
      <c r="J126" s="36" t="s">
        <v>28</v>
      </c>
      <c r="K126" s="24"/>
      <c r="L126" s="27"/>
      <c r="M126" s="24"/>
      <c r="N126" s="27"/>
      <c r="O126" s="24"/>
      <c r="P126" s="27"/>
      <c r="Q126" s="27"/>
      <c r="R126" s="27"/>
      <c r="S126" s="27"/>
    </row>
    <row r="127" spans="2:19" s="4" customFormat="1" ht="15" customHeight="1" x14ac:dyDescent="0.15">
      <c r="B127" s="22" t="s">
        <v>25</v>
      </c>
      <c r="C127" s="18">
        <v>913731</v>
      </c>
      <c r="D127" s="20" t="s">
        <v>34</v>
      </c>
      <c r="E127" s="36" t="s">
        <v>28</v>
      </c>
      <c r="F127" s="36" t="s">
        <v>28</v>
      </c>
      <c r="G127" s="36" t="s">
        <v>28</v>
      </c>
      <c r="H127" s="36" t="s">
        <v>28</v>
      </c>
      <c r="I127" s="36" t="s">
        <v>28</v>
      </c>
      <c r="J127" s="36" t="s">
        <v>28</v>
      </c>
      <c r="K127" s="24"/>
      <c r="L127" s="27"/>
      <c r="M127" s="24"/>
      <c r="N127" s="27"/>
      <c r="O127" s="24"/>
      <c r="P127" s="27"/>
      <c r="Q127" s="27"/>
      <c r="R127" s="27"/>
      <c r="S127" s="27"/>
    </row>
    <row r="128" spans="2:19" s="4" customFormat="1" ht="15" customHeight="1" x14ac:dyDescent="0.15">
      <c r="B128" s="22" t="s">
        <v>26</v>
      </c>
      <c r="C128" s="18">
        <v>561481</v>
      </c>
      <c r="D128" s="20" t="s">
        <v>28</v>
      </c>
      <c r="E128" s="36" t="s">
        <v>28</v>
      </c>
      <c r="F128" s="36" t="s">
        <v>28</v>
      </c>
      <c r="G128" s="36" t="s">
        <v>28</v>
      </c>
      <c r="H128" s="36" t="s">
        <v>28</v>
      </c>
      <c r="I128" s="36" t="s">
        <v>28</v>
      </c>
      <c r="J128" s="36" t="s">
        <v>28</v>
      </c>
      <c r="K128" s="24"/>
      <c r="L128" s="27"/>
      <c r="M128" s="24"/>
      <c r="N128" s="27"/>
      <c r="O128" s="24"/>
      <c r="P128" s="27"/>
      <c r="Q128" s="27"/>
      <c r="R128" s="27"/>
      <c r="S128" s="27"/>
    </row>
    <row r="129" spans="2:19" s="4" customFormat="1" ht="15" customHeight="1" x14ac:dyDescent="0.15">
      <c r="B129" s="23" t="s">
        <v>27</v>
      </c>
      <c r="C129" s="19">
        <v>217538</v>
      </c>
      <c r="D129" s="21" t="s">
        <v>28</v>
      </c>
      <c r="E129" s="37" t="s">
        <v>28</v>
      </c>
      <c r="F129" s="37" t="s">
        <v>28</v>
      </c>
      <c r="G129" s="37" t="s">
        <v>28</v>
      </c>
      <c r="H129" s="37" t="s">
        <v>28</v>
      </c>
      <c r="I129" s="37" t="s">
        <v>28</v>
      </c>
      <c r="J129" s="37" t="s">
        <v>28</v>
      </c>
      <c r="K129" s="14"/>
      <c r="L129" s="15"/>
      <c r="M129" s="14"/>
      <c r="N129" s="15"/>
      <c r="O129" s="14"/>
      <c r="P129" s="15"/>
      <c r="Q129" s="15"/>
      <c r="R129" s="15"/>
      <c r="S129" s="15"/>
    </row>
    <row r="130" spans="2:19" s="4" customFormat="1" ht="16.5" customHeight="1" x14ac:dyDescent="0.15">
      <c r="B130" s="5" t="s">
        <v>30</v>
      </c>
      <c r="C130" s="5"/>
      <c r="D130" s="31"/>
      <c r="E130" s="31"/>
      <c r="F130" s="31"/>
      <c r="G130" s="31"/>
      <c r="H130" s="31"/>
      <c r="I130" s="31"/>
      <c r="J130" s="31"/>
      <c r="K130" s="6"/>
      <c r="L130" s="6"/>
      <c r="M130" s="6"/>
      <c r="N130" s="6"/>
      <c r="O130" s="6"/>
      <c r="P130" s="6"/>
      <c r="Q130" s="6"/>
      <c r="R130" s="6"/>
    </row>
    <row r="131" spans="2:19" s="4" customFormat="1" ht="16.5" customHeight="1" x14ac:dyDescent="0.15">
      <c r="B131" s="4" t="s">
        <v>32</v>
      </c>
      <c r="D131" s="32"/>
      <c r="E131" s="32"/>
      <c r="F131" s="32"/>
      <c r="G131" s="32"/>
      <c r="H131" s="32"/>
      <c r="I131" s="32"/>
      <c r="J131" s="32"/>
    </row>
    <row r="132" spans="2:19" s="4" customFormat="1" ht="16.5" customHeight="1" x14ac:dyDescent="0.15">
      <c r="B132" s="4" t="s">
        <v>33</v>
      </c>
      <c r="D132" s="32"/>
      <c r="E132" s="32"/>
      <c r="F132" s="32"/>
      <c r="G132" s="32"/>
      <c r="H132" s="32"/>
      <c r="I132" s="32"/>
      <c r="J132" s="32"/>
    </row>
    <row r="133" spans="2:19" s="4" customFormat="1" ht="16.5" customHeight="1" x14ac:dyDescent="0.15">
      <c r="B133" s="5" t="s">
        <v>13</v>
      </c>
      <c r="C133" s="5"/>
      <c r="D133" s="31"/>
      <c r="E133" s="31"/>
      <c r="F133" s="31"/>
      <c r="G133" s="31"/>
      <c r="H133" s="31"/>
      <c r="I133" s="31"/>
      <c r="J133" s="31"/>
    </row>
    <row r="134" spans="2:19" s="4" customFormat="1" ht="15" customHeight="1" x14ac:dyDescent="0.15">
      <c r="D134" s="32"/>
      <c r="E134" s="32"/>
      <c r="F134" s="32"/>
      <c r="G134" s="32"/>
      <c r="H134" s="32"/>
      <c r="I134" s="32"/>
      <c r="J134" s="32"/>
    </row>
    <row r="135" spans="2:19" s="4" customFormat="1" ht="15" customHeight="1" x14ac:dyDescent="0.15">
      <c r="D135" s="32"/>
      <c r="E135" s="32"/>
      <c r="F135" s="32"/>
      <c r="G135" s="32"/>
      <c r="H135" s="32"/>
      <c r="I135" s="32"/>
      <c r="J135" s="32"/>
    </row>
    <row r="136" spans="2:19" s="4" customFormat="1" ht="15" customHeight="1" x14ac:dyDescent="0.15">
      <c r="D136" s="32"/>
      <c r="E136" s="32"/>
      <c r="F136" s="32"/>
      <c r="G136" s="32"/>
      <c r="H136" s="32"/>
      <c r="I136" s="32"/>
      <c r="J136" s="32"/>
    </row>
    <row r="137" spans="2:19" s="4" customFormat="1" ht="15" customHeight="1" x14ac:dyDescent="0.15">
      <c r="D137" s="32"/>
      <c r="E137" s="32"/>
      <c r="F137" s="32"/>
      <c r="G137" s="32"/>
      <c r="H137" s="32"/>
      <c r="I137" s="32"/>
      <c r="J137" s="32"/>
    </row>
    <row r="138" spans="2:19" s="4" customFormat="1" ht="15" customHeight="1" x14ac:dyDescent="0.15">
      <c r="D138" s="32"/>
      <c r="E138" s="32"/>
      <c r="F138" s="32"/>
      <c r="G138" s="32"/>
      <c r="H138" s="32"/>
      <c r="I138" s="32"/>
      <c r="J138" s="32"/>
    </row>
    <row r="139" spans="2:19" s="4" customFormat="1" ht="15" customHeight="1" x14ac:dyDescent="0.15">
      <c r="D139" s="32"/>
      <c r="E139" s="32"/>
      <c r="F139" s="32"/>
      <c r="G139" s="32"/>
      <c r="H139" s="32"/>
      <c r="I139" s="32"/>
      <c r="J139" s="32"/>
    </row>
    <row r="140" spans="2:19" s="4" customFormat="1" ht="15" customHeight="1" x14ac:dyDescent="0.15">
      <c r="D140" s="32"/>
      <c r="E140" s="32"/>
      <c r="F140" s="32"/>
      <c r="G140" s="32"/>
      <c r="H140" s="32"/>
      <c r="I140" s="32"/>
      <c r="J140" s="32"/>
    </row>
    <row r="141" spans="2:19" s="4" customFormat="1" ht="15" customHeight="1" x14ac:dyDescent="0.15">
      <c r="D141" s="32"/>
      <c r="E141" s="32"/>
      <c r="F141" s="32"/>
      <c r="G141" s="32"/>
      <c r="H141" s="32"/>
      <c r="I141" s="32"/>
      <c r="J141" s="32"/>
    </row>
    <row r="142" spans="2:19" s="4" customFormat="1" ht="15" customHeight="1" x14ac:dyDescent="0.15">
      <c r="D142" s="32"/>
      <c r="E142" s="32"/>
      <c r="F142" s="32"/>
      <c r="G142" s="32"/>
      <c r="H142" s="32"/>
      <c r="I142" s="32"/>
      <c r="J142" s="32"/>
    </row>
    <row r="143" spans="2:19" s="4" customFormat="1" ht="15" customHeight="1" x14ac:dyDescent="0.15">
      <c r="D143" s="32"/>
      <c r="E143" s="32"/>
      <c r="F143" s="32"/>
      <c r="G143" s="32"/>
      <c r="H143" s="32"/>
      <c r="I143" s="32"/>
      <c r="J143" s="32"/>
    </row>
    <row r="144" spans="2:19" s="4" customFormat="1" ht="15" customHeight="1" x14ac:dyDescent="0.15">
      <c r="D144" s="32"/>
      <c r="E144" s="32"/>
      <c r="F144" s="32"/>
      <c r="G144" s="32"/>
      <c r="H144" s="32"/>
      <c r="I144" s="32"/>
      <c r="J144" s="32"/>
    </row>
    <row r="145" spans="4:10" s="4" customFormat="1" ht="15" customHeight="1" x14ac:dyDescent="0.15">
      <c r="D145" s="32"/>
      <c r="E145" s="32"/>
      <c r="F145" s="32"/>
      <c r="G145" s="32"/>
      <c r="H145" s="32"/>
      <c r="I145" s="32"/>
      <c r="J145" s="32"/>
    </row>
    <row r="146" spans="4:10" s="4" customFormat="1" ht="15" customHeight="1" x14ac:dyDescent="0.15">
      <c r="D146" s="32"/>
      <c r="E146" s="32"/>
      <c r="F146" s="32"/>
      <c r="G146" s="32"/>
      <c r="H146" s="32"/>
      <c r="I146" s="32"/>
      <c r="J146" s="32"/>
    </row>
    <row r="147" spans="4:10" s="4" customFormat="1" ht="15" customHeight="1" x14ac:dyDescent="0.15">
      <c r="D147" s="32"/>
      <c r="E147" s="32"/>
      <c r="F147" s="32"/>
      <c r="G147" s="32"/>
      <c r="H147" s="32"/>
      <c r="I147" s="32"/>
      <c r="J147" s="32"/>
    </row>
    <row r="148" spans="4:10" s="4" customFormat="1" ht="15" customHeight="1" x14ac:dyDescent="0.15">
      <c r="D148" s="32"/>
      <c r="E148" s="32"/>
      <c r="F148" s="32"/>
      <c r="G148" s="32"/>
      <c r="H148" s="32"/>
      <c r="I148" s="32"/>
      <c r="J148" s="32"/>
    </row>
    <row r="149" spans="4:10" s="4" customFormat="1" ht="15" customHeight="1" x14ac:dyDescent="0.15">
      <c r="D149" s="32"/>
      <c r="E149" s="32"/>
      <c r="F149" s="32"/>
      <c r="G149" s="32"/>
      <c r="H149" s="32"/>
      <c r="I149" s="32"/>
      <c r="J149" s="32"/>
    </row>
    <row r="150" spans="4:10" s="4" customFormat="1" ht="15" customHeight="1" x14ac:dyDescent="0.15">
      <c r="D150" s="32"/>
      <c r="E150" s="32"/>
      <c r="F150" s="32"/>
      <c r="G150" s="32"/>
      <c r="H150" s="32"/>
      <c r="I150" s="32"/>
      <c r="J150" s="32"/>
    </row>
    <row r="151" spans="4:10" s="4" customFormat="1" ht="15" customHeight="1" x14ac:dyDescent="0.15">
      <c r="D151" s="32"/>
      <c r="E151" s="32"/>
      <c r="F151" s="32"/>
      <c r="G151" s="32"/>
      <c r="H151" s="32"/>
      <c r="I151" s="32"/>
      <c r="J151" s="32"/>
    </row>
    <row r="152" spans="4:10" s="4" customFormat="1" ht="15" customHeight="1" x14ac:dyDescent="0.15">
      <c r="D152" s="32"/>
      <c r="E152" s="32"/>
      <c r="F152" s="32"/>
      <c r="G152" s="32"/>
      <c r="H152" s="32"/>
      <c r="I152" s="32"/>
      <c r="J152" s="32"/>
    </row>
    <row r="153" spans="4:10" s="4" customFormat="1" ht="15" customHeight="1" x14ac:dyDescent="0.15">
      <c r="D153" s="32"/>
      <c r="E153" s="32"/>
      <c r="F153" s="32"/>
      <c r="G153" s="32"/>
      <c r="H153" s="32"/>
      <c r="I153" s="32"/>
      <c r="J153" s="32"/>
    </row>
    <row r="154" spans="4:10" s="4" customFormat="1" ht="15" customHeight="1" x14ac:dyDescent="0.15">
      <c r="D154" s="32"/>
      <c r="E154" s="32"/>
      <c r="F154" s="32"/>
      <c r="G154" s="32"/>
      <c r="H154" s="32"/>
      <c r="I154" s="32"/>
      <c r="J154" s="32"/>
    </row>
    <row r="155" spans="4:10" s="4" customFormat="1" ht="15" customHeight="1" x14ac:dyDescent="0.15">
      <c r="D155" s="32"/>
      <c r="E155" s="32"/>
      <c r="F155" s="32"/>
      <c r="G155" s="32"/>
      <c r="H155" s="32"/>
      <c r="I155" s="32"/>
      <c r="J155" s="32"/>
    </row>
    <row r="156" spans="4:10" s="4" customFormat="1" ht="15" customHeight="1" x14ac:dyDescent="0.15">
      <c r="D156" s="32"/>
      <c r="E156" s="32"/>
      <c r="F156" s="32"/>
      <c r="G156" s="32"/>
      <c r="H156" s="32"/>
      <c r="I156" s="32"/>
      <c r="J156" s="32"/>
    </row>
    <row r="157" spans="4:10" s="4" customFormat="1" ht="15" customHeight="1" x14ac:dyDescent="0.15">
      <c r="D157" s="32"/>
      <c r="E157" s="32"/>
      <c r="F157" s="32"/>
      <c r="G157" s="32"/>
      <c r="H157" s="32"/>
      <c r="I157" s="32"/>
      <c r="J157" s="32"/>
    </row>
    <row r="158" spans="4:10" s="4" customFormat="1" ht="15" customHeight="1" x14ac:dyDescent="0.15">
      <c r="D158" s="32"/>
      <c r="E158" s="32"/>
      <c r="F158" s="32"/>
      <c r="G158" s="32"/>
      <c r="H158" s="32"/>
      <c r="I158" s="32"/>
      <c r="J158" s="32"/>
    </row>
    <row r="159" spans="4:10" s="4" customFormat="1" ht="15" customHeight="1" x14ac:dyDescent="0.15">
      <c r="D159" s="32"/>
      <c r="E159" s="32"/>
      <c r="F159" s="32"/>
      <c r="G159" s="32"/>
      <c r="H159" s="32"/>
      <c r="I159" s="32"/>
      <c r="J159" s="32"/>
    </row>
    <row r="160" spans="4:10" s="4" customFormat="1" ht="15" customHeight="1" x14ac:dyDescent="0.15">
      <c r="D160" s="32"/>
      <c r="E160" s="32"/>
      <c r="F160" s="32"/>
      <c r="G160" s="32"/>
      <c r="H160" s="32"/>
      <c r="I160" s="32"/>
      <c r="J160" s="32"/>
    </row>
    <row r="161" spans="4:10" s="4" customFormat="1" ht="15" customHeight="1" x14ac:dyDescent="0.15">
      <c r="D161" s="32"/>
      <c r="E161" s="32"/>
      <c r="F161" s="32"/>
      <c r="G161" s="32"/>
      <c r="H161" s="32"/>
      <c r="I161" s="32"/>
      <c r="J161" s="32"/>
    </row>
    <row r="162" spans="4:10" s="4" customFormat="1" ht="15" customHeight="1" x14ac:dyDescent="0.15">
      <c r="D162" s="32"/>
      <c r="E162" s="32"/>
      <c r="F162" s="32"/>
      <c r="G162" s="32"/>
      <c r="H162" s="32"/>
      <c r="I162" s="32"/>
      <c r="J162" s="32"/>
    </row>
    <row r="163" spans="4:10" s="4" customFormat="1" ht="15" customHeight="1" x14ac:dyDescent="0.15">
      <c r="D163" s="32"/>
      <c r="E163" s="32"/>
      <c r="F163" s="32"/>
      <c r="G163" s="32"/>
      <c r="H163" s="32"/>
      <c r="I163" s="32"/>
      <c r="J163" s="32"/>
    </row>
    <row r="164" spans="4:10" s="4" customFormat="1" ht="15" customHeight="1" x14ac:dyDescent="0.15">
      <c r="D164" s="32"/>
      <c r="E164" s="32"/>
      <c r="F164" s="32"/>
      <c r="G164" s="32"/>
      <c r="H164" s="32"/>
      <c r="I164" s="32"/>
      <c r="J164" s="32"/>
    </row>
    <row r="165" spans="4:10" s="4" customFormat="1" ht="15" customHeight="1" x14ac:dyDescent="0.15">
      <c r="D165" s="32"/>
      <c r="E165" s="32"/>
      <c r="F165" s="32"/>
      <c r="G165" s="32"/>
      <c r="H165" s="32"/>
      <c r="I165" s="32"/>
      <c r="J165" s="32"/>
    </row>
    <row r="166" spans="4:10" s="4" customFormat="1" ht="15" customHeight="1" x14ac:dyDescent="0.15">
      <c r="D166" s="32"/>
      <c r="E166" s="32"/>
      <c r="F166" s="32"/>
      <c r="G166" s="32"/>
      <c r="H166" s="32"/>
      <c r="I166" s="32"/>
      <c r="J166" s="32"/>
    </row>
    <row r="167" spans="4:10" s="4" customFormat="1" ht="15" customHeight="1" x14ac:dyDescent="0.15">
      <c r="D167" s="32"/>
      <c r="E167" s="32"/>
      <c r="F167" s="32"/>
      <c r="G167" s="32"/>
      <c r="H167" s="32"/>
      <c r="I167" s="32"/>
      <c r="J167" s="32"/>
    </row>
    <row r="168" spans="4:10" s="4" customFormat="1" ht="15" customHeight="1" x14ac:dyDescent="0.15">
      <c r="D168" s="32"/>
      <c r="E168" s="32"/>
      <c r="F168" s="32"/>
      <c r="G168" s="32"/>
      <c r="H168" s="32"/>
      <c r="I168" s="32"/>
      <c r="J168" s="32"/>
    </row>
    <row r="169" spans="4:10" s="4" customFormat="1" ht="15" customHeight="1" x14ac:dyDescent="0.15">
      <c r="D169" s="32"/>
      <c r="E169" s="32"/>
      <c r="F169" s="32"/>
      <c r="G169" s="32"/>
      <c r="H169" s="32"/>
      <c r="I169" s="32"/>
      <c r="J169" s="32"/>
    </row>
    <row r="170" spans="4:10" s="4" customFormat="1" ht="15" customHeight="1" x14ac:dyDescent="0.15">
      <c r="D170" s="32"/>
      <c r="E170" s="32"/>
      <c r="F170" s="32"/>
      <c r="G170" s="32"/>
      <c r="H170" s="32"/>
      <c r="I170" s="32"/>
      <c r="J170" s="32"/>
    </row>
    <row r="171" spans="4:10" s="4" customFormat="1" ht="15" customHeight="1" x14ac:dyDescent="0.15">
      <c r="D171" s="32"/>
      <c r="E171" s="32"/>
      <c r="F171" s="32"/>
      <c r="G171" s="32"/>
      <c r="H171" s="32"/>
      <c r="I171" s="32"/>
      <c r="J171" s="32"/>
    </row>
    <row r="172" spans="4:10" ht="15" customHeight="1" x14ac:dyDescent="0.15"/>
    <row r="173" spans="4:10" ht="15" customHeight="1" x14ac:dyDescent="0.15"/>
    <row r="174" spans="4:10" ht="15" customHeight="1" x14ac:dyDescent="0.15"/>
    <row r="175" spans="4:10" ht="15" customHeight="1" x14ac:dyDescent="0.15"/>
    <row r="176" spans="4:10" ht="15" customHeight="1" x14ac:dyDescent="0.15"/>
    <row r="177" ht="15" customHeight="1" x14ac:dyDescent="0.15"/>
    <row r="178" ht="15" customHeight="1" x14ac:dyDescent="0.15"/>
    <row r="179" ht="15" customHeight="1" x14ac:dyDescent="0.15"/>
    <row r="180" ht="15" customHeight="1" x14ac:dyDescent="0.15"/>
    <row r="181" ht="15" customHeight="1" x14ac:dyDescent="0.15"/>
    <row r="182" ht="15" customHeight="1" x14ac:dyDescent="0.15"/>
    <row r="183" ht="15" customHeight="1" x14ac:dyDescent="0.15"/>
  </sheetData>
  <mergeCells count="14">
    <mergeCell ref="C3:D3"/>
    <mergeCell ref="K4:K5"/>
    <mergeCell ref="L4:L5"/>
    <mergeCell ref="M4:M5"/>
    <mergeCell ref="N4:N5"/>
    <mergeCell ref="E3:F3"/>
    <mergeCell ref="G3:H3"/>
    <mergeCell ref="I3:J3"/>
    <mergeCell ref="O4:O5"/>
    <mergeCell ref="P4:P5"/>
    <mergeCell ref="Q4:Q5"/>
    <mergeCell ref="S4:S5"/>
    <mergeCell ref="K3:S3"/>
    <mergeCell ref="R4:R5"/>
  </mergeCells>
  <phoneticPr fontId="3"/>
  <pageMargins left="0.59055118110236227" right="0.59055118110236227" top="0.78740157480314965" bottom="0.78740157480314965" header="0.39370078740157483" footer="0.39370078740157483"/>
  <pageSetup paperSize="9" scale="94" orientation="portrait" r:id="rId1"/>
  <headerFooter alignWithMargins="0">
    <oddHeader>&amp;R12.観      光</oddHeader>
    <oddFooter>&amp;C-75-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b1fbee-38a4-45ff-8a74-59a225f92146" xsi:nil="true"/>
    <_x756a__x53f7_ xmlns="8b7246e0-c177-4354-959a-c7a77315743b" xsi:nil="true"/>
    <lcf76f155ced4ddcb4097134ff3c332f xmlns="8b7246e0-c177-4354-959a-c7a77315743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A4BD2CAB3CFCA4CB7346C667869C9C4" ma:contentTypeVersion="14" ma:contentTypeDescription="新しいドキュメントを作成します。" ma:contentTypeScope="" ma:versionID="ed1e23503ef735ddc2286f4441380995">
  <xsd:schema xmlns:xsd="http://www.w3.org/2001/XMLSchema" xmlns:xs="http://www.w3.org/2001/XMLSchema" xmlns:p="http://schemas.microsoft.com/office/2006/metadata/properties" xmlns:ns2="8b7246e0-c177-4354-959a-c7a77315743b" xmlns:ns3="9ab1fbee-38a4-45ff-8a74-59a225f92146" targetNamespace="http://schemas.microsoft.com/office/2006/metadata/properties" ma:root="true" ma:fieldsID="fe6360872c37cc0f23be1e15f542dc1a" ns2:_="" ns3:_="">
    <xsd:import namespace="8b7246e0-c177-4354-959a-c7a77315743b"/>
    <xsd:import namespace="9ab1fbee-38a4-45ff-8a74-59a225f921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BillingMetadata" minOccurs="0"/>
                <xsd:element ref="ns2:MediaServiceOCR" minOccurs="0"/>
                <xsd:element ref="ns2:MediaServiceLocation" minOccurs="0"/>
                <xsd:element ref="ns2:_x756a__x53f7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7246e0-c177-4354-959a-c7a7731574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4a7b6f62-f874-46c7-b9f3-cde6a5e29c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x756a__x53f7_" ma:index="21" nillable="true" ma:displayName="番号" ma:format="Dropdown" ma:internalName="_x756a__x53f7_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b1fbee-38a4-45ff-8a74-59a225f9214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7c705b8-a033-4012-b13e-d68dd8396924}" ma:internalName="TaxCatchAll" ma:showField="CatchAllData" ma:web="9ab1fbee-38a4-45ff-8a74-59a225f921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C78B9D-FED3-4451-A5C1-66EE37BF70C7}">
  <ds:schemaRefs>
    <ds:schemaRef ds:uri="http://schemas.microsoft.com/office/2006/metadata/properties"/>
    <ds:schemaRef ds:uri="8b7246e0-c177-4354-959a-c7a77315743b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9ab1fbee-38a4-45ff-8a74-59a225f92146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E9829D0-FA58-4935-8E87-FDD53D60F2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6CF392-FA9A-4304-8B9A-11B5C89015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7246e0-c177-4354-959a-c7a77315743b"/>
    <ds:schemaRef ds:uri="9ab1fbee-38a4-45ff-8a74-59a225f921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目次</vt:lpstr>
      <vt:lpstr>L-1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内田　諒子</dc:creator>
  <cp:lastModifiedBy>上原　諒</cp:lastModifiedBy>
  <cp:lastPrinted>2026-04-20T02:09:09Z</cp:lastPrinted>
  <dcterms:created xsi:type="dcterms:W3CDTF">2007-01-12T06:29:24Z</dcterms:created>
  <dcterms:modified xsi:type="dcterms:W3CDTF">2026-06-11T06:33:50Z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0x0101009A4BD2CAB3CFCA4CB7346C667869C9C4</vt:lpwstr>
  </property>
  <property fmtid="{D5CDD505-2E9C-101B-9397-08002B2CF9AE}" pid="3" name="Order">
    <vt:r8>741600</vt:r8>
  </property>
  <property fmtid="{D5CDD505-2E9C-101B-9397-08002B2CF9AE}" pid="4" name="MediaServiceImageTags">
    <vt:lpwstr/>
  </property>
</Properties>
</file>