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5）\06_ホームページ・とうけいひろば\01_ホームページ\01_Excel（分類ごと）\"/>
    </mc:Choice>
  </mc:AlternateContent>
  <xr:revisionPtr revIDLastSave="0" documentId="13_ncr:1_{002D84BD-A030-48FB-A99C-120E493B1862}" xr6:coauthVersionLast="47" xr6:coauthVersionMax="47" xr10:uidLastSave="{00000000-0000-0000-0000-000000000000}"/>
  <bookViews>
    <workbookView xWindow="8955" yWindow="105" windowWidth="13755" windowHeight="15225" tabRatio="407" xr2:uid="{00000000-000D-0000-FFFF-FFFF00000000}"/>
  </bookViews>
  <sheets>
    <sheet name="目次" sheetId="30" r:id="rId1"/>
    <sheet name="R-1" sheetId="19" r:id="rId2"/>
    <sheet name="R-2" sheetId="20" r:id="rId3"/>
    <sheet name="R-3" sheetId="21" r:id="rId4"/>
    <sheet name="R-4" sheetId="22" r:id="rId5"/>
    <sheet name="R-5" sheetId="27" r:id="rId6"/>
    <sheet name="R-6" sheetId="29" r:id="rId7"/>
    <sheet name="R-7" sheetId="23" r:id="rId8"/>
    <sheet name="R-8" sheetId="24" r:id="rId9"/>
    <sheet name="R-9" sheetId="25" r:id="rId10"/>
    <sheet name="R-10" sheetId="26" r:id="rId1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">'R-1'!$A$1:$P$136</definedName>
    <definedName name="_xlnm.Print_Area" localSheetId="2">'R-2'!$A$1:$CG$28</definedName>
    <definedName name="_xlnm.Print_Area" localSheetId="5">'R-5'!$A$1:$H$59</definedName>
    <definedName name="_xlnm.Print_Area" localSheetId="6">'R-6'!$A$1:$K$60</definedName>
    <definedName name="_xlnm.Print_Titles" localSheetId="1">'R-1'!$3:$5</definedName>
    <definedName name="Rangai0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29" l="1"/>
  <c r="C58" i="29"/>
  <c r="C57" i="29"/>
  <c r="C56" i="29"/>
  <c r="C55" i="29"/>
  <c r="C54" i="29"/>
  <c r="C53" i="29"/>
  <c r="C52" i="29"/>
  <c r="C51" i="29"/>
  <c r="C50" i="29"/>
  <c r="C49" i="29"/>
  <c r="C48" i="29"/>
  <c r="C47" i="29"/>
  <c r="C46" i="29"/>
  <c r="C45" i="29"/>
  <c r="C44" i="29"/>
  <c r="C43" i="29"/>
  <c r="C42" i="29"/>
  <c r="C41" i="29"/>
  <c r="C40" i="29"/>
  <c r="C39" i="29"/>
  <c r="C38" i="29"/>
  <c r="C37" i="29" s="1"/>
  <c r="K37" i="29"/>
  <c r="J37" i="29"/>
  <c r="I37" i="29"/>
  <c r="G37" i="29"/>
  <c r="F37" i="29"/>
  <c r="E37" i="29"/>
  <c r="D37" i="29"/>
  <c r="C36" i="29"/>
  <c r="C35" i="29"/>
  <c r="C34" i="29"/>
  <c r="C33" i="29"/>
  <c r="C32" i="29" s="1"/>
  <c r="K32" i="29"/>
  <c r="J32" i="29"/>
  <c r="I32" i="29"/>
  <c r="G32" i="29"/>
  <c r="F32" i="29"/>
  <c r="E32" i="29"/>
  <c r="D32" i="29"/>
  <c r="C31" i="29"/>
  <c r="C30" i="29"/>
  <c r="C29" i="29"/>
  <c r="C28" i="29"/>
  <c r="C27" i="29" s="1"/>
  <c r="K27" i="29"/>
  <c r="J27" i="29"/>
  <c r="I27" i="29"/>
  <c r="G27" i="29"/>
  <c r="F27" i="29"/>
  <c r="E27" i="29"/>
  <c r="D27" i="29"/>
  <c r="C26" i="29"/>
  <c r="C25" i="29"/>
  <c r="C24" i="29"/>
  <c r="C23" i="29"/>
  <c r="C22" i="29" s="1"/>
  <c r="K22" i="29"/>
  <c r="J22" i="29"/>
  <c r="I22" i="29"/>
  <c r="G22" i="29"/>
  <c r="F22" i="29"/>
  <c r="E22" i="29"/>
  <c r="D22" i="29"/>
  <c r="C21" i="29"/>
  <c r="C20" i="29"/>
  <c r="C19" i="29"/>
  <c r="C18" i="29"/>
  <c r="C17" i="29" s="1"/>
  <c r="K17" i="29"/>
  <c r="J17" i="29"/>
  <c r="I17" i="29"/>
  <c r="G17" i="29"/>
  <c r="F17" i="29"/>
  <c r="E17" i="29"/>
  <c r="D17" i="29"/>
  <c r="C16" i="29"/>
  <c r="C15" i="29"/>
  <c r="C14" i="29"/>
  <c r="C13" i="29"/>
  <c r="C12" i="29" s="1"/>
  <c r="K12" i="29"/>
  <c r="J12" i="29"/>
  <c r="I12" i="29"/>
  <c r="G12" i="29"/>
  <c r="F12" i="29"/>
  <c r="E12" i="29"/>
  <c r="D12" i="29"/>
  <c r="C11" i="29"/>
  <c r="C10" i="29"/>
  <c r="C9" i="29"/>
  <c r="C8" i="29"/>
  <c r="C7" i="29" s="1"/>
  <c r="K7" i="29"/>
  <c r="J7" i="29"/>
  <c r="I7" i="29"/>
  <c r="G7" i="29"/>
  <c r="F7" i="29"/>
  <c r="E7" i="29"/>
  <c r="D7" i="29"/>
  <c r="H58" i="27" l="1"/>
  <c r="F58" i="27"/>
  <c r="D58" i="27"/>
  <c r="H57" i="27"/>
  <c r="F57" i="27"/>
  <c r="D57" i="27"/>
  <c r="H56" i="27"/>
  <c r="F56" i="27"/>
  <c r="D56" i="27"/>
  <c r="H55" i="27"/>
  <c r="F55" i="27"/>
  <c r="D55" i="27"/>
  <c r="H54" i="27"/>
  <c r="F54" i="27"/>
  <c r="D54" i="27"/>
  <c r="H53" i="27"/>
  <c r="F53" i="27"/>
  <c r="D53" i="27"/>
  <c r="H52" i="27"/>
  <c r="F52" i="27"/>
  <c r="D52" i="27"/>
  <c r="H41" i="27"/>
  <c r="F41" i="27"/>
  <c r="D41" i="27"/>
  <c r="H40" i="27"/>
  <c r="F40" i="27"/>
  <c r="D40" i="27"/>
  <c r="H39" i="27"/>
  <c r="F39" i="27"/>
  <c r="D39" i="27"/>
  <c r="H38" i="27"/>
  <c r="F38" i="27"/>
  <c r="D38" i="27"/>
  <c r="H37" i="27"/>
  <c r="F37" i="27"/>
  <c r="D37" i="27"/>
  <c r="I36" i="27"/>
  <c r="D36" i="27" s="1"/>
  <c r="G36" i="27"/>
  <c r="H36" i="27" s="1"/>
  <c r="E36" i="27"/>
  <c r="F36" i="27" s="1"/>
  <c r="C36" i="27"/>
  <c r="H35" i="27"/>
  <c r="F35" i="27"/>
  <c r="D35" i="27"/>
  <c r="H34" i="27"/>
  <c r="F34" i="27"/>
  <c r="D34" i="27"/>
  <c r="H33" i="27"/>
  <c r="F33" i="27"/>
  <c r="D33" i="27"/>
  <c r="H32" i="27"/>
  <c r="F32" i="27"/>
  <c r="D32" i="27"/>
  <c r="I31" i="27"/>
  <c r="G31" i="27"/>
  <c r="H31" i="27" s="1"/>
  <c r="F31" i="27"/>
  <c r="E31" i="27"/>
  <c r="C31" i="27"/>
  <c r="D31" i="27" s="1"/>
  <c r="H30" i="27"/>
  <c r="F30" i="27"/>
  <c r="D30" i="27"/>
  <c r="H29" i="27"/>
  <c r="F29" i="27"/>
  <c r="D29" i="27"/>
  <c r="H28" i="27"/>
  <c r="F28" i="27"/>
  <c r="D28" i="27"/>
  <c r="H27" i="27"/>
  <c r="F27" i="27"/>
  <c r="D27" i="27"/>
  <c r="I26" i="27"/>
  <c r="F26" i="27" s="1"/>
  <c r="G26" i="27"/>
  <c r="H26" i="27" s="1"/>
  <c r="E26" i="27"/>
  <c r="C26" i="27"/>
  <c r="D26" i="27" s="1"/>
  <c r="H25" i="27"/>
  <c r="F25" i="27"/>
  <c r="D25" i="27"/>
  <c r="H24" i="27"/>
  <c r="F24" i="27"/>
  <c r="D24" i="27"/>
  <c r="H23" i="27"/>
  <c r="F23" i="27"/>
  <c r="D23" i="27"/>
  <c r="H22" i="27"/>
  <c r="F22" i="27"/>
  <c r="D22" i="27"/>
  <c r="I21" i="27"/>
  <c r="H21" i="27"/>
  <c r="G21" i="27"/>
  <c r="E21" i="27"/>
  <c r="F21" i="27" s="1"/>
  <c r="C21" i="27"/>
  <c r="D21" i="27" s="1"/>
  <c r="H20" i="27"/>
  <c r="F20" i="27"/>
  <c r="D20" i="27"/>
  <c r="H19" i="27"/>
  <c r="F19" i="27"/>
  <c r="D19" i="27"/>
  <c r="H18" i="27"/>
  <c r="F18" i="27"/>
  <c r="D18" i="27"/>
  <c r="H17" i="27"/>
  <c r="F17" i="27"/>
  <c r="D17" i="27"/>
  <c r="I16" i="27"/>
  <c r="H16" i="27" s="1"/>
  <c r="G16" i="27"/>
  <c r="E16" i="27"/>
  <c r="F16" i="27" s="1"/>
  <c r="C16" i="27"/>
  <c r="D16" i="27" s="1"/>
  <c r="H15" i="27"/>
  <c r="F15" i="27"/>
  <c r="D15" i="27"/>
  <c r="H14" i="27"/>
  <c r="F14" i="27"/>
  <c r="D14" i="27"/>
  <c r="H13" i="27"/>
  <c r="F13" i="27"/>
  <c r="D13" i="27"/>
  <c r="H12" i="27"/>
  <c r="F12" i="27"/>
  <c r="D12" i="27"/>
  <c r="I11" i="27"/>
  <c r="G11" i="27"/>
  <c r="H11" i="27" s="1"/>
  <c r="E11" i="27"/>
  <c r="F11" i="27" s="1"/>
  <c r="D11" i="27"/>
  <c r="C11" i="27"/>
  <c r="H10" i="27"/>
  <c r="F10" i="27"/>
  <c r="D10" i="27"/>
  <c r="H9" i="27"/>
  <c r="F9" i="27"/>
  <c r="D9" i="27"/>
  <c r="H8" i="27"/>
  <c r="F8" i="27"/>
  <c r="D8" i="27"/>
  <c r="H7" i="27"/>
  <c r="F7" i="27"/>
  <c r="D7" i="27"/>
  <c r="I6" i="27"/>
  <c r="G6" i="27"/>
  <c r="H6" i="27" s="1"/>
  <c r="E6" i="27"/>
  <c r="F6" i="27" s="1"/>
  <c r="C6" i="27"/>
  <c r="D6" i="27" s="1"/>
  <c r="F28" i="26" l="1"/>
  <c r="E28" i="26" s="1"/>
  <c r="C28" i="26" s="1"/>
  <c r="F27" i="26"/>
  <c r="E27" i="26" s="1"/>
  <c r="C27" i="26" s="1"/>
  <c r="F26" i="26"/>
  <c r="E26" i="26" s="1"/>
  <c r="C26" i="26" s="1"/>
  <c r="F25" i="26"/>
  <c r="E25" i="26"/>
  <c r="C25" i="26"/>
  <c r="F24" i="26"/>
  <c r="E24" i="26" s="1"/>
  <c r="C24" i="26" s="1"/>
  <c r="F23" i="26"/>
  <c r="E23" i="26" s="1"/>
  <c r="C23" i="26" s="1"/>
  <c r="F22" i="26"/>
  <c r="E22" i="26" s="1"/>
  <c r="C22" i="26" s="1"/>
  <c r="F21" i="26"/>
  <c r="E21" i="26"/>
  <c r="C21" i="26"/>
  <c r="F20" i="26"/>
  <c r="E20" i="26" s="1"/>
  <c r="C20" i="26" s="1"/>
  <c r="F19" i="26"/>
  <c r="E19" i="26" s="1"/>
  <c r="C19" i="26" s="1"/>
  <c r="F18" i="26"/>
  <c r="E18" i="26" s="1"/>
  <c r="C18" i="26" s="1"/>
  <c r="F17" i="26"/>
  <c r="E17" i="26"/>
  <c r="C17" i="26"/>
  <c r="F16" i="26"/>
  <c r="E16" i="26" s="1"/>
  <c r="C16" i="26" s="1"/>
  <c r="F15" i="26"/>
  <c r="E15" i="26" s="1"/>
  <c r="C15" i="26" s="1"/>
  <c r="F14" i="26"/>
  <c r="E14" i="26" s="1"/>
  <c r="C14" i="26" s="1"/>
  <c r="F13" i="26"/>
  <c r="E13" i="26"/>
  <c r="C13" i="26"/>
  <c r="F12" i="26"/>
  <c r="E12" i="26" s="1"/>
  <c r="C12" i="26" s="1"/>
  <c r="F11" i="26"/>
  <c r="E11" i="26" s="1"/>
  <c r="C11" i="26" s="1"/>
  <c r="F10" i="26"/>
  <c r="E10" i="26" s="1"/>
  <c r="C10" i="26" s="1"/>
  <c r="F9" i="26"/>
  <c r="E9" i="26"/>
  <c r="C9" i="26"/>
  <c r="F8" i="26"/>
  <c r="E8" i="26" s="1"/>
  <c r="C8" i="26" s="1"/>
  <c r="T7" i="26"/>
  <c r="S7" i="26"/>
  <c r="R7" i="26"/>
  <c r="P7" i="26"/>
  <c r="O7" i="26"/>
  <c r="N7" i="26"/>
  <c r="M7" i="26"/>
  <c r="L7" i="26"/>
  <c r="K7" i="26"/>
  <c r="J7" i="26"/>
  <c r="I7" i="26"/>
  <c r="H7" i="26"/>
  <c r="G7" i="26"/>
  <c r="F7" i="26" s="1"/>
  <c r="E7" i="26" s="1"/>
  <c r="C7" i="26" s="1"/>
  <c r="L99" i="25" l="1"/>
  <c r="K99" i="25"/>
  <c r="J99" i="25"/>
  <c r="I99" i="25"/>
  <c r="H99" i="25"/>
  <c r="G99" i="25"/>
  <c r="F99" i="25"/>
  <c r="E99" i="25"/>
  <c r="D99" i="25"/>
  <c r="C99" i="25"/>
  <c r="L94" i="25"/>
  <c r="K94" i="25"/>
  <c r="J94" i="25"/>
  <c r="I94" i="25"/>
  <c r="H94" i="25"/>
  <c r="G94" i="25"/>
  <c r="F94" i="25"/>
  <c r="E94" i="25"/>
  <c r="D94" i="25"/>
  <c r="C94" i="25"/>
  <c r="L89" i="25"/>
  <c r="K89" i="25"/>
  <c r="J89" i="25"/>
  <c r="I89" i="25"/>
  <c r="H89" i="25"/>
  <c r="G89" i="25"/>
  <c r="F89" i="25"/>
  <c r="C89" i="25" s="1"/>
  <c r="E89" i="25"/>
  <c r="D89" i="25"/>
  <c r="L84" i="25"/>
  <c r="K84" i="25"/>
  <c r="J84" i="25"/>
  <c r="I84" i="25"/>
  <c r="H84" i="25"/>
  <c r="G84" i="25"/>
  <c r="F84" i="25"/>
  <c r="E84" i="25"/>
  <c r="D84" i="25"/>
  <c r="C84" i="25" s="1"/>
  <c r="C83" i="25"/>
  <c r="C82" i="25"/>
  <c r="C81" i="25"/>
  <c r="C80" i="25"/>
  <c r="L79" i="25"/>
  <c r="K79" i="25"/>
  <c r="J79" i="25"/>
  <c r="I79" i="25"/>
  <c r="H79" i="25"/>
  <c r="G79" i="25"/>
  <c r="F79" i="25"/>
  <c r="C79" i="25" s="1"/>
  <c r="E79" i="25"/>
  <c r="D79" i="25"/>
  <c r="C78" i="25"/>
  <c r="C77" i="25"/>
  <c r="C76" i="25"/>
  <c r="C75" i="25"/>
  <c r="L74" i="25"/>
  <c r="K74" i="25"/>
  <c r="J74" i="25"/>
  <c r="I74" i="25"/>
  <c r="H74" i="25"/>
  <c r="G74" i="25"/>
  <c r="F74" i="25"/>
  <c r="E74" i="25"/>
  <c r="D74" i="25"/>
  <c r="C74" i="25"/>
  <c r="C73" i="25"/>
  <c r="C72" i="25"/>
  <c r="C71" i="25"/>
  <c r="C70" i="25"/>
  <c r="L69" i="25"/>
  <c r="K69" i="25"/>
  <c r="J69" i="25"/>
  <c r="I69" i="25"/>
  <c r="H69" i="25"/>
  <c r="G69" i="25"/>
  <c r="F69" i="25"/>
  <c r="E69" i="25"/>
  <c r="D69" i="25"/>
  <c r="C69" i="25"/>
  <c r="C68" i="25"/>
  <c r="C67" i="25"/>
  <c r="C66" i="25"/>
  <c r="C65" i="25"/>
  <c r="L64" i="25"/>
  <c r="K64" i="25"/>
  <c r="J64" i="25"/>
  <c r="I64" i="25"/>
  <c r="H64" i="25"/>
  <c r="G64" i="25"/>
  <c r="F64" i="25"/>
  <c r="E64" i="25"/>
  <c r="C64" i="25" s="1"/>
  <c r="D64" i="25"/>
  <c r="C63" i="25"/>
  <c r="C62" i="25"/>
  <c r="C61" i="25"/>
  <c r="C60" i="25"/>
  <c r="L59" i="25"/>
  <c r="K59" i="25"/>
  <c r="J59" i="25"/>
  <c r="I59" i="25"/>
  <c r="H59" i="25"/>
  <c r="G59" i="25"/>
  <c r="F59" i="25"/>
  <c r="E59" i="25"/>
  <c r="D59" i="25"/>
  <c r="C59" i="25" s="1"/>
  <c r="C58" i="25"/>
  <c r="C57" i="25"/>
  <c r="C56" i="25"/>
  <c r="C55" i="25"/>
  <c r="L54" i="25"/>
  <c r="K54" i="25"/>
  <c r="J54" i="25"/>
  <c r="I54" i="25"/>
  <c r="H54" i="25"/>
  <c r="G54" i="25"/>
  <c r="F54" i="25"/>
  <c r="E54" i="25"/>
  <c r="D54" i="25"/>
  <c r="C54" i="25" s="1"/>
  <c r="C53" i="25"/>
  <c r="C52" i="25"/>
  <c r="C51" i="25"/>
  <c r="C50" i="25"/>
  <c r="L49" i="25"/>
  <c r="K49" i="25"/>
  <c r="J49" i="25"/>
  <c r="I49" i="25"/>
  <c r="H49" i="25"/>
  <c r="G49" i="25"/>
  <c r="F49" i="25"/>
  <c r="E49" i="25"/>
  <c r="D49" i="25"/>
  <c r="C48" i="25"/>
  <c r="C47" i="25"/>
  <c r="C46" i="25"/>
  <c r="C45" i="25"/>
  <c r="L44" i="25"/>
  <c r="K44" i="25"/>
  <c r="J44" i="25"/>
  <c r="I44" i="25"/>
  <c r="H44" i="25"/>
  <c r="G44" i="25"/>
  <c r="F44" i="25"/>
  <c r="E44" i="25"/>
  <c r="D44" i="25"/>
  <c r="C44" i="25"/>
  <c r="C43" i="25"/>
  <c r="C42" i="25"/>
  <c r="C41" i="25"/>
  <c r="C40" i="25"/>
  <c r="L39" i="25"/>
  <c r="K39" i="25"/>
  <c r="J39" i="25"/>
  <c r="I39" i="25"/>
  <c r="H39" i="25"/>
  <c r="G39" i="25"/>
  <c r="F39" i="25"/>
  <c r="E39" i="25"/>
  <c r="D39" i="25"/>
  <c r="C39" i="25"/>
  <c r="C38" i="25"/>
  <c r="C37" i="25"/>
  <c r="C36" i="25"/>
  <c r="C35" i="25"/>
  <c r="L34" i="25"/>
  <c r="K34" i="25"/>
  <c r="J34" i="25"/>
  <c r="I34" i="25"/>
  <c r="H34" i="25"/>
  <c r="G34" i="25"/>
  <c r="F34" i="25"/>
  <c r="E34" i="25"/>
  <c r="C34" i="25" s="1"/>
  <c r="D34" i="25"/>
  <c r="C33" i="25"/>
  <c r="C32" i="25"/>
  <c r="C31" i="25"/>
  <c r="C30" i="25"/>
  <c r="L29" i="25"/>
  <c r="K29" i="25"/>
  <c r="J29" i="25"/>
  <c r="I29" i="25"/>
  <c r="H29" i="25"/>
  <c r="G29" i="25"/>
  <c r="F29" i="25"/>
  <c r="E29" i="25"/>
  <c r="D29" i="25"/>
  <c r="C29" i="25" s="1"/>
  <c r="C28" i="25"/>
  <c r="C27" i="25"/>
  <c r="C26" i="25"/>
  <c r="C25" i="25"/>
  <c r="C24" i="25"/>
  <c r="C23" i="25"/>
  <c r="L22" i="25"/>
  <c r="K22" i="25"/>
  <c r="J22" i="25"/>
  <c r="I22" i="25"/>
  <c r="H22" i="25"/>
  <c r="G22" i="25"/>
  <c r="F22" i="25"/>
  <c r="C22" i="25" s="1"/>
  <c r="E22" i="25"/>
  <c r="D22" i="25"/>
  <c r="C21" i="25"/>
  <c r="C20" i="25"/>
  <c r="C19" i="25"/>
  <c r="C18" i="25"/>
  <c r="L17" i="25"/>
  <c r="K17" i="25"/>
  <c r="J17" i="25"/>
  <c r="I17" i="25"/>
  <c r="H17" i="25"/>
  <c r="G17" i="25"/>
  <c r="F17" i="25"/>
  <c r="E17" i="25"/>
  <c r="D17" i="25"/>
  <c r="C17" i="25"/>
  <c r="C16" i="25"/>
  <c r="C15" i="25"/>
  <c r="C14" i="25"/>
  <c r="C13" i="25"/>
  <c r="L12" i="25"/>
  <c r="K12" i="25"/>
  <c r="J12" i="25"/>
  <c r="I12" i="25"/>
  <c r="H12" i="25"/>
  <c r="G12" i="25"/>
  <c r="F12" i="25"/>
  <c r="E12" i="25"/>
  <c r="D12" i="25"/>
  <c r="C12" i="25"/>
  <c r="C11" i="25"/>
  <c r="C10" i="25"/>
  <c r="C9" i="25"/>
  <c r="C8" i="25"/>
  <c r="L7" i="25"/>
  <c r="K7" i="25"/>
  <c r="J7" i="25"/>
  <c r="I7" i="25"/>
  <c r="H7" i="25"/>
  <c r="G7" i="25"/>
  <c r="F7" i="25"/>
  <c r="E7" i="25"/>
  <c r="C7" i="25" s="1"/>
  <c r="D7" i="25"/>
  <c r="C49" i="25" l="1"/>
  <c r="K98" i="24"/>
  <c r="J98" i="24"/>
  <c r="I98" i="24"/>
  <c r="H98" i="24"/>
  <c r="G98" i="24"/>
  <c r="F98" i="24"/>
  <c r="E98" i="24"/>
  <c r="D98" i="24"/>
  <c r="C98" i="24"/>
  <c r="K93" i="24"/>
  <c r="J93" i="24"/>
  <c r="I93" i="24"/>
  <c r="H93" i="24"/>
  <c r="G93" i="24"/>
  <c r="F93" i="24"/>
  <c r="E93" i="24"/>
  <c r="D93" i="24"/>
  <c r="C93" i="24"/>
  <c r="K88" i="24"/>
  <c r="J88" i="24"/>
  <c r="I88" i="24"/>
  <c r="H88" i="24"/>
  <c r="G88" i="24"/>
  <c r="F88" i="24"/>
  <c r="E88" i="24"/>
  <c r="D88" i="24"/>
  <c r="C88" i="24"/>
  <c r="K83" i="24"/>
  <c r="J83" i="24"/>
  <c r="I83" i="24"/>
  <c r="H83" i="24"/>
  <c r="G83" i="24"/>
  <c r="F83" i="24"/>
  <c r="E83" i="24"/>
  <c r="D83" i="24"/>
  <c r="C83" i="24"/>
  <c r="C82" i="24"/>
  <c r="C81" i="24"/>
  <c r="C80" i="24"/>
  <c r="C79" i="24"/>
  <c r="C78" i="24" s="1"/>
  <c r="K78" i="24"/>
  <c r="J78" i="24"/>
  <c r="I78" i="24"/>
  <c r="H78" i="24"/>
  <c r="G78" i="24"/>
  <c r="F78" i="24"/>
  <c r="E78" i="24"/>
  <c r="D78" i="24"/>
  <c r="C77" i="24"/>
  <c r="C76" i="24"/>
  <c r="C75" i="24"/>
  <c r="C74" i="24"/>
  <c r="C73" i="24" s="1"/>
  <c r="K73" i="24"/>
  <c r="J73" i="24"/>
  <c r="I73" i="24"/>
  <c r="H73" i="24"/>
  <c r="G73" i="24"/>
  <c r="F73" i="24"/>
  <c r="E73" i="24"/>
  <c r="D73" i="24"/>
  <c r="C72" i="24"/>
  <c r="C71" i="24"/>
  <c r="C70" i="24"/>
  <c r="C69" i="24"/>
  <c r="C68" i="24" s="1"/>
  <c r="K68" i="24"/>
  <c r="J68" i="24"/>
  <c r="I68" i="24"/>
  <c r="H68" i="24"/>
  <c r="G68" i="24"/>
  <c r="F68" i="24"/>
  <c r="E68" i="24"/>
  <c r="D68" i="24"/>
  <c r="C67" i="24"/>
  <c r="C66" i="24"/>
  <c r="C65" i="24"/>
  <c r="C64" i="24"/>
  <c r="C63" i="24" s="1"/>
  <c r="K63" i="24"/>
  <c r="J63" i="24"/>
  <c r="I63" i="24"/>
  <c r="H63" i="24"/>
  <c r="G63" i="24"/>
  <c r="F63" i="24"/>
  <c r="E63" i="24"/>
  <c r="D63" i="24"/>
  <c r="C62" i="24"/>
  <c r="C61" i="24"/>
  <c r="C60" i="24"/>
  <c r="C58" i="24" s="1"/>
  <c r="C59" i="24"/>
  <c r="K58" i="24"/>
  <c r="J58" i="24"/>
  <c r="I58" i="24"/>
  <c r="H58" i="24"/>
  <c r="G58" i="24"/>
  <c r="F58" i="24"/>
  <c r="E58" i="24"/>
  <c r="D58" i="24"/>
  <c r="C57" i="24"/>
  <c r="C53" i="24" s="1"/>
  <c r="C56" i="24"/>
  <c r="C55" i="24"/>
  <c r="C54" i="24"/>
  <c r="K53" i="24"/>
  <c r="J53" i="24"/>
  <c r="I53" i="24"/>
  <c r="H53" i="24"/>
  <c r="G53" i="24"/>
  <c r="F53" i="24"/>
  <c r="E53" i="24"/>
  <c r="D53" i="24"/>
  <c r="C52" i="24"/>
  <c r="C51" i="24"/>
  <c r="C50" i="24"/>
  <c r="C49" i="24"/>
  <c r="K48" i="24"/>
  <c r="J48" i="24"/>
  <c r="I48" i="24"/>
  <c r="H48" i="24"/>
  <c r="G48" i="24"/>
  <c r="F48" i="24"/>
  <c r="E48" i="24"/>
  <c r="D48" i="24"/>
  <c r="C48" i="24"/>
  <c r="C47" i="24"/>
  <c r="C46" i="24"/>
  <c r="C45" i="24"/>
  <c r="C44" i="24"/>
  <c r="C43" i="24" s="1"/>
  <c r="K43" i="24"/>
  <c r="J43" i="24"/>
  <c r="I43" i="24"/>
  <c r="H43" i="24"/>
  <c r="G43" i="24"/>
  <c r="F43" i="24"/>
  <c r="E43" i="24"/>
  <c r="D43" i="24"/>
  <c r="C42" i="24"/>
  <c r="C41" i="24"/>
  <c r="C40" i="24"/>
  <c r="C39" i="24"/>
  <c r="C38" i="24" s="1"/>
  <c r="K38" i="24"/>
  <c r="J38" i="24"/>
  <c r="I38" i="24"/>
  <c r="H38" i="24"/>
  <c r="G38" i="24"/>
  <c r="F38" i="24"/>
  <c r="E38" i="24"/>
  <c r="D38" i="24"/>
  <c r="C37" i="24"/>
  <c r="C36" i="24"/>
  <c r="C35" i="24"/>
  <c r="C34" i="24"/>
  <c r="C33" i="24" s="1"/>
  <c r="K33" i="24"/>
  <c r="J33" i="24"/>
  <c r="I33" i="24"/>
  <c r="H33" i="24"/>
  <c r="G33" i="24"/>
  <c r="F33" i="24"/>
  <c r="E33" i="24"/>
  <c r="D33" i="24"/>
  <c r="C32" i="24"/>
  <c r="C31" i="24"/>
  <c r="C30" i="24"/>
  <c r="C29" i="24"/>
  <c r="C28" i="24" s="1"/>
  <c r="K28" i="24"/>
  <c r="J28" i="24"/>
  <c r="I28" i="24"/>
  <c r="H28" i="24"/>
  <c r="G28" i="24"/>
  <c r="F28" i="24"/>
  <c r="E28" i="24"/>
  <c r="D28" i="24"/>
  <c r="C27" i="24"/>
  <c r="C26" i="24"/>
  <c r="C25" i="24"/>
  <c r="C24" i="24"/>
  <c r="C23" i="24"/>
  <c r="C22" i="24"/>
  <c r="C21" i="24" s="1"/>
  <c r="K21" i="24"/>
  <c r="J21" i="24"/>
  <c r="I21" i="24"/>
  <c r="H21" i="24"/>
  <c r="G21" i="24"/>
  <c r="F21" i="24"/>
  <c r="E21" i="24"/>
  <c r="D21" i="24"/>
  <c r="C20" i="24"/>
  <c r="C19" i="24"/>
  <c r="C18" i="24"/>
  <c r="C17" i="24"/>
  <c r="C16" i="24" s="1"/>
  <c r="K16" i="24"/>
  <c r="J16" i="24"/>
  <c r="I16" i="24"/>
  <c r="H16" i="24"/>
  <c r="G16" i="24"/>
  <c r="F16" i="24"/>
  <c r="E16" i="24"/>
  <c r="D16" i="24"/>
  <c r="C15" i="24"/>
  <c r="C14" i="24"/>
  <c r="C13" i="24"/>
  <c r="C12" i="24"/>
  <c r="C11" i="24" s="1"/>
  <c r="K11" i="24"/>
  <c r="J11" i="24"/>
  <c r="I11" i="24"/>
  <c r="H11" i="24"/>
  <c r="G11" i="24"/>
  <c r="F11" i="24"/>
  <c r="E11" i="24"/>
  <c r="D11" i="24"/>
  <c r="C10" i="24"/>
  <c r="C9" i="24"/>
  <c r="C8" i="24"/>
  <c r="C6" i="24" s="1"/>
  <c r="C7" i="24"/>
  <c r="K6" i="24"/>
  <c r="J6" i="24"/>
  <c r="I6" i="24"/>
  <c r="H6" i="24"/>
  <c r="G6" i="24"/>
  <c r="F6" i="24"/>
  <c r="E6" i="24"/>
  <c r="D6" i="24"/>
  <c r="C87" i="23" l="1"/>
  <c r="C86" i="23"/>
  <c r="C85" i="23"/>
  <c r="C84" i="23"/>
  <c r="C83" i="23"/>
  <c r="C82" i="23"/>
  <c r="C81" i="23"/>
  <c r="C80" i="23"/>
  <c r="C79" i="23"/>
  <c r="C78" i="23"/>
  <c r="C77" i="23"/>
  <c r="C76" i="23"/>
  <c r="C75" i="23"/>
  <c r="C74" i="23"/>
  <c r="C73" i="23"/>
  <c r="C72" i="23"/>
  <c r="C71" i="23"/>
  <c r="C70" i="23"/>
  <c r="C69" i="23"/>
  <c r="C68" i="23"/>
  <c r="C67" i="23"/>
  <c r="C66" i="23"/>
  <c r="C65" i="23"/>
  <c r="C64" i="23"/>
  <c r="C63" i="23"/>
  <c r="C62" i="23"/>
  <c r="C61" i="23"/>
  <c r="C60" i="23"/>
  <c r="C55" i="23"/>
  <c r="C54" i="23"/>
  <c r="C53" i="23"/>
  <c r="C52" i="23"/>
  <c r="C51" i="23"/>
  <c r="C50" i="23"/>
  <c r="C49" i="23"/>
  <c r="C48" i="23"/>
  <c r="C47" i="23"/>
  <c r="C46" i="23"/>
  <c r="C45" i="23"/>
  <c r="C44" i="23"/>
  <c r="C43" i="23"/>
  <c r="C42" i="23"/>
  <c r="C41" i="23"/>
  <c r="C40" i="23"/>
  <c r="C39" i="23"/>
  <c r="C38" i="23"/>
  <c r="C37" i="23"/>
  <c r="C36" i="23"/>
  <c r="C31" i="23"/>
  <c r="C30" i="23"/>
  <c r="C29" i="23"/>
  <c r="C28" i="23"/>
  <c r="C27" i="23"/>
  <c r="C26" i="23"/>
  <c r="C25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  <c r="C10" i="23"/>
  <c r="C9" i="23"/>
  <c r="C8" i="23"/>
  <c r="C7" i="23"/>
  <c r="C6" i="23"/>
  <c r="AB126" i="22" l="1"/>
  <c r="AA126" i="22"/>
  <c r="Z126" i="22"/>
  <c r="Y126" i="22"/>
  <c r="X126" i="22"/>
  <c r="W126" i="22"/>
  <c r="V126" i="22"/>
  <c r="U126" i="22"/>
  <c r="T126" i="22"/>
  <c r="S126" i="22"/>
  <c r="R126" i="22"/>
  <c r="Q126" i="22"/>
  <c r="P126" i="22"/>
  <c r="O126" i="22"/>
  <c r="N126" i="22"/>
  <c r="M126" i="22"/>
  <c r="L126" i="22"/>
  <c r="K126" i="22"/>
  <c r="J126" i="22"/>
  <c r="I126" i="22"/>
  <c r="H126" i="22"/>
  <c r="G126" i="22"/>
  <c r="F126" i="22"/>
  <c r="E126" i="22"/>
  <c r="D126" i="22"/>
  <c r="AB119" i="22"/>
  <c r="AA119" i="22"/>
  <c r="Z119" i="22"/>
  <c r="Y119" i="22"/>
  <c r="X119" i="22"/>
  <c r="W119" i="22"/>
  <c r="V119" i="22"/>
  <c r="U119" i="22"/>
  <c r="T119" i="22"/>
  <c r="S119" i="22"/>
  <c r="R119" i="22"/>
  <c r="Q119" i="22"/>
  <c r="P119" i="22"/>
  <c r="O119" i="22"/>
  <c r="N119" i="22"/>
  <c r="M119" i="22"/>
  <c r="L119" i="22"/>
  <c r="K119" i="22"/>
  <c r="J119" i="22"/>
  <c r="I119" i="22"/>
  <c r="H119" i="22"/>
  <c r="G119" i="22"/>
  <c r="F119" i="22"/>
  <c r="E119" i="22"/>
  <c r="D119" i="22"/>
  <c r="AB112" i="22"/>
  <c r="AA112" i="22"/>
  <c r="Z112" i="22"/>
  <c r="Y112" i="22"/>
  <c r="X112" i="22"/>
  <c r="W112" i="22"/>
  <c r="V112" i="22"/>
  <c r="U112" i="22"/>
  <c r="T112" i="22"/>
  <c r="S112" i="22"/>
  <c r="R112" i="22"/>
  <c r="Q112" i="22"/>
  <c r="P112" i="22"/>
  <c r="O112" i="22"/>
  <c r="N112" i="22"/>
  <c r="M112" i="22"/>
  <c r="L112" i="22"/>
  <c r="K112" i="22"/>
  <c r="J112" i="22"/>
  <c r="I112" i="22"/>
  <c r="H112" i="22"/>
  <c r="G112" i="22"/>
  <c r="F112" i="22"/>
  <c r="E112" i="22"/>
  <c r="D112" i="22"/>
  <c r="AB105" i="22"/>
  <c r="AA105" i="22"/>
  <c r="Z105" i="22"/>
  <c r="Y105" i="22"/>
  <c r="X105" i="22"/>
  <c r="W105" i="22"/>
  <c r="V105" i="22"/>
  <c r="U105" i="22"/>
  <c r="T105" i="22"/>
  <c r="S105" i="22"/>
  <c r="R105" i="22"/>
  <c r="Q105" i="22"/>
  <c r="P105" i="22"/>
  <c r="O105" i="22"/>
  <c r="N105" i="22"/>
  <c r="M105" i="22"/>
  <c r="L105" i="22"/>
  <c r="K105" i="22"/>
  <c r="J105" i="22"/>
  <c r="I105" i="22"/>
  <c r="H105" i="22"/>
  <c r="G105" i="22"/>
  <c r="F105" i="22"/>
  <c r="E105" i="22"/>
  <c r="D105" i="22"/>
  <c r="AB98" i="22"/>
  <c r="AA98" i="22"/>
  <c r="Z98" i="22"/>
  <c r="Y98" i="22"/>
  <c r="X98" i="22"/>
  <c r="W98" i="22"/>
  <c r="V98" i="22"/>
  <c r="U98" i="22"/>
  <c r="T98" i="22"/>
  <c r="S98" i="22"/>
  <c r="R98" i="22"/>
  <c r="Q98" i="22"/>
  <c r="P98" i="22"/>
  <c r="O98" i="22"/>
  <c r="N98" i="22"/>
  <c r="M98" i="22"/>
  <c r="L98" i="22"/>
  <c r="K98" i="22"/>
  <c r="J98" i="22"/>
  <c r="I98" i="22"/>
  <c r="H98" i="22"/>
  <c r="G98" i="22"/>
  <c r="F98" i="22"/>
  <c r="E98" i="22"/>
  <c r="D98" i="22"/>
  <c r="AB91" i="22"/>
  <c r="AA91" i="22"/>
  <c r="Z91" i="22"/>
  <c r="Y91" i="22"/>
  <c r="X91" i="22"/>
  <c r="W91" i="22"/>
  <c r="V91" i="22"/>
  <c r="U91" i="22"/>
  <c r="T91" i="22"/>
  <c r="S91" i="22"/>
  <c r="R91" i="22"/>
  <c r="Q91" i="22"/>
  <c r="P91" i="22"/>
  <c r="O91" i="22"/>
  <c r="N91" i="22"/>
  <c r="M91" i="22"/>
  <c r="L91" i="22"/>
  <c r="K91" i="22"/>
  <c r="J91" i="22"/>
  <c r="I91" i="22"/>
  <c r="H91" i="22"/>
  <c r="G91" i="22"/>
  <c r="F91" i="22"/>
  <c r="AB84" i="22"/>
  <c r="AA84" i="22"/>
  <c r="Z84" i="22"/>
  <c r="Y84" i="22"/>
  <c r="X84" i="22"/>
  <c r="W84" i="22"/>
  <c r="V84" i="22"/>
  <c r="U84" i="22"/>
  <c r="T84" i="22"/>
  <c r="S84" i="22"/>
  <c r="R84" i="22"/>
  <c r="Q84" i="22"/>
  <c r="P84" i="22"/>
  <c r="O84" i="22"/>
  <c r="N84" i="22"/>
  <c r="M84" i="22"/>
  <c r="L84" i="22"/>
  <c r="K84" i="22"/>
  <c r="J84" i="22"/>
  <c r="I84" i="22"/>
  <c r="H84" i="22"/>
  <c r="G84" i="22"/>
  <c r="F84" i="22"/>
  <c r="E84" i="22"/>
  <c r="D84" i="22"/>
  <c r="AB77" i="22"/>
  <c r="AA77" i="22"/>
  <c r="Z77" i="22"/>
  <c r="Y77" i="22"/>
  <c r="X77" i="22"/>
  <c r="W77" i="22"/>
  <c r="V77" i="22"/>
  <c r="U77" i="22"/>
  <c r="T77" i="22"/>
  <c r="S77" i="22"/>
  <c r="R77" i="22"/>
  <c r="Q77" i="22"/>
  <c r="P77" i="22"/>
  <c r="O77" i="22"/>
  <c r="N77" i="22"/>
  <c r="M77" i="22"/>
  <c r="L77" i="22"/>
  <c r="K77" i="22"/>
  <c r="J77" i="22"/>
  <c r="I77" i="22"/>
  <c r="H77" i="22"/>
  <c r="G77" i="22"/>
  <c r="F77" i="22"/>
  <c r="E77" i="22"/>
  <c r="D77" i="22"/>
  <c r="AB70" i="22"/>
  <c r="AA70" i="22"/>
  <c r="Z70" i="22"/>
  <c r="Y70" i="22"/>
  <c r="X70" i="22"/>
  <c r="W70" i="22"/>
  <c r="V70" i="22"/>
  <c r="U70" i="22"/>
  <c r="T70" i="22"/>
  <c r="S70" i="22"/>
  <c r="R70" i="22"/>
  <c r="Q70" i="22"/>
  <c r="P70" i="22"/>
  <c r="O70" i="22"/>
  <c r="N70" i="22"/>
  <c r="M70" i="22"/>
  <c r="L70" i="22"/>
  <c r="K70" i="22"/>
  <c r="J70" i="22"/>
  <c r="I70" i="22"/>
  <c r="H70" i="22"/>
  <c r="G70" i="22"/>
  <c r="F70" i="22"/>
  <c r="E70" i="22"/>
  <c r="D70" i="22"/>
  <c r="AB63" i="22"/>
  <c r="AA63" i="22"/>
  <c r="Z63" i="22"/>
  <c r="Y63" i="22"/>
  <c r="X63" i="22"/>
  <c r="W63" i="22"/>
  <c r="V63" i="22"/>
  <c r="U63" i="22"/>
  <c r="T63" i="22"/>
  <c r="S63" i="22"/>
  <c r="R63" i="22"/>
  <c r="Q63" i="22"/>
  <c r="P63" i="22"/>
  <c r="O63" i="22"/>
  <c r="N63" i="22"/>
  <c r="M63" i="22"/>
  <c r="L63" i="22"/>
  <c r="K63" i="22"/>
  <c r="J63" i="22"/>
  <c r="I63" i="22"/>
  <c r="H63" i="22"/>
  <c r="G63" i="22"/>
  <c r="F63" i="22"/>
  <c r="E63" i="22"/>
  <c r="D63" i="22"/>
  <c r="AB56" i="22"/>
  <c r="AA56" i="22"/>
  <c r="Z56" i="22"/>
  <c r="Y56" i="22"/>
  <c r="X56" i="22"/>
  <c r="W56" i="22"/>
  <c r="V56" i="22"/>
  <c r="U56" i="22"/>
  <c r="T56" i="22"/>
  <c r="S56" i="22"/>
  <c r="R56" i="22"/>
  <c r="Q56" i="22"/>
  <c r="P56" i="22"/>
  <c r="O56" i="22"/>
  <c r="N56" i="22"/>
  <c r="M56" i="22"/>
  <c r="L56" i="22"/>
  <c r="K56" i="22"/>
  <c r="J56" i="22"/>
  <c r="I56" i="22"/>
  <c r="H56" i="22"/>
  <c r="G56" i="22"/>
  <c r="F56" i="22"/>
  <c r="E56" i="22"/>
  <c r="D56" i="22"/>
  <c r="AB49" i="22"/>
  <c r="AA49" i="22"/>
  <c r="Z49" i="22"/>
  <c r="Y49" i="22"/>
  <c r="X49" i="22"/>
  <c r="W49" i="22"/>
  <c r="V49" i="22"/>
  <c r="U49" i="22"/>
  <c r="T49" i="22"/>
  <c r="S49" i="22"/>
  <c r="R49" i="22"/>
  <c r="Q49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D49" i="22"/>
  <c r="AB42" i="22"/>
  <c r="AA42" i="22"/>
  <c r="Z42" i="22"/>
  <c r="Y42" i="22"/>
  <c r="X42" i="22"/>
  <c r="W42" i="22"/>
  <c r="V42" i="22"/>
  <c r="U42" i="22"/>
  <c r="T42" i="22"/>
  <c r="S42" i="22"/>
  <c r="R42" i="22"/>
  <c r="Q42" i="22"/>
  <c r="P42" i="22"/>
  <c r="O42" i="22"/>
  <c r="N42" i="22"/>
  <c r="M42" i="22"/>
  <c r="L42" i="22"/>
  <c r="K42" i="22"/>
  <c r="J42" i="22"/>
  <c r="I42" i="22"/>
  <c r="H42" i="22"/>
  <c r="G42" i="22"/>
  <c r="F42" i="22"/>
  <c r="E42" i="22"/>
  <c r="D42" i="22"/>
  <c r="AB35" i="22"/>
  <c r="AA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D35" i="22"/>
  <c r="AB28" i="22"/>
  <c r="AA28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AB21" i="22"/>
  <c r="AA21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D21" i="22"/>
  <c r="C134" i="21" l="1"/>
  <c r="C133" i="21"/>
  <c r="C132" i="21"/>
  <c r="C131" i="21"/>
  <c r="C130" i="21" s="1"/>
  <c r="Q130" i="21"/>
  <c r="P130" i="21"/>
  <c r="O130" i="21"/>
  <c r="N130" i="21"/>
  <c r="M130" i="21"/>
  <c r="L130" i="21"/>
  <c r="K130" i="21"/>
  <c r="J130" i="21"/>
  <c r="I130" i="21"/>
  <c r="H130" i="21"/>
  <c r="G130" i="21"/>
  <c r="F130" i="21"/>
  <c r="E130" i="21"/>
  <c r="D130" i="21"/>
  <c r="C129" i="21"/>
  <c r="C128" i="21"/>
  <c r="C127" i="21"/>
  <c r="C126" i="21"/>
  <c r="C125" i="21" s="1"/>
  <c r="Q125" i="21"/>
  <c r="P125" i="21"/>
  <c r="O125" i="21"/>
  <c r="N125" i="21"/>
  <c r="M125" i="21"/>
  <c r="L125" i="21"/>
  <c r="K125" i="21"/>
  <c r="J125" i="21"/>
  <c r="I125" i="21"/>
  <c r="H125" i="21"/>
  <c r="G125" i="21"/>
  <c r="F125" i="21"/>
  <c r="E125" i="21"/>
  <c r="D125" i="21"/>
  <c r="C124" i="21"/>
  <c r="C123" i="21"/>
  <c r="C122" i="21"/>
  <c r="C120" i="21" s="1"/>
  <c r="C121" i="21"/>
  <c r="Q120" i="21"/>
  <c r="P120" i="21"/>
  <c r="O120" i="21"/>
  <c r="N120" i="21"/>
  <c r="M120" i="21"/>
  <c r="L120" i="21"/>
  <c r="K120" i="21"/>
  <c r="J120" i="21"/>
  <c r="I120" i="21"/>
  <c r="H120" i="21"/>
  <c r="G120" i="21"/>
  <c r="F120" i="21"/>
  <c r="E120" i="21"/>
  <c r="D120" i="21"/>
  <c r="C119" i="21"/>
  <c r="C118" i="21"/>
  <c r="C117" i="21"/>
  <c r="C115" i="21" s="1"/>
  <c r="C116" i="21"/>
  <c r="Q115" i="21"/>
  <c r="P115" i="21"/>
  <c r="O115" i="21"/>
  <c r="N115" i="21"/>
  <c r="M115" i="21"/>
  <c r="L115" i="21"/>
  <c r="K115" i="21"/>
  <c r="J115" i="21"/>
  <c r="I115" i="21"/>
  <c r="H115" i="21"/>
  <c r="G115" i="21"/>
  <c r="F115" i="21"/>
  <c r="E115" i="21"/>
  <c r="D115" i="21"/>
  <c r="Q105" i="21"/>
  <c r="P105" i="21"/>
  <c r="O105" i="21"/>
  <c r="N105" i="21"/>
  <c r="M105" i="21"/>
  <c r="L105" i="21"/>
  <c r="K105" i="21"/>
  <c r="J105" i="21"/>
  <c r="I105" i="21"/>
  <c r="H105" i="21"/>
  <c r="G105" i="21"/>
  <c r="F105" i="21"/>
  <c r="E105" i="21"/>
  <c r="D105" i="21"/>
  <c r="C104" i="21"/>
  <c r="C103" i="21"/>
  <c r="C102" i="21"/>
  <c r="C101" i="21"/>
  <c r="Q100" i="21"/>
  <c r="P100" i="21"/>
  <c r="O100" i="21"/>
  <c r="N100" i="21"/>
  <c r="M100" i="21"/>
  <c r="L100" i="21"/>
  <c r="K100" i="21"/>
  <c r="J100" i="21"/>
  <c r="I100" i="21"/>
  <c r="H100" i="21"/>
  <c r="G100" i="21"/>
  <c r="F100" i="21"/>
  <c r="E100" i="21"/>
  <c r="D100" i="21"/>
  <c r="C99" i="21"/>
  <c r="C98" i="21"/>
  <c r="C97" i="21"/>
  <c r="C96" i="21"/>
  <c r="C95" i="21" s="1"/>
  <c r="Q95" i="21"/>
  <c r="P95" i="21"/>
  <c r="O95" i="21"/>
  <c r="N95" i="21"/>
  <c r="M95" i="21"/>
  <c r="L95" i="21"/>
  <c r="K95" i="21"/>
  <c r="J95" i="21"/>
  <c r="I95" i="21"/>
  <c r="H95" i="21"/>
  <c r="G95" i="21"/>
  <c r="F95" i="21"/>
  <c r="E95" i="21"/>
  <c r="D95" i="21"/>
  <c r="C94" i="21"/>
  <c r="C93" i="21"/>
  <c r="C92" i="21"/>
  <c r="C91" i="21"/>
  <c r="C90" i="21" s="1"/>
  <c r="Q90" i="21"/>
  <c r="P90" i="21"/>
  <c r="O90" i="21"/>
  <c r="N90" i="21"/>
  <c r="M90" i="21"/>
  <c r="L90" i="21"/>
  <c r="K90" i="21"/>
  <c r="J90" i="21"/>
  <c r="I90" i="21"/>
  <c r="H90" i="21"/>
  <c r="G90" i="21"/>
  <c r="F90" i="21"/>
  <c r="E90" i="21"/>
  <c r="D90" i="21"/>
  <c r="C89" i="21"/>
  <c r="C88" i="21"/>
  <c r="C87" i="21"/>
  <c r="C86" i="21"/>
  <c r="C85" i="21" s="1"/>
  <c r="Q85" i="21"/>
  <c r="P85" i="21"/>
  <c r="O85" i="21"/>
  <c r="N85" i="21"/>
  <c r="M85" i="21"/>
  <c r="L85" i="21"/>
  <c r="K85" i="21"/>
  <c r="J85" i="21"/>
  <c r="I85" i="21"/>
  <c r="H85" i="21"/>
  <c r="G85" i="21"/>
  <c r="F85" i="21"/>
  <c r="E85" i="21"/>
  <c r="D85" i="21"/>
  <c r="C84" i="21"/>
  <c r="C83" i="21"/>
  <c r="C82" i="21"/>
  <c r="C81" i="21"/>
  <c r="Q80" i="21"/>
  <c r="P80" i="21"/>
  <c r="O80" i="21"/>
  <c r="N80" i="21"/>
  <c r="M80" i="21"/>
  <c r="L80" i="21"/>
  <c r="K80" i="21"/>
  <c r="J80" i="21"/>
  <c r="I80" i="21"/>
  <c r="H80" i="21"/>
  <c r="G80" i="21"/>
  <c r="F80" i="21"/>
  <c r="E80" i="21"/>
  <c r="D80" i="21"/>
  <c r="C80" i="21"/>
  <c r="C79" i="21"/>
  <c r="C78" i="21"/>
  <c r="C77" i="21"/>
  <c r="C76" i="21"/>
  <c r="Q75" i="21"/>
  <c r="P75" i="21"/>
  <c r="O75" i="21"/>
  <c r="N75" i="21"/>
  <c r="M75" i="21"/>
  <c r="L75" i="21"/>
  <c r="K75" i="21"/>
  <c r="J75" i="21"/>
  <c r="I75" i="21"/>
  <c r="H75" i="21"/>
  <c r="G75" i="21"/>
  <c r="F75" i="21"/>
  <c r="E75" i="21"/>
  <c r="D75" i="21"/>
  <c r="C75" i="21"/>
  <c r="C74" i="21"/>
  <c r="C73" i="21"/>
  <c r="C72" i="21"/>
  <c r="C71" i="21"/>
  <c r="C70" i="21" s="1"/>
  <c r="Q70" i="21"/>
  <c r="P70" i="21"/>
  <c r="O70" i="21"/>
  <c r="N70" i="21"/>
  <c r="M70" i="21"/>
  <c r="L70" i="21"/>
  <c r="K70" i="21"/>
  <c r="J70" i="21"/>
  <c r="I70" i="21"/>
  <c r="H70" i="21"/>
  <c r="G70" i="21"/>
  <c r="F70" i="21"/>
  <c r="E70" i="21"/>
  <c r="D70" i="21"/>
  <c r="C69" i="21"/>
  <c r="C68" i="21"/>
  <c r="C67" i="21"/>
  <c r="C66" i="21"/>
  <c r="C65" i="21" s="1"/>
  <c r="Q65" i="21"/>
  <c r="P65" i="21"/>
  <c r="O65" i="21"/>
  <c r="N65" i="21"/>
  <c r="M65" i="21"/>
  <c r="L65" i="21"/>
  <c r="K65" i="21"/>
  <c r="J65" i="21"/>
  <c r="I65" i="21"/>
  <c r="H65" i="21"/>
  <c r="G65" i="21"/>
  <c r="F65" i="21"/>
  <c r="E65" i="21"/>
  <c r="D65" i="21"/>
  <c r="C64" i="21"/>
  <c r="C63" i="21"/>
  <c r="C62" i="21"/>
  <c r="C61" i="21"/>
  <c r="C60" i="21" s="1"/>
  <c r="Q60" i="21"/>
  <c r="P60" i="21"/>
  <c r="O60" i="21"/>
  <c r="N60" i="21"/>
  <c r="M60" i="21"/>
  <c r="L60" i="21"/>
  <c r="K60" i="21"/>
  <c r="J60" i="21"/>
  <c r="I60" i="21"/>
  <c r="H60" i="21"/>
  <c r="G60" i="21"/>
  <c r="F60" i="21"/>
  <c r="E60" i="21"/>
  <c r="D60" i="21"/>
  <c r="C59" i="21"/>
  <c r="C58" i="21"/>
  <c r="C57" i="21"/>
  <c r="C55" i="21" s="1"/>
  <c r="C56" i="21"/>
  <c r="Q55" i="21"/>
  <c r="P55" i="21"/>
  <c r="O55" i="21"/>
  <c r="N55" i="21"/>
  <c r="M55" i="21"/>
  <c r="L55" i="21"/>
  <c r="K55" i="21"/>
  <c r="J55" i="21"/>
  <c r="I55" i="21"/>
  <c r="H55" i="21"/>
  <c r="G55" i="21"/>
  <c r="F55" i="21"/>
  <c r="E55" i="21"/>
  <c r="D55" i="21"/>
  <c r="C54" i="21"/>
  <c r="C50" i="21" s="1"/>
  <c r="C53" i="21"/>
  <c r="C52" i="21"/>
  <c r="C51" i="21"/>
  <c r="Q50" i="21"/>
  <c r="P50" i="21"/>
  <c r="O50" i="21"/>
  <c r="N50" i="21"/>
  <c r="M50" i="21"/>
  <c r="L50" i="21"/>
  <c r="K50" i="21"/>
  <c r="J50" i="21"/>
  <c r="I50" i="21"/>
  <c r="H50" i="21"/>
  <c r="G50" i="21"/>
  <c r="F50" i="21"/>
  <c r="E50" i="21"/>
  <c r="D50" i="21"/>
  <c r="C49" i="21"/>
  <c r="C48" i="21"/>
  <c r="C47" i="21"/>
  <c r="C45" i="21" s="1"/>
  <c r="C46" i="21"/>
  <c r="Q45" i="21"/>
  <c r="P45" i="21"/>
  <c r="O45" i="21"/>
  <c r="N45" i="21"/>
  <c r="M45" i="21"/>
  <c r="L45" i="21"/>
  <c r="K45" i="21"/>
  <c r="J45" i="21"/>
  <c r="I45" i="21"/>
  <c r="H45" i="21"/>
  <c r="G45" i="21"/>
  <c r="F45" i="21"/>
  <c r="E45" i="21"/>
  <c r="D45" i="21"/>
  <c r="C44" i="21"/>
  <c r="C40" i="21" s="1"/>
  <c r="C43" i="21"/>
  <c r="C42" i="21"/>
  <c r="C41" i="21"/>
  <c r="Q40" i="21"/>
  <c r="P40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C39" i="21"/>
  <c r="C38" i="21"/>
  <c r="C37" i="21"/>
  <c r="C36" i="21"/>
  <c r="C35" i="21" s="1"/>
  <c r="Q35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C34" i="21"/>
  <c r="C33" i="21"/>
  <c r="C32" i="21"/>
  <c r="C31" i="21"/>
  <c r="C30" i="21" s="1"/>
  <c r="Q30" i="21"/>
  <c r="P30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C29" i="21"/>
  <c r="C28" i="21"/>
  <c r="C27" i="21"/>
  <c r="C26" i="21"/>
  <c r="C25" i="21" s="1"/>
  <c r="Q25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C24" i="21"/>
  <c r="C23" i="21"/>
  <c r="C22" i="21"/>
  <c r="C21" i="21"/>
  <c r="Q20" i="21"/>
  <c r="P20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C19" i="21"/>
  <c r="C18" i="21"/>
  <c r="C17" i="21"/>
  <c r="C16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C14" i="21"/>
  <c r="C13" i="21"/>
  <c r="C12" i="21"/>
  <c r="C11" i="21"/>
  <c r="C10" i="21" s="1"/>
  <c r="Q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9" i="21"/>
  <c r="C8" i="21"/>
  <c r="C7" i="21"/>
  <c r="C6" i="21"/>
  <c r="Q5" i="21"/>
  <c r="P5" i="21"/>
  <c r="O5" i="21"/>
  <c r="N5" i="21"/>
  <c r="M5" i="21"/>
  <c r="L5" i="21"/>
  <c r="K5" i="21"/>
  <c r="J5" i="21"/>
  <c r="I5" i="21"/>
  <c r="H5" i="21"/>
  <c r="G5" i="21"/>
  <c r="F5" i="21"/>
  <c r="E5" i="21"/>
  <c r="D5" i="21"/>
  <c r="C5" i="21"/>
  <c r="CC25" i="20"/>
  <c r="BX25" i="20"/>
  <c r="BS25" i="20"/>
  <c r="BN25" i="20"/>
  <c r="BD25" i="20"/>
  <c r="AY25" i="20"/>
  <c r="AT25" i="20"/>
  <c r="AO25" i="20"/>
  <c r="AJ25" i="20"/>
  <c r="AE25" i="20"/>
  <c r="Z25" i="20"/>
  <c r="U25" i="20"/>
  <c r="P25" i="20"/>
  <c r="K25" i="20"/>
  <c r="F25" i="20"/>
  <c r="CC24" i="20"/>
  <c r="BX24" i="20"/>
  <c r="BS24" i="20"/>
  <c r="BN24" i="20"/>
  <c r="BD24" i="20"/>
  <c r="AY24" i="20"/>
  <c r="AT24" i="20"/>
  <c r="AO24" i="20"/>
  <c r="AJ24" i="20"/>
  <c r="AE24" i="20"/>
  <c r="Z24" i="20"/>
  <c r="U24" i="20"/>
  <c r="P24" i="20"/>
  <c r="K24" i="20"/>
  <c r="F24" i="20"/>
  <c r="CC23" i="20"/>
  <c r="BX23" i="20"/>
  <c r="BS23" i="20"/>
  <c r="BN23" i="20"/>
  <c r="BD23" i="20"/>
  <c r="AY23" i="20"/>
  <c r="AT23" i="20"/>
  <c r="AO23" i="20"/>
  <c r="AJ23" i="20"/>
  <c r="AE23" i="20"/>
  <c r="Z23" i="20"/>
  <c r="U23" i="20"/>
  <c r="P23" i="20"/>
  <c r="K23" i="20"/>
  <c r="F23" i="20"/>
  <c r="CC19" i="20"/>
  <c r="BX19" i="20"/>
  <c r="BS19" i="20"/>
  <c r="BN19" i="20"/>
  <c r="BD19" i="20"/>
  <c r="AY19" i="20"/>
  <c r="AT19" i="20"/>
  <c r="AO19" i="20"/>
  <c r="AJ19" i="20"/>
  <c r="AE19" i="20"/>
  <c r="Z19" i="20"/>
  <c r="U19" i="20"/>
  <c r="P19" i="20"/>
  <c r="K19" i="20"/>
  <c r="F19" i="20"/>
  <c r="CC18" i="20"/>
  <c r="BX18" i="20"/>
  <c r="BS18" i="20"/>
  <c r="BN18" i="20"/>
  <c r="BD18" i="20"/>
  <c r="AY18" i="20"/>
  <c r="AT18" i="20"/>
  <c r="AO18" i="20"/>
  <c r="AJ18" i="20"/>
  <c r="AE18" i="20"/>
  <c r="Z18" i="20"/>
  <c r="U18" i="20"/>
  <c r="P18" i="20"/>
  <c r="K18" i="20"/>
  <c r="F18" i="20"/>
  <c r="CC17" i="20"/>
  <c r="BX17" i="20"/>
  <c r="BS17" i="20"/>
  <c r="BN17" i="20"/>
  <c r="BD17" i="20"/>
  <c r="AY17" i="20"/>
  <c r="AT17" i="20"/>
  <c r="AO17" i="20"/>
  <c r="AJ17" i="20"/>
  <c r="AE17" i="20"/>
  <c r="Z17" i="20"/>
  <c r="U17" i="20"/>
  <c r="P17" i="20"/>
  <c r="K17" i="20"/>
  <c r="F17" i="20"/>
  <c r="CC16" i="20"/>
  <c r="BX16" i="20"/>
  <c r="BS16" i="20"/>
  <c r="BN16" i="20"/>
  <c r="BD16" i="20"/>
  <c r="AY16" i="20"/>
  <c r="AT16" i="20"/>
  <c r="AO16" i="20"/>
  <c r="AJ16" i="20"/>
  <c r="AE16" i="20"/>
  <c r="Z16" i="20"/>
  <c r="U16" i="20"/>
  <c r="P16" i="20"/>
  <c r="K16" i="20"/>
  <c r="F16" i="20"/>
  <c r="CC15" i="20"/>
  <c r="BX15" i="20"/>
  <c r="BS15" i="20"/>
  <c r="BN15" i="20"/>
  <c r="BD15" i="20"/>
  <c r="AY15" i="20"/>
  <c r="AT15" i="20"/>
  <c r="AO15" i="20"/>
  <c r="AJ15" i="20"/>
  <c r="AE15" i="20"/>
  <c r="Z15" i="20"/>
  <c r="U15" i="20"/>
  <c r="P15" i="20"/>
  <c r="K15" i="20"/>
  <c r="F15" i="20"/>
  <c r="CC14" i="20"/>
  <c r="BX14" i="20"/>
  <c r="BS14" i="20"/>
  <c r="BN14" i="20"/>
  <c r="BD14" i="20"/>
  <c r="AY14" i="20"/>
  <c r="AT14" i="20"/>
  <c r="AO14" i="20"/>
  <c r="AJ14" i="20"/>
  <c r="AE14" i="20"/>
  <c r="Z14" i="20"/>
  <c r="U14" i="20"/>
  <c r="P14" i="20"/>
  <c r="K14" i="20"/>
  <c r="F14" i="20"/>
  <c r="CC13" i="20"/>
  <c r="BX13" i="20"/>
  <c r="BS13" i="20"/>
  <c r="BN13" i="20"/>
  <c r="BD13" i="20"/>
  <c r="AY13" i="20"/>
  <c r="AT13" i="20"/>
  <c r="AO13" i="20"/>
  <c r="AJ13" i="20"/>
  <c r="AE13" i="20"/>
  <c r="Z13" i="20"/>
  <c r="U13" i="20"/>
  <c r="P13" i="20"/>
  <c r="K13" i="20"/>
  <c r="F13" i="20"/>
  <c r="CC12" i="20"/>
  <c r="BX12" i="20"/>
  <c r="BS12" i="20"/>
  <c r="BN12" i="20"/>
  <c r="BD12" i="20"/>
  <c r="AY12" i="20"/>
  <c r="AT12" i="20"/>
  <c r="AO12" i="20"/>
  <c r="AJ12" i="20"/>
  <c r="AE12" i="20"/>
  <c r="Z12" i="20"/>
  <c r="U12" i="20"/>
  <c r="P12" i="20"/>
  <c r="K12" i="20"/>
  <c r="F12" i="20"/>
  <c r="CC11" i="20"/>
  <c r="BX11" i="20"/>
  <c r="BS11" i="20"/>
  <c r="BN11" i="20"/>
  <c r="BD11" i="20"/>
  <c r="AY11" i="20"/>
  <c r="AT11" i="20"/>
  <c r="AO11" i="20"/>
  <c r="AJ11" i="20"/>
  <c r="AE11" i="20"/>
  <c r="Z11" i="20"/>
  <c r="U11" i="20"/>
  <c r="P11" i="20"/>
  <c r="K11" i="20"/>
  <c r="F11" i="20"/>
  <c r="CC10" i="20"/>
  <c r="BX10" i="20"/>
  <c r="BS10" i="20"/>
  <c r="BN10" i="20"/>
  <c r="BD10" i="20"/>
  <c r="AY10" i="20"/>
  <c r="AT10" i="20"/>
  <c r="AO10" i="20"/>
  <c r="AJ10" i="20"/>
  <c r="AE10" i="20"/>
  <c r="Z10" i="20"/>
  <c r="U10" i="20"/>
  <c r="P10" i="20"/>
  <c r="K10" i="20"/>
  <c r="F10" i="20"/>
  <c r="CC8" i="20"/>
  <c r="BX8" i="20"/>
  <c r="BS8" i="20"/>
  <c r="BN8" i="20"/>
  <c r="BD8" i="20"/>
  <c r="AY8" i="20"/>
  <c r="AT8" i="20"/>
  <c r="AO8" i="20"/>
  <c r="AJ8" i="20"/>
  <c r="AE8" i="20"/>
  <c r="Z8" i="20"/>
  <c r="U8" i="20"/>
  <c r="P8" i="20"/>
  <c r="K8" i="20"/>
  <c r="F8" i="20"/>
  <c r="C100" i="21" l="1"/>
  <c r="P131" i="19"/>
  <c r="O131" i="19"/>
  <c r="N131" i="19"/>
  <c r="M131" i="19"/>
  <c r="L131" i="19"/>
  <c r="K131" i="19"/>
  <c r="J131" i="19"/>
  <c r="I131" i="19"/>
  <c r="H131" i="19"/>
  <c r="G131" i="19"/>
  <c r="F131" i="19"/>
  <c r="E131" i="19"/>
  <c r="D131" i="19"/>
  <c r="C131" i="19"/>
  <c r="P126" i="19"/>
  <c r="O126" i="19"/>
  <c r="N126" i="19"/>
  <c r="M126" i="19"/>
  <c r="L126" i="19"/>
  <c r="K126" i="19"/>
  <c r="J126" i="19"/>
  <c r="I126" i="19"/>
  <c r="H126" i="19"/>
  <c r="G126" i="19"/>
  <c r="F126" i="19"/>
  <c r="E126" i="19"/>
  <c r="D126" i="19"/>
  <c r="C126" i="19"/>
  <c r="P121" i="19"/>
  <c r="O121" i="19"/>
  <c r="N121" i="19"/>
  <c r="M121" i="19"/>
  <c r="L121" i="19"/>
  <c r="K121" i="19"/>
  <c r="J121" i="19"/>
  <c r="I121" i="19"/>
  <c r="H121" i="19"/>
  <c r="G121" i="19"/>
  <c r="F121" i="19"/>
  <c r="E121" i="19"/>
  <c r="D121" i="19"/>
  <c r="C121" i="19"/>
  <c r="C117" i="19"/>
  <c r="C116" i="19" s="1"/>
  <c r="P116" i="19"/>
  <c r="O116" i="19"/>
  <c r="N116" i="19"/>
  <c r="M116" i="19"/>
  <c r="L116" i="19"/>
  <c r="K116" i="19"/>
  <c r="J116" i="19"/>
  <c r="I116" i="19"/>
  <c r="H116" i="19"/>
  <c r="G116" i="19"/>
  <c r="F116" i="19"/>
  <c r="E116" i="19"/>
  <c r="D116" i="19"/>
  <c r="P106" i="19"/>
  <c r="O106" i="19"/>
  <c r="N106" i="19"/>
  <c r="M106" i="19"/>
  <c r="L106" i="19"/>
  <c r="K106" i="19"/>
  <c r="J106" i="19"/>
  <c r="I106" i="19"/>
  <c r="H106" i="19"/>
  <c r="G106" i="19"/>
  <c r="F106" i="19"/>
  <c r="E106" i="19"/>
  <c r="D106" i="19"/>
  <c r="P101" i="19"/>
  <c r="O101" i="19"/>
  <c r="N101" i="19"/>
  <c r="M101" i="19"/>
  <c r="L101" i="19"/>
  <c r="K101" i="19"/>
  <c r="J101" i="19"/>
  <c r="I101" i="19"/>
  <c r="H101" i="19"/>
  <c r="G101" i="19"/>
  <c r="F101" i="19"/>
  <c r="E101" i="19"/>
  <c r="D101" i="19"/>
  <c r="C101" i="19"/>
  <c r="O96" i="19"/>
  <c r="N96" i="19"/>
  <c r="M96" i="19"/>
  <c r="L96" i="19"/>
  <c r="K96" i="19"/>
  <c r="J96" i="19"/>
  <c r="I96" i="19"/>
  <c r="H96" i="19"/>
  <c r="G96" i="19"/>
  <c r="F96" i="19"/>
  <c r="E96" i="19"/>
  <c r="D96" i="19"/>
  <c r="C96" i="19"/>
  <c r="P91" i="19"/>
  <c r="O91" i="19"/>
  <c r="N91" i="19"/>
  <c r="M91" i="19"/>
  <c r="L91" i="19"/>
  <c r="K91" i="19"/>
  <c r="J91" i="19"/>
  <c r="I91" i="19"/>
  <c r="H91" i="19"/>
  <c r="G91" i="19"/>
  <c r="F91" i="19"/>
  <c r="E91" i="19"/>
  <c r="D91" i="19"/>
  <c r="C91" i="19"/>
  <c r="P86" i="19"/>
  <c r="O86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P81" i="19"/>
  <c r="O81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P76" i="19"/>
  <c r="O76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P71" i="19"/>
  <c r="O71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C70" i="19"/>
  <c r="C69" i="19"/>
  <c r="C68" i="19"/>
  <c r="C67" i="19"/>
  <c r="P66" i="19"/>
  <c r="O66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C65" i="19"/>
  <c r="C64" i="19"/>
  <c r="C63" i="19"/>
  <c r="C62" i="19"/>
  <c r="C61" i="19" s="1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0" i="19"/>
  <c r="C59" i="19"/>
  <c r="C58" i="19"/>
  <c r="C57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C55" i="19"/>
  <c r="C54" i="19"/>
  <c r="C53" i="19"/>
  <c r="C51" i="19" s="1"/>
  <c r="C52" i="19"/>
  <c r="P51" i="19"/>
  <c r="O51" i="19"/>
  <c r="N51" i="19"/>
  <c r="M51" i="19"/>
  <c r="L51" i="19"/>
  <c r="K51" i="19"/>
  <c r="J51" i="19"/>
  <c r="I51" i="19"/>
  <c r="H51" i="19"/>
  <c r="G51" i="19"/>
  <c r="F51" i="19"/>
  <c r="E51" i="19"/>
  <c r="D51" i="19"/>
  <c r="C50" i="19"/>
  <c r="C49" i="19"/>
  <c r="C48" i="19"/>
  <c r="C47" i="19"/>
  <c r="P46" i="19"/>
  <c r="O46" i="19"/>
  <c r="N46" i="19"/>
  <c r="M46" i="19"/>
  <c r="L46" i="19"/>
  <c r="K46" i="19"/>
  <c r="J46" i="19"/>
  <c r="I46" i="19"/>
  <c r="H46" i="19"/>
  <c r="G46" i="19"/>
  <c r="F46" i="19"/>
  <c r="E46" i="19"/>
  <c r="C45" i="19"/>
  <c r="C44" i="19"/>
  <c r="C41" i="19" s="1"/>
  <c r="P41" i="19"/>
  <c r="O41" i="19"/>
  <c r="N41" i="19"/>
  <c r="M41" i="19"/>
  <c r="L41" i="19"/>
  <c r="K41" i="19"/>
  <c r="J41" i="19"/>
  <c r="I41" i="19"/>
  <c r="H41" i="19"/>
  <c r="G41" i="19"/>
  <c r="F41" i="19"/>
  <c r="E41" i="19"/>
  <c r="D41" i="19"/>
  <c r="C40" i="19"/>
  <c r="C36" i="19" s="1"/>
  <c r="C39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C35" i="19"/>
  <c r="C34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C30" i="19"/>
  <c r="C29" i="19"/>
  <c r="C26" i="19" s="1"/>
  <c r="P26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C25" i="19"/>
  <c r="C24" i="19"/>
  <c r="C21" i="19" s="1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C20" i="19"/>
  <c r="C19" i="19"/>
  <c r="C18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C15" i="19"/>
  <c r="C14" i="19"/>
  <c r="C13" i="19"/>
  <c r="C11" i="19" s="1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0" i="19"/>
  <c r="C9" i="19"/>
  <c r="C8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</calcChain>
</file>

<file path=xl/sharedStrings.xml><?xml version="1.0" encoding="utf-8"?>
<sst xmlns="http://schemas.openxmlformats.org/spreadsheetml/2006/main" count="1146" uniqueCount="339">
  <si>
    <t>R-1．火災発生件数</t>
    <rPh sb="4" eb="6">
      <t>カサイ</t>
    </rPh>
    <rPh sb="6" eb="8">
      <t>ハッセイ</t>
    </rPh>
    <rPh sb="8" eb="10">
      <t>ケンスウ</t>
    </rPh>
    <phoneticPr fontId="6"/>
  </si>
  <si>
    <t>年次</t>
    <rPh sb="1" eb="2">
      <t>ツギ</t>
    </rPh>
    <phoneticPr fontId="6"/>
  </si>
  <si>
    <t>出　　　　火　　　　件　　　　数　　　　(件)</t>
    <rPh sb="0" eb="1">
      <t>デ</t>
    </rPh>
    <rPh sb="5" eb="6">
      <t>ヒ</t>
    </rPh>
    <rPh sb="10" eb="11">
      <t>ケン</t>
    </rPh>
    <rPh sb="15" eb="16">
      <t>カズ</t>
    </rPh>
    <rPh sb="21" eb="22">
      <t>ケン</t>
    </rPh>
    <phoneticPr fontId="6"/>
  </si>
  <si>
    <t>焼損棟数</t>
    <rPh sb="0" eb="2">
      <t>ショウソン</t>
    </rPh>
    <rPh sb="2" eb="3">
      <t>ムネ</t>
    </rPh>
    <rPh sb="3" eb="4">
      <t>スウ</t>
    </rPh>
    <phoneticPr fontId="6"/>
  </si>
  <si>
    <t>焼　損　面　積</t>
    <rPh sb="0" eb="1">
      <t>ヤキ</t>
    </rPh>
    <rPh sb="2" eb="3">
      <t>ソン</t>
    </rPh>
    <rPh sb="4" eb="5">
      <t>メン</t>
    </rPh>
    <rPh sb="6" eb="7">
      <t>セキ</t>
    </rPh>
    <phoneticPr fontId="6"/>
  </si>
  <si>
    <t>死　傷　者　数</t>
    <rPh sb="0" eb="1">
      <t>シ</t>
    </rPh>
    <rPh sb="2" eb="3">
      <t>キズ</t>
    </rPh>
    <rPh sb="4" eb="5">
      <t>シャ</t>
    </rPh>
    <rPh sb="6" eb="7">
      <t>スウ</t>
    </rPh>
    <phoneticPr fontId="6"/>
  </si>
  <si>
    <t>り災世帯数</t>
    <rPh sb="1" eb="2">
      <t>ワザワ</t>
    </rPh>
    <rPh sb="2" eb="5">
      <t>セタイスウ</t>
    </rPh>
    <phoneticPr fontId="6"/>
  </si>
  <si>
    <t>り災人員</t>
    <rPh sb="1" eb="2">
      <t>ワザワ</t>
    </rPh>
    <rPh sb="2" eb="4">
      <t>ジンイン</t>
    </rPh>
    <phoneticPr fontId="6"/>
  </si>
  <si>
    <t>損害額</t>
    <rPh sb="0" eb="2">
      <t>ソンガイ</t>
    </rPh>
    <rPh sb="2" eb="3">
      <t>ガク</t>
    </rPh>
    <phoneticPr fontId="6"/>
  </si>
  <si>
    <t>計</t>
    <rPh sb="0" eb="1">
      <t>ケイ</t>
    </rPh>
    <phoneticPr fontId="6"/>
  </si>
  <si>
    <t>建物</t>
    <rPh sb="0" eb="2">
      <t>タテモノ</t>
    </rPh>
    <phoneticPr fontId="6"/>
  </si>
  <si>
    <t>林野</t>
    <rPh sb="0" eb="2">
      <t>リンヤ</t>
    </rPh>
    <phoneticPr fontId="6"/>
  </si>
  <si>
    <t>車両</t>
    <rPh sb="0" eb="2">
      <t>シャリョウ</t>
    </rPh>
    <phoneticPr fontId="6"/>
  </si>
  <si>
    <t>船舶</t>
    <rPh sb="0" eb="2">
      <t>センパク</t>
    </rPh>
    <phoneticPr fontId="6"/>
  </si>
  <si>
    <t>その他</t>
    <rPh sb="2" eb="3">
      <t>タ</t>
    </rPh>
    <phoneticPr fontId="6"/>
  </si>
  <si>
    <t>建 物</t>
    <rPh sb="0" eb="1">
      <t>ダテ</t>
    </rPh>
    <rPh sb="2" eb="3">
      <t>モノ</t>
    </rPh>
    <phoneticPr fontId="6"/>
  </si>
  <si>
    <t>林野</t>
    <rPh sb="0" eb="1">
      <t>ハヤシ</t>
    </rPh>
    <rPh sb="1" eb="2">
      <t>ノ</t>
    </rPh>
    <phoneticPr fontId="6"/>
  </si>
  <si>
    <t>死者</t>
    <rPh sb="0" eb="1">
      <t>シ</t>
    </rPh>
    <rPh sb="1" eb="2">
      <t>モノ</t>
    </rPh>
    <phoneticPr fontId="6"/>
  </si>
  <si>
    <t>負傷者</t>
    <rPh sb="0" eb="3">
      <t>フショウシャ</t>
    </rPh>
    <phoneticPr fontId="6"/>
  </si>
  <si>
    <t>(棟)</t>
  </si>
  <si>
    <t>(㎡)</t>
  </si>
  <si>
    <t>(ａ)</t>
  </si>
  <si>
    <t>(人)</t>
  </si>
  <si>
    <t>(世帯)</t>
  </si>
  <si>
    <t>(千円)</t>
  </si>
  <si>
    <t>平成10年</t>
  </si>
  <si>
    <t>三国町</t>
    <rPh sb="0" eb="3">
      <t>ミクニチョウ</t>
    </rPh>
    <phoneticPr fontId="6"/>
  </si>
  <si>
    <t>丸岡町</t>
    <rPh sb="0" eb="3">
      <t>マルオカチョウ</t>
    </rPh>
    <phoneticPr fontId="6"/>
  </si>
  <si>
    <t>春江町</t>
    <rPh sb="0" eb="3">
      <t>ハルエチョウ</t>
    </rPh>
    <phoneticPr fontId="6"/>
  </si>
  <si>
    <t>坂井町</t>
    <rPh sb="0" eb="2">
      <t>サカイ</t>
    </rPh>
    <rPh sb="2" eb="3">
      <t>チョウ</t>
    </rPh>
    <phoneticPr fontId="6"/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</si>
  <si>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</si>
  <si>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</si>
  <si>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</si>
  <si>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</si>
  <si>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</si>
  <si>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</si>
  <si>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</si>
  <si>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平成18年</t>
    <phoneticPr fontId="6"/>
  </si>
  <si>
    <t>平成19年</t>
    <phoneticPr fontId="6"/>
  </si>
  <si>
    <t>平成20年</t>
    <phoneticPr fontId="6"/>
  </si>
  <si>
    <t>平成21年</t>
    <phoneticPr fontId="6"/>
  </si>
  <si>
    <t>平成22年</t>
    <phoneticPr fontId="6"/>
  </si>
  <si>
    <t>平成23年</t>
    <phoneticPr fontId="6"/>
  </si>
  <si>
    <t>平成24年</t>
    <phoneticPr fontId="6"/>
  </si>
  <si>
    <t>平成25年</t>
    <phoneticPr fontId="6"/>
  </si>
  <si>
    <t>平成26年</t>
    <phoneticPr fontId="6"/>
  </si>
  <si>
    <t>平成27年</t>
    <phoneticPr fontId="6"/>
  </si>
  <si>
    <t>平成28年</t>
    <phoneticPr fontId="6"/>
  </si>
  <si>
    <t>平成29年</t>
    <phoneticPr fontId="6"/>
  </si>
  <si>
    <t>平成30年</t>
    <phoneticPr fontId="6"/>
  </si>
  <si>
    <t>令和元年</t>
    <rPh sb="0" eb="2">
      <t>レイワ</t>
    </rPh>
    <rPh sb="2" eb="3">
      <t>ガン</t>
    </rPh>
    <phoneticPr fontId="6"/>
  </si>
  <si>
    <t>令和2年</t>
    <rPh sb="0" eb="2">
      <t>レイワ</t>
    </rPh>
    <phoneticPr fontId="6"/>
  </si>
  <si>
    <t>令和3年</t>
    <rPh sb="0" eb="2">
      <t>レイワ</t>
    </rPh>
    <phoneticPr fontId="6"/>
  </si>
  <si>
    <t>令和4年</t>
    <rPh sb="0" eb="2">
      <t>レイワ</t>
    </rPh>
    <phoneticPr fontId="6"/>
  </si>
  <si>
    <t>令和5年</t>
    <rPh sb="0" eb="2">
      <t>レイワ</t>
    </rPh>
    <phoneticPr fontId="6"/>
  </si>
  <si>
    <t>資料：嶺北消防組合</t>
    <phoneticPr fontId="6"/>
  </si>
  <si>
    <t>R-2．消防現有勢力</t>
    <phoneticPr fontId="6"/>
  </si>
  <si>
    <t>各年4月1日現在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6"/>
  </si>
  <si>
    <t>区　  　　分</t>
    <rPh sb="0" eb="1">
      <t>ク</t>
    </rPh>
    <rPh sb="6" eb="7">
      <t>ブン</t>
    </rPh>
    <phoneticPr fontId="6"/>
  </si>
  <si>
    <t>平成18年</t>
    <rPh sb="0" eb="2">
      <t>ヘイセイ</t>
    </rPh>
    <rPh sb="4" eb="5">
      <t>ネン</t>
    </rPh>
    <phoneticPr fontId="6"/>
  </si>
  <si>
    <t>平成20年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</si>
  <si>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</si>
  <si>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</si>
  <si>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</si>
  <si>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</si>
  <si>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</si>
  <si>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</si>
  <si>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</si>
  <si>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</si>
  <si>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</si>
  <si>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</si>
  <si>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平成31年</t>
    <rPh sb="0" eb="2">
      <t>ヘイセイ</t>
    </rPh>
    <rPh sb="4" eb="5">
      <t>ネン</t>
    </rPh>
    <phoneticPr fontId="6"/>
  </si>
  <si>
    <t>令和2年</t>
    <rPh sb="0" eb="2">
      <t>レイワ</t>
    </rPh>
    <rPh sb="3" eb="4">
      <t>ネン</t>
    </rPh>
    <phoneticPr fontId="6"/>
  </si>
  <si>
    <t>令和3年</t>
    <rPh sb="0" eb="2">
      <t>レイワ</t>
    </rPh>
    <rPh sb="3" eb="4">
      <t>ネン</t>
    </rPh>
    <phoneticPr fontId="6"/>
  </si>
  <si>
    <t>令和4年</t>
    <rPh sb="0" eb="2">
      <t>レイワ</t>
    </rPh>
    <rPh sb="3" eb="4">
      <t>ネン</t>
    </rPh>
    <phoneticPr fontId="6"/>
  </si>
  <si>
    <t>令和5年</t>
    <rPh sb="0" eb="2">
      <t>レイワ</t>
    </rPh>
    <rPh sb="3" eb="4">
      <t>ネン</t>
    </rPh>
    <phoneticPr fontId="6"/>
  </si>
  <si>
    <t>消防署名称</t>
    <rPh sb="0" eb="3">
      <t>ショウボウショ</t>
    </rPh>
    <rPh sb="3" eb="5">
      <t>メイショウ</t>
    </rPh>
    <phoneticPr fontId="6"/>
  </si>
  <si>
    <t>嶺北消防本部</t>
    <rPh sb="0" eb="2">
      <t>レイホク</t>
    </rPh>
    <rPh sb="2" eb="4">
      <t>ショウボウ</t>
    </rPh>
    <rPh sb="4" eb="6">
      <t>ホンブ</t>
    </rPh>
    <phoneticPr fontId="6"/>
  </si>
  <si>
    <t>嶺北署</t>
    <rPh sb="0" eb="2">
      <t>レイホク</t>
    </rPh>
    <rPh sb="2" eb="3">
      <t>ショ</t>
    </rPh>
    <phoneticPr fontId="6"/>
  </si>
  <si>
    <t>三国署</t>
    <rPh sb="0" eb="3">
      <t>ミクニショ</t>
    </rPh>
    <phoneticPr fontId="6"/>
  </si>
  <si>
    <t>丸岡署</t>
    <rPh sb="0" eb="3">
      <t>マルオカショ</t>
    </rPh>
    <phoneticPr fontId="6"/>
  </si>
  <si>
    <t>嶺北消防本部</t>
  </si>
  <si>
    <t>嶺北署</t>
  </si>
  <si>
    <t>三国署</t>
  </si>
  <si>
    <t>丸岡署</t>
  </si>
  <si>
    <t>分団数(坂井市）</t>
    <rPh sb="0" eb="1">
      <t>ブン</t>
    </rPh>
    <rPh sb="1" eb="2">
      <t>ダン</t>
    </rPh>
    <rPh sb="2" eb="3">
      <t>スウ</t>
    </rPh>
    <rPh sb="4" eb="6">
      <t>サカイ</t>
    </rPh>
    <rPh sb="6" eb="7">
      <t>シ</t>
    </rPh>
    <phoneticPr fontId="6"/>
  </si>
  <si>
    <t>職員数</t>
    <rPh sb="0" eb="3">
      <t>ショクインスウ</t>
    </rPh>
    <phoneticPr fontId="6"/>
  </si>
  <si>
    <t>吏員数</t>
    <rPh sb="0" eb="1">
      <t>リ</t>
    </rPh>
    <rPh sb="1" eb="2">
      <t>イン</t>
    </rPh>
    <rPh sb="2" eb="3">
      <t>スウ</t>
    </rPh>
    <phoneticPr fontId="6"/>
  </si>
  <si>
    <t>分団員数（坂井市）</t>
    <rPh sb="0" eb="1">
      <t>ブン</t>
    </rPh>
    <rPh sb="1" eb="2">
      <t>ダン</t>
    </rPh>
    <rPh sb="2" eb="3">
      <t>イン</t>
    </rPh>
    <rPh sb="3" eb="4">
      <t>スウ</t>
    </rPh>
    <rPh sb="5" eb="7">
      <t>サカイ</t>
    </rPh>
    <rPh sb="7" eb="8">
      <t>シ</t>
    </rPh>
    <phoneticPr fontId="6"/>
  </si>
  <si>
    <t>消防ポンプ現有台数</t>
    <rPh sb="0" eb="2">
      <t>ショウボウ</t>
    </rPh>
    <rPh sb="5" eb="7">
      <t>ゲンユウ</t>
    </rPh>
    <rPh sb="7" eb="9">
      <t>ダイスウ</t>
    </rPh>
    <phoneticPr fontId="6"/>
  </si>
  <si>
    <t>消防本部現有</t>
    <rPh sb="0" eb="2">
      <t>ショウボウ</t>
    </rPh>
    <rPh sb="2" eb="4">
      <t>ホンブ</t>
    </rPh>
    <rPh sb="4" eb="6">
      <t>ゲンユウ</t>
    </rPh>
    <phoneticPr fontId="6"/>
  </si>
  <si>
    <t>普通消防ポンプ自動車数</t>
    <rPh sb="0" eb="2">
      <t>フツウ</t>
    </rPh>
    <rPh sb="2" eb="4">
      <t>ショウボウ</t>
    </rPh>
    <phoneticPr fontId="6"/>
  </si>
  <si>
    <t>水槽付消防ポンプ自動車数</t>
    <rPh sb="0" eb="2">
      <t>スイソウ</t>
    </rPh>
    <rPh sb="2" eb="3">
      <t>ツキ</t>
    </rPh>
    <phoneticPr fontId="6"/>
  </si>
  <si>
    <t>はしご付消防ポンプ自動車数</t>
    <rPh sb="3" eb="4">
      <t>ヅケ</t>
    </rPh>
    <phoneticPr fontId="6"/>
  </si>
  <si>
    <t>化学車</t>
    <rPh sb="0" eb="2">
      <t>カガク</t>
    </rPh>
    <rPh sb="2" eb="3">
      <t>グルマ</t>
    </rPh>
    <phoneticPr fontId="6"/>
  </si>
  <si>
    <t>救助工作車</t>
    <rPh sb="0" eb="2">
      <t>キュウジョ</t>
    </rPh>
    <rPh sb="2" eb="4">
      <t>コウサク</t>
    </rPh>
    <rPh sb="4" eb="5">
      <t>グルマ</t>
    </rPh>
    <phoneticPr fontId="6"/>
  </si>
  <si>
    <t>救急自動車</t>
    <rPh sb="0" eb="2">
      <t>キュウキュウ</t>
    </rPh>
    <rPh sb="2" eb="5">
      <t>ジドウシャ</t>
    </rPh>
    <phoneticPr fontId="6"/>
  </si>
  <si>
    <t>指導車</t>
    <rPh sb="0" eb="2">
      <t>シドウ</t>
    </rPh>
    <rPh sb="2" eb="3">
      <t>グルマ</t>
    </rPh>
    <phoneticPr fontId="6"/>
  </si>
  <si>
    <t>小型動力ポンプ</t>
    <rPh sb="0" eb="2">
      <t>コガタ</t>
    </rPh>
    <rPh sb="2" eb="4">
      <t>ドウリョク</t>
    </rPh>
    <phoneticPr fontId="6"/>
  </si>
  <si>
    <t>その他消防自動車</t>
    <rPh sb="2" eb="3">
      <t>タ</t>
    </rPh>
    <phoneticPr fontId="6"/>
  </si>
  <si>
    <t>消防団現有</t>
    <rPh sb="0" eb="3">
      <t>ショウボウダン</t>
    </rPh>
    <rPh sb="3" eb="5">
      <t>ゲンユウ</t>
    </rPh>
    <phoneticPr fontId="6"/>
  </si>
  <si>
    <t>普通消防ポンプ自動車</t>
    <rPh sb="0" eb="2">
      <t>フツウ</t>
    </rPh>
    <rPh sb="2" eb="4">
      <t>ショウボウ</t>
    </rPh>
    <phoneticPr fontId="6"/>
  </si>
  <si>
    <t>小型動力ポンプ付積載車</t>
    <rPh sb="0" eb="2">
      <t>コガタ</t>
    </rPh>
    <rPh sb="2" eb="4">
      <t>ドウリョク</t>
    </rPh>
    <phoneticPr fontId="6"/>
  </si>
  <si>
    <t>小型動力ポンプ</t>
    <rPh sb="0" eb="2">
      <t>コガタ</t>
    </rPh>
    <phoneticPr fontId="6"/>
  </si>
  <si>
    <t>消火栓（公設）</t>
    <rPh sb="0" eb="3">
      <t>ショウカセン</t>
    </rPh>
    <phoneticPr fontId="6"/>
  </si>
  <si>
    <t>防火水そう</t>
    <rPh sb="0" eb="2">
      <t>ボウカ</t>
    </rPh>
    <rPh sb="2" eb="3">
      <t>ミズ</t>
    </rPh>
    <phoneticPr fontId="6"/>
  </si>
  <si>
    <t>消防用無線局</t>
    <rPh sb="0" eb="3">
      <t>ショウボウヨウ</t>
    </rPh>
    <rPh sb="3" eb="5">
      <t>ムセン</t>
    </rPh>
    <rPh sb="5" eb="6">
      <t>キョク</t>
    </rPh>
    <phoneticPr fontId="6"/>
  </si>
  <si>
    <t>※指導車：指揮車</t>
    <rPh sb="1" eb="3">
      <t>シドウ</t>
    </rPh>
    <rPh sb="3" eb="4">
      <t>グルマ</t>
    </rPh>
    <rPh sb="5" eb="7">
      <t>シキ</t>
    </rPh>
    <rPh sb="7" eb="8">
      <t>グルマ</t>
    </rPh>
    <phoneticPr fontId="6"/>
  </si>
  <si>
    <t>資料：嶺北消防組合</t>
    <rPh sb="0" eb="2">
      <t>シリョウ</t>
    </rPh>
    <rPh sb="3" eb="5">
      <t>レイホク</t>
    </rPh>
    <rPh sb="5" eb="7">
      <t>ショウボウ</t>
    </rPh>
    <rPh sb="7" eb="9">
      <t>クミアイ</t>
    </rPh>
    <phoneticPr fontId="6"/>
  </si>
  <si>
    <t>※その他消防自動車：照明車、搬送車、連絡車、広報車など</t>
    <rPh sb="3" eb="4">
      <t>タ</t>
    </rPh>
    <rPh sb="4" eb="6">
      <t>ショウボウ</t>
    </rPh>
    <rPh sb="6" eb="9">
      <t>ジドウシャ</t>
    </rPh>
    <rPh sb="10" eb="12">
      <t>ショウメイ</t>
    </rPh>
    <rPh sb="12" eb="13">
      <t>シャ</t>
    </rPh>
    <rPh sb="14" eb="16">
      <t>ハンソウ</t>
    </rPh>
    <rPh sb="16" eb="17">
      <t>シャ</t>
    </rPh>
    <rPh sb="18" eb="20">
      <t>レンラク</t>
    </rPh>
    <rPh sb="20" eb="21">
      <t>シャ</t>
    </rPh>
    <rPh sb="22" eb="25">
      <t>コウホウシャ</t>
    </rPh>
    <phoneticPr fontId="6"/>
  </si>
  <si>
    <t>R-3．救急業務処理件数</t>
    <rPh sb="4" eb="6">
      <t>キュウキュウ</t>
    </rPh>
    <rPh sb="6" eb="8">
      <t>ギョウム</t>
    </rPh>
    <rPh sb="8" eb="10">
      <t>ショリ</t>
    </rPh>
    <rPh sb="10" eb="12">
      <t>ケンスウ</t>
    </rPh>
    <phoneticPr fontId="6"/>
  </si>
  <si>
    <t>単位：件</t>
    <rPh sb="0" eb="2">
      <t>タンイ</t>
    </rPh>
    <rPh sb="3" eb="4">
      <t>ケン</t>
    </rPh>
    <phoneticPr fontId="6"/>
  </si>
  <si>
    <t>火災</t>
    <rPh sb="0" eb="2">
      <t>カサイ</t>
    </rPh>
    <phoneticPr fontId="6"/>
  </si>
  <si>
    <t>自然
災害</t>
    <rPh sb="0" eb="2">
      <t>シゼン</t>
    </rPh>
    <phoneticPr fontId="6"/>
  </si>
  <si>
    <t>水難</t>
    <rPh sb="0" eb="2">
      <t>スイナン</t>
    </rPh>
    <phoneticPr fontId="6"/>
  </si>
  <si>
    <t>交通</t>
    <rPh sb="0" eb="2">
      <t>コウツウ</t>
    </rPh>
    <phoneticPr fontId="6"/>
  </si>
  <si>
    <t>労働
災害</t>
    <rPh sb="0" eb="2">
      <t>ロウドウ</t>
    </rPh>
    <phoneticPr fontId="6"/>
  </si>
  <si>
    <t>運動
競技</t>
    <phoneticPr fontId="6"/>
  </si>
  <si>
    <t>一般
負傷</t>
    <rPh sb="0" eb="2">
      <t>イッパン</t>
    </rPh>
    <phoneticPr fontId="6"/>
  </si>
  <si>
    <t>加害</t>
    <rPh sb="0" eb="2">
      <t>カガイ</t>
    </rPh>
    <phoneticPr fontId="6"/>
  </si>
  <si>
    <t>自損
行為</t>
    <rPh sb="0" eb="2">
      <t>ジソン</t>
    </rPh>
    <phoneticPr fontId="6"/>
  </si>
  <si>
    <t>急病</t>
    <rPh sb="0" eb="2">
      <t>キュウビョウ</t>
    </rPh>
    <phoneticPr fontId="6"/>
  </si>
  <si>
    <t>転院
搬送</t>
    <rPh sb="0" eb="2">
      <t>テンイン</t>
    </rPh>
    <rPh sb="3" eb="5">
      <t>ハンソウ</t>
    </rPh>
    <phoneticPr fontId="6"/>
  </si>
  <si>
    <t>医師
搬送</t>
    <rPh sb="0" eb="2">
      <t>イシ</t>
    </rPh>
    <rPh sb="3" eb="5">
      <t>ハンソウ</t>
    </rPh>
    <phoneticPr fontId="6"/>
  </si>
  <si>
    <t>資機材
等搬送</t>
    <rPh sb="0" eb="1">
      <t>シ</t>
    </rPh>
    <rPh sb="1" eb="3">
      <t>キザイ</t>
    </rPh>
    <rPh sb="4" eb="5">
      <t>トウ</t>
    </rPh>
    <rPh sb="5" eb="7">
      <t>ハンソウ</t>
    </rPh>
    <phoneticPr fontId="6"/>
  </si>
  <si>
    <t>R-4．台風・大雨等の被害状況</t>
    <rPh sb="4" eb="6">
      <t>タイフウ</t>
    </rPh>
    <rPh sb="7" eb="9">
      <t>オオアメ</t>
    </rPh>
    <rPh sb="9" eb="10">
      <t>トウ</t>
    </rPh>
    <rPh sb="11" eb="13">
      <t>ヒガイ</t>
    </rPh>
    <rPh sb="13" eb="15">
      <t>ジョウキョウ</t>
    </rPh>
    <phoneticPr fontId="6"/>
  </si>
  <si>
    <t>区　　　　分</t>
    <rPh sb="0" eb="1">
      <t>ク</t>
    </rPh>
    <rPh sb="5" eb="6">
      <t>ブン</t>
    </rPh>
    <phoneticPr fontId="6"/>
  </si>
  <si>
    <t>り災者数</t>
    <rPh sb="1" eb="2">
      <t>ワザワ</t>
    </rPh>
    <rPh sb="2" eb="3">
      <t>モノ</t>
    </rPh>
    <rPh sb="3" eb="4">
      <t>カズ</t>
    </rPh>
    <phoneticPr fontId="6"/>
  </si>
  <si>
    <t>人的被害（人）</t>
    <rPh sb="0" eb="2">
      <t>ジンテキ</t>
    </rPh>
    <rPh sb="2" eb="4">
      <t>ヒガイ</t>
    </rPh>
    <rPh sb="5" eb="6">
      <t>ヒト</t>
    </rPh>
    <phoneticPr fontId="6"/>
  </si>
  <si>
    <t>建物被害（棟）</t>
    <rPh sb="0" eb="2">
      <t>タテモノ</t>
    </rPh>
    <rPh sb="2" eb="4">
      <t>ヒガイ</t>
    </rPh>
    <rPh sb="5" eb="6">
      <t>トウ</t>
    </rPh>
    <phoneticPr fontId="6"/>
  </si>
  <si>
    <t>耕地被害（ｈａ）</t>
    <rPh sb="0" eb="2">
      <t>コウチ</t>
    </rPh>
    <rPh sb="2" eb="4">
      <t>ヒガイ</t>
    </rPh>
    <phoneticPr fontId="6"/>
  </si>
  <si>
    <t>道路修復</t>
    <rPh sb="0" eb="2">
      <t>ドウロ</t>
    </rPh>
    <rPh sb="2" eb="4">
      <t>シュウフク</t>
    </rPh>
    <phoneticPr fontId="6"/>
  </si>
  <si>
    <t>橋梁</t>
    <rPh sb="0" eb="2">
      <t>キョウリョウ</t>
    </rPh>
    <phoneticPr fontId="6"/>
  </si>
  <si>
    <t>河川修復</t>
    <rPh sb="0" eb="2">
      <t>カセン</t>
    </rPh>
    <rPh sb="2" eb="4">
      <t>シュウフク</t>
    </rPh>
    <phoneticPr fontId="6"/>
  </si>
  <si>
    <t>砂防関係</t>
    <rPh sb="0" eb="2">
      <t>サボウ</t>
    </rPh>
    <rPh sb="2" eb="4">
      <t>カンケイ</t>
    </rPh>
    <phoneticPr fontId="6"/>
  </si>
  <si>
    <t>鉄軌道被害</t>
    <rPh sb="0" eb="1">
      <t>テツ</t>
    </rPh>
    <rPh sb="1" eb="3">
      <t>キドウ</t>
    </rPh>
    <rPh sb="3" eb="5">
      <t>ヒガイ</t>
    </rPh>
    <phoneticPr fontId="6"/>
  </si>
  <si>
    <t>通信施設被害</t>
    <rPh sb="0" eb="2">
      <t>ツウシン</t>
    </rPh>
    <rPh sb="2" eb="4">
      <t>シセツ</t>
    </rPh>
    <rPh sb="4" eb="6">
      <t>ヒガイ</t>
    </rPh>
    <phoneticPr fontId="6"/>
  </si>
  <si>
    <t>船舶被害（隻）</t>
    <rPh sb="0" eb="2">
      <t>センパク</t>
    </rPh>
    <rPh sb="2" eb="4">
      <t>ヒガイ</t>
    </rPh>
    <rPh sb="5" eb="6">
      <t>セキ</t>
    </rPh>
    <phoneticPr fontId="6"/>
  </si>
  <si>
    <t>死者</t>
    <rPh sb="0" eb="2">
      <t>シシャ</t>
    </rPh>
    <phoneticPr fontId="6"/>
  </si>
  <si>
    <t>行方不明</t>
    <rPh sb="0" eb="2">
      <t>ユクエ</t>
    </rPh>
    <rPh sb="2" eb="4">
      <t>フメイ</t>
    </rPh>
    <phoneticPr fontId="6"/>
  </si>
  <si>
    <t>負傷</t>
    <rPh sb="0" eb="2">
      <t>フショウ</t>
    </rPh>
    <phoneticPr fontId="6"/>
  </si>
  <si>
    <t>全壊</t>
    <rPh sb="0" eb="2">
      <t>ゼンカイ</t>
    </rPh>
    <phoneticPr fontId="6"/>
  </si>
  <si>
    <t>半壊</t>
    <rPh sb="0" eb="2">
      <t>ハンカイ</t>
    </rPh>
    <phoneticPr fontId="6"/>
  </si>
  <si>
    <t>流出</t>
    <rPh sb="0" eb="2">
      <t>リュウシュツ</t>
    </rPh>
    <phoneticPr fontId="6"/>
  </si>
  <si>
    <t>全焼</t>
    <rPh sb="0" eb="2">
      <t>ゼンショウ</t>
    </rPh>
    <phoneticPr fontId="6"/>
  </si>
  <si>
    <t>半焼</t>
    <rPh sb="0" eb="2">
      <t>ハンショウ</t>
    </rPh>
    <phoneticPr fontId="6"/>
  </si>
  <si>
    <t>浸水</t>
    <rPh sb="0" eb="2">
      <t>シンスイ</t>
    </rPh>
    <phoneticPr fontId="6"/>
  </si>
  <si>
    <t>一部損壊</t>
    <rPh sb="0" eb="2">
      <t>イチブ</t>
    </rPh>
    <rPh sb="2" eb="4">
      <t>ソンカイ</t>
    </rPh>
    <phoneticPr fontId="6"/>
  </si>
  <si>
    <t>非住家被害</t>
    <rPh sb="0" eb="1">
      <t>ヒ</t>
    </rPh>
    <rPh sb="1" eb="2">
      <t>ジュウ</t>
    </rPh>
    <rPh sb="2" eb="3">
      <t>イエ</t>
    </rPh>
    <rPh sb="3" eb="5">
      <t>ヒガイ</t>
    </rPh>
    <phoneticPr fontId="6"/>
  </si>
  <si>
    <t>水田</t>
    <rPh sb="0" eb="2">
      <t>スイデン</t>
    </rPh>
    <phoneticPr fontId="6"/>
  </si>
  <si>
    <t>畑</t>
    <rPh sb="0" eb="1">
      <t>ハタケ</t>
    </rPh>
    <phoneticPr fontId="6"/>
  </si>
  <si>
    <t>床上</t>
    <rPh sb="0" eb="2">
      <t>ユカウエ</t>
    </rPh>
    <phoneticPr fontId="6"/>
  </si>
  <si>
    <t>床下</t>
    <rPh sb="0" eb="2">
      <t>ユカシタ</t>
    </rPh>
    <phoneticPr fontId="6"/>
  </si>
  <si>
    <t>流埋</t>
    <rPh sb="0" eb="1">
      <t>リュウ</t>
    </rPh>
    <rPh sb="1" eb="2">
      <t>ウ</t>
    </rPh>
    <phoneticPr fontId="6"/>
  </si>
  <si>
    <t>冠水</t>
    <rPh sb="0" eb="2">
      <t>カンスイ</t>
    </rPh>
    <phoneticPr fontId="6"/>
  </si>
  <si>
    <t>平成17年度</t>
    <rPh sb="0" eb="2">
      <t>ヘイセイ</t>
    </rPh>
    <rPh sb="4" eb="6">
      <t>ネンド</t>
    </rPh>
    <phoneticPr fontId="6"/>
  </si>
  <si>
    <t>（内訳）</t>
    <rPh sb="1" eb="3">
      <t>ウチワケ</t>
    </rPh>
    <phoneticPr fontId="6"/>
  </si>
  <si>
    <t>台風</t>
    <rPh sb="0" eb="2">
      <t>タイフウ</t>
    </rPh>
    <phoneticPr fontId="6"/>
  </si>
  <si>
    <t>大雨</t>
    <rPh sb="0" eb="2">
      <t>オオアメ</t>
    </rPh>
    <phoneticPr fontId="6"/>
  </si>
  <si>
    <t>強風</t>
    <rPh sb="0" eb="2">
      <t>キョウフウ</t>
    </rPh>
    <phoneticPr fontId="6"/>
  </si>
  <si>
    <t>波浪</t>
    <rPh sb="0" eb="2">
      <t>ハロウ</t>
    </rPh>
    <phoneticPr fontId="6"/>
  </si>
  <si>
    <t>地震</t>
    <rPh sb="0" eb="2">
      <t>ジシン</t>
    </rPh>
    <phoneticPr fontId="6"/>
  </si>
  <si>
    <t>強風・雪害</t>
    <rPh sb="0" eb="2">
      <t>キョウフウ</t>
    </rPh>
    <rPh sb="3" eb="4">
      <t>ユキ</t>
    </rPh>
    <rPh sb="4" eb="5">
      <t>ガイ</t>
    </rPh>
    <phoneticPr fontId="6"/>
  </si>
  <si>
    <t>平成18年度</t>
    <rPh sb="0" eb="2">
      <t>ヘイセイ</t>
    </rPh>
    <rPh sb="4" eb="6">
      <t>ネンド</t>
    </rPh>
    <phoneticPr fontId="6"/>
  </si>
  <si>
    <t>平成19年度</t>
    <rPh sb="0" eb="2">
      <t>ヘイセイ</t>
    </rPh>
    <rPh sb="4" eb="6">
      <t>ネンド</t>
    </rPh>
    <phoneticPr fontId="6"/>
  </si>
  <si>
    <t>平成20年度</t>
    <rPh sb="0" eb="2">
      <t>ヘイセイ</t>
    </rPh>
    <rPh sb="4" eb="6">
      <t>ネンド</t>
    </rPh>
    <phoneticPr fontId="6"/>
  </si>
  <si>
    <t>平成21年度</t>
    <rPh sb="0" eb="2">
      <t>ヘイセイ</t>
    </rPh>
    <rPh sb="4" eb="6">
      <t>ネンド</t>
    </rPh>
    <phoneticPr fontId="6"/>
  </si>
  <si>
    <t>平成22年度</t>
    <rPh sb="0" eb="2">
      <t>ヘイセイ</t>
    </rPh>
    <rPh sb="4" eb="6">
      <t>ネンド</t>
    </rPh>
    <phoneticPr fontId="6"/>
  </si>
  <si>
    <t>平成23年度</t>
    <rPh sb="0" eb="2">
      <t>ヘイセイ</t>
    </rPh>
    <rPh sb="4" eb="6">
      <t>ネンド</t>
    </rPh>
    <phoneticPr fontId="6"/>
  </si>
  <si>
    <t>平成24年度</t>
    <rPh sb="0" eb="2">
      <t>ヘイセイ</t>
    </rPh>
    <rPh sb="4" eb="6">
      <t>ネンド</t>
    </rPh>
    <phoneticPr fontId="6"/>
  </si>
  <si>
    <t>平成25年度</t>
    <rPh sb="0" eb="2">
      <t>ヘイセイ</t>
    </rPh>
    <rPh sb="4" eb="6">
      <t>ネンド</t>
    </rPh>
    <phoneticPr fontId="6"/>
  </si>
  <si>
    <t>平成26年度</t>
    <rPh sb="0" eb="2">
      <t>ヘイセイ</t>
    </rPh>
    <rPh sb="4" eb="6">
      <t>ネンド</t>
    </rPh>
    <phoneticPr fontId="6"/>
  </si>
  <si>
    <t>平成27年度</t>
    <rPh sb="0" eb="2">
      <t>ヘイセイ</t>
    </rPh>
    <rPh sb="4" eb="6">
      <t>ネンド</t>
    </rPh>
    <phoneticPr fontId="6"/>
  </si>
  <si>
    <t>平成28年度</t>
    <rPh sb="0" eb="2">
      <t>ヘイセイ</t>
    </rPh>
    <rPh sb="4" eb="6">
      <t>ネンド</t>
    </rPh>
    <phoneticPr fontId="6"/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</si>
  <si>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</si>
  <si>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</si>
  <si>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令和元年度</t>
    <rPh sb="0" eb="2">
      <t>レイワ</t>
    </rPh>
    <rPh sb="2" eb="3">
      <t>モト</t>
    </rPh>
    <rPh sb="3" eb="5">
      <t>ネンド</t>
    </rPh>
    <phoneticPr fontId="6"/>
  </si>
  <si>
    <t>令和2年度</t>
    <rPh sb="0" eb="2">
      <t>レイワ</t>
    </rPh>
    <rPh sb="3" eb="5">
      <t>ネンド</t>
    </rPh>
    <phoneticPr fontId="6"/>
  </si>
  <si>
    <t>令和3年度</t>
    <rPh sb="0" eb="2">
      <t>レイワ</t>
    </rPh>
    <rPh sb="3" eb="5">
      <t>ネンド</t>
    </rPh>
    <phoneticPr fontId="6"/>
  </si>
  <si>
    <t>令和4年度</t>
    <rPh sb="0" eb="2">
      <t>レイワ</t>
    </rPh>
    <rPh sb="3" eb="5">
      <t>ネンド</t>
    </rPh>
    <phoneticPr fontId="6"/>
  </si>
  <si>
    <t>資料：危機管理対策課</t>
    <rPh sb="0" eb="2">
      <t>シリョウ</t>
    </rPh>
    <rPh sb="3" eb="7">
      <t>キキカンリ</t>
    </rPh>
    <rPh sb="7" eb="10">
      <t>タイサクカ</t>
    </rPh>
    <phoneticPr fontId="6"/>
  </si>
  <si>
    <t>R-7．海難発生状況</t>
    <rPh sb="4" eb="6">
      <t>カイナン</t>
    </rPh>
    <rPh sb="6" eb="8">
      <t>ハッセイ</t>
    </rPh>
    <rPh sb="8" eb="10">
      <t>ジョウキョウ</t>
    </rPh>
    <phoneticPr fontId="6"/>
  </si>
  <si>
    <t>海難類別発生件数</t>
    <rPh sb="0" eb="2">
      <t>カイナン</t>
    </rPh>
    <rPh sb="2" eb="4">
      <t>ルイベツ</t>
    </rPh>
    <rPh sb="4" eb="6">
      <t>ハッセイ</t>
    </rPh>
    <rPh sb="6" eb="8">
      <t>ケンスウ</t>
    </rPh>
    <phoneticPr fontId="6"/>
  </si>
  <si>
    <t>年次</t>
    <rPh sb="0" eb="2">
      <t>ネンジ</t>
    </rPh>
    <phoneticPr fontId="6"/>
  </si>
  <si>
    <t>合計</t>
    <rPh sb="0" eb="2">
      <t>ゴウケイ</t>
    </rPh>
    <phoneticPr fontId="6"/>
  </si>
  <si>
    <t>海難類別</t>
    <rPh sb="0" eb="2">
      <t>カイナン</t>
    </rPh>
    <rPh sb="2" eb="4">
      <t>ルイベツ</t>
    </rPh>
    <phoneticPr fontId="6"/>
  </si>
  <si>
    <t>乗揚げ</t>
    <rPh sb="0" eb="2">
      <t>ノリア</t>
    </rPh>
    <phoneticPr fontId="6"/>
  </si>
  <si>
    <t>衝突</t>
    <rPh sb="0" eb="2">
      <t>ショウトツ</t>
    </rPh>
    <phoneticPr fontId="6"/>
  </si>
  <si>
    <t>機関故障</t>
    <rPh sb="0" eb="2">
      <t>キカン</t>
    </rPh>
    <rPh sb="2" eb="4">
      <t>コショウ</t>
    </rPh>
    <phoneticPr fontId="6"/>
  </si>
  <si>
    <t>転覆</t>
    <rPh sb="0" eb="2">
      <t>テンプク</t>
    </rPh>
    <phoneticPr fontId="6"/>
  </si>
  <si>
    <t>推進器
障害</t>
    <rPh sb="0" eb="3">
      <t>スイシンキ</t>
    </rPh>
    <rPh sb="4" eb="6">
      <t>ショウガイ</t>
    </rPh>
    <phoneticPr fontId="6"/>
  </si>
  <si>
    <t>舵故障</t>
    <rPh sb="0" eb="1">
      <t>カジ</t>
    </rPh>
    <rPh sb="1" eb="3">
      <t>コショウ</t>
    </rPh>
    <phoneticPr fontId="6"/>
  </si>
  <si>
    <t>平成20年</t>
  </si>
  <si>
    <t>平成21年</t>
  </si>
  <si>
    <t>海浜事故件数</t>
    <rPh sb="0" eb="2">
      <t>カイヒン</t>
    </rPh>
    <rPh sb="2" eb="4">
      <t>ジコ</t>
    </rPh>
    <rPh sb="4" eb="6">
      <t>ケンスウ</t>
    </rPh>
    <phoneticPr fontId="6"/>
  </si>
  <si>
    <t>事故種別</t>
    <rPh sb="0" eb="2">
      <t>ジコ</t>
    </rPh>
    <rPh sb="2" eb="4">
      <t>シュベツ</t>
    </rPh>
    <phoneticPr fontId="6"/>
  </si>
  <si>
    <t>遊泳中</t>
    <rPh sb="0" eb="3">
      <t>ユウエイチュウ</t>
    </rPh>
    <phoneticPr fontId="6"/>
  </si>
  <si>
    <t>釣中</t>
    <rPh sb="0" eb="1">
      <t>ツリ</t>
    </rPh>
    <rPh sb="1" eb="2">
      <t>チュウ</t>
    </rPh>
    <phoneticPr fontId="6"/>
  </si>
  <si>
    <t>ｻｰﾌｨﾝ中</t>
    <rPh sb="5" eb="6">
      <t>チュウ</t>
    </rPh>
    <phoneticPr fontId="6"/>
  </si>
  <si>
    <t>ﾎﾞｰﾄﾞ
ｾｰﾘﾝｸﾞ中</t>
    <rPh sb="12" eb="13">
      <t>チュウ</t>
    </rPh>
    <phoneticPr fontId="6"/>
  </si>
  <si>
    <t>ｽｷｭｰﾊﾞ
ﾀﾞｲﾋﾞﾝｸﾞ中</t>
    <rPh sb="15" eb="16">
      <t>チュウ</t>
    </rPh>
    <phoneticPr fontId="6"/>
  </si>
  <si>
    <t>水上
ｵｰﾄﾊﾞｲ中</t>
    <rPh sb="0" eb="2">
      <t>スイジョウ</t>
    </rPh>
    <rPh sb="9" eb="10">
      <t>チュウ</t>
    </rPh>
    <phoneticPr fontId="6"/>
  </si>
  <si>
    <t>岸壁等から
の転落</t>
    <rPh sb="0" eb="2">
      <t>ガンペキ</t>
    </rPh>
    <rPh sb="2" eb="3">
      <t>トウ</t>
    </rPh>
    <rPh sb="7" eb="9">
      <t>テンラク</t>
    </rPh>
    <phoneticPr fontId="6"/>
  </si>
  <si>
    <t>自殺</t>
    <rPh sb="0" eb="2">
      <t>ジサツ</t>
    </rPh>
    <phoneticPr fontId="6"/>
  </si>
  <si>
    <t>うち死亡</t>
    <rPh sb="2" eb="4">
      <t>シボウ</t>
    </rPh>
    <phoneticPr fontId="6"/>
  </si>
  <si>
    <t>平成18年</t>
  </si>
  <si>
    <t>※「衝突」について船舶同士の衝突は2件でカウントされる。</t>
    <rPh sb="2" eb="4">
      <t>ショウトツ</t>
    </rPh>
    <rPh sb="9" eb="11">
      <t>センパク</t>
    </rPh>
    <rPh sb="11" eb="13">
      <t>ドウシ</t>
    </rPh>
    <rPh sb="14" eb="16">
      <t>ショウトツ</t>
    </rPh>
    <rPh sb="18" eb="19">
      <t>ケン</t>
    </rPh>
    <phoneticPr fontId="6"/>
  </si>
  <si>
    <t>※「自殺」については、身元が判明し人身事故として扱った件数のみ。</t>
    <rPh sb="2" eb="4">
      <t>ジサツ</t>
    </rPh>
    <rPh sb="11" eb="13">
      <t>ミモト</t>
    </rPh>
    <rPh sb="14" eb="16">
      <t>ハンメイ</t>
    </rPh>
    <rPh sb="17" eb="19">
      <t>ジンシン</t>
    </rPh>
    <rPh sb="19" eb="21">
      <t>ジコ</t>
    </rPh>
    <rPh sb="24" eb="25">
      <t>アツカ</t>
    </rPh>
    <rPh sb="27" eb="29">
      <t>ケンスウ</t>
    </rPh>
    <phoneticPr fontId="6"/>
  </si>
  <si>
    <t>※平成10年分のみ旧三国海上保安署管内全域（あわら市、坂井市、福井市）を含む数値。</t>
    <rPh sb="1" eb="3">
      <t>ヘイセイ</t>
    </rPh>
    <rPh sb="6" eb="7">
      <t>ブン</t>
    </rPh>
    <rPh sb="9" eb="10">
      <t>キュウ</t>
    </rPh>
    <rPh sb="10" eb="12">
      <t>ミクニ</t>
    </rPh>
    <rPh sb="12" eb="14">
      <t>カイジョウ</t>
    </rPh>
    <rPh sb="14" eb="16">
      <t>ホアン</t>
    </rPh>
    <rPh sb="16" eb="17">
      <t>ショ</t>
    </rPh>
    <rPh sb="17" eb="19">
      <t>カンナイ</t>
    </rPh>
    <rPh sb="19" eb="21">
      <t>ゼンイキ</t>
    </rPh>
    <rPh sb="25" eb="26">
      <t>シ</t>
    </rPh>
    <rPh sb="27" eb="29">
      <t>サカイ</t>
    </rPh>
    <rPh sb="29" eb="30">
      <t>シ</t>
    </rPh>
    <rPh sb="31" eb="34">
      <t>フクイシ</t>
    </rPh>
    <rPh sb="36" eb="37">
      <t>フク</t>
    </rPh>
    <rPh sb="38" eb="40">
      <t>スウチ</t>
    </rPh>
    <phoneticPr fontId="6"/>
  </si>
  <si>
    <t>資料：福井海上保安署</t>
    <phoneticPr fontId="6"/>
  </si>
  <si>
    <t>R-8．公害苦情件数</t>
    <rPh sb="4" eb="6">
      <t>コウガイ</t>
    </rPh>
    <rPh sb="6" eb="8">
      <t>クジョウ</t>
    </rPh>
    <rPh sb="8" eb="10">
      <t>ケンスウ</t>
    </rPh>
    <phoneticPr fontId="6"/>
  </si>
  <si>
    <t>年度</t>
    <rPh sb="0" eb="2">
      <t>ネンド</t>
    </rPh>
    <phoneticPr fontId="6"/>
  </si>
  <si>
    <t>公害種別</t>
    <rPh sb="0" eb="2">
      <t>コウガイ</t>
    </rPh>
    <rPh sb="2" eb="4">
      <t>シュベツ</t>
    </rPh>
    <phoneticPr fontId="6"/>
  </si>
  <si>
    <t>大気汚染</t>
    <rPh sb="0" eb="2">
      <t>タイキ</t>
    </rPh>
    <rPh sb="2" eb="4">
      <t>オセン</t>
    </rPh>
    <phoneticPr fontId="6"/>
  </si>
  <si>
    <t>水質汚濁</t>
    <rPh sb="0" eb="2">
      <t>スイシツ</t>
    </rPh>
    <rPh sb="2" eb="4">
      <t>オダク</t>
    </rPh>
    <phoneticPr fontId="6"/>
  </si>
  <si>
    <t>土壌汚染</t>
    <rPh sb="0" eb="2">
      <t>ドジョウ</t>
    </rPh>
    <rPh sb="2" eb="4">
      <t>オセン</t>
    </rPh>
    <phoneticPr fontId="6"/>
  </si>
  <si>
    <t>騒音</t>
    <rPh sb="0" eb="2">
      <t>ソウオン</t>
    </rPh>
    <phoneticPr fontId="6"/>
  </si>
  <si>
    <t>振動</t>
    <rPh sb="0" eb="2">
      <t>シンドウ</t>
    </rPh>
    <phoneticPr fontId="6"/>
  </si>
  <si>
    <t>地盤沈下</t>
    <rPh sb="0" eb="2">
      <t>ジバン</t>
    </rPh>
    <rPh sb="2" eb="4">
      <t>チンカ</t>
    </rPh>
    <phoneticPr fontId="6"/>
  </si>
  <si>
    <t>悪臭</t>
    <rPh sb="0" eb="2">
      <t>アクシュウ</t>
    </rPh>
    <phoneticPr fontId="6"/>
  </si>
  <si>
    <t>典型7公害以外</t>
    <rPh sb="0" eb="2">
      <t>テンケイ</t>
    </rPh>
    <rPh sb="3" eb="5">
      <t>コウガイ</t>
    </rPh>
    <rPh sb="5" eb="7">
      <t>イガイ</t>
    </rPh>
    <phoneticPr fontId="6"/>
  </si>
  <si>
    <t>平成14年度</t>
    <rPh sb="0" eb="2">
      <t>ヘイセイ</t>
    </rPh>
    <rPh sb="4" eb="6">
      <t>ネンド</t>
    </rPh>
    <phoneticPr fontId="6"/>
  </si>
  <si>
    <t>平成15年度</t>
    <rPh sb="0" eb="2">
      <t>ヘイセイ</t>
    </rPh>
    <rPh sb="4" eb="6">
      <t>ネンド</t>
    </rPh>
    <phoneticPr fontId="6"/>
  </si>
  <si>
    <t>平成16年度</t>
    <rPh sb="0" eb="2">
      <t>ヘイセイ</t>
    </rPh>
    <rPh sb="4" eb="6">
      <t>ネンド</t>
    </rPh>
    <phoneticPr fontId="6"/>
  </si>
  <si>
    <t>令和元年度</t>
    <rPh sb="0" eb="2">
      <t>レイワ</t>
    </rPh>
    <rPh sb="2" eb="4">
      <t>ガンネン</t>
    </rPh>
    <rPh sb="3" eb="5">
      <t>ネンド</t>
    </rPh>
    <phoneticPr fontId="6"/>
  </si>
  <si>
    <t>令和2年度</t>
    <rPh sb="0" eb="2">
      <t>レイワ</t>
    </rPh>
    <rPh sb="3" eb="5">
      <t>ネンド</t>
    </rPh>
    <rPh sb="4" eb="5">
      <t>ガンネン</t>
    </rPh>
    <phoneticPr fontId="6"/>
  </si>
  <si>
    <t>令和3年度</t>
    <rPh sb="0" eb="2">
      <t>レイワ</t>
    </rPh>
    <rPh sb="3" eb="5">
      <t>ネンド</t>
    </rPh>
    <rPh sb="4" eb="5">
      <t>ガンネン</t>
    </rPh>
    <phoneticPr fontId="6"/>
  </si>
  <si>
    <t>令和4年度</t>
    <rPh sb="0" eb="2">
      <t>レイワ</t>
    </rPh>
    <rPh sb="3" eb="5">
      <t>ネンド</t>
    </rPh>
    <rPh sb="4" eb="5">
      <t>ガンネン</t>
    </rPh>
    <phoneticPr fontId="6"/>
  </si>
  <si>
    <t>資料：環境推進課</t>
    <rPh sb="0" eb="2">
      <t>シリョウ</t>
    </rPh>
    <rPh sb="3" eb="5">
      <t>カンキョウ</t>
    </rPh>
    <rPh sb="5" eb="7">
      <t>スイシン</t>
    </rPh>
    <rPh sb="7" eb="8">
      <t>カ</t>
    </rPh>
    <phoneticPr fontId="6"/>
  </si>
  <si>
    <t>R-9．公害発生地域別件数</t>
    <rPh sb="4" eb="6">
      <t>コウガイ</t>
    </rPh>
    <phoneticPr fontId="6"/>
  </si>
  <si>
    <t>総  数</t>
  </si>
  <si>
    <t>地域区分</t>
    <rPh sb="0" eb="2">
      <t>チイキ</t>
    </rPh>
    <rPh sb="2" eb="4">
      <t>クブン</t>
    </rPh>
    <phoneticPr fontId="6"/>
  </si>
  <si>
    <t>住居</t>
    <rPh sb="0" eb="2">
      <t>ジュウキョ</t>
    </rPh>
    <phoneticPr fontId="6"/>
  </si>
  <si>
    <t>近隣商</t>
    <rPh sb="0" eb="2">
      <t>キンリン</t>
    </rPh>
    <rPh sb="2" eb="3">
      <t>ショウ</t>
    </rPh>
    <phoneticPr fontId="6"/>
  </si>
  <si>
    <t>商業</t>
    <rPh sb="0" eb="2">
      <t>ショウギョウ</t>
    </rPh>
    <phoneticPr fontId="6"/>
  </si>
  <si>
    <t>準工業</t>
    <rPh sb="0" eb="1">
      <t>ジュン</t>
    </rPh>
    <rPh sb="1" eb="3">
      <t>コウギョウ</t>
    </rPh>
    <phoneticPr fontId="6"/>
  </si>
  <si>
    <t>工業</t>
    <rPh sb="0" eb="2">
      <t>コウギョウ</t>
    </rPh>
    <phoneticPr fontId="6"/>
  </si>
  <si>
    <t>工業専</t>
    <rPh sb="0" eb="2">
      <t>コウギョウ</t>
    </rPh>
    <rPh sb="2" eb="3">
      <t>アツム</t>
    </rPh>
    <phoneticPr fontId="6"/>
  </si>
  <si>
    <t>調整</t>
    <rPh sb="0" eb="2">
      <t>チョウセイ</t>
    </rPh>
    <phoneticPr fontId="6"/>
  </si>
  <si>
    <t>その他の都</t>
    <rPh sb="2" eb="3">
      <t>タ</t>
    </rPh>
    <rPh sb="4" eb="5">
      <t>ミヤコ</t>
    </rPh>
    <phoneticPr fontId="6"/>
  </si>
  <si>
    <t>都市計画</t>
    <rPh sb="0" eb="2">
      <t>トシ</t>
    </rPh>
    <rPh sb="2" eb="4">
      <t>ケイカク</t>
    </rPh>
    <phoneticPr fontId="6"/>
  </si>
  <si>
    <t>地域</t>
    <rPh sb="0" eb="2">
      <t>チイキ</t>
    </rPh>
    <phoneticPr fontId="6"/>
  </si>
  <si>
    <t>業地域</t>
    <rPh sb="0" eb="1">
      <t>ギョウ</t>
    </rPh>
    <rPh sb="1" eb="3">
      <t>チイキ</t>
    </rPh>
    <phoneticPr fontId="6"/>
  </si>
  <si>
    <t>地域</t>
  </si>
  <si>
    <t>用地域</t>
    <rPh sb="0" eb="1">
      <t>ヨウ</t>
    </rPh>
    <phoneticPr fontId="6"/>
  </si>
  <si>
    <t>区域</t>
    <rPh sb="0" eb="2">
      <t>クイキ</t>
    </rPh>
    <phoneticPr fontId="6"/>
  </si>
  <si>
    <t>市計画区域</t>
    <rPh sb="0" eb="1">
      <t>シ</t>
    </rPh>
    <rPh sb="1" eb="3">
      <t>ケイカク</t>
    </rPh>
    <rPh sb="3" eb="5">
      <t>クイキ</t>
    </rPh>
    <phoneticPr fontId="6"/>
  </si>
  <si>
    <t>区域以外</t>
    <rPh sb="0" eb="2">
      <t>クイキ</t>
    </rPh>
    <rPh sb="2" eb="3">
      <t>イ</t>
    </rPh>
    <rPh sb="3" eb="4">
      <t>ガイ</t>
    </rPh>
    <phoneticPr fontId="6"/>
  </si>
  <si>
    <t>平成14年度</t>
    <phoneticPr fontId="6"/>
  </si>
  <si>
    <t>平成15年度</t>
    <phoneticPr fontId="6"/>
  </si>
  <si>
    <t>平成16年度</t>
    <phoneticPr fontId="6"/>
  </si>
  <si>
    <t>平成17年度</t>
    <phoneticPr fontId="6"/>
  </si>
  <si>
    <t>平成18年度</t>
    <phoneticPr fontId="6"/>
  </si>
  <si>
    <t>平成19年度</t>
    <phoneticPr fontId="6"/>
  </si>
  <si>
    <t>平成20年度</t>
    <phoneticPr fontId="6"/>
  </si>
  <si>
    <t>平成21年度</t>
    <phoneticPr fontId="6"/>
  </si>
  <si>
    <t>平成22年度</t>
    <phoneticPr fontId="6"/>
  </si>
  <si>
    <t>平成23年度</t>
    <phoneticPr fontId="6"/>
  </si>
  <si>
    <t>平成24年度</t>
    <phoneticPr fontId="6"/>
  </si>
  <si>
    <t>平成25年度</t>
    <phoneticPr fontId="6"/>
  </si>
  <si>
    <t>平成26年度</t>
    <phoneticPr fontId="6"/>
  </si>
  <si>
    <t>平成27年度</t>
    <phoneticPr fontId="6"/>
  </si>
  <si>
    <t>平成28年度</t>
    <phoneticPr fontId="6"/>
  </si>
  <si>
    <t>平成29年度</t>
    <phoneticPr fontId="6"/>
  </si>
  <si>
    <t>平成30年度</t>
    <phoneticPr fontId="6"/>
  </si>
  <si>
    <t>令和元年度</t>
    <rPh sb="0" eb="2">
      <t>レイワ</t>
    </rPh>
    <rPh sb="2" eb="3">
      <t>ゲン</t>
    </rPh>
    <phoneticPr fontId="6"/>
  </si>
  <si>
    <t>令和2年度</t>
    <rPh sb="0" eb="2">
      <t>レイワ</t>
    </rPh>
    <phoneticPr fontId="6"/>
  </si>
  <si>
    <t>令和3年度</t>
    <rPh sb="0" eb="2">
      <t>レイワ</t>
    </rPh>
    <phoneticPr fontId="6"/>
  </si>
  <si>
    <t>令和4年度</t>
    <rPh sb="0" eb="2">
      <t>レイワ</t>
    </rPh>
    <phoneticPr fontId="6"/>
  </si>
  <si>
    <t>資料：環境推進課</t>
    <rPh sb="0" eb="2">
      <t>シリョウ</t>
    </rPh>
    <rPh sb="3" eb="5">
      <t>カンキョウ</t>
    </rPh>
    <rPh sb="5" eb="7">
      <t>スイシン</t>
    </rPh>
    <rPh sb="7" eb="8">
      <t>カ</t>
    </rPh>
    <phoneticPr fontId="14"/>
  </si>
  <si>
    <t>R-10. 消費者問題相談件数</t>
    <rPh sb="6" eb="9">
      <t>ショウヒシャ</t>
    </rPh>
    <rPh sb="9" eb="11">
      <t>モンダイ</t>
    </rPh>
    <rPh sb="11" eb="13">
      <t>ソウダン</t>
    </rPh>
    <rPh sb="13" eb="15">
      <t>ケンスウ</t>
    </rPh>
    <phoneticPr fontId="6"/>
  </si>
  <si>
    <t>合　計</t>
    <rPh sb="0" eb="1">
      <t>ア</t>
    </rPh>
    <rPh sb="2" eb="3">
      <t>ケイ</t>
    </rPh>
    <phoneticPr fontId="6"/>
  </si>
  <si>
    <t>問合せ</t>
    <rPh sb="0" eb="1">
      <t>トイ</t>
    </rPh>
    <rPh sb="1" eb="2">
      <t>ア</t>
    </rPh>
    <phoneticPr fontId="6"/>
  </si>
  <si>
    <t>苦　情</t>
    <rPh sb="0" eb="1">
      <t>ク</t>
    </rPh>
    <rPh sb="2" eb="3">
      <t>ジョウ</t>
    </rPh>
    <phoneticPr fontId="6"/>
  </si>
  <si>
    <t>特殊販売</t>
    <rPh sb="0" eb="2">
      <t>トクシュ</t>
    </rPh>
    <rPh sb="2" eb="4">
      <t>ハンバイ</t>
    </rPh>
    <phoneticPr fontId="6"/>
  </si>
  <si>
    <t>製品
不良</t>
    <rPh sb="0" eb="2">
      <t>セイヒン</t>
    </rPh>
    <rPh sb="3" eb="5">
      <t>フリョウ</t>
    </rPh>
    <phoneticPr fontId="6"/>
  </si>
  <si>
    <t>個人
情報</t>
    <rPh sb="0" eb="2">
      <t>コジン</t>
    </rPh>
    <rPh sb="3" eb="5">
      <t>ジョウホウ</t>
    </rPh>
    <phoneticPr fontId="6"/>
  </si>
  <si>
    <t>店舗
販売</t>
    <rPh sb="0" eb="2">
      <t>テンポ</t>
    </rPh>
    <rPh sb="3" eb="5">
      <t>ハンバイ</t>
    </rPh>
    <phoneticPr fontId="6"/>
  </si>
  <si>
    <t>詐欺</t>
    <rPh sb="0" eb="1">
      <t>サ</t>
    </rPh>
    <rPh sb="1" eb="2">
      <t>ギ</t>
    </rPh>
    <phoneticPr fontId="6"/>
  </si>
  <si>
    <t>多重
債務</t>
    <rPh sb="0" eb="2">
      <t>タジュウ</t>
    </rPh>
    <rPh sb="3" eb="5">
      <t>サイム</t>
    </rPh>
    <phoneticPr fontId="6"/>
  </si>
  <si>
    <t>訪問
販売</t>
    <rPh sb="0" eb="2">
      <t>ホウモン</t>
    </rPh>
    <rPh sb="3" eb="5">
      <t>ハンバイ</t>
    </rPh>
    <phoneticPr fontId="6"/>
  </si>
  <si>
    <t>電話
勧誘
販売</t>
    <rPh sb="0" eb="2">
      <t>デンワ</t>
    </rPh>
    <rPh sb="3" eb="5">
      <t>カンユウ</t>
    </rPh>
    <rPh sb="6" eb="8">
      <t>ハンバイ</t>
    </rPh>
    <phoneticPr fontId="6"/>
  </si>
  <si>
    <t>連鎖
販売</t>
    <rPh sb="0" eb="2">
      <t>レンサ</t>
    </rPh>
    <rPh sb="3" eb="5">
      <t>ハンバイ</t>
    </rPh>
    <phoneticPr fontId="6"/>
  </si>
  <si>
    <t>業務
提供</t>
    <rPh sb="0" eb="2">
      <t>ギョウム</t>
    </rPh>
    <rPh sb="3" eb="5">
      <t>テイキョウ</t>
    </rPh>
    <phoneticPr fontId="6"/>
  </si>
  <si>
    <t>特定
継続</t>
    <rPh sb="0" eb="2">
      <t>トクテイ</t>
    </rPh>
    <rPh sb="3" eb="5">
      <t>ケイゾク</t>
    </rPh>
    <phoneticPr fontId="6"/>
  </si>
  <si>
    <t>通信
販売</t>
    <rPh sb="0" eb="2">
      <t>ツウシン</t>
    </rPh>
    <rPh sb="3" eb="5">
      <t>ハンバイ</t>
    </rPh>
    <phoneticPr fontId="6"/>
  </si>
  <si>
    <t>ネガティブ
オプション</t>
    <phoneticPr fontId="6"/>
  </si>
  <si>
    <t>訪問
購入</t>
    <rPh sb="0" eb="2">
      <t>ホウモン</t>
    </rPh>
    <rPh sb="3" eb="5">
      <t>コウニュウ</t>
    </rPh>
    <phoneticPr fontId="6"/>
  </si>
  <si>
    <t>-</t>
    <phoneticPr fontId="6"/>
  </si>
  <si>
    <t>三国町</t>
    <rPh sb="0" eb="2">
      <t>ミクニ</t>
    </rPh>
    <rPh sb="2" eb="3">
      <t>チョウ</t>
    </rPh>
    <phoneticPr fontId="6"/>
  </si>
  <si>
    <t>丸岡町</t>
    <rPh sb="0" eb="2">
      <t>マルオカ</t>
    </rPh>
    <rPh sb="2" eb="3">
      <t>チョウ</t>
    </rPh>
    <phoneticPr fontId="6"/>
  </si>
  <si>
    <t>春江町</t>
    <rPh sb="0" eb="2">
      <t>ハルエ</t>
    </rPh>
    <rPh sb="2" eb="3">
      <t>チョウ</t>
    </rPh>
    <phoneticPr fontId="6"/>
  </si>
  <si>
    <t>平成22年度</t>
    <rPh sb="0" eb="2">
      <t>ヘイセイ</t>
    </rPh>
    <rPh sb="4" eb="5">
      <t>ネン</t>
    </rPh>
    <rPh sb="5" eb="6">
      <t>ド</t>
    </rPh>
    <phoneticPr fontId="6"/>
  </si>
  <si>
    <t>令和元年度</t>
    <rPh sb="0" eb="2">
      <t>レイワ</t>
    </rPh>
    <rPh sb="2" eb="3">
      <t>ガン</t>
    </rPh>
    <rPh sb="3" eb="5">
      <t>ネンド</t>
    </rPh>
    <phoneticPr fontId="6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</si>
  <si>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6"/>
  </si>
  <si>
    <t>R-5．交通事故発生状況</t>
    <rPh sb="4" eb="6">
      <t>コウツウ</t>
    </rPh>
    <rPh sb="6" eb="8">
      <t>ジコ</t>
    </rPh>
    <rPh sb="8" eb="10">
      <t>ハッセイ</t>
    </rPh>
    <rPh sb="10" eb="12">
      <t>ジョウキョウ</t>
    </rPh>
    <phoneticPr fontId="6"/>
  </si>
  <si>
    <t>人身事故件数</t>
    <rPh sb="0" eb="1">
      <t>ヒト</t>
    </rPh>
    <rPh sb="1" eb="2">
      <t>ミ</t>
    </rPh>
    <rPh sb="2" eb="3">
      <t>コト</t>
    </rPh>
    <rPh sb="3" eb="4">
      <t>ユエ</t>
    </rPh>
    <rPh sb="4" eb="5">
      <t>ケン</t>
    </rPh>
    <rPh sb="5" eb="6">
      <t>カズ</t>
    </rPh>
    <phoneticPr fontId="6"/>
  </si>
  <si>
    <t>死者数</t>
    <rPh sb="0" eb="1">
      <t>シ</t>
    </rPh>
    <rPh sb="1" eb="2">
      <t>シャ</t>
    </rPh>
    <rPh sb="2" eb="3">
      <t>スウ</t>
    </rPh>
    <phoneticPr fontId="6"/>
  </si>
  <si>
    <t>傷  者  数</t>
    <rPh sb="0" eb="1">
      <t>キズ</t>
    </rPh>
    <rPh sb="3" eb="4">
      <t>モノ</t>
    </rPh>
    <rPh sb="6" eb="7">
      <t>スウ</t>
    </rPh>
    <phoneticPr fontId="6"/>
  </si>
  <si>
    <t>人　口</t>
    <rPh sb="0" eb="1">
      <t>ヒト</t>
    </rPh>
    <rPh sb="2" eb="3">
      <t>クチ</t>
    </rPh>
    <phoneticPr fontId="6"/>
  </si>
  <si>
    <t>（件）</t>
    <rPh sb="1" eb="2">
      <t>ケン</t>
    </rPh>
    <phoneticPr fontId="6"/>
  </si>
  <si>
    <t>人口千人当り</t>
    <rPh sb="0" eb="2">
      <t>ジンコウ</t>
    </rPh>
    <rPh sb="2" eb="4">
      <t>センニン</t>
    </rPh>
    <rPh sb="4" eb="5">
      <t>アタ</t>
    </rPh>
    <phoneticPr fontId="6"/>
  </si>
  <si>
    <t>（人）</t>
    <rPh sb="1" eb="2">
      <t>ヒト</t>
    </rPh>
    <phoneticPr fontId="6"/>
  </si>
  <si>
    <t>資料：福井県警察本部 「福井の交通」</t>
    <rPh sb="0" eb="2">
      <t>シリョウ</t>
    </rPh>
    <rPh sb="3" eb="6">
      <t>フクイケン</t>
    </rPh>
    <rPh sb="6" eb="8">
      <t>ケイサツ</t>
    </rPh>
    <rPh sb="8" eb="10">
      <t>ホンブ</t>
    </rPh>
    <phoneticPr fontId="6"/>
  </si>
  <si>
    <t>R-6．交通事故発生件数等の推移</t>
    <rPh sb="4" eb="6">
      <t>コウツウ</t>
    </rPh>
    <rPh sb="6" eb="8">
      <t>ジコ</t>
    </rPh>
    <rPh sb="8" eb="10">
      <t>ハッセイ</t>
    </rPh>
    <rPh sb="10" eb="12">
      <t>ケンスウ</t>
    </rPh>
    <rPh sb="12" eb="13">
      <t>トウ</t>
    </rPh>
    <rPh sb="14" eb="16">
      <t>スイイ</t>
    </rPh>
    <phoneticPr fontId="6"/>
  </si>
  <si>
    <t>道路区分</t>
    <rPh sb="0" eb="2">
      <t>ドウロ</t>
    </rPh>
    <rPh sb="2" eb="4">
      <t>クブン</t>
    </rPh>
    <phoneticPr fontId="6"/>
  </si>
  <si>
    <t>国道</t>
    <rPh sb="0" eb="2">
      <t>コクドウ</t>
    </rPh>
    <phoneticPr fontId="6"/>
  </si>
  <si>
    <t>北陸道</t>
  </si>
  <si>
    <t>県道等</t>
    <phoneticPr fontId="6"/>
  </si>
  <si>
    <t>市町村道</t>
    <rPh sb="0" eb="1">
      <t>シ</t>
    </rPh>
    <rPh sb="1" eb="2">
      <t>チョウ</t>
    </rPh>
    <rPh sb="2" eb="4">
      <t>ソンドウ</t>
    </rPh>
    <phoneticPr fontId="6"/>
  </si>
  <si>
    <t>主要地方道</t>
    <rPh sb="0" eb="2">
      <t>シュヨウ</t>
    </rPh>
    <rPh sb="2" eb="4">
      <t>チホウ</t>
    </rPh>
    <rPh sb="4" eb="5">
      <t>ドウ</t>
    </rPh>
    <phoneticPr fontId="6"/>
  </si>
  <si>
    <t>一般県道</t>
    <rPh sb="0" eb="2">
      <t>イッパン</t>
    </rPh>
    <rPh sb="2" eb="4">
      <t>ケンドウ</t>
    </rPh>
    <phoneticPr fontId="6"/>
  </si>
  <si>
    <t>資料：福井県警察本部 「福井の交通」</t>
    <rPh sb="0" eb="2">
      <t>シリョウ</t>
    </rPh>
    <rPh sb="3" eb="6">
      <t>フクイケン</t>
    </rPh>
    <rPh sb="6" eb="8">
      <t>ケイサツ</t>
    </rPh>
    <rPh sb="8" eb="10">
      <t>ホンブ</t>
    </rPh>
    <rPh sb="12" eb="14">
      <t>フクイ</t>
    </rPh>
    <rPh sb="15" eb="17">
      <t>コウツウ</t>
    </rPh>
    <phoneticPr fontId="6"/>
  </si>
  <si>
    <t>8号</t>
    <rPh sb="1" eb="2">
      <t>ゴウ</t>
    </rPh>
    <phoneticPr fontId="6"/>
  </si>
  <si>
    <t>305号</t>
    <rPh sb="3" eb="4">
      <t>ゴウ</t>
    </rPh>
    <phoneticPr fontId="6"/>
  </si>
  <si>
    <t>364号</t>
    <rPh sb="3" eb="4">
      <t>ゴウ</t>
    </rPh>
    <phoneticPr fontId="6"/>
  </si>
  <si>
    <t>屈折はしご付消防ポンプ自動車数</t>
  </si>
  <si>
    <t>18.災害・事故</t>
    <rPh sb="3" eb="5">
      <t>サイガイ</t>
    </rPh>
    <rPh sb="6" eb="8">
      <t>ジコ</t>
    </rPh>
    <phoneticPr fontId="26"/>
  </si>
  <si>
    <t>R-1</t>
  </si>
  <si>
    <t>火災発生件数</t>
    <rPh sb="0" eb="2">
      <t>カサイ</t>
    </rPh>
    <rPh sb="2" eb="4">
      <t>ハッセイ</t>
    </rPh>
    <rPh sb="4" eb="6">
      <t>ケンスウ</t>
    </rPh>
    <phoneticPr fontId="2"/>
  </si>
  <si>
    <t>R-2</t>
  </si>
  <si>
    <t>消防現有勢力</t>
    <rPh sb="0" eb="2">
      <t>ショウボウ</t>
    </rPh>
    <rPh sb="2" eb="4">
      <t>ゲンユウ</t>
    </rPh>
    <rPh sb="4" eb="6">
      <t>セイリョク</t>
    </rPh>
    <phoneticPr fontId="2"/>
  </si>
  <si>
    <t>R-3</t>
  </si>
  <si>
    <t>救急業務処理件数</t>
    <rPh sb="0" eb="2">
      <t>キュウキュウ</t>
    </rPh>
    <rPh sb="2" eb="4">
      <t>ギョウム</t>
    </rPh>
    <rPh sb="4" eb="6">
      <t>ショリ</t>
    </rPh>
    <rPh sb="6" eb="8">
      <t>ケンスウ</t>
    </rPh>
    <phoneticPr fontId="2"/>
  </si>
  <si>
    <t>R-4</t>
  </si>
  <si>
    <t>台風・大雨等の被害状況</t>
    <rPh sb="0" eb="2">
      <t>タイフウ</t>
    </rPh>
    <rPh sb="3" eb="5">
      <t>オオアメ</t>
    </rPh>
    <rPh sb="5" eb="6">
      <t>トウ</t>
    </rPh>
    <rPh sb="7" eb="9">
      <t>ヒガイ</t>
    </rPh>
    <rPh sb="9" eb="11">
      <t>ジョウキョウ</t>
    </rPh>
    <phoneticPr fontId="2"/>
  </si>
  <si>
    <t>R-5</t>
  </si>
  <si>
    <t>交通事故発生状況</t>
    <rPh sb="0" eb="2">
      <t>コウツウ</t>
    </rPh>
    <rPh sb="2" eb="4">
      <t>ジコ</t>
    </rPh>
    <rPh sb="4" eb="6">
      <t>ハッセイ</t>
    </rPh>
    <rPh sb="6" eb="8">
      <t>ジョウキョウ</t>
    </rPh>
    <phoneticPr fontId="2"/>
  </si>
  <si>
    <t>R-6</t>
  </si>
  <si>
    <t>交通事故発生件数等の推移</t>
    <rPh sb="0" eb="2">
      <t>コウツウ</t>
    </rPh>
    <rPh sb="2" eb="4">
      <t>ジコ</t>
    </rPh>
    <rPh sb="4" eb="6">
      <t>ハッセイ</t>
    </rPh>
    <rPh sb="6" eb="9">
      <t>ケンスウトウ</t>
    </rPh>
    <rPh sb="10" eb="12">
      <t>スイイ</t>
    </rPh>
    <phoneticPr fontId="2"/>
  </si>
  <si>
    <t>R-7</t>
  </si>
  <si>
    <t>海難発生状況</t>
    <rPh sb="0" eb="2">
      <t>カイナン</t>
    </rPh>
    <rPh sb="2" eb="4">
      <t>ハッセイ</t>
    </rPh>
    <rPh sb="4" eb="6">
      <t>ジョウキョウ</t>
    </rPh>
    <phoneticPr fontId="2"/>
  </si>
  <si>
    <t>R-8</t>
  </si>
  <si>
    <t>公害苦情件数</t>
    <rPh sb="0" eb="2">
      <t>コウガイ</t>
    </rPh>
    <rPh sb="2" eb="4">
      <t>クジョウ</t>
    </rPh>
    <rPh sb="4" eb="6">
      <t>ケンスウ</t>
    </rPh>
    <phoneticPr fontId="2"/>
  </si>
  <si>
    <t>R-9</t>
  </si>
  <si>
    <t>公害発生地域別件数</t>
    <rPh sb="0" eb="2">
      <t>コウガイ</t>
    </rPh>
    <rPh sb="2" eb="4">
      <t>ハッセイ</t>
    </rPh>
    <rPh sb="4" eb="6">
      <t>チイキ</t>
    </rPh>
    <rPh sb="6" eb="7">
      <t>ベツ</t>
    </rPh>
    <rPh sb="7" eb="9">
      <t>ケンスウ</t>
    </rPh>
    <phoneticPr fontId="2"/>
  </si>
  <si>
    <t>R-10</t>
  </si>
  <si>
    <t>消費者問題相談件数</t>
    <rPh sb="0" eb="3">
      <t>ショウヒシャ</t>
    </rPh>
    <rPh sb="3" eb="5">
      <t>モンダイ</t>
    </rPh>
    <rPh sb="5" eb="7">
      <t>ソウダン</t>
    </rPh>
    <rPh sb="7" eb="9">
      <t>ケンスウ</t>
    </rPh>
    <phoneticPr fontId="2"/>
  </si>
  <si>
    <t>令和５年坂井市統計年報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</si>
</sst>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00;&quot;△ &quot;#,##0.000"/>
  </numFmts>
  <fonts count="32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indexed="64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.5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  <xf numFmtId="0" fontId="12" fillId="0" borderId="0"/>
    <xf numFmtId="0" fontId="15" fillId="0" borderId="0">
      <alignment vertical="center"/>
    </xf>
    <xf numFmtId="0" fontId="2" fillId="0" borderId="0"/>
    <xf numFmtId="38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</cellStyleXfs>
  <cellXfs count="467">
    <xf numFmtId="0" fontId="0" fillId="0" borderId="0" xfId="0"/>
    <xf numFmtId="0" fontId="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left" vertical="center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horizontal="center" vertical="center"/>
    </xf>
    <xf numFmtId="0" fontId="7" fillId="0" borderId="9" xfId="3" applyFont="1" applyBorder="1" applyAlignment="1">
      <alignment horizontal="distributed" vertical="center" justifyLastLine="1"/>
    </xf>
    <xf numFmtId="49" fontId="7" fillId="0" borderId="10" xfId="3" applyNumberFormat="1" applyFont="1" applyBorder="1" applyAlignment="1">
      <alignment horizontal="distributed" vertical="center" justifyLastLine="1"/>
    </xf>
    <xf numFmtId="0" fontId="7" fillId="0" borderId="10" xfId="3" applyFont="1" applyBorder="1" applyAlignment="1">
      <alignment horizontal="distributed" vertical="center" justifyLastLine="1"/>
    </xf>
    <xf numFmtId="0" fontId="7" fillId="0" borderId="5" xfId="3" applyFont="1" applyBorder="1" applyAlignment="1">
      <alignment horizontal="right" vertical="center"/>
    </xf>
    <xf numFmtId="0" fontId="7" fillId="0" borderId="15" xfId="3" applyFont="1" applyBorder="1" applyAlignment="1">
      <alignment horizontal="right" vertical="center"/>
    </xf>
    <xf numFmtId="49" fontId="7" fillId="0" borderId="16" xfId="3" applyNumberFormat="1" applyFont="1" applyBorder="1" applyAlignment="1">
      <alignment horizontal="right" vertical="center"/>
    </xf>
    <xf numFmtId="0" fontId="7" fillId="0" borderId="16" xfId="3" applyFont="1" applyBorder="1" applyAlignment="1">
      <alignment horizontal="right" vertical="center"/>
    </xf>
    <xf numFmtId="0" fontId="7" fillId="0" borderId="3" xfId="3" applyFont="1" applyBorder="1" applyAlignment="1">
      <alignment horizontal="right" vertical="center"/>
    </xf>
    <xf numFmtId="0" fontId="7" fillId="0" borderId="4" xfId="3" applyFont="1" applyBorder="1" applyAlignment="1">
      <alignment horizontal="right" vertical="center"/>
    </xf>
    <xf numFmtId="49" fontId="8" fillId="0" borderId="17" xfId="3" applyNumberFormat="1" applyFont="1" applyBorder="1" applyAlignment="1">
      <alignment horizontal="center" vertical="center" shrinkToFit="1"/>
    </xf>
    <xf numFmtId="176" fontId="8" fillId="0" borderId="2" xfId="3" applyNumberFormat="1" applyFont="1" applyBorder="1" applyAlignment="1">
      <alignment vertical="center"/>
    </xf>
    <xf numFmtId="176" fontId="8" fillId="0" borderId="18" xfId="3" applyNumberFormat="1" applyFont="1" applyBorder="1" applyAlignment="1">
      <alignment vertical="center"/>
    </xf>
    <xf numFmtId="176" fontId="8" fillId="0" borderId="7" xfId="3" applyNumberFormat="1" applyFont="1" applyBorder="1" applyAlignment="1">
      <alignment vertical="center"/>
    </xf>
    <xf numFmtId="176" fontId="8" fillId="0" borderId="19" xfId="3" applyNumberFormat="1" applyFont="1" applyBorder="1" applyAlignment="1">
      <alignment vertical="center"/>
    </xf>
    <xf numFmtId="176" fontId="8" fillId="0" borderId="6" xfId="3" applyNumberFormat="1" applyFont="1" applyBorder="1" applyAlignment="1">
      <alignment vertical="center"/>
    </xf>
    <xf numFmtId="176" fontId="8" fillId="0" borderId="8" xfId="3" applyNumberFormat="1" applyFont="1" applyBorder="1" applyAlignment="1">
      <alignment vertical="center"/>
    </xf>
    <xf numFmtId="176" fontId="8" fillId="0" borderId="20" xfId="3" applyNumberFormat="1" applyFont="1" applyBorder="1" applyAlignment="1">
      <alignment vertical="center"/>
    </xf>
    <xf numFmtId="176" fontId="7" fillId="0" borderId="5" xfId="3" applyNumberFormat="1" applyFont="1" applyBorder="1" applyAlignment="1">
      <alignment vertical="center"/>
    </xf>
    <xf numFmtId="176" fontId="7" fillId="0" borderId="21" xfId="3" applyNumberFormat="1" applyFont="1" applyBorder="1" applyAlignment="1">
      <alignment vertical="center"/>
    </xf>
    <xf numFmtId="176" fontId="7" fillId="0" borderId="22" xfId="3" applyNumberFormat="1" applyFont="1" applyBorder="1" applyAlignment="1">
      <alignment vertical="center"/>
    </xf>
    <xf numFmtId="176" fontId="7" fillId="0" borderId="23" xfId="3" applyNumberFormat="1" applyFont="1" applyBorder="1" applyAlignment="1">
      <alignment vertical="center"/>
    </xf>
    <xf numFmtId="176" fontId="7" fillId="0" borderId="15" xfId="3" applyNumberFormat="1" applyFont="1" applyBorder="1" applyAlignment="1">
      <alignment vertical="center"/>
    </xf>
    <xf numFmtId="176" fontId="7" fillId="0" borderId="16" xfId="3" applyNumberFormat="1" applyFont="1" applyBorder="1" applyAlignment="1">
      <alignment vertical="center"/>
    </xf>
    <xf numFmtId="176" fontId="7" fillId="0" borderId="4" xfId="3" applyNumberFormat="1" applyFont="1" applyBorder="1" applyAlignment="1">
      <alignment vertical="center"/>
    </xf>
    <xf numFmtId="0" fontId="7" fillId="0" borderId="24" xfId="3" applyFont="1" applyBorder="1" applyAlignment="1">
      <alignment horizontal="right" vertical="center"/>
    </xf>
    <xf numFmtId="176" fontId="7" fillId="0" borderId="25" xfId="3" applyNumberFormat="1" applyFont="1" applyBorder="1" applyAlignment="1">
      <alignment vertical="center"/>
    </xf>
    <xf numFmtId="176" fontId="7" fillId="0" borderId="13" xfId="3" applyNumberFormat="1" applyFont="1" applyBorder="1" applyAlignment="1">
      <alignment vertical="center"/>
    </xf>
    <xf numFmtId="176" fontId="7" fillId="0" borderId="26" xfId="3" applyNumberFormat="1" applyFont="1" applyBorder="1" applyAlignment="1">
      <alignment vertical="center"/>
    </xf>
    <xf numFmtId="176" fontId="7" fillId="0" borderId="11" xfId="3" applyNumberFormat="1" applyFont="1" applyBorder="1" applyAlignment="1">
      <alignment vertical="center"/>
    </xf>
    <xf numFmtId="176" fontId="7" fillId="0" borderId="12" xfId="3" applyNumberFormat="1" applyFont="1" applyBorder="1" applyAlignment="1">
      <alignment vertical="center"/>
    </xf>
    <xf numFmtId="176" fontId="7" fillId="0" borderId="14" xfId="3" applyNumberFormat="1" applyFont="1" applyBorder="1" applyAlignment="1">
      <alignment vertical="center"/>
    </xf>
    <xf numFmtId="176" fontId="7" fillId="0" borderId="27" xfId="3" applyNumberFormat="1" applyFont="1" applyBorder="1" applyAlignment="1">
      <alignment vertical="center"/>
    </xf>
    <xf numFmtId="0" fontId="8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right" vertical="center"/>
    </xf>
    <xf numFmtId="0" fontId="5" fillId="0" borderId="0" xfId="3" applyFont="1"/>
    <xf numFmtId="0" fontId="7" fillId="0" borderId="0" xfId="3" applyFont="1"/>
    <xf numFmtId="176" fontId="7" fillId="0" borderId="0" xfId="3" applyNumberFormat="1" applyFont="1" applyAlignment="1">
      <alignment vertical="center"/>
    </xf>
    <xf numFmtId="176" fontId="7" fillId="0" borderId="0" xfId="3" applyNumberFormat="1" applyFont="1"/>
    <xf numFmtId="0" fontId="2" fillId="0" borderId="0" xfId="3" quotePrefix="1" applyAlignment="1">
      <alignment vertical="center"/>
    </xf>
    <xf numFmtId="176" fontId="7" fillId="0" borderId="0" xfId="3" applyNumberFormat="1" applyFont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176" fontId="9" fillId="0" borderId="28" xfId="3" applyNumberFormat="1" applyFont="1" applyBorder="1" applyAlignment="1">
      <alignment vertical="center"/>
    </xf>
    <xf numFmtId="176" fontId="9" fillId="0" borderId="20" xfId="3" applyNumberFormat="1" applyFont="1" applyBorder="1" applyAlignment="1">
      <alignment vertical="center"/>
    </xf>
    <xf numFmtId="0" fontId="7" fillId="0" borderId="5" xfId="3" applyFont="1" applyBorder="1"/>
    <xf numFmtId="176" fontId="7" fillId="0" borderId="29" xfId="3" applyNumberFormat="1" applyFont="1" applyBorder="1" applyAlignment="1">
      <alignment vertical="center" justifyLastLine="1"/>
    </xf>
    <xf numFmtId="176" fontId="7" fillId="0" borderId="30" xfId="3" applyNumberFormat="1" applyFont="1" applyBorder="1" applyAlignment="1">
      <alignment vertical="center" justifyLastLine="1"/>
    </xf>
    <xf numFmtId="176" fontId="7" fillId="0" borderId="31" xfId="3" applyNumberFormat="1" applyFont="1" applyBorder="1" applyAlignment="1">
      <alignment vertical="center" justifyLastLine="1"/>
    </xf>
    <xf numFmtId="0" fontId="7" fillId="0" borderId="11" xfId="3" applyFont="1" applyBorder="1"/>
    <xf numFmtId="176" fontId="7" fillId="0" borderId="12" xfId="3" applyNumberFormat="1" applyFont="1" applyBorder="1" applyAlignment="1">
      <alignment horizontal="distributed" vertical="center" justifyLastLine="1"/>
    </xf>
    <xf numFmtId="176" fontId="7" fillId="0" borderId="13" xfId="3" applyNumberFormat="1" applyFont="1" applyBorder="1" applyAlignment="1">
      <alignment horizontal="distributed" vertical="center" justifyLastLine="1"/>
    </xf>
    <xf numFmtId="176" fontId="7" fillId="0" borderId="14" xfId="3" applyNumberFormat="1" applyFont="1" applyBorder="1" applyAlignment="1">
      <alignment horizontal="distributed" vertical="center" justifyLastLine="1"/>
    </xf>
    <xf numFmtId="176" fontId="9" fillId="0" borderId="12" xfId="3" applyNumberFormat="1" applyFont="1" applyBorder="1" applyAlignment="1">
      <alignment horizontal="distributed" vertical="center" justifyLastLine="1"/>
    </xf>
    <xf numFmtId="49" fontId="7" fillId="0" borderId="33" xfId="3" applyNumberFormat="1" applyFont="1" applyBorder="1" applyAlignment="1">
      <alignment horizontal="distributed" vertical="center" justifyLastLine="1"/>
    </xf>
    <xf numFmtId="38" fontId="7" fillId="0" borderId="32" xfId="4" applyFont="1" applyBorder="1" applyAlignment="1">
      <alignment vertical="center"/>
    </xf>
    <xf numFmtId="38" fontId="7" fillId="0" borderId="33" xfId="4" applyFont="1" applyBorder="1" applyAlignment="1">
      <alignment vertical="center"/>
    </xf>
    <xf numFmtId="176" fontId="7" fillId="0" borderId="33" xfId="3" applyNumberFormat="1" applyFont="1" applyBorder="1" applyAlignment="1">
      <alignment horizontal="right" vertical="center"/>
    </xf>
    <xf numFmtId="176" fontId="7" fillId="0" borderId="36" xfId="3" applyNumberFormat="1" applyFont="1" applyBorder="1" applyAlignment="1">
      <alignment horizontal="center" vertical="center" textRotation="255"/>
    </xf>
    <xf numFmtId="176" fontId="7" fillId="0" borderId="37" xfId="3" applyNumberFormat="1" applyFont="1" applyBorder="1" applyAlignment="1">
      <alignment horizontal="center" vertical="center" textRotation="255"/>
    </xf>
    <xf numFmtId="176" fontId="7" fillId="0" borderId="37" xfId="3" applyNumberFormat="1" applyFont="1" applyBorder="1" applyAlignment="1">
      <alignment vertical="center"/>
    </xf>
    <xf numFmtId="176" fontId="7" fillId="0" borderId="38" xfId="3" applyNumberFormat="1" applyFont="1" applyBorder="1" applyAlignment="1">
      <alignment vertical="center"/>
    </xf>
    <xf numFmtId="176" fontId="8" fillId="0" borderId="33" xfId="3" applyNumberFormat="1" applyFont="1" applyBorder="1" applyAlignment="1">
      <alignment horizontal="right" vertical="center"/>
    </xf>
    <xf numFmtId="176" fontId="8" fillId="0" borderId="36" xfId="3" applyNumberFormat="1" applyFont="1" applyBorder="1" applyAlignment="1">
      <alignment horizontal="center" vertical="center" textRotation="255"/>
    </xf>
    <xf numFmtId="176" fontId="8" fillId="0" borderId="37" xfId="3" applyNumberFormat="1" applyFont="1" applyBorder="1" applyAlignment="1">
      <alignment horizontal="center" vertical="center" textRotation="255"/>
    </xf>
    <xf numFmtId="176" fontId="8" fillId="0" borderId="37" xfId="3" applyNumberFormat="1" applyFont="1" applyBorder="1" applyAlignment="1">
      <alignment vertical="center"/>
    </xf>
    <xf numFmtId="176" fontId="8" fillId="0" borderId="38" xfId="3" applyNumberFormat="1" applyFont="1" applyBorder="1" applyAlignment="1">
      <alignment vertical="center"/>
    </xf>
    <xf numFmtId="176" fontId="7" fillId="0" borderId="33" xfId="3" applyNumberFormat="1" applyFont="1" applyBorder="1" applyAlignment="1">
      <alignment vertical="center"/>
    </xf>
    <xf numFmtId="176" fontId="7" fillId="0" borderId="39" xfId="3" applyNumberFormat="1" applyFont="1" applyBorder="1" applyAlignment="1">
      <alignment horizontal="right" vertical="center"/>
    </xf>
    <xf numFmtId="176" fontId="7" fillId="0" borderId="40" xfId="3" applyNumberFormat="1" applyFont="1" applyBorder="1" applyAlignment="1">
      <alignment horizontal="right" vertical="center"/>
    </xf>
    <xf numFmtId="176" fontId="7" fillId="0" borderId="41" xfId="3" applyNumberFormat="1" applyFont="1" applyBorder="1" applyAlignment="1">
      <alignment horizontal="right" vertical="center"/>
    </xf>
    <xf numFmtId="176" fontId="8" fillId="0" borderId="33" xfId="3" applyNumberFormat="1" applyFont="1" applyBorder="1" applyAlignment="1">
      <alignment vertical="center"/>
    </xf>
    <xf numFmtId="176" fontId="8" fillId="0" borderId="39" xfId="3" applyNumberFormat="1" applyFont="1" applyBorder="1" applyAlignment="1">
      <alignment horizontal="right" vertical="center"/>
    </xf>
    <xf numFmtId="176" fontId="8" fillId="0" borderId="40" xfId="3" applyNumberFormat="1" applyFont="1" applyBorder="1" applyAlignment="1">
      <alignment horizontal="right" vertical="center"/>
    </xf>
    <xf numFmtId="176" fontId="8" fillId="0" borderId="41" xfId="3" applyNumberFormat="1" applyFont="1" applyBorder="1" applyAlignment="1">
      <alignment horizontal="right" vertical="center"/>
    </xf>
    <xf numFmtId="176" fontId="7" fillId="0" borderId="36" xfId="3" applyNumberFormat="1" applyFont="1" applyBorder="1" applyAlignment="1">
      <alignment horizontal="right" vertical="center" textRotation="255"/>
    </xf>
    <xf numFmtId="176" fontId="7" fillId="0" borderId="37" xfId="3" applyNumberFormat="1" applyFont="1" applyBorder="1" applyAlignment="1">
      <alignment horizontal="right" vertical="center" textRotation="255"/>
    </xf>
    <xf numFmtId="176" fontId="8" fillId="0" borderId="36" xfId="3" applyNumberFormat="1" applyFont="1" applyBorder="1" applyAlignment="1">
      <alignment horizontal="right" vertical="center" textRotation="255"/>
    </xf>
    <xf numFmtId="176" fontId="8" fillId="0" borderId="37" xfId="3" applyNumberFormat="1" applyFont="1" applyBorder="1" applyAlignment="1">
      <alignment horizontal="right" vertical="center" textRotation="255"/>
    </xf>
    <xf numFmtId="176" fontId="7" fillId="0" borderId="36" xfId="3" applyNumberFormat="1" applyFont="1" applyBorder="1" applyAlignment="1">
      <alignment horizontal="right" vertical="center"/>
    </xf>
    <xf numFmtId="176" fontId="7" fillId="0" borderId="37" xfId="3" applyNumberFormat="1" applyFont="1" applyBorder="1" applyAlignment="1">
      <alignment horizontal="right" vertical="center"/>
    </xf>
    <xf numFmtId="176" fontId="7" fillId="0" borderId="38" xfId="3" applyNumberFormat="1" applyFont="1" applyBorder="1" applyAlignment="1">
      <alignment horizontal="right" vertical="center"/>
    </xf>
    <xf numFmtId="176" fontId="8" fillId="0" borderId="36" xfId="3" applyNumberFormat="1" applyFont="1" applyBorder="1" applyAlignment="1">
      <alignment horizontal="right" vertical="center"/>
    </xf>
    <xf numFmtId="176" fontId="8" fillId="0" borderId="37" xfId="3" applyNumberFormat="1" applyFont="1" applyBorder="1" applyAlignment="1">
      <alignment horizontal="right" vertical="center"/>
    </xf>
    <xf numFmtId="176" fontId="8" fillId="0" borderId="38" xfId="3" applyNumberFormat="1" applyFont="1" applyBorder="1" applyAlignment="1">
      <alignment horizontal="right" vertical="center"/>
    </xf>
    <xf numFmtId="176" fontId="11" fillId="2" borderId="33" xfId="3" applyNumberFormat="1" applyFont="1" applyFill="1" applyBorder="1" applyAlignment="1">
      <alignment vertical="center"/>
    </xf>
    <xf numFmtId="176" fontId="8" fillId="2" borderId="33" xfId="3" applyNumberFormat="1" applyFont="1" applyFill="1" applyBorder="1" applyAlignment="1">
      <alignment vertical="center"/>
    </xf>
    <xf numFmtId="176" fontId="7" fillId="0" borderId="0" xfId="3" applyNumberFormat="1" applyFont="1" applyAlignment="1">
      <alignment horizontal="right" vertical="center"/>
    </xf>
    <xf numFmtId="0" fontId="2" fillId="0" borderId="0" xfId="3"/>
    <xf numFmtId="0" fontId="7" fillId="0" borderId="1" xfId="3" applyFont="1" applyBorder="1" applyAlignment="1">
      <alignment horizontal="right"/>
    </xf>
    <xf numFmtId="0" fontId="7" fillId="0" borderId="13" xfId="3" applyFont="1" applyBorder="1" applyAlignment="1">
      <alignment horizontal="distributed" vertical="center" wrapText="1" justifyLastLine="1"/>
    </xf>
    <xf numFmtId="49" fontId="9" fillId="0" borderId="13" xfId="3" applyNumberFormat="1" applyFont="1" applyBorder="1" applyAlignment="1">
      <alignment horizontal="distributed" vertical="center" wrapText="1" justifyLastLine="1"/>
    </xf>
    <xf numFmtId="49" fontId="7" fillId="0" borderId="14" xfId="3" applyNumberFormat="1" applyFont="1" applyBorder="1" applyAlignment="1">
      <alignment horizontal="center" vertical="center" shrinkToFit="1"/>
    </xf>
    <xf numFmtId="49" fontId="7" fillId="0" borderId="42" xfId="3" applyNumberFormat="1" applyFont="1" applyBorder="1" applyAlignment="1">
      <alignment horizontal="distributed" vertical="top" textRotation="255" indent="1" justifyLastLine="1"/>
    </xf>
    <xf numFmtId="49" fontId="7" fillId="0" borderId="35" xfId="3" applyNumberFormat="1" applyFont="1" applyBorder="1" applyAlignment="1">
      <alignment horizontal="distributed" vertical="top" textRotation="255" indent="1" justifyLastLine="1"/>
    </xf>
    <xf numFmtId="176" fontId="7" fillId="0" borderId="32" xfId="3" applyNumberFormat="1" applyFont="1" applyBorder="1" applyAlignment="1">
      <alignment vertical="center"/>
    </xf>
    <xf numFmtId="176" fontId="7" fillId="0" borderId="42" xfId="3" applyNumberFormat="1" applyFont="1" applyBorder="1" applyAlignment="1">
      <alignment vertical="center"/>
    </xf>
    <xf numFmtId="176" fontId="7" fillId="0" borderId="35" xfId="3" applyNumberFormat="1" applyFont="1" applyBorder="1" applyAlignment="1">
      <alignment vertical="center"/>
    </xf>
    <xf numFmtId="0" fontId="7" fillId="0" borderId="20" xfId="3" applyFont="1" applyBorder="1" applyAlignment="1">
      <alignment horizontal="center" vertical="center"/>
    </xf>
    <xf numFmtId="176" fontId="7" fillId="0" borderId="2" xfId="3" applyNumberFormat="1" applyFont="1" applyBorder="1" applyAlignment="1">
      <alignment vertical="center"/>
    </xf>
    <xf numFmtId="176" fontId="7" fillId="0" borderId="43" xfId="3" applyNumberFormat="1" applyFont="1" applyBorder="1" applyAlignment="1">
      <alignment vertical="center"/>
    </xf>
    <xf numFmtId="176" fontId="7" fillId="0" borderId="20" xfId="3" applyNumberFormat="1" applyFont="1" applyBorder="1" applyAlignment="1">
      <alignment vertical="center"/>
    </xf>
    <xf numFmtId="0" fontId="7" fillId="0" borderId="44" xfId="3" applyFont="1" applyBorder="1" applyAlignment="1">
      <alignment horizontal="center" vertical="center"/>
    </xf>
    <xf numFmtId="176" fontId="7" fillId="0" borderId="45" xfId="3" applyNumberFormat="1" applyFont="1" applyBorder="1" applyAlignment="1">
      <alignment vertical="center"/>
    </xf>
    <xf numFmtId="176" fontId="7" fillId="0" borderId="46" xfId="3" applyNumberFormat="1" applyFont="1" applyBorder="1" applyAlignment="1">
      <alignment vertical="center"/>
    </xf>
    <xf numFmtId="176" fontId="7" fillId="0" borderId="47" xfId="3" applyNumberFormat="1" applyFont="1" applyBorder="1" applyAlignment="1">
      <alignment vertical="center"/>
    </xf>
    <xf numFmtId="0" fontId="7" fillId="0" borderId="4" xfId="3" applyFont="1" applyBorder="1" applyAlignment="1">
      <alignment horizontal="center" vertical="center"/>
    </xf>
    <xf numFmtId="176" fontId="7" fillId="0" borderId="48" xfId="3" applyNumberFormat="1" applyFont="1" applyBorder="1" applyAlignment="1">
      <alignment vertical="center"/>
    </xf>
    <xf numFmtId="0" fontId="7" fillId="0" borderId="27" xfId="3" applyFont="1" applyBorder="1" applyAlignment="1">
      <alignment horizontal="center" vertical="center" shrinkToFit="1"/>
    </xf>
    <xf numFmtId="176" fontId="7" fillId="0" borderId="49" xfId="3" applyNumberFormat="1" applyFont="1" applyBorder="1" applyAlignment="1">
      <alignment vertical="center"/>
    </xf>
    <xf numFmtId="0" fontId="7" fillId="0" borderId="31" xfId="3" applyFont="1" applyBorder="1" applyAlignment="1">
      <alignment horizontal="center" vertical="center"/>
    </xf>
    <xf numFmtId="176" fontId="7" fillId="0" borderId="50" xfId="3" applyNumberFormat="1" applyFont="1" applyBorder="1" applyAlignment="1">
      <alignment horizontal="center" vertical="center" textRotation="255"/>
    </xf>
    <xf numFmtId="176" fontId="7" fillId="0" borderId="50" xfId="3" applyNumberFormat="1" applyFont="1" applyBorder="1" applyAlignment="1">
      <alignment horizontal="right" vertical="center" textRotation="255"/>
    </xf>
    <xf numFmtId="176" fontId="7" fillId="0" borderId="50" xfId="3" applyNumberFormat="1" applyFont="1" applyBorder="1" applyAlignment="1">
      <alignment horizontal="center" vertical="center"/>
    </xf>
    <xf numFmtId="176" fontId="7" fillId="0" borderId="51" xfId="3" applyNumberFormat="1" applyFont="1" applyBorder="1" applyAlignment="1">
      <alignment horizontal="center" vertical="center"/>
    </xf>
    <xf numFmtId="176" fontId="7" fillId="0" borderId="52" xfId="3" applyNumberFormat="1" applyFont="1" applyBorder="1" applyAlignment="1">
      <alignment horizontal="right" vertical="center"/>
    </xf>
    <xf numFmtId="176" fontId="7" fillId="0" borderId="51" xfId="3" applyNumberFormat="1" applyFont="1" applyBorder="1" applyAlignment="1">
      <alignment vertical="center"/>
    </xf>
    <xf numFmtId="176" fontId="7" fillId="0" borderId="52" xfId="3" applyNumberFormat="1" applyFont="1" applyBorder="1" applyAlignment="1">
      <alignment vertical="center"/>
    </xf>
    <xf numFmtId="176" fontId="7" fillId="0" borderId="50" xfId="3" applyNumberFormat="1" applyFont="1" applyBorder="1" applyAlignment="1">
      <alignment vertical="center"/>
    </xf>
    <xf numFmtId="176" fontId="7" fillId="0" borderId="5" xfId="3" applyNumberFormat="1" applyFont="1" applyBorder="1" applyAlignment="1">
      <alignment horizontal="center" vertical="center" textRotation="255"/>
    </xf>
    <xf numFmtId="176" fontId="7" fillId="0" borderId="5" xfId="3" applyNumberFormat="1" applyFont="1" applyBorder="1" applyAlignment="1">
      <alignment horizontal="right" vertical="center" textRotation="255"/>
    </xf>
    <xf numFmtId="176" fontId="7" fillId="0" borderId="5" xfId="3" applyNumberFormat="1" applyFont="1" applyBorder="1" applyAlignment="1">
      <alignment horizontal="center" vertical="center"/>
    </xf>
    <xf numFmtId="176" fontId="7" fillId="0" borderId="48" xfId="3" applyNumberFormat="1" applyFont="1" applyBorder="1" applyAlignment="1">
      <alignment horizontal="center" vertical="center"/>
    </xf>
    <xf numFmtId="176" fontId="7" fillId="0" borderId="4" xfId="3" applyNumberFormat="1" applyFont="1" applyBorder="1" applyAlignment="1">
      <alignment horizontal="right" vertical="center"/>
    </xf>
    <xf numFmtId="176" fontId="7" fillId="0" borderId="46" xfId="3" applyNumberFormat="1" applyFont="1" applyBorder="1" applyAlignment="1">
      <alignment horizontal="right" vertical="center"/>
    </xf>
    <xf numFmtId="176" fontId="7" fillId="0" borderId="45" xfId="3" applyNumberFormat="1" applyFont="1" applyBorder="1"/>
    <xf numFmtId="176" fontId="7" fillId="0" borderId="5" xfId="3" applyNumberFormat="1" applyFont="1" applyBorder="1"/>
    <xf numFmtId="176" fontId="7" fillId="0" borderId="11" xfId="3" applyNumberFormat="1" applyFont="1" applyBorder="1"/>
    <xf numFmtId="176" fontId="7" fillId="0" borderId="20" xfId="3" applyNumberFormat="1" applyFont="1" applyBorder="1" applyAlignment="1">
      <alignment horizontal="right" vertical="center"/>
    </xf>
    <xf numFmtId="176" fontId="7" fillId="0" borderId="47" xfId="3" applyNumberFormat="1" applyFont="1" applyBorder="1" applyAlignment="1">
      <alignment horizontal="right" vertical="center"/>
    </xf>
    <xf numFmtId="0" fontId="7" fillId="0" borderId="53" xfId="3" applyFont="1" applyBorder="1" applyAlignment="1">
      <alignment horizontal="center" vertical="center"/>
    </xf>
    <xf numFmtId="176" fontId="7" fillId="0" borderId="54" xfId="3" applyNumberFormat="1" applyFont="1" applyBorder="1" applyAlignment="1">
      <alignment vertical="center"/>
    </xf>
    <xf numFmtId="176" fontId="7" fillId="0" borderId="55" xfId="3" applyNumberFormat="1" applyFont="1" applyBorder="1" applyAlignment="1">
      <alignment vertical="center"/>
    </xf>
    <xf numFmtId="176" fontId="7" fillId="0" borderId="56" xfId="3" applyNumberFormat="1" applyFont="1" applyBorder="1" applyAlignment="1">
      <alignment vertical="center"/>
    </xf>
    <xf numFmtId="176" fontId="7" fillId="0" borderId="0" xfId="3" applyNumberFormat="1" applyFont="1" applyAlignment="1">
      <alignment horizontal="left" vertical="center"/>
    </xf>
    <xf numFmtId="0" fontId="2" fillId="0" borderId="0" xfId="3" applyAlignment="1">
      <alignment vertical="center"/>
    </xf>
    <xf numFmtId="0" fontId="2" fillId="0" borderId="1" xfId="3" applyBorder="1" applyAlignment="1">
      <alignment vertical="center"/>
    </xf>
    <xf numFmtId="176" fontId="2" fillId="0" borderId="0" xfId="3" applyNumberFormat="1" applyAlignment="1">
      <alignment vertical="center"/>
    </xf>
    <xf numFmtId="176" fontId="7" fillId="0" borderId="35" xfId="3" applyNumberFormat="1" applyFont="1" applyBorder="1" applyAlignment="1">
      <alignment horizontal="distributed" vertical="center" justifyLastLine="1"/>
    </xf>
    <xf numFmtId="176" fontId="7" fillId="0" borderId="32" xfId="3" applyNumberFormat="1" applyFont="1" applyBorder="1" applyAlignment="1">
      <alignment horizontal="distributed" vertical="center" justifyLastLine="1"/>
    </xf>
    <xf numFmtId="176" fontId="7" fillId="0" borderId="32" xfId="3" applyNumberFormat="1" applyFont="1" applyBorder="1" applyAlignment="1">
      <alignment horizontal="distributed" vertical="center" wrapText="1" justifyLastLine="1" shrinkToFit="1"/>
    </xf>
    <xf numFmtId="49" fontId="7" fillId="0" borderId="33" xfId="3" applyNumberFormat="1" applyFont="1" applyBorder="1" applyAlignment="1">
      <alignment horizontal="center" vertical="center" shrinkToFit="1"/>
    </xf>
    <xf numFmtId="176" fontId="7" fillId="0" borderId="32" xfId="3" applyNumberFormat="1" applyFont="1" applyBorder="1" applyAlignment="1">
      <alignment vertical="center" shrinkToFit="1"/>
    </xf>
    <xf numFmtId="176" fontId="7" fillId="0" borderId="32" xfId="3" applyNumberFormat="1" applyFont="1" applyBorder="1" applyAlignment="1">
      <alignment vertical="center" justifyLastLine="1"/>
    </xf>
    <xf numFmtId="49" fontId="7" fillId="0" borderId="32" xfId="3" applyNumberFormat="1" applyFont="1" applyBorder="1" applyAlignment="1">
      <alignment horizontal="center" vertical="center" shrinkToFit="1"/>
    </xf>
    <xf numFmtId="176" fontId="7" fillId="0" borderId="32" xfId="3" applyNumberFormat="1" applyFont="1" applyBorder="1" applyAlignment="1">
      <alignment horizontal="distributed" vertical="center" wrapText="1" justifyLastLine="1"/>
    </xf>
    <xf numFmtId="176" fontId="9" fillId="0" borderId="32" xfId="3" applyNumberFormat="1" applyFont="1" applyBorder="1" applyAlignment="1">
      <alignment horizontal="distributed" vertical="center" wrapText="1" justifyLastLine="1" shrinkToFit="1"/>
    </xf>
    <xf numFmtId="176" fontId="7" fillId="0" borderId="32" xfId="3" applyNumberFormat="1" applyFont="1" applyBorder="1" applyAlignment="1">
      <alignment horizontal="center" vertical="center" wrapText="1"/>
    </xf>
    <xf numFmtId="176" fontId="9" fillId="0" borderId="32" xfId="3" applyNumberFormat="1" applyFont="1" applyBorder="1" applyAlignment="1">
      <alignment horizontal="distributed" vertical="center" wrapText="1" justifyLastLine="1"/>
    </xf>
    <xf numFmtId="49" fontId="7" fillId="0" borderId="50" xfId="3" applyNumberFormat="1" applyFont="1" applyBorder="1" applyAlignment="1">
      <alignment horizontal="center" vertical="center" shrinkToFit="1"/>
    </xf>
    <xf numFmtId="176" fontId="7" fillId="0" borderId="50" xfId="3" applyNumberFormat="1" applyFont="1" applyBorder="1" applyAlignment="1">
      <alignment vertical="center" shrinkToFit="1"/>
    </xf>
    <xf numFmtId="176" fontId="7" fillId="0" borderId="50" xfId="3" applyNumberFormat="1" applyFont="1" applyBorder="1" applyAlignment="1">
      <alignment vertical="center" justifyLastLine="1"/>
    </xf>
    <xf numFmtId="0" fontId="9" fillId="0" borderId="0" xfId="3" applyFont="1" applyAlignment="1">
      <alignment vertical="center"/>
    </xf>
    <xf numFmtId="49" fontId="9" fillId="0" borderId="57" xfId="3" applyNumberFormat="1" applyFont="1" applyBorder="1" applyAlignment="1">
      <alignment horizontal="right" vertical="center" shrinkToFit="1"/>
    </xf>
    <xf numFmtId="176" fontId="9" fillId="0" borderId="57" xfId="3" applyNumberFormat="1" applyFont="1" applyBorder="1" applyAlignment="1">
      <alignment vertical="center" shrinkToFit="1"/>
    </xf>
    <xf numFmtId="176" fontId="9" fillId="0" borderId="57" xfId="3" applyNumberFormat="1" applyFont="1" applyBorder="1" applyAlignment="1">
      <alignment vertical="center" justifyLastLine="1"/>
    </xf>
    <xf numFmtId="176" fontId="9" fillId="0" borderId="57" xfId="3" applyNumberFormat="1" applyFont="1" applyBorder="1" applyAlignment="1">
      <alignment vertical="center"/>
    </xf>
    <xf numFmtId="176" fontId="7" fillId="0" borderId="57" xfId="3" applyNumberFormat="1" applyFont="1" applyBorder="1" applyAlignment="1">
      <alignment vertical="center" shrinkToFit="1"/>
    </xf>
    <xf numFmtId="176" fontId="7" fillId="0" borderId="57" xfId="3" applyNumberFormat="1" applyFont="1" applyBorder="1" applyAlignment="1">
      <alignment vertical="center" justifyLastLine="1"/>
    </xf>
    <xf numFmtId="176" fontId="7" fillId="0" borderId="57" xfId="3" applyNumberFormat="1" applyFont="1" applyBorder="1" applyAlignment="1">
      <alignment vertical="center"/>
    </xf>
    <xf numFmtId="176" fontId="7" fillId="0" borderId="2" xfId="3" applyNumberFormat="1" applyFont="1" applyBorder="1" applyAlignment="1">
      <alignment vertical="center" shrinkToFit="1"/>
    </xf>
    <xf numFmtId="176" fontId="7" fillId="0" borderId="2" xfId="3" applyNumberFormat="1" applyFont="1" applyBorder="1" applyAlignment="1">
      <alignment vertical="center" justifyLastLine="1"/>
    </xf>
    <xf numFmtId="176" fontId="7" fillId="0" borderId="11" xfId="3" applyNumberFormat="1" applyFont="1" applyBorder="1" applyAlignment="1">
      <alignment vertical="center" shrinkToFit="1"/>
    </xf>
    <xf numFmtId="176" fontId="7" fillId="0" borderId="11" xfId="3" applyNumberFormat="1" applyFont="1" applyBorder="1" applyAlignment="1">
      <alignment vertical="center" justifyLastLine="1"/>
    </xf>
    <xf numFmtId="176" fontId="7" fillId="0" borderId="0" xfId="3" applyNumberFormat="1" applyFont="1" applyAlignment="1">
      <alignment horizontal="right"/>
    </xf>
    <xf numFmtId="176" fontId="7" fillId="0" borderId="58" xfId="3" applyNumberFormat="1" applyFont="1" applyBorder="1" applyAlignment="1">
      <alignment horizontal="distributed" vertical="center" justifyLastLine="1"/>
    </xf>
    <xf numFmtId="176" fontId="7" fillId="0" borderId="40" xfId="3" applyNumberFormat="1" applyFont="1" applyBorder="1" applyAlignment="1">
      <alignment horizontal="distributed" vertical="center" justifyLastLine="1"/>
    </xf>
    <xf numFmtId="176" fontId="7" fillId="0" borderId="40" xfId="3" applyNumberFormat="1" applyFont="1" applyBorder="1" applyAlignment="1">
      <alignment horizontal="distributed" vertical="center" wrapText="1" justifyLastLine="1" shrinkToFit="1"/>
    </xf>
    <xf numFmtId="176" fontId="7" fillId="0" borderId="41" xfId="3" applyNumberFormat="1" applyFont="1" applyBorder="1" applyAlignment="1">
      <alignment horizontal="distributed" vertical="center" justifyLastLine="1"/>
    </xf>
    <xf numFmtId="0" fontId="8" fillId="0" borderId="17" xfId="3" applyFont="1" applyBorder="1" applyAlignment="1">
      <alignment horizontal="center" vertical="center"/>
    </xf>
    <xf numFmtId="0" fontId="8" fillId="0" borderId="33" xfId="3" applyFont="1" applyBorder="1" applyAlignment="1">
      <alignment horizontal="center" vertical="center"/>
    </xf>
    <xf numFmtId="176" fontId="8" fillId="0" borderId="32" xfId="3" applyNumberFormat="1" applyFont="1" applyBorder="1" applyAlignment="1">
      <alignment vertical="center"/>
    </xf>
    <xf numFmtId="176" fontId="8" fillId="0" borderId="39" xfId="3" applyNumberFormat="1" applyFont="1" applyBorder="1" applyAlignment="1">
      <alignment vertical="center"/>
    </xf>
    <xf numFmtId="176" fontId="8" fillId="0" borderId="40" xfId="3" applyNumberFormat="1" applyFont="1" applyBorder="1" applyAlignment="1">
      <alignment vertical="center"/>
    </xf>
    <xf numFmtId="176" fontId="8" fillId="0" borderId="41" xfId="3" applyNumberFormat="1" applyFont="1" applyBorder="1" applyAlignment="1">
      <alignment vertical="center"/>
    </xf>
    <xf numFmtId="176" fontId="8" fillId="0" borderId="17" xfId="3" applyNumberFormat="1" applyFont="1" applyBorder="1" applyAlignment="1">
      <alignment vertical="center"/>
    </xf>
    <xf numFmtId="176" fontId="8" fillId="0" borderId="28" xfId="3" applyNumberFormat="1" applyFont="1" applyBorder="1" applyAlignment="1">
      <alignment vertical="center"/>
    </xf>
    <xf numFmtId="0" fontId="5" fillId="0" borderId="0" xfId="5" applyFont="1" applyAlignment="1">
      <alignment vertical="center"/>
    </xf>
    <xf numFmtId="0" fontId="13" fillId="0" borderId="0" xfId="5" applyFont="1"/>
    <xf numFmtId="0" fontId="7" fillId="0" borderId="0" xfId="5" applyFont="1"/>
    <xf numFmtId="0" fontId="7" fillId="0" borderId="0" xfId="1" applyFont="1">
      <alignment vertical="center"/>
    </xf>
    <xf numFmtId="0" fontId="2" fillId="0" borderId="0" xfId="5" applyFont="1"/>
    <xf numFmtId="0" fontId="7" fillId="0" borderId="0" xfId="1" applyFont="1" applyAlignment="1">
      <alignment horizontal="right"/>
    </xf>
    <xf numFmtId="0" fontId="7" fillId="0" borderId="20" xfId="5" applyFont="1" applyBorder="1" applyAlignment="1">
      <alignment horizontal="distributed" justifyLastLine="1"/>
    </xf>
    <xf numFmtId="0" fontId="7" fillId="0" borderId="2" xfId="5" applyFont="1" applyBorder="1" applyAlignment="1">
      <alignment horizontal="distributed" justifyLastLine="1"/>
    </xf>
    <xf numFmtId="0" fontId="9" fillId="0" borderId="2" xfId="5" applyFont="1" applyBorder="1" applyAlignment="1">
      <alignment horizontal="distributed" justifyLastLine="1"/>
    </xf>
    <xf numFmtId="0" fontId="7" fillId="0" borderId="27" xfId="5" applyFont="1" applyBorder="1" applyAlignment="1">
      <alignment horizontal="distributed" vertical="top" justifyLastLine="1"/>
    </xf>
    <xf numFmtId="0" fontId="7" fillId="0" borderId="11" xfId="5" applyFont="1" applyBorder="1" applyAlignment="1">
      <alignment horizontal="distributed" vertical="top" justifyLastLine="1"/>
    </xf>
    <xf numFmtId="0" fontId="9" fillId="0" borderId="11" xfId="5" applyFont="1" applyBorder="1" applyAlignment="1">
      <alignment horizontal="distributed" vertical="top" justifyLastLine="1"/>
    </xf>
    <xf numFmtId="0" fontId="8" fillId="0" borderId="0" xfId="1" applyFont="1">
      <alignment vertical="center"/>
    </xf>
    <xf numFmtId="49" fontId="8" fillId="0" borderId="2" xfId="5" applyNumberFormat="1" applyFont="1" applyBorder="1" applyAlignment="1">
      <alignment horizontal="right" vertical="center"/>
    </xf>
    <xf numFmtId="0" fontId="8" fillId="0" borderId="2" xfId="1" applyFont="1" applyBorder="1">
      <alignment vertical="center"/>
    </xf>
    <xf numFmtId="49" fontId="7" fillId="0" borderId="5" xfId="5" applyNumberFormat="1" applyFont="1" applyBorder="1" applyAlignment="1">
      <alignment horizontal="right" vertical="center"/>
    </xf>
    <xf numFmtId="0" fontId="7" fillId="0" borderId="5" xfId="1" applyFont="1" applyBorder="1">
      <alignment vertical="center"/>
    </xf>
    <xf numFmtId="0" fontId="7" fillId="0" borderId="5" xfId="5" applyFont="1" applyBorder="1" applyAlignment="1">
      <alignment vertical="center"/>
    </xf>
    <xf numFmtId="0" fontId="7" fillId="0" borderId="11" xfId="1" applyFont="1" applyBorder="1">
      <alignment vertical="center"/>
    </xf>
    <xf numFmtId="49" fontId="7" fillId="0" borderId="11" xfId="5" applyNumberFormat="1" applyFont="1" applyBorder="1" applyAlignment="1">
      <alignment horizontal="right" vertical="center"/>
    </xf>
    <xf numFmtId="0" fontId="7" fillId="0" borderId="11" xfId="5" applyFont="1" applyBorder="1" applyAlignment="1">
      <alignment vertical="center"/>
    </xf>
    <xf numFmtId="49" fontId="8" fillId="0" borderId="32" xfId="5" applyNumberFormat="1" applyFont="1" applyBorder="1" applyAlignment="1">
      <alignment horizontal="right" vertical="center"/>
    </xf>
    <xf numFmtId="0" fontId="8" fillId="0" borderId="32" xfId="1" applyFont="1" applyBorder="1">
      <alignment vertical="center"/>
    </xf>
    <xf numFmtId="0" fontId="7" fillId="0" borderId="0" xfId="5" applyFont="1" applyAlignment="1">
      <alignment vertical="center"/>
    </xf>
    <xf numFmtId="0" fontId="7" fillId="0" borderId="0" xfId="5" applyFont="1" applyAlignment="1">
      <alignment horizontal="right"/>
    </xf>
    <xf numFmtId="0" fontId="16" fillId="0" borderId="0" xfId="6" applyFont="1">
      <alignment vertical="center"/>
    </xf>
    <xf numFmtId="0" fontId="17" fillId="0" borderId="0" xfId="6" applyFont="1">
      <alignment vertical="center"/>
    </xf>
    <xf numFmtId="0" fontId="17" fillId="0" borderId="0" xfId="6" applyFont="1" applyAlignment="1">
      <alignment horizontal="right" vertical="center"/>
    </xf>
    <xf numFmtId="0" fontId="18" fillId="0" borderId="0" xfId="6" applyFont="1">
      <alignment vertical="center"/>
    </xf>
    <xf numFmtId="0" fontId="17" fillId="0" borderId="1" xfId="6" applyFont="1" applyBorder="1">
      <alignment vertical="center"/>
    </xf>
    <xf numFmtId="0" fontId="17" fillId="0" borderId="1" xfId="6" applyFont="1" applyBorder="1" applyAlignment="1">
      <alignment horizontal="right"/>
    </xf>
    <xf numFmtId="0" fontId="17" fillId="0" borderId="35" xfId="6" applyFont="1" applyBorder="1" applyAlignment="1">
      <alignment horizontal="right"/>
    </xf>
    <xf numFmtId="0" fontId="17" fillId="0" borderId="0" xfId="6" applyFont="1" applyAlignment="1">
      <alignment vertical="center" wrapText="1"/>
    </xf>
    <xf numFmtId="0" fontId="7" fillId="0" borderId="17" xfId="7" applyFont="1" applyBorder="1" applyAlignment="1">
      <alignment horizontal="center" vertical="center" wrapText="1" shrinkToFit="1"/>
    </xf>
    <xf numFmtId="0" fontId="9" fillId="0" borderId="1" xfId="7" applyFont="1" applyBorder="1" applyAlignment="1">
      <alignment horizontal="center" vertical="center" wrapText="1" shrinkToFit="1"/>
    </xf>
    <xf numFmtId="0" fontId="7" fillId="0" borderId="12" xfId="7" applyFont="1" applyBorder="1" applyAlignment="1">
      <alignment horizontal="center" vertical="center" wrapText="1" shrinkToFit="1"/>
    </xf>
    <xf numFmtId="0" fontId="9" fillId="0" borderId="13" xfId="7" applyFont="1" applyBorder="1" applyAlignment="1">
      <alignment horizontal="center" vertical="center" wrapText="1" shrinkToFit="1"/>
    </xf>
    <xf numFmtId="0" fontId="6" fillId="0" borderId="13" xfId="7" applyFont="1" applyBorder="1" applyAlignment="1">
      <alignment horizontal="center" vertical="center" wrapText="1" shrinkToFit="1"/>
    </xf>
    <xf numFmtId="38" fontId="19" fillId="0" borderId="0" xfId="8" applyFont="1" applyBorder="1" applyAlignment="1">
      <alignment horizontal="center" vertical="center" textRotation="255" wrapText="1"/>
    </xf>
    <xf numFmtId="0" fontId="8" fillId="0" borderId="2" xfId="7" applyFont="1" applyBorder="1" applyAlignment="1">
      <alignment horizontal="left" vertical="center"/>
    </xf>
    <xf numFmtId="38" fontId="22" fillId="0" borderId="5" xfId="8" applyFont="1" applyBorder="1" applyAlignment="1">
      <alignment horizontal="right" vertical="center"/>
    </xf>
    <xf numFmtId="38" fontId="22" fillId="0" borderId="5" xfId="8" applyFont="1" applyBorder="1" applyAlignment="1">
      <alignment horizontal="center" vertical="center" textRotation="255" wrapText="1"/>
    </xf>
    <xf numFmtId="38" fontId="22" fillId="0" borderId="2" xfId="8" applyFont="1" applyBorder="1" applyAlignment="1">
      <alignment horizontal="right" vertical="center"/>
    </xf>
    <xf numFmtId="38" fontId="22" fillId="0" borderId="6" xfId="8" applyFont="1" applyBorder="1" applyAlignment="1">
      <alignment horizontal="right" vertical="center"/>
    </xf>
    <xf numFmtId="0" fontId="22" fillId="0" borderId="18" xfId="8" applyNumberFormat="1" applyFont="1" applyBorder="1" applyAlignment="1">
      <alignment horizontal="right" vertical="center"/>
    </xf>
    <xf numFmtId="0" fontId="22" fillId="0" borderId="7" xfId="8" applyNumberFormat="1" applyFont="1" applyBorder="1" applyAlignment="1">
      <alignment horizontal="right" vertical="center"/>
    </xf>
    <xf numFmtId="0" fontId="22" fillId="0" borderId="5" xfId="8" applyNumberFormat="1" applyFont="1" applyBorder="1" applyAlignment="1">
      <alignment horizontal="right" vertical="center"/>
    </xf>
    <xf numFmtId="0" fontId="7" fillId="0" borderId="5" xfId="7" applyFont="1" applyBorder="1" applyAlignment="1">
      <alignment horizontal="right" vertical="center"/>
    </xf>
    <xf numFmtId="38" fontId="19" fillId="0" borderId="5" xfId="8" applyFont="1" applyBorder="1" applyAlignment="1">
      <alignment horizontal="right" vertical="center"/>
    </xf>
    <xf numFmtId="38" fontId="19" fillId="0" borderId="5" xfId="8" applyFont="1" applyBorder="1" applyAlignment="1">
      <alignment horizontal="center" vertical="center" textRotation="255" wrapText="1"/>
    </xf>
    <xf numFmtId="38" fontId="19" fillId="0" borderId="15" xfId="8" applyFont="1" applyBorder="1" applyAlignment="1">
      <alignment horizontal="right" vertical="center"/>
    </xf>
    <xf numFmtId="0" fontId="19" fillId="0" borderId="21" xfId="8" applyNumberFormat="1" applyFont="1" applyBorder="1" applyAlignment="1">
      <alignment horizontal="right" vertical="center"/>
    </xf>
    <xf numFmtId="0" fontId="19" fillId="0" borderId="22" xfId="8" applyNumberFormat="1" applyFont="1" applyBorder="1" applyAlignment="1">
      <alignment horizontal="right" vertical="center"/>
    </xf>
    <xf numFmtId="0" fontId="19" fillId="0" borderId="5" xfId="8" applyNumberFormat="1" applyFont="1" applyBorder="1" applyAlignment="1">
      <alignment horizontal="right" vertical="center"/>
    </xf>
    <xf numFmtId="0" fontId="7" fillId="0" borderId="11" xfId="7" applyFont="1" applyBorder="1" applyAlignment="1">
      <alignment horizontal="right" vertical="center"/>
    </xf>
    <xf numFmtId="38" fontId="19" fillId="0" borderId="11" xfId="8" applyFont="1" applyBorder="1" applyAlignment="1">
      <alignment horizontal="right" vertical="center"/>
    </xf>
    <xf numFmtId="38" fontId="19" fillId="0" borderId="11" xfId="8" applyFont="1" applyBorder="1" applyAlignment="1">
      <alignment horizontal="center" vertical="center" textRotation="255" wrapText="1"/>
    </xf>
    <xf numFmtId="38" fontId="19" fillId="0" borderId="12" xfId="8" applyFont="1" applyBorder="1" applyAlignment="1">
      <alignment horizontal="right" vertical="center"/>
    </xf>
    <xf numFmtId="0" fontId="19" fillId="0" borderId="25" xfId="8" applyNumberFormat="1" applyFont="1" applyBorder="1" applyAlignment="1">
      <alignment horizontal="right" vertical="center"/>
    </xf>
    <xf numFmtId="0" fontId="19" fillId="0" borderId="13" xfId="8" applyNumberFormat="1" applyFont="1" applyBorder="1" applyAlignment="1">
      <alignment horizontal="right" vertical="center"/>
    </xf>
    <xf numFmtId="0" fontId="19" fillId="0" borderId="11" xfId="8" applyNumberFormat="1" applyFont="1" applyBorder="1" applyAlignment="1">
      <alignment horizontal="right" vertical="center"/>
    </xf>
    <xf numFmtId="0" fontId="8" fillId="0" borderId="11" xfId="7" applyFont="1" applyBorder="1" applyAlignment="1">
      <alignment horizontal="left" vertical="center"/>
    </xf>
    <xf numFmtId="38" fontId="22" fillId="0" borderId="32" xfId="8" applyFont="1" applyBorder="1" applyAlignment="1">
      <alignment horizontal="right" vertical="center"/>
    </xf>
    <xf numFmtId="38" fontId="22" fillId="0" borderId="11" xfId="8" applyFont="1" applyBorder="1" applyAlignment="1">
      <alignment horizontal="center" vertical="center" textRotation="255" wrapText="1"/>
    </xf>
    <xf numFmtId="38" fontId="22" fillId="0" borderId="39" xfId="8" applyFont="1" applyBorder="1" applyAlignment="1">
      <alignment horizontal="right" vertical="center"/>
    </xf>
    <xf numFmtId="0" fontId="22" fillId="0" borderId="25" xfId="8" applyNumberFormat="1" applyFont="1" applyBorder="1" applyAlignment="1">
      <alignment horizontal="right" vertical="center"/>
    </xf>
    <xf numFmtId="0" fontId="22" fillId="0" borderId="13" xfId="8" applyNumberFormat="1" applyFont="1" applyBorder="1" applyAlignment="1">
      <alignment horizontal="right" vertical="center"/>
    </xf>
    <xf numFmtId="0" fontId="22" fillId="0" borderId="11" xfId="8" applyNumberFormat="1" applyFont="1" applyBorder="1" applyAlignment="1">
      <alignment horizontal="right" vertical="center"/>
    </xf>
    <xf numFmtId="0" fontId="8" fillId="0" borderId="32" xfId="7" applyFont="1" applyBorder="1" applyAlignment="1">
      <alignment horizontal="left" vertical="center"/>
    </xf>
    <xf numFmtId="0" fontId="22" fillId="0" borderId="40" xfId="8" applyNumberFormat="1" applyFont="1" applyBorder="1" applyAlignment="1">
      <alignment horizontal="right" vertical="center"/>
    </xf>
    <xf numFmtId="0" fontId="22" fillId="0" borderId="32" xfId="8" applyNumberFormat="1" applyFont="1" applyBorder="1" applyAlignment="1">
      <alignment horizontal="right" vertical="center"/>
    </xf>
    <xf numFmtId="38" fontId="19" fillId="0" borderId="0" xfId="8" applyFont="1" applyBorder="1" applyAlignment="1">
      <alignment horizontal="center" vertical="center"/>
    </xf>
    <xf numFmtId="38" fontId="22" fillId="0" borderId="32" xfId="8" applyFont="1" applyBorder="1" applyAlignment="1">
      <alignment horizontal="center" vertical="center"/>
    </xf>
    <xf numFmtId="0" fontId="22" fillId="0" borderId="58" xfId="8" applyNumberFormat="1" applyFont="1" applyBorder="1" applyAlignment="1">
      <alignment horizontal="right" vertical="center"/>
    </xf>
    <xf numFmtId="38" fontId="22" fillId="0" borderId="32" xfId="8" applyFont="1" applyBorder="1" applyAlignment="1">
      <alignment horizontal="left" vertical="center"/>
    </xf>
    <xf numFmtId="38" fontId="23" fillId="0" borderId="32" xfId="8" applyFont="1" applyBorder="1" applyAlignment="1">
      <alignment horizontal="right" vertical="center"/>
    </xf>
    <xf numFmtId="38" fontId="23" fillId="0" borderId="39" xfId="8" applyFont="1" applyBorder="1" applyAlignment="1">
      <alignment horizontal="right" vertical="center"/>
    </xf>
    <xf numFmtId="0" fontId="23" fillId="0" borderId="58" xfId="8" applyNumberFormat="1" applyFont="1" applyBorder="1" applyAlignment="1">
      <alignment horizontal="right" vertical="center"/>
    </xf>
    <xf numFmtId="0" fontId="23" fillId="0" borderId="40" xfId="8" applyNumberFormat="1" applyFont="1" applyBorder="1" applyAlignment="1">
      <alignment horizontal="right" vertical="center"/>
    </xf>
    <xf numFmtId="0" fontId="23" fillId="0" borderId="32" xfId="8" applyNumberFormat="1" applyFont="1" applyBorder="1" applyAlignment="1">
      <alignment horizontal="right" vertical="center"/>
    </xf>
    <xf numFmtId="38" fontId="17" fillId="0" borderId="0" xfId="8" applyFont="1" applyBorder="1" applyAlignment="1">
      <alignment horizontal="center" vertical="center"/>
    </xf>
    <xf numFmtId="38" fontId="22" fillId="0" borderId="32" xfId="8" applyFont="1" applyFill="1" applyBorder="1" applyAlignment="1">
      <alignment horizontal="left" vertical="center"/>
    </xf>
    <xf numFmtId="38" fontId="22" fillId="0" borderId="32" xfId="8" applyFont="1" applyFill="1" applyBorder="1" applyAlignment="1">
      <alignment horizontal="right" vertical="center"/>
    </xf>
    <xf numFmtId="38" fontId="22" fillId="0" borderId="39" xfId="8" applyFont="1" applyFill="1" applyBorder="1" applyAlignment="1">
      <alignment horizontal="right" vertical="center"/>
    </xf>
    <xf numFmtId="0" fontId="22" fillId="0" borderId="58" xfId="8" applyNumberFormat="1" applyFont="1" applyFill="1" applyBorder="1" applyAlignment="1">
      <alignment horizontal="right" vertical="center"/>
    </xf>
    <xf numFmtId="0" fontId="22" fillId="0" borderId="40" xfId="8" applyNumberFormat="1" applyFont="1" applyFill="1" applyBorder="1" applyAlignment="1">
      <alignment horizontal="right" vertical="center"/>
    </xf>
    <xf numFmtId="0" fontId="22" fillId="0" borderId="32" xfId="8" applyNumberFormat="1" applyFont="1" applyFill="1" applyBorder="1" applyAlignment="1">
      <alignment horizontal="right" vertical="center"/>
    </xf>
    <xf numFmtId="38" fontId="19" fillId="0" borderId="0" xfId="8" applyFont="1" applyFill="1" applyBorder="1" applyAlignment="1">
      <alignment horizontal="center" vertical="center"/>
    </xf>
    <xf numFmtId="38" fontId="19" fillId="0" borderId="0" xfId="8" applyFont="1" applyBorder="1" applyAlignment="1">
      <alignment horizontal="left" vertical="center"/>
    </xf>
    <xf numFmtId="38" fontId="17" fillId="0" borderId="0" xfId="8" applyFont="1" applyBorder="1" applyAlignment="1">
      <alignment horizontal="center" vertical="center" textRotation="255"/>
    </xf>
    <xf numFmtId="38" fontId="19" fillId="0" borderId="0" xfId="8" applyFont="1" applyAlignment="1">
      <alignment horizontal="right" vertical="top"/>
    </xf>
    <xf numFmtId="0" fontId="5" fillId="0" borderId="0" xfId="7" applyFont="1" applyAlignment="1">
      <alignment vertical="center"/>
    </xf>
    <xf numFmtId="0" fontId="7" fillId="0" borderId="0" xfId="7" applyFont="1" applyAlignment="1">
      <alignment vertical="center"/>
    </xf>
    <xf numFmtId="176" fontId="7" fillId="0" borderId="0" xfId="7" applyNumberFormat="1" applyFont="1" applyAlignment="1">
      <alignment vertical="center"/>
    </xf>
    <xf numFmtId="177" fontId="7" fillId="0" borderId="0" xfId="7" applyNumberFormat="1" applyFont="1" applyAlignment="1">
      <alignment vertical="center"/>
    </xf>
    <xf numFmtId="0" fontId="2" fillId="0" borderId="1" xfId="7" applyBorder="1" applyAlignment="1">
      <alignment vertical="center"/>
    </xf>
    <xf numFmtId="176" fontId="2" fillId="0" borderId="1" xfId="7" applyNumberFormat="1" applyBorder="1" applyAlignment="1">
      <alignment vertical="center"/>
    </xf>
    <xf numFmtId="177" fontId="2" fillId="0" borderId="1" xfId="7" applyNumberFormat="1" applyBorder="1" applyAlignment="1">
      <alignment vertical="center"/>
    </xf>
    <xf numFmtId="176" fontId="7" fillId="0" borderId="5" xfId="7" applyNumberFormat="1" applyFont="1" applyBorder="1" applyAlignment="1">
      <alignment horizontal="distributed" vertical="center" justifyLastLine="1"/>
    </xf>
    <xf numFmtId="176" fontId="7" fillId="0" borderId="12" xfId="7" applyNumberFormat="1" applyFont="1" applyBorder="1" applyAlignment="1">
      <alignment horizontal="right" vertical="center" justifyLastLine="1"/>
    </xf>
    <xf numFmtId="177" fontId="7" fillId="0" borderId="60" xfId="7" applyNumberFormat="1" applyFont="1" applyBorder="1" applyAlignment="1">
      <alignment horizontal="center" vertical="center" shrinkToFit="1"/>
    </xf>
    <xf numFmtId="176" fontId="7" fillId="0" borderId="0" xfId="7" applyNumberFormat="1" applyFont="1" applyAlignment="1">
      <alignment horizontal="right" vertical="center" justifyLastLine="1"/>
    </xf>
    <xf numFmtId="176" fontId="7" fillId="0" borderId="60" xfId="7" applyNumberFormat="1" applyFont="1" applyBorder="1" applyAlignment="1">
      <alignment horizontal="center" vertical="center" shrinkToFit="1"/>
    </xf>
    <xf numFmtId="176" fontId="7" fillId="0" borderId="5" xfId="7" applyNumberFormat="1" applyFont="1" applyBorder="1" applyAlignment="1">
      <alignment vertical="center" justifyLastLine="1"/>
    </xf>
    <xf numFmtId="49" fontId="8" fillId="0" borderId="17" xfId="7" applyNumberFormat="1" applyFont="1" applyBorder="1" applyAlignment="1">
      <alignment horizontal="center" vertical="center" shrinkToFit="1"/>
    </xf>
    <xf numFmtId="176" fontId="8" fillId="0" borderId="6" xfId="7" applyNumberFormat="1" applyFont="1" applyBorder="1" applyAlignment="1">
      <alignment vertical="center"/>
    </xf>
    <xf numFmtId="177" fontId="8" fillId="0" borderId="16" xfId="7" applyNumberFormat="1" applyFont="1" applyBorder="1" applyAlignment="1">
      <alignment horizontal="right" vertical="center"/>
    </xf>
    <xf numFmtId="176" fontId="8" fillId="0" borderId="17" xfId="7" applyNumberFormat="1" applyFont="1" applyBorder="1" applyAlignment="1">
      <alignment vertical="center"/>
    </xf>
    <xf numFmtId="176" fontId="8" fillId="0" borderId="2" xfId="7" applyNumberFormat="1" applyFont="1" applyBorder="1" applyAlignment="1">
      <alignment vertical="center" shrinkToFit="1"/>
    </xf>
    <xf numFmtId="0" fontId="7" fillId="0" borderId="3" xfId="7" applyFont="1" applyBorder="1" applyAlignment="1">
      <alignment horizontal="right" vertical="center"/>
    </xf>
    <xf numFmtId="176" fontId="7" fillId="0" borderId="15" xfId="7" applyNumberFormat="1" applyFont="1" applyBorder="1" applyAlignment="1">
      <alignment horizontal="right" vertical="center"/>
    </xf>
    <xf numFmtId="177" fontId="7" fillId="0" borderId="16" xfId="7" applyNumberFormat="1" applyFont="1" applyBorder="1" applyAlignment="1">
      <alignment horizontal="right" vertical="center"/>
    </xf>
    <xf numFmtId="176" fontId="7" fillId="0" borderId="0" xfId="7" applyNumberFormat="1" applyFont="1" applyAlignment="1">
      <alignment horizontal="right" vertical="center"/>
    </xf>
    <xf numFmtId="176" fontId="7" fillId="0" borderId="5" xfId="7" applyNumberFormat="1" applyFont="1" applyBorder="1" applyAlignment="1">
      <alignment vertical="center"/>
    </xf>
    <xf numFmtId="0" fontId="7" fillId="0" borderId="24" xfId="7" applyFont="1" applyBorder="1" applyAlignment="1">
      <alignment horizontal="right" vertical="center"/>
    </xf>
    <xf numFmtId="176" fontId="7" fillId="0" borderId="12" xfId="7" applyNumberFormat="1" applyFont="1" applyBorder="1" applyAlignment="1">
      <alignment horizontal="right" vertical="center"/>
    </xf>
    <xf numFmtId="177" fontId="7" fillId="0" borderId="14" xfId="7" applyNumberFormat="1" applyFont="1" applyBorder="1" applyAlignment="1">
      <alignment horizontal="right" vertical="center"/>
    </xf>
    <xf numFmtId="176" fontId="7" fillId="0" borderId="1" xfId="7" applyNumberFormat="1" applyFont="1" applyBorder="1" applyAlignment="1">
      <alignment horizontal="right" vertical="center"/>
    </xf>
    <xf numFmtId="176" fontId="7" fillId="0" borderId="11" xfId="7" applyNumberFormat="1" applyFont="1" applyBorder="1" applyAlignment="1">
      <alignment vertical="center"/>
    </xf>
    <xf numFmtId="49" fontId="8" fillId="0" borderId="33" xfId="7" applyNumberFormat="1" applyFont="1" applyBorder="1" applyAlignment="1">
      <alignment horizontal="center" vertical="center" shrinkToFit="1"/>
    </xf>
    <xf numFmtId="176" fontId="8" fillId="0" borderId="39" xfId="7" applyNumberFormat="1" applyFont="1" applyBorder="1" applyAlignment="1">
      <alignment vertical="center"/>
    </xf>
    <xf numFmtId="177" fontId="8" fillId="0" borderId="41" xfId="7" applyNumberFormat="1" applyFont="1" applyBorder="1" applyAlignment="1">
      <alignment horizontal="right" vertical="center"/>
    </xf>
    <xf numFmtId="176" fontId="8" fillId="0" borderId="32" xfId="7" applyNumberFormat="1" applyFont="1" applyBorder="1" applyAlignment="1">
      <alignment vertical="center" shrinkToFit="1"/>
    </xf>
    <xf numFmtId="0" fontId="2" fillId="0" borderId="0" xfId="7" applyAlignment="1">
      <alignment vertical="center"/>
    </xf>
    <xf numFmtId="0" fontId="7" fillId="0" borderId="0" xfId="7" applyFont="1" applyAlignment="1">
      <alignment horizontal="right"/>
    </xf>
    <xf numFmtId="0" fontId="7" fillId="0" borderId="62" xfId="7" applyFont="1" applyBorder="1" applyAlignment="1">
      <alignment horizontal="center" vertical="center" shrinkToFit="1"/>
    </xf>
    <xf numFmtId="0" fontId="7" fillId="0" borderId="63" xfId="7" applyFont="1" applyBorder="1" applyAlignment="1">
      <alignment horizontal="center" vertical="center" shrinkToFit="1"/>
    </xf>
    <xf numFmtId="0" fontId="7" fillId="0" borderId="60" xfId="7" applyFont="1" applyBorder="1" applyAlignment="1">
      <alignment horizontal="center" vertical="center" shrinkToFit="1"/>
    </xf>
    <xf numFmtId="0" fontId="7" fillId="0" borderId="62" xfId="7" applyFont="1" applyBorder="1" applyAlignment="1">
      <alignment horizontal="center" vertical="center" justifyLastLine="1"/>
    </xf>
    <xf numFmtId="176" fontId="8" fillId="0" borderId="7" xfId="7" applyNumberFormat="1" applyFont="1" applyBorder="1" applyAlignment="1">
      <alignment vertical="center"/>
    </xf>
    <xf numFmtId="176" fontId="8" fillId="0" borderId="8" xfId="7" applyNumberFormat="1" applyFont="1" applyBorder="1" applyAlignment="1">
      <alignment vertical="center"/>
    </xf>
    <xf numFmtId="176" fontId="8" fillId="0" borderId="28" xfId="7" applyNumberFormat="1" applyFont="1" applyBorder="1" applyAlignment="1">
      <alignment vertical="center"/>
    </xf>
    <xf numFmtId="176" fontId="8" fillId="0" borderId="2" xfId="7" applyNumberFormat="1" applyFont="1" applyBorder="1" applyAlignment="1">
      <alignment vertical="center"/>
    </xf>
    <xf numFmtId="176" fontId="7" fillId="0" borderId="5" xfId="7" applyNumberFormat="1" applyFont="1" applyBorder="1" applyAlignment="1">
      <alignment horizontal="right" vertical="center"/>
    </xf>
    <xf numFmtId="176" fontId="7" fillId="0" borderId="15" xfId="7" applyNumberFormat="1" applyFont="1" applyBorder="1" applyAlignment="1">
      <alignment vertical="center"/>
    </xf>
    <xf numFmtId="176" fontId="7" fillId="0" borderId="22" xfId="7" applyNumberFormat="1" applyFont="1" applyBorder="1" applyAlignment="1">
      <alignment vertical="center"/>
    </xf>
    <xf numFmtId="176" fontId="7" fillId="0" borderId="16" xfId="7" applyNumberFormat="1" applyFont="1" applyBorder="1" applyAlignment="1">
      <alignment vertical="center"/>
    </xf>
    <xf numFmtId="176" fontId="7" fillId="0" borderId="11" xfId="7" applyNumberFormat="1" applyFont="1" applyBorder="1" applyAlignment="1">
      <alignment horizontal="right" vertical="center"/>
    </xf>
    <xf numFmtId="176" fontId="7" fillId="0" borderId="12" xfId="7" applyNumberFormat="1" applyFont="1" applyBorder="1" applyAlignment="1">
      <alignment vertical="center"/>
    </xf>
    <xf numFmtId="176" fontId="7" fillId="0" borderId="13" xfId="7" applyNumberFormat="1" applyFont="1" applyBorder="1" applyAlignment="1">
      <alignment vertical="center"/>
    </xf>
    <xf numFmtId="176" fontId="7" fillId="0" borderId="14" xfId="7" applyNumberFormat="1" applyFont="1" applyBorder="1" applyAlignment="1">
      <alignment vertical="center"/>
    </xf>
    <xf numFmtId="176" fontId="7" fillId="0" borderId="1" xfId="7" applyNumberFormat="1" applyFont="1" applyBorder="1" applyAlignment="1">
      <alignment vertical="center"/>
    </xf>
    <xf numFmtId="0" fontId="7" fillId="0" borderId="4" xfId="7" applyFont="1" applyBorder="1" applyAlignment="1">
      <alignment vertical="center"/>
    </xf>
    <xf numFmtId="0" fontId="7" fillId="0" borderId="3" xfId="7" applyFont="1" applyBorder="1" applyAlignment="1">
      <alignment vertical="center"/>
    </xf>
    <xf numFmtId="0" fontId="8" fillId="0" borderId="4" xfId="7" applyFont="1" applyBorder="1" applyAlignment="1">
      <alignment vertical="center"/>
    </xf>
    <xf numFmtId="0" fontId="8" fillId="0" borderId="0" xfId="7" applyFont="1" applyAlignment="1">
      <alignment vertical="center"/>
    </xf>
    <xf numFmtId="176" fontId="8" fillId="0" borderId="40" xfId="7" applyNumberFormat="1" applyFont="1" applyBorder="1" applyAlignment="1">
      <alignment vertical="center"/>
    </xf>
    <xf numFmtId="176" fontId="8" fillId="0" borderId="41" xfId="7" applyNumberFormat="1" applyFont="1" applyBorder="1" applyAlignment="1">
      <alignment vertical="center"/>
    </xf>
    <xf numFmtId="176" fontId="8" fillId="0" borderId="34" xfId="7" applyNumberFormat="1" applyFont="1" applyBorder="1" applyAlignment="1">
      <alignment vertical="center"/>
    </xf>
    <xf numFmtId="176" fontId="8" fillId="0" borderId="32" xfId="7" applyNumberFormat="1" applyFont="1" applyBorder="1" applyAlignment="1">
      <alignment vertical="center"/>
    </xf>
    <xf numFmtId="0" fontId="7" fillId="0" borderId="0" xfId="7" applyFont="1" applyAlignment="1">
      <alignment horizontal="right" vertical="center"/>
    </xf>
    <xf numFmtId="176" fontId="8" fillId="0" borderId="4" xfId="3" applyNumberFormat="1" applyFont="1" applyBorder="1" applyAlignment="1">
      <alignment vertical="center"/>
    </xf>
    <xf numFmtId="49" fontId="9" fillId="0" borderId="33" xfId="3" applyNumberFormat="1" applyFont="1" applyBorder="1" applyAlignment="1">
      <alignment horizontal="distributed" vertical="center" justifyLastLine="1"/>
    </xf>
    <xf numFmtId="176" fontId="6" fillId="0" borderId="12" xfId="3" applyNumberFormat="1" applyFont="1" applyBorder="1" applyAlignment="1">
      <alignment horizontal="distributed" vertical="center" justifyLastLine="1"/>
    </xf>
    <xf numFmtId="176" fontId="6" fillId="0" borderId="13" xfId="3" applyNumberFormat="1" applyFont="1" applyBorder="1" applyAlignment="1">
      <alignment horizontal="distributed" vertical="center" justifyLastLine="1"/>
    </xf>
    <xf numFmtId="176" fontId="6" fillId="0" borderId="14" xfId="3" applyNumberFormat="1" applyFont="1" applyBorder="1" applyAlignment="1">
      <alignment horizontal="distributed" vertical="center" justifyLastLine="1"/>
    </xf>
    <xf numFmtId="0" fontId="25" fillId="0" borderId="0" xfId="10" applyFont="1">
      <alignment vertical="center"/>
    </xf>
    <xf numFmtId="0" fontId="27" fillId="0" borderId="0" xfId="10" applyFont="1">
      <alignment vertical="center"/>
    </xf>
    <xf numFmtId="0" fontId="28" fillId="0" borderId="32" xfId="10" applyFont="1" applyBorder="1" applyAlignment="1">
      <alignment horizontal="center" vertical="center"/>
    </xf>
    <xf numFmtId="0" fontId="28" fillId="0" borderId="32" xfId="10" applyFont="1" applyBorder="1">
      <alignment vertical="center"/>
    </xf>
    <xf numFmtId="0" fontId="29" fillId="0" borderId="32" xfId="10" applyFont="1" applyBorder="1">
      <alignment vertical="center"/>
    </xf>
    <xf numFmtId="0" fontId="29" fillId="0" borderId="32" xfId="10" applyFont="1" applyBorder="1" applyAlignment="1">
      <alignment horizontal="center"/>
    </xf>
    <xf numFmtId="0" fontId="31" fillId="0" borderId="32" xfId="9" applyFont="1" applyFill="1" applyBorder="1" applyAlignment="1">
      <alignment horizontal="center" vertical="center"/>
    </xf>
    <xf numFmtId="0" fontId="7" fillId="0" borderId="2" xfId="3" applyFont="1" applyBorder="1" applyAlignment="1">
      <alignment horizontal="distributed" vertical="center" justifyLastLine="1"/>
    </xf>
    <xf numFmtId="0" fontId="7" fillId="0" borderId="5" xfId="3" applyFont="1" applyBorder="1" applyAlignment="1">
      <alignment horizontal="distributed" vertical="center" justifyLastLine="1"/>
    </xf>
    <xf numFmtId="0" fontId="7" fillId="0" borderId="11" xfId="3" applyFont="1" applyBorder="1" applyAlignment="1">
      <alignment horizontal="distributed" vertical="center" justifyLastLine="1"/>
    </xf>
    <xf numFmtId="49" fontId="7" fillId="0" borderId="3" xfId="3" applyNumberFormat="1" applyFont="1" applyBorder="1" applyAlignment="1">
      <alignment horizontal="center" vertical="center"/>
    </xf>
    <xf numFmtId="49" fontId="7" fillId="0" borderId="0" xfId="3" applyNumberFormat="1" applyFont="1" applyAlignment="1">
      <alignment horizontal="center" vertical="center"/>
    </xf>
    <xf numFmtId="49" fontId="7" fillId="0" borderId="2" xfId="3" applyNumberFormat="1" applyFont="1" applyBorder="1" applyAlignment="1">
      <alignment horizontal="center" vertical="center" shrinkToFit="1"/>
    </xf>
    <xf numFmtId="49" fontId="7" fillId="0" borderId="5" xfId="3" applyNumberFormat="1" applyFont="1" applyBorder="1" applyAlignment="1">
      <alignment horizontal="center" vertical="center" shrinkToFit="1"/>
    </xf>
    <xf numFmtId="49" fontId="7" fillId="0" borderId="4" xfId="3" applyNumberFormat="1" applyFont="1" applyBorder="1" applyAlignment="1">
      <alignment horizontal="center" vertical="center"/>
    </xf>
    <xf numFmtId="49" fontId="7" fillId="0" borderId="2" xfId="3" applyNumberFormat="1" applyFont="1" applyBorder="1" applyAlignment="1">
      <alignment horizontal="distributed" vertical="center" justifyLastLine="1"/>
    </xf>
    <xf numFmtId="49" fontId="7" fillId="0" borderId="5" xfId="3" applyNumberFormat="1" applyFont="1" applyBorder="1" applyAlignment="1">
      <alignment horizontal="distributed" vertical="center" justifyLastLine="1"/>
    </xf>
    <xf numFmtId="49" fontId="7" fillId="0" borderId="5" xfId="3" applyNumberFormat="1" applyFont="1" applyBorder="1" applyAlignment="1">
      <alignment horizontal="center" vertical="center"/>
    </xf>
    <xf numFmtId="49" fontId="7" fillId="0" borderId="11" xfId="3" applyNumberFormat="1" applyFont="1" applyBorder="1" applyAlignment="1">
      <alignment horizontal="center" vertical="center"/>
    </xf>
    <xf numFmtId="0" fontId="7" fillId="0" borderId="6" xfId="3" applyFont="1" applyBorder="1" applyAlignment="1">
      <alignment horizontal="distributed" vertical="center" justifyLastLine="1"/>
    </xf>
    <xf numFmtId="0" fontId="7" fillId="0" borderId="12" xfId="3" applyFont="1" applyBorder="1" applyAlignment="1">
      <alignment horizontal="distributed" vertical="center" justifyLastLine="1"/>
    </xf>
    <xf numFmtId="49" fontId="7" fillId="0" borderId="7" xfId="3" applyNumberFormat="1" applyFont="1" applyBorder="1" applyAlignment="1">
      <alignment horizontal="distributed" vertical="center" justifyLastLine="1"/>
    </xf>
    <xf numFmtId="49" fontId="7" fillId="0" borderId="13" xfId="3" applyNumberFormat="1" applyFont="1" applyBorder="1" applyAlignment="1">
      <alignment horizontal="distributed" vertical="center" justifyLastLine="1"/>
    </xf>
    <xf numFmtId="0" fontId="7" fillId="0" borderId="7" xfId="3" applyFont="1" applyBorder="1" applyAlignment="1">
      <alignment horizontal="distributed" vertical="center" justifyLastLine="1"/>
    </xf>
    <xf numFmtId="0" fontId="7" fillId="0" borderId="13" xfId="3" applyFont="1" applyBorder="1" applyAlignment="1">
      <alignment horizontal="distributed" vertical="center" justifyLastLine="1"/>
    </xf>
    <xf numFmtId="0" fontId="7" fillId="0" borderId="8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176" fontId="9" fillId="0" borderId="17" xfId="3" applyNumberFormat="1" applyFont="1" applyBorder="1" applyAlignment="1">
      <alignment horizontal="center" vertical="center"/>
    </xf>
    <xf numFmtId="176" fontId="9" fillId="0" borderId="28" xfId="3" applyNumberFormat="1" applyFont="1" applyBorder="1" applyAlignment="1">
      <alignment horizontal="center" vertical="center"/>
    </xf>
    <xf numFmtId="176" fontId="9" fillId="0" borderId="20" xfId="3" applyNumberFormat="1" applyFont="1" applyBorder="1" applyAlignment="1">
      <alignment horizontal="center" vertical="center"/>
    </xf>
    <xf numFmtId="176" fontId="9" fillId="0" borderId="3" xfId="3" applyNumberFormat="1" applyFont="1" applyBorder="1" applyAlignment="1">
      <alignment horizontal="center" vertical="center"/>
    </xf>
    <xf numFmtId="176" fontId="9" fillId="0" borderId="0" xfId="3" applyNumberFormat="1" applyFont="1" applyAlignment="1">
      <alignment horizontal="center" vertical="center"/>
    </xf>
    <xf numFmtId="176" fontId="9" fillId="0" borderId="4" xfId="3" applyNumberFormat="1" applyFont="1" applyBorder="1" applyAlignment="1">
      <alignment horizontal="center" vertical="center"/>
    </xf>
    <xf numFmtId="176" fontId="9" fillId="0" borderId="24" xfId="3" applyNumberFormat="1" applyFont="1" applyBorder="1" applyAlignment="1">
      <alignment horizontal="center" vertical="center"/>
    </xf>
    <xf numFmtId="176" fontId="9" fillId="0" borderId="1" xfId="3" applyNumberFormat="1" applyFont="1" applyBorder="1" applyAlignment="1">
      <alignment horizontal="center" vertical="center"/>
    </xf>
    <xf numFmtId="176" fontId="9" fillId="0" borderId="27" xfId="3" applyNumberFormat="1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 justifyLastLine="1"/>
    </xf>
    <xf numFmtId="0" fontId="7" fillId="0" borderId="28" xfId="3" applyFont="1" applyBorder="1" applyAlignment="1">
      <alignment horizontal="center" vertical="center" justifyLastLine="1"/>
    </xf>
    <xf numFmtId="0" fontId="7" fillId="0" borderId="20" xfId="3" applyFont="1" applyBorder="1" applyAlignment="1">
      <alignment horizontal="center" vertical="center" justifyLastLine="1"/>
    </xf>
    <xf numFmtId="0" fontId="7" fillId="0" borderId="3" xfId="3" applyFont="1" applyBorder="1" applyAlignment="1">
      <alignment horizontal="center" vertical="center" justifyLastLine="1"/>
    </xf>
    <xf numFmtId="0" fontId="7" fillId="0" borderId="0" xfId="3" applyFont="1" applyAlignment="1">
      <alignment horizontal="center" vertical="center" justifyLastLine="1"/>
    </xf>
    <xf numFmtId="0" fontId="7" fillId="0" borderId="4" xfId="3" applyFont="1" applyBorder="1" applyAlignment="1">
      <alignment horizontal="center" vertical="center" justifyLastLine="1"/>
    </xf>
    <xf numFmtId="0" fontId="7" fillId="0" borderId="24" xfId="3" applyFont="1" applyBorder="1" applyAlignment="1">
      <alignment horizontal="center" vertical="center" justifyLastLine="1"/>
    </xf>
    <xf numFmtId="0" fontId="7" fillId="0" borderId="1" xfId="3" applyFont="1" applyBorder="1" applyAlignment="1">
      <alignment horizontal="center" vertical="center" justifyLastLine="1"/>
    </xf>
    <xf numFmtId="0" fontId="7" fillId="0" borderId="27" xfId="3" applyFont="1" applyBorder="1" applyAlignment="1">
      <alignment horizontal="center" vertical="center" justifyLastLine="1"/>
    </xf>
    <xf numFmtId="176" fontId="7" fillId="0" borderId="17" xfId="3" applyNumberFormat="1" applyFont="1" applyBorder="1" applyAlignment="1">
      <alignment horizontal="center" vertical="center"/>
    </xf>
    <xf numFmtId="176" fontId="7" fillId="0" borderId="28" xfId="3" applyNumberFormat="1" applyFont="1" applyBorder="1" applyAlignment="1">
      <alignment horizontal="center" vertical="center"/>
    </xf>
    <xf numFmtId="176" fontId="7" fillId="0" borderId="20" xfId="3" applyNumberFormat="1" applyFont="1" applyBorder="1" applyAlignment="1">
      <alignment horizontal="center" vertical="center"/>
    </xf>
    <xf numFmtId="176" fontId="7" fillId="0" borderId="29" xfId="3" applyNumberFormat="1" applyFont="1" applyBorder="1" applyAlignment="1">
      <alignment horizontal="distributed" vertical="center" justifyLastLine="1"/>
    </xf>
    <xf numFmtId="176" fontId="7" fillId="0" borderId="30" xfId="3" applyNumberFormat="1" applyFont="1" applyBorder="1" applyAlignment="1">
      <alignment horizontal="distributed" vertical="center" justifyLastLine="1"/>
    </xf>
    <xf numFmtId="176" fontId="7" fillId="0" borderId="31" xfId="3" applyNumberFormat="1" applyFont="1" applyBorder="1" applyAlignment="1">
      <alignment horizontal="distributed" vertical="center" justifyLastLine="1"/>
    </xf>
    <xf numFmtId="176" fontId="7" fillId="0" borderId="11" xfId="3" applyNumberFormat="1" applyFont="1" applyBorder="1" applyAlignment="1">
      <alignment horizontal="center" vertical="center"/>
    </xf>
    <xf numFmtId="176" fontId="7" fillId="0" borderId="32" xfId="3" applyNumberFormat="1" applyFont="1" applyBorder="1" applyAlignment="1">
      <alignment horizontal="center" vertical="center"/>
    </xf>
    <xf numFmtId="176" fontId="10" fillId="0" borderId="11" xfId="3" applyNumberFormat="1" applyFont="1" applyBorder="1" applyAlignment="1">
      <alignment horizontal="center" vertical="center"/>
    </xf>
    <xf numFmtId="176" fontId="10" fillId="0" borderId="32" xfId="3" applyNumberFormat="1" applyFont="1" applyBorder="1" applyAlignment="1">
      <alignment horizontal="center" vertical="center"/>
    </xf>
    <xf numFmtId="49" fontId="7" fillId="0" borderId="32" xfId="3" applyNumberFormat="1" applyFont="1" applyBorder="1" applyAlignment="1">
      <alignment horizontal="distributed" vertical="center" justifyLastLine="1"/>
    </xf>
    <xf numFmtId="49" fontId="7" fillId="0" borderId="33" xfId="3" applyNumberFormat="1" applyFont="1" applyBorder="1" applyAlignment="1">
      <alignment horizontal="distributed" vertical="center" justifyLastLine="1"/>
    </xf>
    <xf numFmtId="49" fontId="7" fillId="0" borderId="34" xfId="3" applyNumberFormat="1" applyFont="1" applyBorder="1" applyAlignment="1">
      <alignment horizontal="distributed" vertical="center" justifyLastLine="1"/>
    </xf>
    <xf numFmtId="49" fontId="7" fillId="0" borderId="35" xfId="3" applyNumberFormat="1" applyFont="1" applyBorder="1" applyAlignment="1">
      <alignment horizontal="distributed" vertical="center" justifyLastLine="1"/>
    </xf>
    <xf numFmtId="49" fontId="7" fillId="0" borderId="2" xfId="3" applyNumberFormat="1" applyFont="1" applyBorder="1" applyAlignment="1">
      <alignment horizontal="center" vertical="center" textRotation="255"/>
    </xf>
    <xf numFmtId="49" fontId="7" fillId="0" borderId="11" xfId="3" applyNumberFormat="1" applyFont="1" applyBorder="1" applyAlignment="1">
      <alignment horizontal="center" vertical="center" textRotation="255"/>
    </xf>
    <xf numFmtId="49" fontId="7" fillId="0" borderId="32" xfId="3" applyNumberFormat="1" applyFont="1" applyBorder="1" applyAlignment="1">
      <alignment horizontal="center" vertical="center" textRotation="255"/>
    </xf>
    <xf numFmtId="49" fontId="7" fillId="0" borderId="30" xfId="3" applyNumberFormat="1" applyFont="1" applyBorder="1" applyAlignment="1">
      <alignment horizontal="distributed" vertical="center" justifyLastLine="1"/>
    </xf>
    <xf numFmtId="49" fontId="7" fillId="0" borderId="31" xfId="3" applyNumberFormat="1" applyFont="1" applyBorder="1" applyAlignment="1">
      <alignment horizontal="distributed" vertical="center" justifyLastLine="1"/>
    </xf>
    <xf numFmtId="49" fontId="7" fillId="0" borderId="7" xfId="3" applyNumberFormat="1" applyFont="1" applyBorder="1" applyAlignment="1">
      <alignment horizontal="distributed" vertical="center" wrapText="1" justifyLastLine="1"/>
    </xf>
    <xf numFmtId="49" fontId="7" fillId="0" borderId="11" xfId="3" applyNumberFormat="1" applyFont="1" applyBorder="1" applyAlignment="1">
      <alignment horizontal="distributed" vertical="center" justifyLastLine="1"/>
    </xf>
    <xf numFmtId="49" fontId="7" fillId="0" borderId="6" xfId="3" applyNumberFormat="1" applyFont="1" applyBorder="1" applyAlignment="1">
      <alignment horizontal="distributed" vertical="center" justifyLastLine="1"/>
    </xf>
    <xf numFmtId="49" fontId="7" fillId="0" borderId="12" xfId="3" applyNumberFormat="1" applyFont="1" applyBorder="1" applyAlignment="1">
      <alignment horizontal="distributed" vertical="center" justifyLastLine="1"/>
    </xf>
    <xf numFmtId="49" fontId="7" fillId="0" borderId="32" xfId="3" applyNumberFormat="1" applyFont="1" applyBorder="1" applyAlignment="1">
      <alignment horizontal="distributed" vertical="center" wrapText="1" justifyLastLine="1"/>
    </xf>
    <xf numFmtId="49" fontId="7" fillId="0" borderId="32" xfId="3" applyNumberFormat="1" applyFont="1" applyBorder="1" applyAlignment="1">
      <alignment horizontal="distributed" vertical="top" textRotation="255" indent="1" justifyLastLine="1"/>
    </xf>
    <xf numFmtId="49" fontId="7" fillId="0" borderId="32" xfId="3" applyNumberFormat="1" applyFont="1" applyBorder="1" applyAlignment="1">
      <alignment horizontal="distributed" vertical="distributed" justifyLastLine="1"/>
    </xf>
    <xf numFmtId="0" fontId="7" fillId="0" borderId="32" xfId="3" applyFont="1" applyBorder="1" applyAlignment="1">
      <alignment horizontal="center" vertical="center" justifyLastLine="1"/>
    </xf>
    <xf numFmtId="49" fontId="7" fillId="0" borderId="32" xfId="3" applyNumberFormat="1" applyFont="1" applyBorder="1" applyAlignment="1">
      <alignment horizontal="distributed" vertical="top" textRotation="255" wrapText="1" indent="1" justifyLastLine="1"/>
    </xf>
    <xf numFmtId="0" fontId="7" fillId="0" borderId="2" xfId="3" applyFont="1" applyBorder="1" applyAlignment="1">
      <alignment vertical="top" textRotation="255" indent="1" justifyLastLine="1"/>
    </xf>
    <xf numFmtId="0" fontId="7" fillId="0" borderId="5" xfId="3" applyFont="1" applyBorder="1" applyAlignment="1">
      <alignment vertical="top" textRotation="255" indent="1" justifyLastLine="1"/>
    </xf>
    <xf numFmtId="0" fontId="7" fillId="0" borderId="11" xfId="3" applyFont="1" applyBorder="1" applyAlignment="1">
      <alignment vertical="top" textRotation="255" indent="1" justifyLastLine="1"/>
    </xf>
    <xf numFmtId="0" fontId="7" fillId="0" borderId="32" xfId="3" applyFont="1" applyBorder="1" applyAlignment="1">
      <alignment horizontal="distributed" vertical="center" justifyLastLine="1"/>
    </xf>
    <xf numFmtId="0" fontId="7" fillId="0" borderId="32" xfId="3" applyFont="1" applyBorder="1" applyAlignment="1">
      <alignment vertical="top" textRotation="255" indent="1" justifyLastLine="1"/>
    </xf>
    <xf numFmtId="0" fontId="7" fillId="0" borderId="6" xfId="3" applyFont="1" applyBorder="1" applyAlignment="1">
      <alignment horizontal="center" vertical="center" textRotation="255"/>
    </xf>
    <xf numFmtId="0" fontId="7" fillId="0" borderId="15" xfId="3" applyFont="1" applyBorder="1" applyAlignment="1">
      <alignment horizontal="center" vertical="center" textRotation="255"/>
    </xf>
    <xf numFmtId="0" fontId="7" fillId="0" borderId="12" xfId="3" applyFont="1" applyBorder="1" applyAlignment="1">
      <alignment horizontal="center" vertical="center" textRotation="255"/>
    </xf>
    <xf numFmtId="0" fontId="7" fillId="0" borderId="33" xfId="3" applyFont="1" applyBorder="1" applyAlignment="1">
      <alignment horizontal="center" vertical="center"/>
    </xf>
    <xf numFmtId="0" fontId="7" fillId="0" borderId="35" xfId="3" applyFont="1" applyBorder="1" applyAlignment="1">
      <alignment horizontal="center" vertical="center"/>
    </xf>
    <xf numFmtId="0" fontId="7" fillId="0" borderId="2" xfId="7" applyFont="1" applyBorder="1" applyAlignment="1">
      <alignment horizontal="distributed" vertical="center" justifyLastLine="1"/>
    </xf>
    <xf numFmtId="0" fontId="7" fillId="0" borderId="11" xfId="7" applyFont="1" applyBorder="1" applyAlignment="1">
      <alignment horizontal="distributed" vertical="center" justifyLastLine="1"/>
    </xf>
    <xf numFmtId="176" fontId="7" fillId="0" borderId="3" xfId="7" applyNumberFormat="1" applyFont="1" applyBorder="1" applyAlignment="1">
      <alignment horizontal="distributed" vertical="center" justifyLastLine="1"/>
    </xf>
    <xf numFmtId="176" fontId="7" fillId="0" borderId="4" xfId="7" applyNumberFormat="1" applyFont="1" applyBorder="1" applyAlignment="1">
      <alignment horizontal="distributed" vertical="center" justifyLastLine="1"/>
    </xf>
    <xf numFmtId="0" fontId="7" fillId="0" borderId="32" xfId="7" applyFont="1" applyBorder="1" applyAlignment="1">
      <alignment horizontal="distributed" vertical="center" justifyLastLine="1"/>
    </xf>
    <xf numFmtId="0" fontId="7" fillId="0" borderId="33" xfId="7" applyFont="1" applyBorder="1" applyAlignment="1">
      <alignment horizontal="distributed" vertical="center" justifyLastLine="1"/>
    </xf>
    <xf numFmtId="0" fontId="7" fillId="0" borderId="34" xfId="7" applyFont="1" applyBorder="1" applyAlignment="1">
      <alignment horizontal="distributed" vertical="center" justifyLastLine="1"/>
    </xf>
    <xf numFmtId="0" fontId="7" fillId="0" borderId="35" xfId="7" applyFont="1" applyBorder="1" applyAlignment="1">
      <alignment horizontal="distributed" vertical="center" justifyLastLine="1"/>
    </xf>
    <xf numFmtId="0" fontId="7" fillId="0" borderId="50" xfId="7" applyFont="1" applyBorder="1" applyAlignment="1">
      <alignment horizontal="distributed" vertical="center" justifyLastLine="1"/>
    </xf>
    <xf numFmtId="0" fontId="7" fillId="0" borderId="17" xfId="7" applyFont="1" applyBorder="1" applyAlignment="1">
      <alignment horizontal="center" vertical="center" justifyLastLine="1"/>
    </xf>
    <xf numFmtId="0" fontId="7" fillId="0" borderId="24" xfId="7" applyFont="1" applyBorder="1" applyAlignment="1">
      <alignment horizontal="center" vertical="center" justifyLastLine="1"/>
    </xf>
    <xf numFmtId="0" fontId="7" fillId="0" borderId="61" xfId="7" applyFont="1" applyBorder="1" applyAlignment="1">
      <alignment horizontal="distributed" vertical="center" justifyLastLine="1"/>
    </xf>
    <xf numFmtId="0" fontId="7" fillId="0" borderId="52" xfId="7" applyFont="1" applyBorder="1" applyAlignment="1">
      <alignment horizontal="distributed" vertical="center" justifyLastLine="1"/>
    </xf>
    <xf numFmtId="0" fontId="7" fillId="0" borderId="2" xfId="7" applyFont="1" applyBorder="1" applyAlignment="1">
      <alignment horizontal="center" vertical="center" shrinkToFit="1"/>
    </xf>
    <xf numFmtId="0" fontId="7" fillId="0" borderId="11" xfId="7" applyFont="1" applyBorder="1" applyAlignment="1">
      <alignment horizontal="center" vertical="center" shrinkToFit="1"/>
    </xf>
    <xf numFmtId="176" fontId="7" fillId="0" borderId="2" xfId="3" applyNumberFormat="1" applyFont="1" applyBorder="1" applyAlignment="1">
      <alignment horizontal="distributed" vertical="center" justifyLastLine="1"/>
    </xf>
    <xf numFmtId="176" fontId="7" fillId="0" borderId="11" xfId="3" applyNumberFormat="1" applyFont="1" applyBorder="1" applyAlignment="1">
      <alignment horizontal="distributed" vertical="center" justifyLastLine="1"/>
    </xf>
    <xf numFmtId="176" fontId="7" fillId="0" borderId="33" xfId="3" applyNumberFormat="1" applyFont="1" applyBorder="1" applyAlignment="1">
      <alignment horizontal="distributed" vertical="center" justifyLastLine="1"/>
    </xf>
    <xf numFmtId="176" fontId="7" fillId="0" borderId="34" xfId="3" applyNumberFormat="1" applyFont="1" applyBorder="1" applyAlignment="1">
      <alignment horizontal="distributed" vertical="center" justifyLastLine="1"/>
    </xf>
    <xf numFmtId="176" fontId="7" fillId="0" borderId="35" xfId="3" applyNumberFormat="1" applyFont="1" applyBorder="1" applyAlignment="1">
      <alignment horizontal="distributed" vertical="center" justifyLastLine="1"/>
    </xf>
    <xf numFmtId="176" fontId="7" fillId="0" borderId="32" xfId="3" applyNumberFormat="1" applyFont="1" applyBorder="1" applyAlignment="1">
      <alignment horizontal="distributed" vertical="center" justifyLastLine="1"/>
    </xf>
    <xf numFmtId="0" fontId="7" fillId="0" borderId="32" xfId="5" applyFont="1" applyBorder="1" applyAlignment="1">
      <alignment horizontal="distributed" vertical="center" justifyLastLine="1"/>
    </xf>
    <xf numFmtId="0" fontId="7" fillId="0" borderId="33" xfId="5" applyFont="1" applyBorder="1" applyAlignment="1">
      <alignment horizontal="distributed" vertical="center" justifyLastLine="1"/>
    </xf>
    <xf numFmtId="0" fontId="7" fillId="0" borderId="34" xfId="5" applyFont="1" applyBorder="1" applyAlignment="1">
      <alignment horizontal="distributed" vertical="center" justifyLastLine="1"/>
    </xf>
    <xf numFmtId="0" fontId="7" fillId="0" borderId="35" xfId="5" applyFont="1" applyBorder="1" applyAlignment="1">
      <alignment horizontal="distributed" vertical="center" justifyLastLine="1"/>
    </xf>
    <xf numFmtId="0" fontId="9" fillId="0" borderId="2" xfId="7" applyFont="1" applyBorder="1" applyAlignment="1">
      <alignment horizontal="center" vertical="center" wrapText="1"/>
    </xf>
    <xf numFmtId="0" fontId="9" fillId="0" borderId="11" xfId="7" applyFont="1" applyBorder="1" applyAlignment="1">
      <alignment horizontal="center" vertical="center"/>
    </xf>
    <xf numFmtId="0" fontId="19" fillId="0" borderId="2" xfId="6" applyFont="1" applyBorder="1" applyAlignment="1">
      <alignment horizontal="center" vertical="center"/>
    </xf>
    <xf numFmtId="0" fontId="19" fillId="0" borderId="5" xfId="6" applyFont="1" applyBorder="1" applyAlignment="1">
      <alignment horizontal="center" vertical="center"/>
    </xf>
    <xf numFmtId="0" fontId="19" fillId="0" borderId="11" xfId="6" applyFont="1" applyBorder="1" applyAlignment="1">
      <alignment horizontal="center" vertical="center"/>
    </xf>
    <xf numFmtId="0" fontId="9" fillId="0" borderId="20" xfId="7" applyFont="1" applyBorder="1" applyAlignment="1">
      <alignment horizontal="center" vertical="center" wrapText="1" shrinkToFit="1"/>
    </xf>
    <xf numFmtId="0" fontId="9" fillId="0" borderId="4" xfId="7" applyFont="1" applyBorder="1" applyAlignment="1">
      <alignment horizontal="center" vertical="center" wrapText="1" shrinkToFit="1"/>
    </xf>
    <xf numFmtId="0" fontId="9" fillId="0" borderId="27" xfId="7" applyFont="1" applyBorder="1" applyAlignment="1">
      <alignment horizontal="center" vertical="center" wrapText="1" shrinkToFit="1"/>
    </xf>
    <xf numFmtId="0" fontId="20" fillId="0" borderId="20" xfId="7" applyFont="1" applyBorder="1" applyAlignment="1">
      <alignment horizontal="center" vertical="center" wrapText="1" shrinkToFit="1"/>
    </xf>
    <xf numFmtId="0" fontId="20" fillId="0" borderId="4" xfId="7" applyFont="1" applyBorder="1" applyAlignment="1">
      <alignment horizontal="center" vertical="center" wrapText="1" shrinkToFit="1"/>
    </xf>
    <xf numFmtId="0" fontId="20" fillId="0" borderId="27" xfId="7" applyFont="1" applyBorder="1" applyAlignment="1">
      <alignment horizontal="center" vertical="center" wrapText="1" shrinkToFit="1"/>
    </xf>
    <xf numFmtId="0" fontId="9" fillId="0" borderId="0" xfId="7" applyFont="1" applyAlignment="1">
      <alignment horizontal="center" vertical="center" wrapText="1" shrinkToFit="1"/>
    </xf>
    <xf numFmtId="0" fontId="9" fillId="0" borderId="1" xfId="7" applyFont="1" applyBorder="1" applyAlignment="1">
      <alignment horizontal="center" vertical="center" wrapText="1" shrinkToFit="1"/>
    </xf>
    <xf numFmtId="0" fontId="21" fillId="0" borderId="59" xfId="7" applyFont="1" applyBorder="1" applyAlignment="1">
      <alignment horizontal="center" vertical="center" wrapText="1" shrinkToFit="1"/>
    </xf>
    <xf numFmtId="0" fontId="21" fillId="0" borderId="59" xfId="7" applyFont="1" applyBorder="1" applyAlignment="1">
      <alignment vertical="center" wrapText="1" shrinkToFit="1"/>
    </xf>
    <xf numFmtId="0" fontId="21" fillId="0" borderId="52" xfId="7" applyFont="1" applyBorder="1" applyAlignment="1">
      <alignment vertical="center" wrapText="1" shrinkToFit="1"/>
    </xf>
    <xf numFmtId="0" fontId="9" fillId="0" borderId="32" xfId="7" applyFont="1" applyBorder="1" applyAlignment="1">
      <alignment horizontal="center" vertical="center" wrapText="1"/>
    </xf>
    <xf numFmtId="0" fontId="9" fillId="0" borderId="32" xfId="7" applyFont="1" applyBorder="1" applyAlignment="1">
      <alignment horizontal="center" vertical="center"/>
    </xf>
    <xf numFmtId="0" fontId="9" fillId="0" borderId="2" xfId="7" applyFont="1" applyBorder="1" applyAlignment="1">
      <alignment horizontal="center" vertical="center"/>
    </xf>
  </cellXfs>
  <cellStyles count="12">
    <cellStyle name="ハイパーリンク" xfId="9" builtinId="8"/>
    <cellStyle name="ハイパーリンク 2" xfId="11" xr:uid="{90DFE050-78AC-48AE-85FA-381DFDD0DEBE}"/>
    <cellStyle name="桁区切り 2" xfId="4" xr:uid="{F16155C8-A11B-41E0-9C72-362187A118E5}"/>
    <cellStyle name="桁区切り 3" xfId="8" xr:uid="{4A3A83C4-2161-413C-B0D6-B7023527F06C}"/>
    <cellStyle name="標準" xfId="0" builtinId="0"/>
    <cellStyle name="標準 2" xfId="1" xr:uid="{00000000-0005-0000-0000-000001000000}"/>
    <cellStyle name="標準 2 2" xfId="2" xr:uid="{00000000-0005-0000-0000-000002000000}"/>
    <cellStyle name="標準 2 3" xfId="7" xr:uid="{816F1AD3-0625-499F-A426-9969E4865CB5}"/>
    <cellStyle name="標準 3" xfId="3" xr:uid="{A44474EA-6B56-46DC-A9B2-0BCC6D4880AB}"/>
    <cellStyle name="標準 4" xfId="6" xr:uid="{D3FCD34E-4F98-4A68-A726-390A35C4F221}"/>
    <cellStyle name="標準 5" xfId="10" xr:uid="{0EADA9F2-D9BC-46DA-968D-C3A4659DFE06}"/>
    <cellStyle name="標準_Sheet1" xfId="5" xr:uid="{52E29426-73B6-45A3-89CC-5B90BA09F7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6FF6F-5936-437B-A6DE-46E752F4164B}">
  <dimension ref="A1:D13"/>
  <sheetViews>
    <sheetView tabSelected="1" workbookViewId="0"/>
  </sheetViews>
  <sheetFormatPr defaultRowHeight="18.75" x14ac:dyDescent="0.15"/>
  <cols>
    <col min="1" max="1" width="9.140625" style="341"/>
    <col min="2" max="2" width="4.85546875" style="341" customWidth="1"/>
    <col min="3" max="3" width="46.42578125" style="341" customWidth="1"/>
    <col min="4" max="4" width="12.140625" style="341" customWidth="1"/>
    <col min="5" max="16384" width="9.140625" style="341"/>
  </cols>
  <sheetData>
    <row r="1" spans="1:4" ht="21" x14ac:dyDescent="0.15">
      <c r="A1" s="340" t="s">
        <v>338</v>
      </c>
      <c r="B1" s="340"/>
      <c r="C1" s="340"/>
    </row>
    <row r="2" spans="1:4" ht="21" x14ac:dyDescent="0.15">
      <c r="A2" s="340" t="s">
        <v>317</v>
      </c>
      <c r="B2" s="340"/>
      <c r="C2" s="340"/>
    </row>
    <row r="4" spans="1:4" x14ac:dyDescent="0.15">
      <c r="A4" s="342" t="s">
        <v>318</v>
      </c>
      <c r="B4" s="343" t="s">
        <v>319</v>
      </c>
      <c r="C4" s="344"/>
      <c r="D4" s="346" t="s">
        <v>318</v>
      </c>
    </row>
    <row r="5" spans="1:4" x14ac:dyDescent="0.15">
      <c r="A5" s="342" t="s">
        <v>320</v>
      </c>
      <c r="B5" s="343" t="s">
        <v>321</v>
      </c>
      <c r="C5" s="343"/>
      <c r="D5" s="346" t="s">
        <v>320</v>
      </c>
    </row>
    <row r="6" spans="1:4" x14ac:dyDescent="0.15">
      <c r="A6" s="342" t="s">
        <v>322</v>
      </c>
      <c r="B6" s="343" t="s">
        <v>323</v>
      </c>
      <c r="C6" s="343"/>
      <c r="D6" s="346" t="s">
        <v>322</v>
      </c>
    </row>
    <row r="7" spans="1:4" x14ac:dyDescent="0.15">
      <c r="A7" s="342" t="s">
        <v>324</v>
      </c>
      <c r="B7" s="343" t="s">
        <v>325</v>
      </c>
      <c r="C7" s="343"/>
      <c r="D7" s="346" t="s">
        <v>324</v>
      </c>
    </row>
    <row r="8" spans="1:4" x14ac:dyDescent="0.15">
      <c r="A8" s="345" t="s">
        <v>326</v>
      </c>
      <c r="B8" s="343" t="s">
        <v>327</v>
      </c>
      <c r="C8" s="343"/>
      <c r="D8" s="346" t="s">
        <v>326</v>
      </c>
    </row>
    <row r="9" spans="1:4" x14ac:dyDescent="0.15">
      <c r="A9" s="345" t="s">
        <v>328</v>
      </c>
      <c r="B9" s="343" t="s">
        <v>329</v>
      </c>
      <c r="C9" s="343"/>
      <c r="D9" s="346" t="s">
        <v>328</v>
      </c>
    </row>
    <row r="10" spans="1:4" x14ac:dyDescent="0.15">
      <c r="A10" s="345" t="s">
        <v>330</v>
      </c>
      <c r="B10" s="343" t="s">
        <v>331</v>
      </c>
      <c r="C10" s="343"/>
      <c r="D10" s="346" t="s">
        <v>330</v>
      </c>
    </row>
    <row r="11" spans="1:4" x14ac:dyDescent="0.15">
      <c r="A11" s="345" t="s">
        <v>332</v>
      </c>
      <c r="B11" s="343" t="s">
        <v>333</v>
      </c>
      <c r="C11" s="343"/>
      <c r="D11" s="346" t="s">
        <v>332</v>
      </c>
    </row>
    <row r="12" spans="1:4" x14ac:dyDescent="0.15">
      <c r="A12" s="345" t="s">
        <v>334</v>
      </c>
      <c r="B12" s="343" t="s">
        <v>335</v>
      </c>
      <c r="C12" s="343"/>
      <c r="D12" s="346" t="s">
        <v>334</v>
      </c>
    </row>
    <row r="13" spans="1:4" x14ac:dyDescent="0.15">
      <c r="A13" s="345" t="s">
        <v>336</v>
      </c>
      <c r="B13" s="343" t="s">
        <v>337</v>
      </c>
      <c r="C13" s="343"/>
      <c r="D13" s="346" t="s">
        <v>336</v>
      </c>
    </row>
  </sheetData>
  <phoneticPr fontId="3"/>
  <hyperlinks>
    <hyperlink ref="D4" location="'R-1'!A1" display="R-1" xr:uid="{EDA79B1A-8EA8-4EE6-838C-2C6DCE8E352E}"/>
    <hyperlink ref="D5" location="'R-2'!A1" display="R-2" xr:uid="{43BAF3CD-911B-4157-9A93-4922FC1C15ED}"/>
    <hyperlink ref="D6" location="'R-3'!A1" display="R-3" xr:uid="{379162CE-A867-4359-9A57-F9CD3093D3F3}"/>
    <hyperlink ref="D7" location="'R-4'!A1" display="R-4" xr:uid="{F78EA1E8-4F6A-45C1-8FB0-5726B61862EF}"/>
    <hyperlink ref="D8" location="'R-5'!A1" display="R-5" xr:uid="{573E9A43-1294-4BB2-B5FF-33E8DB8A4D9E}"/>
    <hyperlink ref="D9" location="'R-6'!A1" display="R-6" xr:uid="{B7CAE3CA-A24A-4BAC-A860-19A7ECC83169}"/>
    <hyperlink ref="D10" location="'R-7'!A1" display="R-7" xr:uid="{C10740FC-A1D9-4E79-9D78-C4F3BF646799}"/>
    <hyperlink ref="D11" location="'R-8'!A1" display="R-8" xr:uid="{23E7A330-0141-43DF-9269-80A80A79631F}"/>
    <hyperlink ref="D12" location="'R-9'!A1" display="R-9" xr:uid="{9B50C7B0-21BD-4BC6-B65C-33FE85C7A80A}"/>
    <hyperlink ref="D13" location="'R-10'!A1" display="R-10" xr:uid="{C7350B73-6418-4959-84D0-7DB1EF486185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A0822-2D2C-4BB0-AE91-78003A05EF5C}">
  <sheetPr>
    <pageSetUpPr fitToPage="1"/>
  </sheetPr>
  <dimension ref="A1:L105"/>
  <sheetViews>
    <sheetView showGridLines="0" view="pageBreakPreview" zoomScaleNormal="100" zoomScaleSheetLayoutView="100" workbookViewId="0"/>
  </sheetViews>
  <sheetFormatPr defaultColWidth="10.28515625" defaultRowHeight="11.25" x14ac:dyDescent="0.15"/>
  <cols>
    <col min="1" max="1" width="1.85546875" style="187" customWidth="1"/>
    <col min="2" max="2" width="12.140625" style="187" customWidth="1"/>
    <col min="3" max="3" width="9.28515625" style="187" customWidth="1"/>
    <col min="4" max="12" width="9" style="187" customWidth="1"/>
    <col min="13" max="16384" width="10.28515625" style="187"/>
  </cols>
  <sheetData>
    <row r="1" spans="1:12" ht="30" customHeight="1" x14ac:dyDescent="0.15">
      <c r="A1" s="184" t="s">
        <v>229</v>
      </c>
      <c r="B1" s="185"/>
      <c r="C1" s="186"/>
      <c r="D1" s="186"/>
      <c r="E1" s="186"/>
      <c r="F1" s="186"/>
      <c r="G1" s="186"/>
      <c r="H1" s="186"/>
      <c r="I1" s="186"/>
      <c r="J1" s="186"/>
    </row>
    <row r="2" spans="1:12" ht="7.5" customHeight="1" x14ac:dyDescent="0.15">
      <c r="B2" s="186"/>
      <c r="C2" s="186"/>
      <c r="D2" s="186"/>
      <c r="E2" s="186"/>
      <c r="F2" s="186"/>
      <c r="G2" s="186"/>
      <c r="H2" s="186"/>
      <c r="I2" s="186"/>
      <c r="J2" s="186"/>
    </row>
    <row r="3" spans="1:12" ht="16.5" customHeight="1" x14ac:dyDescent="0.15">
      <c r="B3" s="188"/>
      <c r="C3" s="186"/>
      <c r="D3" s="186"/>
      <c r="E3" s="186"/>
      <c r="F3" s="186"/>
      <c r="G3" s="186"/>
      <c r="H3" s="186"/>
      <c r="I3" s="186"/>
      <c r="J3" s="186"/>
      <c r="L3" s="189" t="s">
        <v>111</v>
      </c>
    </row>
    <row r="4" spans="1:12" ht="18.75" customHeight="1" x14ac:dyDescent="0.15">
      <c r="B4" s="444" t="s">
        <v>211</v>
      </c>
      <c r="C4" s="444" t="s">
        <v>230</v>
      </c>
      <c r="D4" s="445" t="s">
        <v>231</v>
      </c>
      <c r="E4" s="446"/>
      <c r="F4" s="446"/>
      <c r="G4" s="446"/>
      <c r="H4" s="446"/>
      <c r="I4" s="446"/>
      <c r="J4" s="446"/>
      <c r="K4" s="446"/>
      <c r="L4" s="447"/>
    </row>
    <row r="5" spans="1:12" ht="18.75" customHeight="1" x14ac:dyDescent="0.15">
      <c r="B5" s="444"/>
      <c r="C5" s="444"/>
      <c r="D5" s="190" t="s">
        <v>232</v>
      </c>
      <c r="E5" s="191" t="s">
        <v>233</v>
      </c>
      <c r="F5" s="191" t="s">
        <v>234</v>
      </c>
      <c r="G5" s="191" t="s">
        <v>235</v>
      </c>
      <c r="H5" s="191" t="s">
        <v>236</v>
      </c>
      <c r="I5" s="191" t="s">
        <v>237</v>
      </c>
      <c r="J5" s="191" t="s">
        <v>238</v>
      </c>
      <c r="K5" s="192" t="s">
        <v>239</v>
      </c>
      <c r="L5" s="191" t="s">
        <v>240</v>
      </c>
    </row>
    <row r="6" spans="1:12" ht="18.75" customHeight="1" x14ac:dyDescent="0.15">
      <c r="B6" s="444"/>
      <c r="C6" s="444"/>
      <c r="D6" s="193" t="s">
        <v>241</v>
      </c>
      <c r="E6" s="194" t="s">
        <v>242</v>
      </c>
      <c r="F6" s="194" t="s">
        <v>243</v>
      </c>
      <c r="G6" s="194" t="s">
        <v>243</v>
      </c>
      <c r="H6" s="194" t="s">
        <v>243</v>
      </c>
      <c r="I6" s="194" t="s">
        <v>244</v>
      </c>
      <c r="J6" s="194" t="s">
        <v>245</v>
      </c>
      <c r="K6" s="195" t="s">
        <v>246</v>
      </c>
      <c r="L6" s="194" t="s">
        <v>247</v>
      </c>
    </row>
    <row r="7" spans="1:12" s="196" customFormat="1" ht="18" hidden="1" customHeight="1" x14ac:dyDescent="0.15">
      <c r="B7" s="197" t="s">
        <v>248</v>
      </c>
      <c r="C7" s="198">
        <f t="shared" ref="C7:C70" si="0">SUM(D7:L7)</f>
        <v>16</v>
      </c>
      <c r="D7" s="198">
        <f t="shared" ref="D7:J7" si="1">SUM(D8:D11)</f>
        <v>1</v>
      </c>
      <c r="E7" s="198">
        <f t="shared" si="1"/>
        <v>0</v>
      </c>
      <c r="F7" s="198">
        <f t="shared" si="1"/>
        <v>3</v>
      </c>
      <c r="G7" s="198">
        <f t="shared" si="1"/>
        <v>1</v>
      </c>
      <c r="H7" s="198">
        <f t="shared" si="1"/>
        <v>1</v>
      </c>
      <c r="I7" s="198">
        <f t="shared" si="1"/>
        <v>2</v>
      </c>
      <c r="J7" s="198">
        <f t="shared" si="1"/>
        <v>0</v>
      </c>
      <c r="K7" s="198">
        <f>SUM(K8:K11)</f>
        <v>8</v>
      </c>
      <c r="L7" s="198">
        <f>SUM(L8:L11)</f>
        <v>0</v>
      </c>
    </row>
    <row r="8" spans="1:12" ht="18" hidden="1" customHeight="1" x14ac:dyDescent="0.15">
      <c r="B8" s="199" t="s">
        <v>26</v>
      </c>
      <c r="C8" s="200">
        <f t="shared" si="0"/>
        <v>12</v>
      </c>
      <c r="D8" s="201">
        <v>1</v>
      </c>
      <c r="E8" s="201">
        <v>0</v>
      </c>
      <c r="F8" s="201">
        <v>3</v>
      </c>
      <c r="G8" s="201">
        <v>0</v>
      </c>
      <c r="H8" s="201">
        <v>0</v>
      </c>
      <c r="I8" s="201">
        <v>2</v>
      </c>
      <c r="J8" s="201">
        <v>0</v>
      </c>
      <c r="K8" s="201">
        <v>6</v>
      </c>
      <c r="L8" s="201">
        <v>0</v>
      </c>
    </row>
    <row r="9" spans="1:12" ht="18" hidden="1" customHeight="1" x14ac:dyDescent="0.15">
      <c r="B9" s="199" t="s">
        <v>27</v>
      </c>
      <c r="C9" s="200">
        <f t="shared" si="0"/>
        <v>0</v>
      </c>
      <c r="D9" s="201">
        <v>0</v>
      </c>
      <c r="E9" s="201">
        <v>0</v>
      </c>
      <c r="F9" s="201">
        <v>0</v>
      </c>
      <c r="G9" s="201">
        <v>0</v>
      </c>
      <c r="H9" s="201">
        <v>0</v>
      </c>
      <c r="I9" s="201">
        <v>0</v>
      </c>
      <c r="J9" s="201">
        <v>0</v>
      </c>
      <c r="K9" s="201">
        <v>0</v>
      </c>
      <c r="L9" s="201">
        <v>0</v>
      </c>
    </row>
    <row r="10" spans="1:12" ht="18" hidden="1" customHeight="1" x14ac:dyDescent="0.15">
      <c r="B10" s="199" t="s">
        <v>28</v>
      </c>
      <c r="C10" s="200">
        <f t="shared" si="0"/>
        <v>4</v>
      </c>
      <c r="D10" s="201">
        <v>0</v>
      </c>
      <c r="E10" s="201">
        <v>0</v>
      </c>
      <c r="F10" s="201">
        <v>0</v>
      </c>
      <c r="G10" s="201">
        <v>1</v>
      </c>
      <c r="H10" s="201">
        <v>1</v>
      </c>
      <c r="I10" s="201">
        <v>0</v>
      </c>
      <c r="J10" s="201">
        <v>0</v>
      </c>
      <c r="K10" s="201">
        <v>2</v>
      </c>
      <c r="L10" s="201">
        <v>0</v>
      </c>
    </row>
    <row r="11" spans="1:12" ht="18" hidden="1" customHeight="1" x14ac:dyDescent="0.15">
      <c r="B11" s="199" t="s">
        <v>29</v>
      </c>
      <c r="C11" s="202">
        <f t="shared" si="0"/>
        <v>0</v>
      </c>
      <c r="D11" s="201">
        <v>0</v>
      </c>
      <c r="E11" s="201">
        <v>0</v>
      </c>
      <c r="F11" s="201">
        <v>0</v>
      </c>
      <c r="G11" s="201">
        <v>0</v>
      </c>
      <c r="H11" s="201">
        <v>0</v>
      </c>
      <c r="I11" s="201">
        <v>0</v>
      </c>
      <c r="J11" s="201">
        <v>0</v>
      </c>
      <c r="K11" s="201">
        <v>0</v>
      </c>
      <c r="L11" s="201">
        <v>0</v>
      </c>
    </row>
    <row r="12" spans="1:12" s="196" customFormat="1" ht="18" hidden="1" customHeight="1" x14ac:dyDescent="0.15">
      <c r="B12" s="197" t="s">
        <v>249</v>
      </c>
      <c r="C12" s="198">
        <f t="shared" si="0"/>
        <v>28</v>
      </c>
      <c r="D12" s="198">
        <f t="shared" ref="D12:J12" si="2">SUM(D13:D16)</f>
        <v>9</v>
      </c>
      <c r="E12" s="198">
        <f t="shared" si="2"/>
        <v>0</v>
      </c>
      <c r="F12" s="198">
        <f t="shared" si="2"/>
        <v>2</v>
      </c>
      <c r="G12" s="198">
        <f t="shared" si="2"/>
        <v>2</v>
      </c>
      <c r="H12" s="198">
        <f t="shared" si="2"/>
        <v>1</v>
      </c>
      <c r="I12" s="198">
        <f t="shared" si="2"/>
        <v>0</v>
      </c>
      <c r="J12" s="198">
        <f t="shared" si="2"/>
        <v>0</v>
      </c>
      <c r="K12" s="198">
        <f>SUM(K13:K16)</f>
        <v>14</v>
      </c>
      <c r="L12" s="198">
        <f>SUM(L13:L16)</f>
        <v>0</v>
      </c>
    </row>
    <row r="13" spans="1:12" ht="18" hidden="1" customHeight="1" x14ac:dyDescent="0.15">
      <c r="B13" s="199" t="s">
        <v>26</v>
      </c>
      <c r="C13" s="200">
        <f t="shared" si="0"/>
        <v>21</v>
      </c>
      <c r="D13" s="201">
        <v>8</v>
      </c>
      <c r="E13" s="201">
        <v>0</v>
      </c>
      <c r="F13" s="201">
        <v>2</v>
      </c>
      <c r="G13" s="201">
        <v>1</v>
      </c>
      <c r="H13" s="201">
        <v>0</v>
      </c>
      <c r="I13" s="201">
        <v>0</v>
      </c>
      <c r="J13" s="201">
        <v>0</v>
      </c>
      <c r="K13" s="201">
        <v>10</v>
      </c>
      <c r="L13" s="201">
        <v>0</v>
      </c>
    </row>
    <row r="14" spans="1:12" ht="18" hidden="1" customHeight="1" x14ac:dyDescent="0.15">
      <c r="B14" s="199" t="s">
        <v>27</v>
      </c>
      <c r="C14" s="200">
        <f t="shared" si="0"/>
        <v>0</v>
      </c>
      <c r="D14" s="201">
        <v>0</v>
      </c>
      <c r="E14" s="201">
        <v>0</v>
      </c>
      <c r="F14" s="201">
        <v>0</v>
      </c>
      <c r="G14" s="201">
        <v>0</v>
      </c>
      <c r="H14" s="201">
        <v>0</v>
      </c>
      <c r="I14" s="201">
        <v>0</v>
      </c>
      <c r="J14" s="201">
        <v>0</v>
      </c>
      <c r="K14" s="201">
        <v>0</v>
      </c>
      <c r="L14" s="201">
        <v>0</v>
      </c>
    </row>
    <row r="15" spans="1:12" ht="18" hidden="1" customHeight="1" x14ac:dyDescent="0.15">
      <c r="B15" s="199" t="s">
        <v>28</v>
      </c>
      <c r="C15" s="200">
        <f t="shared" si="0"/>
        <v>7</v>
      </c>
      <c r="D15" s="201">
        <v>1</v>
      </c>
      <c r="E15" s="201">
        <v>0</v>
      </c>
      <c r="F15" s="201">
        <v>0</v>
      </c>
      <c r="G15" s="201">
        <v>1</v>
      </c>
      <c r="H15" s="201">
        <v>1</v>
      </c>
      <c r="I15" s="201">
        <v>0</v>
      </c>
      <c r="J15" s="201">
        <v>0</v>
      </c>
      <c r="K15" s="201">
        <v>4</v>
      </c>
      <c r="L15" s="201">
        <v>0</v>
      </c>
    </row>
    <row r="16" spans="1:12" ht="18" hidden="1" customHeight="1" x14ac:dyDescent="0.15">
      <c r="B16" s="199" t="s">
        <v>29</v>
      </c>
      <c r="C16" s="202">
        <f t="shared" si="0"/>
        <v>0</v>
      </c>
      <c r="D16" s="201">
        <v>0</v>
      </c>
      <c r="E16" s="201">
        <v>0</v>
      </c>
      <c r="F16" s="201">
        <v>0</v>
      </c>
      <c r="G16" s="201">
        <v>0</v>
      </c>
      <c r="H16" s="201">
        <v>0</v>
      </c>
      <c r="I16" s="201">
        <v>0</v>
      </c>
      <c r="J16" s="201">
        <v>0</v>
      </c>
      <c r="K16" s="201">
        <v>0</v>
      </c>
      <c r="L16" s="201">
        <v>0</v>
      </c>
    </row>
    <row r="17" spans="2:12" s="196" customFormat="1" ht="18" hidden="1" customHeight="1" x14ac:dyDescent="0.15">
      <c r="B17" s="197" t="s">
        <v>250</v>
      </c>
      <c r="C17" s="198">
        <f t="shared" si="0"/>
        <v>31</v>
      </c>
      <c r="D17" s="198">
        <f t="shared" ref="D17:J17" si="3">SUM(D18:D21)</f>
        <v>5</v>
      </c>
      <c r="E17" s="198">
        <f t="shared" si="3"/>
        <v>0</v>
      </c>
      <c r="F17" s="198">
        <f t="shared" si="3"/>
        <v>1</v>
      </c>
      <c r="G17" s="198">
        <f t="shared" si="3"/>
        <v>2</v>
      </c>
      <c r="H17" s="198">
        <f t="shared" si="3"/>
        <v>0</v>
      </c>
      <c r="I17" s="198">
        <f t="shared" si="3"/>
        <v>0</v>
      </c>
      <c r="J17" s="198">
        <f t="shared" si="3"/>
        <v>0</v>
      </c>
      <c r="K17" s="198">
        <f>SUM(K18:K21)</f>
        <v>23</v>
      </c>
      <c r="L17" s="198">
        <f>SUM(L18:L21)</f>
        <v>0</v>
      </c>
    </row>
    <row r="18" spans="2:12" ht="14.1" hidden="1" customHeight="1" x14ac:dyDescent="0.15">
      <c r="B18" s="199" t="s">
        <v>26</v>
      </c>
      <c r="C18" s="200">
        <f t="shared" si="0"/>
        <v>12</v>
      </c>
      <c r="D18" s="201">
        <v>1</v>
      </c>
      <c r="E18" s="201">
        <v>0</v>
      </c>
      <c r="F18" s="201">
        <v>1</v>
      </c>
      <c r="G18" s="201">
        <v>0</v>
      </c>
      <c r="H18" s="201">
        <v>0</v>
      </c>
      <c r="I18" s="201">
        <v>0</v>
      </c>
      <c r="J18" s="201">
        <v>0</v>
      </c>
      <c r="K18" s="201">
        <v>10</v>
      </c>
      <c r="L18" s="201">
        <v>0</v>
      </c>
    </row>
    <row r="19" spans="2:12" ht="14.1" hidden="1" customHeight="1" x14ac:dyDescent="0.15">
      <c r="B19" s="199" t="s">
        <v>27</v>
      </c>
      <c r="C19" s="200">
        <f t="shared" si="0"/>
        <v>17</v>
      </c>
      <c r="D19" s="201">
        <v>4</v>
      </c>
      <c r="E19" s="201">
        <v>0</v>
      </c>
      <c r="F19" s="201">
        <v>0</v>
      </c>
      <c r="G19" s="201">
        <v>1</v>
      </c>
      <c r="H19" s="201">
        <v>0</v>
      </c>
      <c r="I19" s="201">
        <v>0</v>
      </c>
      <c r="J19" s="201">
        <v>0</v>
      </c>
      <c r="K19" s="201">
        <v>12</v>
      </c>
      <c r="L19" s="201">
        <v>0</v>
      </c>
    </row>
    <row r="20" spans="2:12" ht="14.1" hidden="1" customHeight="1" x14ac:dyDescent="0.15">
      <c r="B20" s="199" t="s">
        <v>28</v>
      </c>
      <c r="C20" s="200">
        <f t="shared" si="0"/>
        <v>2</v>
      </c>
      <c r="D20" s="201">
        <v>0</v>
      </c>
      <c r="E20" s="201">
        <v>0</v>
      </c>
      <c r="F20" s="201">
        <v>0</v>
      </c>
      <c r="G20" s="201">
        <v>1</v>
      </c>
      <c r="H20" s="201">
        <v>0</v>
      </c>
      <c r="I20" s="201">
        <v>0</v>
      </c>
      <c r="J20" s="201">
        <v>0</v>
      </c>
      <c r="K20" s="201">
        <v>1</v>
      </c>
      <c r="L20" s="201">
        <v>0</v>
      </c>
    </row>
    <row r="21" spans="2:12" ht="14.1" hidden="1" customHeight="1" x14ac:dyDescent="0.15">
      <c r="B21" s="199" t="s">
        <v>29</v>
      </c>
      <c r="C21" s="202">
        <f t="shared" si="0"/>
        <v>0</v>
      </c>
      <c r="D21" s="201">
        <v>0</v>
      </c>
      <c r="E21" s="201">
        <v>0</v>
      </c>
      <c r="F21" s="201">
        <v>0</v>
      </c>
      <c r="G21" s="201">
        <v>0</v>
      </c>
      <c r="H21" s="201">
        <v>0</v>
      </c>
      <c r="I21" s="201">
        <v>0</v>
      </c>
      <c r="J21" s="201">
        <v>0</v>
      </c>
      <c r="K21" s="201">
        <v>0</v>
      </c>
      <c r="L21" s="201">
        <v>0</v>
      </c>
    </row>
    <row r="22" spans="2:12" s="196" customFormat="1" ht="18" hidden="1" customHeight="1" x14ac:dyDescent="0.15">
      <c r="B22" s="197" t="s">
        <v>251</v>
      </c>
      <c r="C22" s="198">
        <f t="shared" si="0"/>
        <v>14</v>
      </c>
      <c r="D22" s="198">
        <f t="shared" ref="D22:J22" si="4">SUM(D23:D26)</f>
        <v>0</v>
      </c>
      <c r="E22" s="198">
        <f t="shared" si="4"/>
        <v>1</v>
      </c>
      <c r="F22" s="198">
        <f t="shared" si="4"/>
        <v>0</v>
      </c>
      <c r="G22" s="198">
        <f t="shared" si="4"/>
        <v>3</v>
      </c>
      <c r="H22" s="198">
        <f t="shared" si="4"/>
        <v>0</v>
      </c>
      <c r="I22" s="198">
        <f t="shared" si="4"/>
        <v>0</v>
      </c>
      <c r="J22" s="198">
        <f t="shared" si="4"/>
        <v>0</v>
      </c>
      <c r="K22" s="198">
        <f>SUM(K23:K26)</f>
        <v>10</v>
      </c>
      <c r="L22" s="198">
        <f>SUM(L23:L26)</f>
        <v>0</v>
      </c>
    </row>
    <row r="23" spans="2:12" ht="14.1" hidden="1" customHeight="1" x14ac:dyDescent="0.15">
      <c r="B23" s="199" t="s">
        <v>26</v>
      </c>
      <c r="C23" s="200">
        <f t="shared" si="0"/>
        <v>3</v>
      </c>
      <c r="D23" s="201">
        <v>0</v>
      </c>
      <c r="E23" s="201">
        <v>1</v>
      </c>
      <c r="F23" s="201">
        <v>0</v>
      </c>
      <c r="G23" s="201">
        <v>0</v>
      </c>
      <c r="H23" s="201">
        <v>0</v>
      </c>
      <c r="I23" s="201">
        <v>0</v>
      </c>
      <c r="J23" s="201">
        <v>0</v>
      </c>
      <c r="K23" s="201">
        <v>2</v>
      </c>
      <c r="L23" s="201">
        <v>0</v>
      </c>
    </row>
    <row r="24" spans="2:12" ht="14.1" hidden="1" customHeight="1" x14ac:dyDescent="0.15">
      <c r="B24" s="199" t="s">
        <v>27</v>
      </c>
      <c r="C24" s="200">
        <f t="shared" si="0"/>
        <v>3</v>
      </c>
      <c r="D24" s="201">
        <v>0</v>
      </c>
      <c r="E24" s="201">
        <v>0</v>
      </c>
      <c r="F24" s="201">
        <v>0</v>
      </c>
      <c r="G24" s="201">
        <v>1</v>
      </c>
      <c r="H24" s="201">
        <v>0</v>
      </c>
      <c r="I24" s="201">
        <v>0</v>
      </c>
      <c r="J24" s="201">
        <v>0</v>
      </c>
      <c r="K24" s="201">
        <v>2</v>
      </c>
      <c r="L24" s="201">
        <v>0</v>
      </c>
    </row>
    <row r="25" spans="2:12" ht="14.1" hidden="1" customHeight="1" x14ac:dyDescent="0.15">
      <c r="B25" s="199" t="s">
        <v>28</v>
      </c>
      <c r="C25" s="200">
        <f t="shared" si="0"/>
        <v>5</v>
      </c>
      <c r="D25" s="201">
        <v>0</v>
      </c>
      <c r="E25" s="201">
        <v>0</v>
      </c>
      <c r="F25" s="201">
        <v>0</v>
      </c>
      <c r="G25" s="201">
        <v>2</v>
      </c>
      <c r="H25" s="201">
        <v>0</v>
      </c>
      <c r="I25" s="201">
        <v>0</v>
      </c>
      <c r="J25" s="201">
        <v>0</v>
      </c>
      <c r="K25" s="201">
        <v>3</v>
      </c>
      <c r="L25" s="201">
        <v>0</v>
      </c>
    </row>
    <row r="26" spans="2:12" ht="14.1" hidden="1" customHeight="1" x14ac:dyDescent="0.15">
      <c r="B26" s="203" t="s">
        <v>29</v>
      </c>
      <c r="C26" s="202">
        <f t="shared" si="0"/>
        <v>3</v>
      </c>
      <c r="D26" s="204">
        <v>0</v>
      </c>
      <c r="E26" s="204">
        <v>0</v>
      </c>
      <c r="F26" s="204">
        <v>0</v>
      </c>
      <c r="G26" s="204">
        <v>0</v>
      </c>
      <c r="H26" s="204">
        <v>0</v>
      </c>
      <c r="I26" s="204">
        <v>0</v>
      </c>
      <c r="J26" s="204">
        <v>0</v>
      </c>
      <c r="K26" s="204">
        <v>3</v>
      </c>
      <c r="L26" s="204">
        <v>0</v>
      </c>
    </row>
    <row r="27" spans="2:12" s="196" customFormat="1" ht="18" hidden="1" customHeight="1" x14ac:dyDescent="0.15">
      <c r="B27" s="205" t="s">
        <v>252</v>
      </c>
      <c r="C27" s="206">
        <f t="shared" si="0"/>
        <v>26</v>
      </c>
      <c r="D27" s="206">
        <v>5</v>
      </c>
      <c r="E27" s="206">
        <v>1</v>
      </c>
      <c r="F27" s="206">
        <v>0</v>
      </c>
      <c r="G27" s="206">
        <v>1</v>
      </c>
      <c r="H27" s="206">
        <v>1</v>
      </c>
      <c r="I27" s="206">
        <v>3</v>
      </c>
      <c r="J27" s="206">
        <v>0</v>
      </c>
      <c r="K27" s="206">
        <v>14</v>
      </c>
      <c r="L27" s="206">
        <v>1</v>
      </c>
    </row>
    <row r="28" spans="2:12" s="196" customFormat="1" ht="18" hidden="1" customHeight="1" x14ac:dyDescent="0.15">
      <c r="B28" s="205" t="s">
        <v>253</v>
      </c>
      <c r="C28" s="206">
        <f t="shared" si="0"/>
        <v>39</v>
      </c>
      <c r="D28" s="206">
        <v>6</v>
      </c>
      <c r="E28" s="206">
        <v>0</v>
      </c>
      <c r="F28" s="206">
        <v>1</v>
      </c>
      <c r="G28" s="206">
        <v>3</v>
      </c>
      <c r="H28" s="206">
        <v>0</v>
      </c>
      <c r="I28" s="206">
        <v>1</v>
      </c>
      <c r="J28" s="206">
        <v>0</v>
      </c>
      <c r="K28" s="206">
        <v>27</v>
      </c>
      <c r="L28" s="206">
        <v>1</v>
      </c>
    </row>
    <row r="29" spans="2:12" s="196" customFormat="1" ht="18" hidden="1" customHeight="1" x14ac:dyDescent="0.15">
      <c r="B29" s="197" t="s">
        <v>254</v>
      </c>
      <c r="C29" s="198">
        <f t="shared" si="0"/>
        <v>34</v>
      </c>
      <c r="D29" s="198">
        <f t="shared" ref="D29:J29" si="5">SUM(D30:D33)</f>
        <v>4</v>
      </c>
      <c r="E29" s="198">
        <f t="shared" si="5"/>
        <v>1</v>
      </c>
      <c r="F29" s="198">
        <f t="shared" si="5"/>
        <v>0</v>
      </c>
      <c r="G29" s="198">
        <f t="shared" si="5"/>
        <v>3</v>
      </c>
      <c r="H29" s="198">
        <f t="shared" si="5"/>
        <v>0</v>
      </c>
      <c r="I29" s="198">
        <f t="shared" si="5"/>
        <v>2</v>
      </c>
      <c r="J29" s="198">
        <f t="shared" si="5"/>
        <v>0</v>
      </c>
      <c r="K29" s="198">
        <f>SUM(K30:K33)</f>
        <v>24</v>
      </c>
      <c r="L29" s="198">
        <f>SUM(L30:L33)</f>
        <v>0</v>
      </c>
    </row>
    <row r="30" spans="2:12" ht="14.1" hidden="1" customHeight="1" x14ac:dyDescent="0.15">
      <c r="B30" s="199" t="s">
        <v>26</v>
      </c>
      <c r="C30" s="200">
        <f t="shared" si="0"/>
        <v>6</v>
      </c>
      <c r="D30" s="201">
        <v>1</v>
      </c>
      <c r="E30" s="201">
        <v>0</v>
      </c>
      <c r="F30" s="201">
        <v>0</v>
      </c>
      <c r="G30" s="201">
        <v>0</v>
      </c>
      <c r="H30" s="201">
        <v>0</v>
      </c>
      <c r="I30" s="201">
        <v>2</v>
      </c>
      <c r="J30" s="201">
        <v>0</v>
      </c>
      <c r="K30" s="201">
        <v>3</v>
      </c>
      <c r="L30" s="201">
        <v>0</v>
      </c>
    </row>
    <row r="31" spans="2:12" ht="14.1" hidden="1" customHeight="1" x14ac:dyDescent="0.15">
      <c r="B31" s="199" t="s">
        <v>27</v>
      </c>
      <c r="C31" s="200">
        <f t="shared" si="0"/>
        <v>14</v>
      </c>
      <c r="D31" s="201">
        <v>3</v>
      </c>
      <c r="E31" s="201">
        <v>1</v>
      </c>
      <c r="F31" s="201">
        <v>0</v>
      </c>
      <c r="G31" s="201">
        <v>3</v>
      </c>
      <c r="H31" s="201">
        <v>0</v>
      </c>
      <c r="I31" s="201">
        <v>0</v>
      </c>
      <c r="J31" s="201">
        <v>0</v>
      </c>
      <c r="K31" s="201">
        <v>7</v>
      </c>
      <c r="L31" s="201">
        <v>0</v>
      </c>
    </row>
    <row r="32" spans="2:12" ht="14.1" hidden="1" customHeight="1" x14ac:dyDescent="0.15">
      <c r="B32" s="199" t="s">
        <v>28</v>
      </c>
      <c r="C32" s="200">
        <f t="shared" si="0"/>
        <v>7</v>
      </c>
      <c r="D32" s="201">
        <v>0</v>
      </c>
      <c r="E32" s="201">
        <v>0</v>
      </c>
      <c r="F32" s="201">
        <v>0</v>
      </c>
      <c r="G32" s="201">
        <v>0</v>
      </c>
      <c r="H32" s="201">
        <v>0</v>
      </c>
      <c r="I32" s="201">
        <v>0</v>
      </c>
      <c r="J32" s="201">
        <v>0</v>
      </c>
      <c r="K32" s="201">
        <v>7</v>
      </c>
      <c r="L32" s="201">
        <v>0</v>
      </c>
    </row>
    <row r="33" spans="2:12" ht="14.1" hidden="1" customHeight="1" x14ac:dyDescent="0.15">
      <c r="B33" s="203" t="s">
        <v>29</v>
      </c>
      <c r="C33" s="202">
        <f t="shared" si="0"/>
        <v>7</v>
      </c>
      <c r="D33" s="204">
        <v>0</v>
      </c>
      <c r="E33" s="204">
        <v>0</v>
      </c>
      <c r="F33" s="204">
        <v>0</v>
      </c>
      <c r="G33" s="204">
        <v>0</v>
      </c>
      <c r="H33" s="204">
        <v>0</v>
      </c>
      <c r="I33" s="204">
        <v>0</v>
      </c>
      <c r="J33" s="204">
        <v>0</v>
      </c>
      <c r="K33" s="204">
        <v>7</v>
      </c>
      <c r="L33" s="204">
        <v>0</v>
      </c>
    </row>
    <row r="34" spans="2:12" s="196" customFormat="1" ht="15" hidden="1" customHeight="1" x14ac:dyDescent="0.15">
      <c r="B34" s="197" t="s">
        <v>255</v>
      </c>
      <c r="C34" s="198">
        <f t="shared" si="0"/>
        <v>52</v>
      </c>
      <c r="D34" s="198">
        <f t="shared" ref="D34:J34" si="6">SUM(D35:D38)</f>
        <v>9</v>
      </c>
      <c r="E34" s="198">
        <f t="shared" si="6"/>
        <v>0</v>
      </c>
      <c r="F34" s="198">
        <f t="shared" si="6"/>
        <v>0</v>
      </c>
      <c r="G34" s="198">
        <f t="shared" si="6"/>
        <v>3</v>
      </c>
      <c r="H34" s="198">
        <f t="shared" si="6"/>
        <v>1</v>
      </c>
      <c r="I34" s="198">
        <f t="shared" si="6"/>
        <v>0</v>
      </c>
      <c r="J34" s="198">
        <f t="shared" si="6"/>
        <v>0</v>
      </c>
      <c r="K34" s="198">
        <f>SUM(K35:K38)</f>
        <v>38</v>
      </c>
      <c r="L34" s="198">
        <f>SUM(L35:L38)</f>
        <v>1</v>
      </c>
    </row>
    <row r="35" spans="2:12" ht="15" hidden="1" customHeight="1" x14ac:dyDescent="0.15">
      <c r="B35" s="199" t="s">
        <v>26</v>
      </c>
      <c r="C35" s="200">
        <f t="shared" si="0"/>
        <v>9</v>
      </c>
      <c r="D35" s="201">
        <v>2</v>
      </c>
      <c r="E35" s="201">
        <v>0</v>
      </c>
      <c r="F35" s="201">
        <v>0</v>
      </c>
      <c r="G35" s="201">
        <v>0</v>
      </c>
      <c r="H35" s="201">
        <v>0</v>
      </c>
      <c r="I35" s="201">
        <v>0</v>
      </c>
      <c r="J35" s="201">
        <v>0</v>
      </c>
      <c r="K35" s="201">
        <v>7</v>
      </c>
      <c r="L35" s="201">
        <v>0</v>
      </c>
    </row>
    <row r="36" spans="2:12" ht="15" hidden="1" customHeight="1" x14ac:dyDescent="0.15">
      <c r="B36" s="199" t="s">
        <v>27</v>
      </c>
      <c r="C36" s="200">
        <f t="shared" si="0"/>
        <v>16</v>
      </c>
      <c r="D36" s="201">
        <v>3</v>
      </c>
      <c r="E36" s="201">
        <v>0</v>
      </c>
      <c r="F36" s="201">
        <v>0</v>
      </c>
      <c r="G36" s="201">
        <v>3</v>
      </c>
      <c r="H36" s="201">
        <v>1</v>
      </c>
      <c r="I36" s="201">
        <v>0</v>
      </c>
      <c r="J36" s="201">
        <v>0</v>
      </c>
      <c r="K36" s="201">
        <v>8</v>
      </c>
      <c r="L36" s="201">
        <v>1</v>
      </c>
    </row>
    <row r="37" spans="2:12" ht="15" hidden="1" customHeight="1" x14ac:dyDescent="0.15">
      <c r="B37" s="199" t="s">
        <v>28</v>
      </c>
      <c r="C37" s="200">
        <f t="shared" si="0"/>
        <v>14</v>
      </c>
      <c r="D37" s="201">
        <v>0</v>
      </c>
      <c r="E37" s="201">
        <v>0</v>
      </c>
      <c r="F37" s="201">
        <v>0</v>
      </c>
      <c r="G37" s="201">
        <v>0</v>
      </c>
      <c r="H37" s="201">
        <v>0</v>
      </c>
      <c r="I37" s="201">
        <v>0</v>
      </c>
      <c r="J37" s="201">
        <v>0</v>
      </c>
      <c r="K37" s="201">
        <v>14</v>
      </c>
      <c r="L37" s="201">
        <v>0</v>
      </c>
    </row>
    <row r="38" spans="2:12" ht="15" hidden="1" customHeight="1" x14ac:dyDescent="0.15">
      <c r="B38" s="203" t="s">
        <v>29</v>
      </c>
      <c r="C38" s="202">
        <f t="shared" si="0"/>
        <v>13</v>
      </c>
      <c r="D38" s="204">
        <v>4</v>
      </c>
      <c r="E38" s="204">
        <v>0</v>
      </c>
      <c r="F38" s="204">
        <v>0</v>
      </c>
      <c r="G38" s="204">
        <v>0</v>
      </c>
      <c r="H38" s="204">
        <v>0</v>
      </c>
      <c r="I38" s="204">
        <v>0</v>
      </c>
      <c r="J38" s="204">
        <v>0</v>
      </c>
      <c r="K38" s="204">
        <v>9</v>
      </c>
      <c r="L38" s="204">
        <v>0</v>
      </c>
    </row>
    <row r="39" spans="2:12" s="196" customFormat="1" ht="15" hidden="1" customHeight="1" x14ac:dyDescent="0.15">
      <c r="B39" s="197" t="s">
        <v>256</v>
      </c>
      <c r="C39" s="198">
        <f t="shared" si="0"/>
        <v>43</v>
      </c>
      <c r="D39" s="198">
        <f t="shared" ref="D39:J39" si="7">SUM(D40:D43)</f>
        <v>10</v>
      </c>
      <c r="E39" s="198">
        <f t="shared" si="7"/>
        <v>0</v>
      </c>
      <c r="F39" s="198">
        <f t="shared" si="7"/>
        <v>0</v>
      </c>
      <c r="G39" s="198">
        <f t="shared" si="7"/>
        <v>0</v>
      </c>
      <c r="H39" s="198">
        <f t="shared" si="7"/>
        <v>0</v>
      </c>
      <c r="I39" s="198">
        <f t="shared" si="7"/>
        <v>2</v>
      </c>
      <c r="J39" s="198">
        <f t="shared" si="7"/>
        <v>0</v>
      </c>
      <c r="K39" s="198">
        <f>SUM(K40:K43)</f>
        <v>31</v>
      </c>
      <c r="L39" s="198">
        <f>SUM(L40:L43)</f>
        <v>0</v>
      </c>
    </row>
    <row r="40" spans="2:12" ht="15" hidden="1" customHeight="1" x14ac:dyDescent="0.15">
      <c r="B40" s="199" t="s">
        <v>26</v>
      </c>
      <c r="C40" s="200">
        <f t="shared" si="0"/>
        <v>7</v>
      </c>
      <c r="D40" s="201">
        <v>0</v>
      </c>
      <c r="E40" s="201">
        <v>0</v>
      </c>
      <c r="F40" s="201">
        <v>0</v>
      </c>
      <c r="G40" s="201">
        <v>0</v>
      </c>
      <c r="H40" s="201">
        <v>0</v>
      </c>
      <c r="I40" s="201">
        <v>2</v>
      </c>
      <c r="J40" s="201">
        <v>0</v>
      </c>
      <c r="K40" s="201">
        <v>5</v>
      </c>
      <c r="L40" s="201">
        <v>0</v>
      </c>
    </row>
    <row r="41" spans="2:12" ht="15" hidden="1" customHeight="1" x14ac:dyDescent="0.15">
      <c r="B41" s="199" t="s">
        <v>27</v>
      </c>
      <c r="C41" s="200">
        <f t="shared" si="0"/>
        <v>19</v>
      </c>
      <c r="D41" s="201">
        <v>4</v>
      </c>
      <c r="E41" s="201">
        <v>0</v>
      </c>
      <c r="F41" s="201">
        <v>0</v>
      </c>
      <c r="G41" s="201">
        <v>0</v>
      </c>
      <c r="H41" s="201">
        <v>0</v>
      </c>
      <c r="I41" s="201">
        <v>0</v>
      </c>
      <c r="J41" s="201">
        <v>0</v>
      </c>
      <c r="K41" s="201">
        <v>15</v>
      </c>
      <c r="L41" s="201">
        <v>0</v>
      </c>
    </row>
    <row r="42" spans="2:12" ht="15" hidden="1" customHeight="1" x14ac:dyDescent="0.15">
      <c r="B42" s="199" t="s">
        <v>28</v>
      </c>
      <c r="C42" s="200">
        <f t="shared" si="0"/>
        <v>10</v>
      </c>
      <c r="D42" s="201">
        <v>6</v>
      </c>
      <c r="E42" s="201">
        <v>0</v>
      </c>
      <c r="F42" s="201">
        <v>0</v>
      </c>
      <c r="G42" s="201">
        <v>0</v>
      </c>
      <c r="H42" s="201">
        <v>0</v>
      </c>
      <c r="I42" s="201">
        <v>0</v>
      </c>
      <c r="J42" s="201">
        <v>0</v>
      </c>
      <c r="K42" s="201">
        <v>4</v>
      </c>
      <c r="L42" s="201">
        <v>0</v>
      </c>
    </row>
    <row r="43" spans="2:12" ht="15" hidden="1" customHeight="1" x14ac:dyDescent="0.15">
      <c r="B43" s="203" t="s">
        <v>29</v>
      </c>
      <c r="C43" s="202">
        <f t="shared" si="0"/>
        <v>7</v>
      </c>
      <c r="D43" s="204">
        <v>0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04">
        <v>7</v>
      </c>
      <c r="L43" s="204">
        <v>0</v>
      </c>
    </row>
    <row r="44" spans="2:12" s="196" customFormat="1" ht="15" hidden="1" customHeight="1" x14ac:dyDescent="0.15">
      <c r="B44" s="197" t="s">
        <v>257</v>
      </c>
      <c r="C44" s="198">
        <f t="shared" si="0"/>
        <v>85</v>
      </c>
      <c r="D44" s="198">
        <f t="shared" ref="D44:J44" si="8">SUM(D45:D48)</f>
        <v>6</v>
      </c>
      <c r="E44" s="198">
        <f t="shared" si="8"/>
        <v>0</v>
      </c>
      <c r="F44" s="198">
        <f t="shared" si="8"/>
        <v>0</v>
      </c>
      <c r="G44" s="198">
        <f t="shared" si="8"/>
        <v>3</v>
      </c>
      <c r="H44" s="198">
        <f t="shared" si="8"/>
        <v>2</v>
      </c>
      <c r="I44" s="198">
        <f t="shared" si="8"/>
        <v>2</v>
      </c>
      <c r="J44" s="198">
        <f t="shared" si="8"/>
        <v>0</v>
      </c>
      <c r="K44" s="198">
        <f>SUM(K45:K48)</f>
        <v>72</v>
      </c>
      <c r="L44" s="198">
        <f>SUM(L45:L48)</f>
        <v>0</v>
      </c>
    </row>
    <row r="45" spans="2:12" ht="15" hidden="1" customHeight="1" x14ac:dyDescent="0.15">
      <c r="B45" s="199" t="s">
        <v>26</v>
      </c>
      <c r="C45" s="200">
        <f t="shared" si="0"/>
        <v>16</v>
      </c>
      <c r="D45" s="201">
        <v>1</v>
      </c>
      <c r="E45" s="201">
        <v>0</v>
      </c>
      <c r="F45" s="201">
        <v>0</v>
      </c>
      <c r="G45" s="201">
        <v>0</v>
      </c>
      <c r="H45" s="201">
        <v>0</v>
      </c>
      <c r="I45" s="201">
        <v>2</v>
      </c>
      <c r="J45" s="201">
        <v>0</v>
      </c>
      <c r="K45" s="201">
        <v>13</v>
      </c>
      <c r="L45" s="201">
        <v>0</v>
      </c>
    </row>
    <row r="46" spans="2:12" ht="15" hidden="1" customHeight="1" x14ac:dyDescent="0.15">
      <c r="B46" s="199" t="s">
        <v>27</v>
      </c>
      <c r="C46" s="200">
        <f t="shared" si="0"/>
        <v>31</v>
      </c>
      <c r="D46" s="201">
        <v>1</v>
      </c>
      <c r="E46" s="201">
        <v>0</v>
      </c>
      <c r="F46" s="201">
        <v>0</v>
      </c>
      <c r="G46" s="201">
        <v>2</v>
      </c>
      <c r="H46" s="201">
        <v>2</v>
      </c>
      <c r="I46" s="201">
        <v>0</v>
      </c>
      <c r="J46" s="201">
        <v>0</v>
      </c>
      <c r="K46" s="201">
        <v>26</v>
      </c>
      <c r="L46" s="201">
        <v>0</v>
      </c>
    </row>
    <row r="47" spans="2:12" ht="15" hidden="1" customHeight="1" x14ac:dyDescent="0.15">
      <c r="B47" s="199" t="s">
        <v>28</v>
      </c>
      <c r="C47" s="200">
        <f t="shared" si="0"/>
        <v>26</v>
      </c>
      <c r="D47" s="201">
        <v>4</v>
      </c>
      <c r="E47" s="201">
        <v>0</v>
      </c>
      <c r="F47" s="201">
        <v>0</v>
      </c>
      <c r="G47" s="201">
        <v>1</v>
      </c>
      <c r="H47" s="201">
        <v>0</v>
      </c>
      <c r="I47" s="201">
        <v>0</v>
      </c>
      <c r="J47" s="201">
        <v>0</v>
      </c>
      <c r="K47" s="201">
        <v>21</v>
      </c>
      <c r="L47" s="201">
        <v>0</v>
      </c>
    </row>
    <row r="48" spans="2:12" ht="15" hidden="1" customHeight="1" x14ac:dyDescent="0.15">
      <c r="B48" s="203" t="s">
        <v>29</v>
      </c>
      <c r="C48" s="202">
        <f t="shared" si="0"/>
        <v>12</v>
      </c>
      <c r="D48" s="204">
        <v>0</v>
      </c>
      <c r="E48" s="204">
        <v>0</v>
      </c>
      <c r="F48" s="204">
        <v>0</v>
      </c>
      <c r="G48" s="204">
        <v>0</v>
      </c>
      <c r="H48" s="204">
        <v>0</v>
      </c>
      <c r="I48" s="204">
        <v>0</v>
      </c>
      <c r="J48" s="204">
        <v>0</v>
      </c>
      <c r="K48" s="204">
        <v>12</v>
      </c>
      <c r="L48" s="204">
        <v>0</v>
      </c>
    </row>
    <row r="49" spans="2:12" s="196" customFormat="1" ht="15" hidden="1" customHeight="1" x14ac:dyDescent="0.15">
      <c r="B49" s="197" t="s">
        <v>258</v>
      </c>
      <c r="C49" s="198">
        <f t="shared" si="0"/>
        <v>55</v>
      </c>
      <c r="D49" s="198">
        <f t="shared" ref="D49:J49" si="9">SUM(D50:D53)</f>
        <v>6</v>
      </c>
      <c r="E49" s="198">
        <f t="shared" si="9"/>
        <v>0</v>
      </c>
      <c r="F49" s="198">
        <f t="shared" si="9"/>
        <v>1</v>
      </c>
      <c r="G49" s="198">
        <f t="shared" si="9"/>
        <v>4</v>
      </c>
      <c r="H49" s="198">
        <f t="shared" si="9"/>
        <v>1</v>
      </c>
      <c r="I49" s="198">
        <f t="shared" si="9"/>
        <v>1</v>
      </c>
      <c r="J49" s="198">
        <f t="shared" si="9"/>
        <v>0</v>
      </c>
      <c r="K49" s="198">
        <f>SUM(K50:K53)</f>
        <v>42</v>
      </c>
      <c r="L49" s="198">
        <f>SUM(L50:L53)</f>
        <v>0</v>
      </c>
    </row>
    <row r="50" spans="2:12" ht="15" hidden="1" customHeight="1" x14ac:dyDescent="0.15">
      <c r="B50" s="199" t="s">
        <v>26</v>
      </c>
      <c r="C50" s="200">
        <f t="shared" si="0"/>
        <v>11</v>
      </c>
      <c r="D50" s="201">
        <v>3</v>
      </c>
      <c r="E50" s="201">
        <v>0</v>
      </c>
      <c r="F50" s="201">
        <v>0</v>
      </c>
      <c r="G50" s="201">
        <v>0</v>
      </c>
      <c r="H50" s="201">
        <v>0</v>
      </c>
      <c r="I50" s="201">
        <v>1</v>
      </c>
      <c r="J50" s="201">
        <v>0</v>
      </c>
      <c r="K50" s="201">
        <v>7</v>
      </c>
      <c r="L50" s="201">
        <v>0</v>
      </c>
    </row>
    <row r="51" spans="2:12" ht="15" hidden="1" customHeight="1" x14ac:dyDescent="0.15">
      <c r="B51" s="199" t="s">
        <v>27</v>
      </c>
      <c r="C51" s="200">
        <f t="shared" si="0"/>
        <v>27</v>
      </c>
      <c r="D51" s="201">
        <v>2</v>
      </c>
      <c r="E51" s="201">
        <v>0</v>
      </c>
      <c r="F51" s="201">
        <v>0</v>
      </c>
      <c r="G51" s="201">
        <v>3</v>
      </c>
      <c r="H51" s="201">
        <v>1</v>
      </c>
      <c r="I51" s="201">
        <v>0</v>
      </c>
      <c r="J51" s="201">
        <v>0</v>
      </c>
      <c r="K51" s="201">
        <v>21</v>
      </c>
      <c r="L51" s="201">
        <v>0</v>
      </c>
    </row>
    <row r="52" spans="2:12" ht="15" hidden="1" customHeight="1" x14ac:dyDescent="0.15">
      <c r="B52" s="199" t="s">
        <v>28</v>
      </c>
      <c r="C52" s="200">
        <f t="shared" si="0"/>
        <v>8</v>
      </c>
      <c r="D52" s="201">
        <v>0</v>
      </c>
      <c r="E52" s="201">
        <v>0</v>
      </c>
      <c r="F52" s="201">
        <v>1</v>
      </c>
      <c r="G52" s="201">
        <v>1</v>
      </c>
      <c r="H52" s="201">
        <v>0</v>
      </c>
      <c r="I52" s="201">
        <v>0</v>
      </c>
      <c r="J52" s="201">
        <v>0</v>
      </c>
      <c r="K52" s="201">
        <v>6</v>
      </c>
      <c r="L52" s="201">
        <v>0</v>
      </c>
    </row>
    <row r="53" spans="2:12" ht="15" hidden="1" customHeight="1" x14ac:dyDescent="0.15">
      <c r="B53" s="203" t="s">
        <v>29</v>
      </c>
      <c r="C53" s="202">
        <f t="shared" si="0"/>
        <v>9</v>
      </c>
      <c r="D53" s="204">
        <v>1</v>
      </c>
      <c r="E53" s="204">
        <v>0</v>
      </c>
      <c r="F53" s="204">
        <v>0</v>
      </c>
      <c r="G53" s="204">
        <v>0</v>
      </c>
      <c r="H53" s="204">
        <v>0</v>
      </c>
      <c r="I53" s="204">
        <v>0</v>
      </c>
      <c r="J53" s="204">
        <v>0</v>
      </c>
      <c r="K53" s="204">
        <v>8</v>
      </c>
      <c r="L53" s="204">
        <v>0</v>
      </c>
    </row>
    <row r="54" spans="2:12" s="196" customFormat="1" ht="15" customHeight="1" x14ac:dyDescent="0.15">
      <c r="B54" s="197" t="s">
        <v>259</v>
      </c>
      <c r="C54" s="198">
        <f t="shared" si="0"/>
        <v>68</v>
      </c>
      <c r="D54" s="198">
        <f t="shared" ref="D54:J54" si="10">SUM(D55:D58)</f>
        <v>11</v>
      </c>
      <c r="E54" s="198">
        <f t="shared" si="10"/>
        <v>2</v>
      </c>
      <c r="F54" s="198">
        <f t="shared" si="10"/>
        <v>0</v>
      </c>
      <c r="G54" s="198">
        <f t="shared" si="10"/>
        <v>4</v>
      </c>
      <c r="H54" s="198">
        <f t="shared" si="10"/>
        <v>0</v>
      </c>
      <c r="I54" s="198">
        <f t="shared" si="10"/>
        <v>0</v>
      </c>
      <c r="J54" s="198">
        <f t="shared" si="10"/>
        <v>0</v>
      </c>
      <c r="K54" s="198">
        <f>SUM(K55:K58)</f>
        <v>51</v>
      </c>
      <c r="L54" s="198">
        <f>SUM(L55:L58)</f>
        <v>0</v>
      </c>
    </row>
    <row r="55" spans="2:12" ht="15" customHeight="1" x14ac:dyDescent="0.15">
      <c r="B55" s="199" t="s">
        <v>26</v>
      </c>
      <c r="C55" s="200">
        <f t="shared" si="0"/>
        <v>9</v>
      </c>
      <c r="D55" s="201">
        <v>1</v>
      </c>
      <c r="E55" s="201">
        <v>1</v>
      </c>
      <c r="F55" s="201">
        <v>0</v>
      </c>
      <c r="G55" s="201">
        <v>0</v>
      </c>
      <c r="H55" s="201">
        <v>0</v>
      </c>
      <c r="I55" s="201">
        <v>0</v>
      </c>
      <c r="J55" s="201">
        <v>0</v>
      </c>
      <c r="K55" s="201">
        <v>7</v>
      </c>
      <c r="L55" s="201">
        <v>0</v>
      </c>
    </row>
    <row r="56" spans="2:12" ht="15" customHeight="1" x14ac:dyDescent="0.15">
      <c r="B56" s="199" t="s">
        <v>27</v>
      </c>
      <c r="C56" s="200">
        <f t="shared" si="0"/>
        <v>26</v>
      </c>
      <c r="D56" s="201">
        <v>6</v>
      </c>
      <c r="E56" s="201">
        <v>1</v>
      </c>
      <c r="F56" s="201">
        <v>0</v>
      </c>
      <c r="G56" s="201">
        <v>4</v>
      </c>
      <c r="H56" s="201">
        <v>0</v>
      </c>
      <c r="I56" s="201">
        <v>0</v>
      </c>
      <c r="J56" s="201">
        <v>0</v>
      </c>
      <c r="K56" s="201">
        <v>15</v>
      </c>
      <c r="L56" s="201">
        <v>0</v>
      </c>
    </row>
    <row r="57" spans="2:12" ht="15" customHeight="1" x14ac:dyDescent="0.15">
      <c r="B57" s="199" t="s">
        <v>28</v>
      </c>
      <c r="C57" s="200">
        <f t="shared" si="0"/>
        <v>16</v>
      </c>
      <c r="D57" s="201">
        <v>2</v>
      </c>
      <c r="E57" s="201">
        <v>0</v>
      </c>
      <c r="F57" s="201">
        <v>0</v>
      </c>
      <c r="G57" s="201">
        <v>0</v>
      </c>
      <c r="H57" s="201">
        <v>0</v>
      </c>
      <c r="I57" s="201">
        <v>0</v>
      </c>
      <c r="J57" s="201">
        <v>0</v>
      </c>
      <c r="K57" s="201">
        <v>14</v>
      </c>
      <c r="L57" s="201">
        <v>0</v>
      </c>
    </row>
    <row r="58" spans="2:12" ht="15" customHeight="1" x14ac:dyDescent="0.15">
      <c r="B58" s="203" t="s">
        <v>29</v>
      </c>
      <c r="C58" s="202">
        <f t="shared" si="0"/>
        <v>17</v>
      </c>
      <c r="D58" s="204">
        <v>2</v>
      </c>
      <c r="E58" s="204">
        <v>0</v>
      </c>
      <c r="F58" s="204">
        <v>0</v>
      </c>
      <c r="G58" s="204">
        <v>0</v>
      </c>
      <c r="H58" s="204">
        <v>0</v>
      </c>
      <c r="I58" s="204">
        <v>0</v>
      </c>
      <c r="J58" s="204">
        <v>0</v>
      </c>
      <c r="K58" s="204">
        <v>15</v>
      </c>
      <c r="L58" s="204">
        <v>0</v>
      </c>
    </row>
    <row r="59" spans="2:12" ht="15" customHeight="1" x14ac:dyDescent="0.15">
      <c r="B59" s="197" t="s">
        <v>260</v>
      </c>
      <c r="C59" s="198">
        <f t="shared" si="0"/>
        <v>104</v>
      </c>
      <c r="D59" s="198">
        <f t="shared" ref="D59:J59" si="11">SUM(D60:D63)</f>
        <v>10</v>
      </c>
      <c r="E59" s="198">
        <f t="shared" si="11"/>
        <v>1</v>
      </c>
      <c r="F59" s="198">
        <f t="shared" si="11"/>
        <v>0</v>
      </c>
      <c r="G59" s="198">
        <f t="shared" si="11"/>
        <v>0</v>
      </c>
      <c r="H59" s="198">
        <f t="shared" si="11"/>
        <v>7</v>
      </c>
      <c r="I59" s="198">
        <f t="shared" si="11"/>
        <v>1</v>
      </c>
      <c r="J59" s="198">
        <f t="shared" si="11"/>
        <v>0</v>
      </c>
      <c r="K59" s="198">
        <f>SUM(K60:K63)</f>
        <v>85</v>
      </c>
      <c r="L59" s="198">
        <f>SUM(L60:L63)</f>
        <v>0</v>
      </c>
    </row>
    <row r="60" spans="2:12" ht="15" customHeight="1" x14ac:dyDescent="0.15">
      <c r="B60" s="199" t="s">
        <v>26</v>
      </c>
      <c r="C60" s="200">
        <f t="shared" si="0"/>
        <v>14</v>
      </c>
      <c r="D60" s="201">
        <v>0</v>
      </c>
      <c r="E60" s="201">
        <v>0</v>
      </c>
      <c r="F60" s="201">
        <v>0</v>
      </c>
      <c r="G60" s="201">
        <v>0</v>
      </c>
      <c r="H60" s="201">
        <v>0</v>
      </c>
      <c r="I60" s="201">
        <v>1</v>
      </c>
      <c r="J60" s="201">
        <v>0</v>
      </c>
      <c r="K60" s="201">
        <v>13</v>
      </c>
      <c r="L60" s="201">
        <v>0</v>
      </c>
    </row>
    <row r="61" spans="2:12" ht="15" customHeight="1" x14ac:dyDescent="0.15">
      <c r="B61" s="199" t="s">
        <v>27</v>
      </c>
      <c r="C61" s="200">
        <f t="shared" si="0"/>
        <v>40</v>
      </c>
      <c r="D61" s="201">
        <v>7</v>
      </c>
      <c r="E61" s="201">
        <v>1</v>
      </c>
      <c r="F61" s="201">
        <v>0</v>
      </c>
      <c r="G61" s="201">
        <v>0</v>
      </c>
      <c r="H61" s="201">
        <v>1</v>
      </c>
      <c r="I61" s="201">
        <v>0</v>
      </c>
      <c r="J61" s="201">
        <v>0</v>
      </c>
      <c r="K61" s="201">
        <v>31</v>
      </c>
      <c r="L61" s="201">
        <v>0</v>
      </c>
    </row>
    <row r="62" spans="2:12" ht="15" customHeight="1" x14ac:dyDescent="0.15">
      <c r="B62" s="199" t="s">
        <v>28</v>
      </c>
      <c r="C62" s="200">
        <f t="shared" si="0"/>
        <v>38</v>
      </c>
      <c r="D62" s="201">
        <v>1</v>
      </c>
      <c r="E62" s="201">
        <v>0</v>
      </c>
      <c r="F62" s="201">
        <v>0</v>
      </c>
      <c r="G62" s="201">
        <v>0</v>
      </c>
      <c r="H62" s="201">
        <v>6</v>
      </c>
      <c r="I62" s="201">
        <v>0</v>
      </c>
      <c r="J62" s="201">
        <v>0</v>
      </c>
      <c r="K62" s="201">
        <v>31</v>
      </c>
      <c r="L62" s="201">
        <v>0</v>
      </c>
    </row>
    <row r="63" spans="2:12" ht="15" customHeight="1" x14ac:dyDescent="0.15">
      <c r="B63" s="203" t="s">
        <v>29</v>
      </c>
      <c r="C63" s="202">
        <f t="shared" si="0"/>
        <v>12</v>
      </c>
      <c r="D63" s="204">
        <v>2</v>
      </c>
      <c r="E63" s="204">
        <v>0</v>
      </c>
      <c r="F63" s="204">
        <v>0</v>
      </c>
      <c r="G63" s="204">
        <v>0</v>
      </c>
      <c r="H63" s="204">
        <v>0</v>
      </c>
      <c r="I63" s="204">
        <v>0</v>
      </c>
      <c r="J63" s="204">
        <v>0</v>
      </c>
      <c r="K63" s="204">
        <v>10</v>
      </c>
      <c r="L63" s="204">
        <v>0</v>
      </c>
    </row>
    <row r="64" spans="2:12" ht="15" customHeight="1" x14ac:dyDescent="0.15">
      <c r="B64" s="197" t="s">
        <v>261</v>
      </c>
      <c r="C64" s="198">
        <f t="shared" si="0"/>
        <v>101</v>
      </c>
      <c r="D64" s="198">
        <f t="shared" ref="D64:J64" si="12">SUM(D65:D68)</f>
        <v>10</v>
      </c>
      <c r="E64" s="198">
        <f t="shared" si="12"/>
        <v>2</v>
      </c>
      <c r="F64" s="198">
        <f t="shared" si="12"/>
        <v>1</v>
      </c>
      <c r="G64" s="198">
        <f t="shared" si="12"/>
        <v>3</v>
      </c>
      <c r="H64" s="198">
        <f t="shared" si="12"/>
        <v>3</v>
      </c>
      <c r="I64" s="198">
        <f t="shared" si="12"/>
        <v>1</v>
      </c>
      <c r="J64" s="198">
        <f t="shared" si="12"/>
        <v>0</v>
      </c>
      <c r="K64" s="198">
        <f>SUM(K65:K68)</f>
        <v>81</v>
      </c>
      <c r="L64" s="198">
        <f>SUM(L65:L68)</f>
        <v>0</v>
      </c>
    </row>
    <row r="65" spans="2:12" ht="15" customHeight="1" x14ac:dyDescent="0.15">
      <c r="B65" s="199" t="s">
        <v>26</v>
      </c>
      <c r="C65" s="200">
        <f t="shared" si="0"/>
        <v>23</v>
      </c>
      <c r="D65" s="201">
        <v>0</v>
      </c>
      <c r="E65" s="201">
        <v>0</v>
      </c>
      <c r="F65" s="201">
        <v>1</v>
      </c>
      <c r="G65" s="201">
        <v>0</v>
      </c>
      <c r="H65" s="201">
        <v>0</v>
      </c>
      <c r="I65" s="201">
        <v>1</v>
      </c>
      <c r="J65" s="201">
        <v>0</v>
      </c>
      <c r="K65" s="201">
        <v>21</v>
      </c>
      <c r="L65" s="201">
        <v>0</v>
      </c>
    </row>
    <row r="66" spans="2:12" ht="15" customHeight="1" x14ac:dyDescent="0.15">
      <c r="B66" s="199" t="s">
        <v>27</v>
      </c>
      <c r="C66" s="200">
        <f t="shared" si="0"/>
        <v>35</v>
      </c>
      <c r="D66" s="201">
        <v>4</v>
      </c>
      <c r="E66" s="201">
        <v>1</v>
      </c>
      <c r="F66" s="201">
        <v>0</v>
      </c>
      <c r="G66" s="201">
        <v>2</v>
      </c>
      <c r="H66" s="201">
        <v>3</v>
      </c>
      <c r="I66" s="201">
        <v>0</v>
      </c>
      <c r="J66" s="201">
        <v>0</v>
      </c>
      <c r="K66" s="201">
        <v>25</v>
      </c>
      <c r="L66" s="201">
        <v>0</v>
      </c>
    </row>
    <row r="67" spans="2:12" ht="15" customHeight="1" x14ac:dyDescent="0.15">
      <c r="B67" s="199" t="s">
        <v>28</v>
      </c>
      <c r="C67" s="200">
        <f t="shared" si="0"/>
        <v>31</v>
      </c>
      <c r="D67" s="201">
        <v>4</v>
      </c>
      <c r="E67" s="201">
        <v>1</v>
      </c>
      <c r="F67" s="201">
        <v>0</v>
      </c>
      <c r="G67" s="201">
        <v>1</v>
      </c>
      <c r="H67" s="201">
        <v>0</v>
      </c>
      <c r="I67" s="201">
        <v>0</v>
      </c>
      <c r="J67" s="201">
        <v>0</v>
      </c>
      <c r="K67" s="201">
        <v>25</v>
      </c>
      <c r="L67" s="201">
        <v>0</v>
      </c>
    </row>
    <row r="68" spans="2:12" ht="15" customHeight="1" x14ac:dyDescent="0.15">
      <c r="B68" s="203" t="s">
        <v>29</v>
      </c>
      <c r="C68" s="202">
        <f t="shared" si="0"/>
        <v>12</v>
      </c>
      <c r="D68" s="204">
        <v>2</v>
      </c>
      <c r="E68" s="204">
        <v>0</v>
      </c>
      <c r="F68" s="204">
        <v>0</v>
      </c>
      <c r="G68" s="204">
        <v>0</v>
      </c>
      <c r="H68" s="204">
        <v>0</v>
      </c>
      <c r="I68" s="204">
        <v>0</v>
      </c>
      <c r="J68" s="204">
        <v>0</v>
      </c>
      <c r="K68" s="204">
        <v>10</v>
      </c>
      <c r="L68" s="204">
        <v>0</v>
      </c>
    </row>
    <row r="69" spans="2:12" ht="15" customHeight="1" x14ac:dyDescent="0.15">
      <c r="B69" s="197" t="s">
        <v>262</v>
      </c>
      <c r="C69" s="198">
        <f t="shared" si="0"/>
        <v>53</v>
      </c>
      <c r="D69" s="198">
        <f t="shared" ref="D69:J69" si="13">SUM(D70:D73)</f>
        <v>11</v>
      </c>
      <c r="E69" s="198">
        <f t="shared" si="13"/>
        <v>2</v>
      </c>
      <c r="F69" s="198">
        <f t="shared" si="13"/>
        <v>0</v>
      </c>
      <c r="G69" s="198">
        <f t="shared" si="13"/>
        <v>0</v>
      </c>
      <c r="H69" s="198">
        <f t="shared" si="13"/>
        <v>0</v>
      </c>
      <c r="I69" s="198">
        <f t="shared" si="13"/>
        <v>1</v>
      </c>
      <c r="J69" s="198">
        <f t="shared" si="13"/>
        <v>0</v>
      </c>
      <c r="K69" s="198">
        <f>SUM(K70:K73)</f>
        <v>39</v>
      </c>
      <c r="L69" s="198">
        <f>SUM(L70:L73)</f>
        <v>0</v>
      </c>
    </row>
    <row r="70" spans="2:12" ht="15" customHeight="1" x14ac:dyDescent="0.15">
      <c r="B70" s="199" t="s">
        <v>26</v>
      </c>
      <c r="C70" s="200">
        <f t="shared" si="0"/>
        <v>15</v>
      </c>
      <c r="D70" s="201">
        <v>1</v>
      </c>
      <c r="E70" s="201">
        <v>1</v>
      </c>
      <c r="F70" s="201">
        <v>0</v>
      </c>
      <c r="G70" s="201">
        <v>0</v>
      </c>
      <c r="H70" s="201">
        <v>0</v>
      </c>
      <c r="I70" s="201">
        <v>1</v>
      </c>
      <c r="J70" s="201">
        <v>0</v>
      </c>
      <c r="K70" s="201">
        <v>12</v>
      </c>
      <c r="L70" s="201">
        <v>0</v>
      </c>
    </row>
    <row r="71" spans="2:12" ht="15" customHeight="1" x14ac:dyDescent="0.15">
      <c r="B71" s="199" t="s">
        <v>27</v>
      </c>
      <c r="C71" s="200">
        <f t="shared" ref="C71:C83" si="14">SUM(D71:L71)</f>
        <v>17</v>
      </c>
      <c r="D71" s="201">
        <v>6</v>
      </c>
      <c r="E71" s="201">
        <v>0</v>
      </c>
      <c r="F71" s="201">
        <v>0</v>
      </c>
      <c r="G71" s="201">
        <v>0</v>
      </c>
      <c r="H71" s="201">
        <v>0</v>
      </c>
      <c r="I71" s="201">
        <v>0</v>
      </c>
      <c r="J71" s="201">
        <v>0</v>
      </c>
      <c r="K71" s="201">
        <v>11</v>
      </c>
      <c r="L71" s="201">
        <v>0</v>
      </c>
    </row>
    <row r="72" spans="2:12" ht="15" customHeight="1" x14ac:dyDescent="0.15">
      <c r="B72" s="199" t="s">
        <v>28</v>
      </c>
      <c r="C72" s="200">
        <f t="shared" si="14"/>
        <v>14</v>
      </c>
      <c r="D72" s="201">
        <v>4</v>
      </c>
      <c r="E72" s="201">
        <v>1</v>
      </c>
      <c r="F72" s="201">
        <v>0</v>
      </c>
      <c r="G72" s="201">
        <v>0</v>
      </c>
      <c r="H72" s="201">
        <v>0</v>
      </c>
      <c r="I72" s="201">
        <v>0</v>
      </c>
      <c r="J72" s="201">
        <v>0</v>
      </c>
      <c r="K72" s="201">
        <v>9</v>
      </c>
      <c r="L72" s="201">
        <v>0</v>
      </c>
    </row>
    <row r="73" spans="2:12" ht="15" customHeight="1" x14ac:dyDescent="0.15">
      <c r="B73" s="203" t="s">
        <v>29</v>
      </c>
      <c r="C73" s="202">
        <f t="shared" si="14"/>
        <v>7</v>
      </c>
      <c r="D73" s="204">
        <v>0</v>
      </c>
      <c r="E73" s="204">
        <v>0</v>
      </c>
      <c r="F73" s="204">
        <v>0</v>
      </c>
      <c r="G73" s="204">
        <v>0</v>
      </c>
      <c r="H73" s="204">
        <v>0</v>
      </c>
      <c r="I73" s="204">
        <v>0</v>
      </c>
      <c r="J73" s="204">
        <v>0</v>
      </c>
      <c r="K73" s="204">
        <v>7</v>
      </c>
      <c r="L73" s="204">
        <v>0</v>
      </c>
    </row>
    <row r="74" spans="2:12" ht="15" customHeight="1" x14ac:dyDescent="0.15">
      <c r="B74" s="197" t="s">
        <v>263</v>
      </c>
      <c r="C74" s="198">
        <f t="shared" si="14"/>
        <v>79</v>
      </c>
      <c r="D74" s="198">
        <f t="shared" ref="D74:J74" si="15">SUM(D75:D78)</f>
        <v>9</v>
      </c>
      <c r="E74" s="198">
        <f t="shared" si="15"/>
        <v>2</v>
      </c>
      <c r="F74" s="198">
        <f t="shared" si="15"/>
        <v>0</v>
      </c>
      <c r="G74" s="198">
        <f t="shared" si="15"/>
        <v>4</v>
      </c>
      <c r="H74" s="198">
        <f t="shared" si="15"/>
        <v>0</v>
      </c>
      <c r="I74" s="198">
        <f t="shared" si="15"/>
        <v>0</v>
      </c>
      <c r="J74" s="198">
        <f t="shared" si="15"/>
        <v>0</v>
      </c>
      <c r="K74" s="198">
        <f>SUM(K75:K78)</f>
        <v>64</v>
      </c>
      <c r="L74" s="198">
        <f>SUM(L75:L78)</f>
        <v>0</v>
      </c>
    </row>
    <row r="75" spans="2:12" ht="15" customHeight="1" x14ac:dyDescent="0.15">
      <c r="B75" s="199" t="s">
        <v>26</v>
      </c>
      <c r="C75" s="200">
        <f t="shared" si="14"/>
        <v>15</v>
      </c>
      <c r="D75" s="201">
        <v>1</v>
      </c>
      <c r="E75" s="201">
        <v>0</v>
      </c>
      <c r="F75" s="201">
        <v>0</v>
      </c>
      <c r="G75" s="201">
        <v>1</v>
      </c>
      <c r="H75" s="201">
        <v>0</v>
      </c>
      <c r="I75" s="201">
        <v>0</v>
      </c>
      <c r="J75" s="201">
        <v>0</v>
      </c>
      <c r="K75" s="201">
        <v>13</v>
      </c>
      <c r="L75" s="201">
        <v>0</v>
      </c>
    </row>
    <row r="76" spans="2:12" ht="15" customHeight="1" x14ac:dyDescent="0.15">
      <c r="B76" s="199" t="s">
        <v>27</v>
      </c>
      <c r="C76" s="200">
        <f t="shared" si="14"/>
        <v>32</v>
      </c>
      <c r="D76" s="201">
        <v>4</v>
      </c>
      <c r="E76" s="201">
        <v>2</v>
      </c>
      <c r="F76" s="201">
        <v>0</v>
      </c>
      <c r="G76" s="201">
        <v>2</v>
      </c>
      <c r="H76" s="201">
        <v>0</v>
      </c>
      <c r="I76" s="201">
        <v>0</v>
      </c>
      <c r="J76" s="201">
        <v>0</v>
      </c>
      <c r="K76" s="201">
        <v>24</v>
      </c>
      <c r="L76" s="201">
        <v>0</v>
      </c>
    </row>
    <row r="77" spans="2:12" ht="15" customHeight="1" x14ac:dyDescent="0.15">
      <c r="B77" s="199" t="s">
        <v>28</v>
      </c>
      <c r="C77" s="200">
        <f t="shared" si="14"/>
        <v>15</v>
      </c>
      <c r="D77" s="201">
        <v>2</v>
      </c>
      <c r="E77" s="201">
        <v>0</v>
      </c>
      <c r="F77" s="201">
        <v>0</v>
      </c>
      <c r="G77" s="201">
        <v>1</v>
      </c>
      <c r="H77" s="201">
        <v>0</v>
      </c>
      <c r="I77" s="201">
        <v>0</v>
      </c>
      <c r="J77" s="201">
        <v>0</v>
      </c>
      <c r="K77" s="201">
        <v>12</v>
      </c>
      <c r="L77" s="201">
        <v>0</v>
      </c>
    </row>
    <row r="78" spans="2:12" ht="15" customHeight="1" x14ac:dyDescent="0.15">
      <c r="B78" s="203" t="s">
        <v>29</v>
      </c>
      <c r="C78" s="202">
        <f t="shared" si="14"/>
        <v>17</v>
      </c>
      <c r="D78" s="204">
        <v>2</v>
      </c>
      <c r="E78" s="204">
        <v>0</v>
      </c>
      <c r="F78" s="204">
        <v>0</v>
      </c>
      <c r="G78" s="204">
        <v>0</v>
      </c>
      <c r="H78" s="204">
        <v>0</v>
      </c>
      <c r="I78" s="204">
        <v>0</v>
      </c>
      <c r="J78" s="204">
        <v>0</v>
      </c>
      <c r="K78" s="204">
        <v>15</v>
      </c>
      <c r="L78" s="204">
        <v>0</v>
      </c>
    </row>
    <row r="79" spans="2:12" ht="15" customHeight="1" x14ac:dyDescent="0.15">
      <c r="B79" s="197" t="s">
        <v>264</v>
      </c>
      <c r="C79" s="198">
        <f t="shared" si="14"/>
        <v>97</v>
      </c>
      <c r="D79" s="198">
        <f t="shared" ref="D79:J79" si="16">SUM(D80:D83)</f>
        <v>10</v>
      </c>
      <c r="E79" s="198">
        <f t="shared" si="16"/>
        <v>1</v>
      </c>
      <c r="F79" s="198">
        <f t="shared" si="16"/>
        <v>1</v>
      </c>
      <c r="G79" s="198">
        <f t="shared" si="16"/>
        <v>6</v>
      </c>
      <c r="H79" s="198">
        <f t="shared" si="16"/>
        <v>0</v>
      </c>
      <c r="I79" s="198">
        <f t="shared" si="16"/>
        <v>1</v>
      </c>
      <c r="J79" s="198">
        <f t="shared" si="16"/>
        <v>0</v>
      </c>
      <c r="K79" s="198">
        <f>SUM(K80:K83)</f>
        <v>78</v>
      </c>
      <c r="L79" s="198">
        <f>SUM(L80:L83)</f>
        <v>0</v>
      </c>
    </row>
    <row r="80" spans="2:12" ht="15" customHeight="1" x14ac:dyDescent="0.15">
      <c r="B80" s="199" t="s">
        <v>26</v>
      </c>
      <c r="C80" s="200">
        <f t="shared" si="14"/>
        <v>15</v>
      </c>
      <c r="D80" s="201">
        <v>1</v>
      </c>
      <c r="E80" s="201">
        <v>0</v>
      </c>
      <c r="F80" s="201">
        <v>1</v>
      </c>
      <c r="G80" s="201">
        <v>0</v>
      </c>
      <c r="H80" s="201">
        <v>0</v>
      </c>
      <c r="I80" s="201">
        <v>1</v>
      </c>
      <c r="J80" s="201">
        <v>0</v>
      </c>
      <c r="K80" s="201">
        <v>12</v>
      </c>
      <c r="L80" s="201">
        <v>0</v>
      </c>
    </row>
    <row r="81" spans="2:12" ht="15" customHeight="1" x14ac:dyDescent="0.15">
      <c r="B81" s="199" t="s">
        <v>27</v>
      </c>
      <c r="C81" s="200">
        <f t="shared" si="14"/>
        <v>45</v>
      </c>
      <c r="D81" s="201">
        <v>7</v>
      </c>
      <c r="E81" s="201">
        <v>1</v>
      </c>
      <c r="F81" s="201">
        <v>0</v>
      </c>
      <c r="G81" s="201">
        <v>6</v>
      </c>
      <c r="H81" s="201">
        <v>0</v>
      </c>
      <c r="I81" s="201">
        <v>0</v>
      </c>
      <c r="J81" s="201">
        <v>0</v>
      </c>
      <c r="K81" s="201">
        <v>31</v>
      </c>
      <c r="L81" s="201">
        <v>0</v>
      </c>
    </row>
    <row r="82" spans="2:12" ht="15" customHeight="1" x14ac:dyDescent="0.15">
      <c r="B82" s="199" t="s">
        <v>28</v>
      </c>
      <c r="C82" s="200">
        <f t="shared" si="14"/>
        <v>26</v>
      </c>
      <c r="D82" s="201">
        <v>2</v>
      </c>
      <c r="E82" s="201">
        <v>0</v>
      </c>
      <c r="F82" s="201">
        <v>0</v>
      </c>
      <c r="G82" s="201">
        <v>0</v>
      </c>
      <c r="H82" s="201">
        <v>0</v>
      </c>
      <c r="I82" s="201">
        <v>0</v>
      </c>
      <c r="J82" s="201">
        <v>0</v>
      </c>
      <c r="K82" s="201">
        <v>24</v>
      </c>
      <c r="L82" s="201">
        <v>0</v>
      </c>
    </row>
    <row r="83" spans="2:12" ht="15" customHeight="1" x14ac:dyDescent="0.15">
      <c r="B83" s="203" t="s">
        <v>29</v>
      </c>
      <c r="C83" s="202">
        <f t="shared" si="14"/>
        <v>11</v>
      </c>
      <c r="D83" s="204">
        <v>0</v>
      </c>
      <c r="E83" s="204">
        <v>0</v>
      </c>
      <c r="F83" s="204">
        <v>0</v>
      </c>
      <c r="G83" s="204">
        <v>0</v>
      </c>
      <c r="H83" s="204">
        <v>0</v>
      </c>
      <c r="I83" s="204">
        <v>0</v>
      </c>
      <c r="J83" s="204">
        <v>0</v>
      </c>
      <c r="K83" s="204">
        <v>11</v>
      </c>
      <c r="L83" s="204">
        <v>0</v>
      </c>
    </row>
    <row r="84" spans="2:12" ht="15" customHeight="1" x14ac:dyDescent="0.15">
      <c r="B84" s="197" t="s">
        <v>265</v>
      </c>
      <c r="C84" s="198">
        <f>SUM(D84:L84)</f>
        <v>79</v>
      </c>
      <c r="D84" s="198">
        <f t="shared" ref="D84:J84" si="17">SUM(D85:D88)</f>
        <v>5</v>
      </c>
      <c r="E84" s="198">
        <f t="shared" si="17"/>
        <v>1</v>
      </c>
      <c r="F84" s="198">
        <f t="shared" si="17"/>
        <v>0</v>
      </c>
      <c r="G84" s="198">
        <f t="shared" si="17"/>
        <v>8</v>
      </c>
      <c r="H84" s="198">
        <f t="shared" si="17"/>
        <v>0</v>
      </c>
      <c r="I84" s="198">
        <f t="shared" si="17"/>
        <v>1</v>
      </c>
      <c r="J84" s="198">
        <f t="shared" si="17"/>
        <v>0</v>
      </c>
      <c r="K84" s="198">
        <f>SUM(K85:K88)</f>
        <v>64</v>
      </c>
      <c r="L84" s="198">
        <f>SUM(L85:L88)</f>
        <v>0</v>
      </c>
    </row>
    <row r="85" spans="2:12" ht="15" customHeight="1" x14ac:dyDescent="0.15">
      <c r="B85" s="199" t="s">
        <v>26</v>
      </c>
      <c r="C85" s="200">
        <v>10</v>
      </c>
      <c r="D85" s="201">
        <v>2</v>
      </c>
      <c r="E85" s="201">
        <v>0</v>
      </c>
      <c r="F85" s="201">
        <v>0</v>
      </c>
      <c r="G85" s="201">
        <v>0</v>
      </c>
      <c r="H85" s="201">
        <v>0</v>
      </c>
      <c r="I85" s="201">
        <v>1</v>
      </c>
      <c r="J85" s="201">
        <v>0</v>
      </c>
      <c r="K85" s="201">
        <v>7</v>
      </c>
      <c r="L85" s="201">
        <v>0</v>
      </c>
    </row>
    <row r="86" spans="2:12" ht="15" customHeight="1" x14ac:dyDescent="0.15">
      <c r="B86" s="199" t="s">
        <v>27</v>
      </c>
      <c r="C86" s="200">
        <v>37</v>
      </c>
      <c r="D86" s="201">
        <v>2</v>
      </c>
      <c r="E86" s="201">
        <v>1</v>
      </c>
      <c r="F86" s="201">
        <v>0</v>
      </c>
      <c r="G86" s="201">
        <v>7</v>
      </c>
      <c r="H86" s="201">
        <v>0</v>
      </c>
      <c r="I86" s="201">
        <v>0</v>
      </c>
      <c r="J86" s="201">
        <v>0</v>
      </c>
      <c r="K86" s="201">
        <v>27</v>
      </c>
      <c r="L86" s="201">
        <v>0</v>
      </c>
    </row>
    <row r="87" spans="2:12" ht="15" customHeight="1" x14ac:dyDescent="0.15">
      <c r="B87" s="199" t="s">
        <v>28</v>
      </c>
      <c r="C87" s="200">
        <v>17</v>
      </c>
      <c r="D87" s="201">
        <v>0</v>
      </c>
      <c r="E87" s="201">
        <v>0</v>
      </c>
      <c r="F87" s="201">
        <v>0</v>
      </c>
      <c r="G87" s="201">
        <v>1</v>
      </c>
      <c r="H87" s="201">
        <v>0</v>
      </c>
      <c r="I87" s="201">
        <v>0</v>
      </c>
      <c r="J87" s="201">
        <v>0</v>
      </c>
      <c r="K87" s="201">
        <v>16</v>
      </c>
      <c r="L87" s="201">
        <v>0</v>
      </c>
    </row>
    <row r="88" spans="2:12" ht="15" customHeight="1" x14ac:dyDescent="0.15">
      <c r="B88" s="203" t="s">
        <v>29</v>
      </c>
      <c r="C88" s="202">
        <v>15</v>
      </c>
      <c r="D88" s="204">
        <v>1</v>
      </c>
      <c r="E88" s="204">
        <v>0</v>
      </c>
      <c r="F88" s="204">
        <v>0</v>
      </c>
      <c r="G88" s="204">
        <v>0</v>
      </c>
      <c r="H88" s="204">
        <v>0</v>
      </c>
      <c r="I88" s="204">
        <v>0</v>
      </c>
      <c r="J88" s="204">
        <v>0</v>
      </c>
      <c r="K88" s="204">
        <v>14</v>
      </c>
      <c r="L88" s="204">
        <v>0</v>
      </c>
    </row>
    <row r="89" spans="2:12" ht="15" customHeight="1" x14ac:dyDescent="0.15">
      <c r="B89" s="197" t="s">
        <v>266</v>
      </c>
      <c r="C89" s="198">
        <f>SUM(D89:L89)</f>
        <v>99</v>
      </c>
      <c r="D89" s="198">
        <f t="shared" ref="D89:J89" si="18">SUM(D90:D93)</f>
        <v>16</v>
      </c>
      <c r="E89" s="198">
        <f t="shared" si="18"/>
        <v>0</v>
      </c>
      <c r="F89" s="198">
        <f t="shared" si="18"/>
        <v>1</v>
      </c>
      <c r="G89" s="198">
        <f t="shared" si="18"/>
        <v>2</v>
      </c>
      <c r="H89" s="198">
        <f t="shared" si="18"/>
        <v>3</v>
      </c>
      <c r="I89" s="198">
        <f t="shared" si="18"/>
        <v>2</v>
      </c>
      <c r="J89" s="198">
        <f t="shared" si="18"/>
        <v>0</v>
      </c>
      <c r="K89" s="198">
        <f>SUM(K90:K93)</f>
        <v>75</v>
      </c>
      <c r="L89" s="198">
        <f>SUM(L90:L93)</f>
        <v>0</v>
      </c>
    </row>
    <row r="90" spans="2:12" ht="15" customHeight="1" x14ac:dyDescent="0.15">
      <c r="B90" s="199" t="s">
        <v>26</v>
      </c>
      <c r="C90" s="200">
        <v>14</v>
      </c>
      <c r="D90" s="201">
        <v>2</v>
      </c>
      <c r="E90" s="201">
        <v>0</v>
      </c>
      <c r="F90" s="201">
        <v>1</v>
      </c>
      <c r="G90" s="201">
        <v>0</v>
      </c>
      <c r="H90" s="201">
        <v>0</v>
      </c>
      <c r="I90" s="201">
        <v>2</v>
      </c>
      <c r="J90" s="201">
        <v>0</v>
      </c>
      <c r="K90" s="201">
        <v>9</v>
      </c>
      <c r="L90" s="201">
        <v>0</v>
      </c>
    </row>
    <row r="91" spans="2:12" ht="15" customHeight="1" x14ac:dyDescent="0.15">
      <c r="B91" s="199" t="s">
        <v>27</v>
      </c>
      <c r="C91" s="200">
        <v>37</v>
      </c>
      <c r="D91" s="201">
        <v>7</v>
      </c>
      <c r="E91" s="201">
        <v>0</v>
      </c>
      <c r="F91" s="201">
        <v>0</v>
      </c>
      <c r="G91" s="201">
        <v>2</v>
      </c>
      <c r="H91" s="201">
        <v>2</v>
      </c>
      <c r="I91" s="201">
        <v>0</v>
      </c>
      <c r="J91" s="201">
        <v>0</v>
      </c>
      <c r="K91" s="201">
        <v>26</v>
      </c>
      <c r="L91" s="201">
        <v>0</v>
      </c>
    </row>
    <row r="92" spans="2:12" ht="15" customHeight="1" x14ac:dyDescent="0.15">
      <c r="B92" s="199" t="s">
        <v>28</v>
      </c>
      <c r="C92" s="200">
        <v>22</v>
      </c>
      <c r="D92" s="201">
        <v>1</v>
      </c>
      <c r="E92" s="201">
        <v>0</v>
      </c>
      <c r="F92" s="201">
        <v>0</v>
      </c>
      <c r="G92" s="201">
        <v>0</v>
      </c>
      <c r="H92" s="201">
        <v>1</v>
      </c>
      <c r="I92" s="201">
        <v>0</v>
      </c>
      <c r="J92" s="201">
        <v>0</v>
      </c>
      <c r="K92" s="201">
        <v>20</v>
      </c>
      <c r="L92" s="201">
        <v>0</v>
      </c>
    </row>
    <row r="93" spans="2:12" ht="15" customHeight="1" x14ac:dyDescent="0.15">
      <c r="B93" s="203" t="s">
        <v>29</v>
      </c>
      <c r="C93" s="202">
        <v>26</v>
      </c>
      <c r="D93" s="204">
        <v>6</v>
      </c>
      <c r="E93" s="204">
        <v>0</v>
      </c>
      <c r="F93" s="204">
        <v>0</v>
      </c>
      <c r="G93" s="204">
        <v>0</v>
      </c>
      <c r="H93" s="204">
        <v>0</v>
      </c>
      <c r="I93" s="204">
        <v>0</v>
      </c>
      <c r="J93" s="204">
        <v>0</v>
      </c>
      <c r="K93" s="204">
        <v>20</v>
      </c>
      <c r="L93" s="204">
        <v>0</v>
      </c>
    </row>
    <row r="94" spans="2:12" ht="15" customHeight="1" x14ac:dyDescent="0.15">
      <c r="B94" s="197" t="s">
        <v>267</v>
      </c>
      <c r="C94" s="198">
        <f>SUM(D94:L94)</f>
        <v>65</v>
      </c>
      <c r="D94" s="198">
        <f t="shared" ref="D94:J94" si="19">SUM(D95:D98)</f>
        <v>10</v>
      </c>
      <c r="E94" s="198">
        <f t="shared" si="19"/>
        <v>0</v>
      </c>
      <c r="F94" s="198">
        <f t="shared" si="19"/>
        <v>0</v>
      </c>
      <c r="G94" s="198">
        <f t="shared" si="19"/>
        <v>6</v>
      </c>
      <c r="H94" s="198">
        <f t="shared" si="19"/>
        <v>0</v>
      </c>
      <c r="I94" s="198">
        <f t="shared" si="19"/>
        <v>2</v>
      </c>
      <c r="J94" s="198">
        <f t="shared" si="19"/>
        <v>0</v>
      </c>
      <c r="K94" s="198">
        <f>SUM(K95:K98)</f>
        <v>47</v>
      </c>
      <c r="L94" s="198">
        <f>SUM(L95:L98)</f>
        <v>0</v>
      </c>
    </row>
    <row r="95" spans="2:12" ht="15" customHeight="1" x14ac:dyDescent="0.15">
      <c r="B95" s="199" t="s">
        <v>26</v>
      </c>
      <c r="C95" s="200">
        <v>12</v>
      </c>
      <c r="D95" s="201">
        <v>3</v>
      </c>
      <c r="E95" s="201">
        <v>0</v>
      </c>
      <c r="F95" s="201">
        <v>0</v>
      </c>
      <c r="G95" s="201">
        <v>0</v>
      </c>
      <c r="H95" s="201">
        <v>0</v>
      </c>
      <c r="I95" s="201">
        <v>2</v>
      </c>
      <c r="J95" s="201">
        <v>0</v>
      </c>
      <c r="K95" s="201">
        <v>7</v>
      </c>
      <c r="L95" s="201">
        <v>0</v>
      </c>
    </row>
    <row r="96" spans="2:12" ht="15" customHeight="1" x14ac:dyDescent="0.15">
      <c r="B96" s="199" t="s">
        <v>27</v>
      </c>
      <c r="C96" s="200">
        <v>19</v>
      </c>
      <c r="D96" s="201">
        <v>4</v>
      </c>
      <c r="E96" s="201">
        <v>0</v>
      </c>
      <c r="F96" s="201">
        <v>0</v>
      </c>
      <c r="G96" s="201">
        <v>4</v>
      </c>
      <c r="H96" s="201">
        <v>0</v>
      </c>
      <c r="I96" s="201">
        <v>0</v>
      </c>
      <c r="J96" s="201">
        <v>0</v>
      </c>
      <c r="K96" s="201">
        <v>11</v>
      </c>
      <c r="L96" s="201">
        <v>0</v>
      </c>
    </row>
    <row r="97" spans="2:12" ht="15" customHeight="1" x14ac:dyDescent="0.15">
      <c r="B97" s="199" t="s">
        <v>28</v>
      </c>
      <c r="C97" s="200">
        <v>18</v>
      </c>
      <c r="D97" s="201">
        <v>2</v>
      </c>
      <c r="E97" s="201">
        <v>0</v>
      </c>
      <c r="F97" s="201">
        <v>0</v>
      </c>
      <c r="G97" s="201">
        <v>2</v>
      </c>
      <c r="H97" s="201">
        <v>0</v>
      </c>
      <c r="I97" s="201">
        <v>0</v>
      </c>
      <c r="J97" s="201">
        <v>0</v>
      </c>
      <c r="K97" s="201">
        <v>14</v>
      </c>
      <c r="L97" s="201">
        <v>0</v>
      </c>
    </row>
    <row r="98" spans="2:12" ht="15" customHeight="1" x14ac:dyDescent="0.15">
      <c r="B98" s="203" t="s">
        <v>29</v>
      </c>
      <c r="C98" s="202">
        <v>16</v>
      </c>
      <c r="D98" s="204">
        <v>1</v>
      </c>
      <c r="E98" s="204">
        <v>0</v>
      </c>
      <c r="F98" s="204">
        <v>0</v>
      </c>
      <c r="G98" s="204">
        <v>0</v>
      </c>
      <c r="H98" s="204">
        <v>0</v>
      </c>
      <c r="I98" s="204">
        <v>0</v>
      </c>
      <c r="J98" s="204">
        <v>0</v>
      </c>
      <c r="K98" s="204">
        <v>15</v>
      </c>
      <c r="L98" s="204">
        <v>0</v>
      </c>
    </row>
    <row r="99" spans="2:12" ht="15" customHeight="1" x14ac:dyDescent="0.15">
      <c r="B99" s="197" t="s">
        <v>268</v>
      </c>
      <c r="C99" s="198">
        <f>SUM(D99:L99)</f>
        <v>88</v>
      </c>
      <c r="D99" s="198">
        <f t="shared" ref="D99:J99" si="20">SUM(D100:D103)</f>
        <v>8</v>
      </c>
      <c r="E99" s="198">
        <f t="shared" si="20"/>
        <v>2</v>
      </c>
      <c r="F99" s="198">
        <f t="shared" si="20"/>
        <v>0</v>
      </c>
      <c r="G99" s="198">
        <f t="shared" si="20"/>
        <v>5</v>
      </c>
      <c r="H99" s="198">
        <f t="shared" si="20"/>
        <v>1</v>
      </c>
      <c r="I99" s="198">
        <f t="shared" si="20"/>
        <v>0</v>
      </c>
      <c r="J99" s="198">
        <f t="shared" si="20"/>
        <v>0</v>
      </c>
      <c r="K99" s="198">
        <f>SUM(K100:K103)</f>
        <v>72</v>
      </c>
      <c r="L99" s="198">
        <f>SUM(L100:L103)</f>
        <v>0</v>
      </c>
    </row>
    <row r="100" spans="2:12" ht="15" customHeight="1" x14ac:dyDescent="0.15">
      <c r="B100" s="199" t="s">
        <v>26</v>
      </c>
      <c r="C100" s="200">
        <v>14</v>
      </c>
      <c r="D100" s="201">
        <v>3</v>
      </c>
      <c r="E100" s="201">
        <v>1</v>
      </c>
      <c r="F100" s="201">
        <v>0</v>
      </c>
      <c r="G100" s="201">
        <v>0</v>
      </c>
      <c r="H100" s="201">
        <v>0</v>
      </c>
      <c r="I100" s="201">
        <v>0</v>
      </c>
      <c r="J100" s="201">
        <v>0</v>
      </c>
      <c r="K100" s="201">
        <v>10</v>
      </c>
      <c r="L100" s="201">
        <v>0</v>
      </c>
    </row>
    <row r="101" spans="2:12" ht="15" customHeight="1" x14ac:dyDescent="0.15">
      <c r="B101" s="199" t="s">
        <v>27</v>
      </c>
      <c r="C101" s="200">
        <v>33</v>
      </c>
      <c r="D101" s="201">
        <v>2</v>
      </c>
      <c r="E101" s="201">
        <v>1</v>
      </c>
      <c r="F101" s="201">
        <v>0</v>
      </c>
      <c r="G101" s="201">
        <v>3</v>
      </c>
      <c r="H101" s="201">
        <v>1</v>
      </c>
      <c r="I101" s="201">
        <v>0</v>
      </c>
      <c r="J101" s="201">
        <v>0</v>
      </c>
      <c r="K101" s="201">
        <v>26</v>
      </c>
      <c r="L101" s="201">
        <v>0</v>
      </c>
    </row>
    <row r="102" spans="2:12" ht="15" customHeight="1" x14ac:dyDescent="0.15">
      <c r="B102" s="199" t="s">
        <v>28</v>
      </c>
      <c r="C102" s="200">
        <v>20</v>
      </c>
      <c r="D102" s="201">
        <v>3</v>
      </c>
      <c r="E102" s="201">
        <v>0</v>
      </c>
      <c r="F102" s="201">
        <v>0</v>
      </c>
      <c r="G102" s="201">
        <v>2</v>
      </c>
      <c r="H102" s="201">
        <v>0</v>
      </c>
      <c r="I102" s="201">
        <v>0</v>
      </c>
      <c r="J102" s="201">
        <v>0</v>
      </c>
      <c r="K102" s="201">
        <v>15</v>
      </c>
      <c r="L102" s="201">
        <v>0</v>
      </c>
    </row>
    <row r="103" spans="2:12" ht="15" customHeight="1" x14ac:dyDescent="0.15">
      <c r="B103" s="203" t="s">
        <v>29</v>
      </c>
      <c r="C103" s="202">
        <v>21</v>
      </c>
      <c r="D103" s="204">
        <v>0</v>
      </c>
      <c r="E103" s="204">
        <v>0</v>
      </c>
      <c r="F103" s="204">
        <v>0</v>
      </c>
      <c r="G103" s="204">
        <v>0</v>
      </c>
      <c r="H103" s="204">
        <v>0</v>
      </c>
      <c r="I103" s="204">
        <v>0</v>
      </c>
      <c r="J103" s="204">
        <v>0</v>
      </c>
      <c r="K103" s="204">
        <v>21</v>
      </c>
      <c r="L103" s="204">
        <v>0</v>
      </c>
    </row>
    <row r="104" spans="2:12" ht="15" customHeight="1" x14ac:dyDescent="0.15">
      <c r="B104" s="207" t="s">
        <v>269</v>
      </c>
      <c r="D104" s="207"/>
      <c r="E104" s="207"/>
      <c r="F104" s="207"/>
      <c r="G104" s="207"/>
      <c r="H104" s="207"/>
      <c r="I104" s="207"/>
      <c r="J104" s="207"/>
      <c r="K104" s="207"/>
      <c r="L104" s="207"/>
    </row>
    <row r="105" spans="2:12" ht="15" customHeight="1" x14ac:dyDescent="0.15">
      <c r="C105" s="186"/>
      <c r="D105" s="186"/>
      <c r="E105" s="186"/>
      <c r="F105" s="186"/>
      <c r="G105" s="186"/>
      <c r="H105" s="186"/>
      <c r="I105" s="186"/>
      <c r="L105" s="208"/>
    </row>
  </sheetData>
  <mergeCells count="3">
    <mergeCell ref="B4:B6"/>
    <mergeCell ref="C4:C6"/>
    <mergeCell ref="D4:L4"/>
  </mergeCells>
  <phoneticPr fontId="3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>
    <oddHeader>&amp;R&amp;"ＭＳ Ｐゴシック,標準"18.災害・事故</oddHeader>
    <oddFooter>&amp;C&amp;"ＭＳ Ｐゴシック,標準"-131-</oddFooter>
  </headerFooter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AB2F0-734C-4ED5-A7DC-B7BBF5689EEF}">
  <sheetPr>
    <pageSetUpPr fitToPage="1"/>
  </sheetPr>
  <dimension ref="A1:T29"/>
  <sheetViews>
    <sheetView showGridLines="0" view="pageBreakPreview" zoomScaleNormal="100" zoomScaleSheetLayoutView="100" workbookViewId="0"/>
  </sheetViews>
  <sheetFormatPr defaultColWidth="10.28515625" defaultRowHeight="11.25" x14ac:dyDescent="0.15"/>
  <cols>
    <col min="1" max="1" width="1.85546875" style="264" customWidth="1"/>
    <col min="2" max="2" width="10" style="255" customWidth="1"/>
    <col min="3" max="5" width="5.42578125" style="264" customWidth="1"/>
    <col min="6" max="6" width="5.140625" style="264" customWidth="1"/>
    <col min="7" max="8" width="5.42578125" style="264" customWidth="1"/>
    <col min="9" max="9" width="5.42578125" style="273" customWidth="1"/>
    <col min="10" max="12" width="5.42578125" style="264" customWidth="1"/>
    <col min="13" max="13" width="5.85546875" style="264" customWidth="1"/>
    <col min="14" max="14" width="5.5703125" style="264" customWidth="1"/>
    <col min="15" max="20" width="5.42578125" style="264" customWidth="1"/>
    <col min="21" max="16384" width="10.28515625" style="264"/>
  </cols>
  <sheetData>
    <row r="1" spans="1:20" s="210" customFormat="1" ht="30" customHeight="1" x14ac:dyDescent="0.15">
      <c r="A1" s="209" t="s">
        <v>270</v>
      </c>
      <c r="B1" s="209"/>
      <c r="T1" s="211"/>
    </row>
    <row r="2" spans="1:20" s="210" customFormat="1" ht="7.5" customHeight="1" x14ac:dyDescent="0.15">
      <c r="B2" s="209"/>
      <c r="T2" s="211"/>
    </row>
    <row r="3" spans="1:20" s="210" customFormat="1" ht="23.25" customHeight="1" x14ac:dyDescent="0.15">
      <c r="B3" s="212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4" t="s">
        <v>111</v>
      </c>
    </row>
    <row r="4" spans="1:20" s="210" customFormat="1" ht="21" customHeight="1" x14ac:dyDescent="0.15">
      <c r="B4" s="450" t="s">
        <v>211</v>
      </c>
      <c r="C4" s="453" t="s">
        <v>271</v>
      </c>
      <c r="D4" s="456" t="s">
        <v>272</v>
      </c>
      <c r="E4" s="459" t="s">
        <v>273</v>
      </c>
      <c r="T4" s="215"/>
    </row>
    <row r="5" spans="1:20" s="216" customFormat="1" ht="24" customHeight="1" x14ac:dyDescent="0.15">
      <c r="B5" s="451"/>
      <c r="C5" s="454"/>
      <c r="D5" s="457"/>
      <c r="E5" s="459"/>
      <c r="F5" s="217"/>
      <c r="G5" s="461" t="s">
        <v>274</v>
      </c>
      <c r="H5" s="462"/>
      <c r="I5" s="462"/>
      <c r="J5" s="462"/>
      <c r="K5" s="462"/>
      <c r="L5" s="462"/>
      <c r="M5" s="462"/>
      <c r="N5" s="463"/>
      <c r="O5" s="448" t="s">
        <v>275</v>
      </c>
      <c r="P5" s="448" t="s">
        <v>276</v>
      </c>
      <c r="Q5" s="464" t="s">
        <v>277</v>
      </c>
      <c r="R5" s="466" t="s">
        <v>278</v>
      </c>
      <c r="S5" s="464" t="s">
        <v>279</v>
      </c>
      <c r="T5" s="465" t="s">
        <v>14</v>
      </c>
    </row>
    <row r="6" spans="1:20" s="216" customFormat="1" ht="39.75" customHeight="1" x14ac:dyDescent="0.15">
      <c r="B6" s="452"/>
      <c r="C6" s="455"/>
      <c r="D6" s="458"/>
      <c r="E6" s="460"/>
      <c r="F6" s="219" t="s">
        <v>9</v>
      </c>
      <c r="G6" s="218" t="s">
        <v>280</v>
      </c>
      <c r="H6" s="220" t="s">
        <v>281</v>
      </c>
      <c r="I6" s="220" t="s">
        <v>282</v>
      </c>
      <c r="J6" s="220" t="s">
        <v>283</v>
      </c>
      <c r="K6" s="220" t="s">
        <v>284</v>
      </c>
      <c r="L6" s="220" t="s">
        <v>285</v>
      </c>
      <c r="M6" s="221" t="s">
        <v>286</v>
      </c>
      <c r="N6" s="220" t="s">
        <v>287</v>
      </c>
      <c r="O6" s="449"/>
      <c r="P6" s="449"/>
      <c r="Q6" s="465"/>
      <c r="R6" s="449"/>
      <c r="S6" s="465"/>
      <c r="T6" s="465"/>
    </row>
    <row r="7" spans="1:20" s="222" customFormat="1" ht="21" customHeight="1" x14ac:dyDescent="0.15">
      <c r="B7" s="223" t="s">
        <v>155</v>
      </c>
      <c r="C7" s="224">
        <f t="shared" ref="C7:C14" si="0">E7</f>
        <v>93</v>
      </c>
      <c r="D7" s="225" t="s">
        <v>288</v>
      </c>
      <c r="E7" s="226">
        <f t="shared" ref="E7:E14" si="1">F7+O7+P7+Q7+R7+S7+T7</f>
        <v>93</v>
      </c>
      <c r="F7" s="227">
        <f t="shared" ref="F7:F28" si="2">SUM(G7:N7)</f>
        <v>16</v>
      </c>
      <c r="G7" s="228">
        <f>SUM(G8:G11)</f>
        <v>10</v>
      </c>
      <c r="H7" s="229">
        <f>SUM(H8:H11)</f>
        <v>1</v>
      </c>
      <c r="I7" s="229">
        <f t="shared" ref="I7:T7" si="3">SUM(I8:I11)</f>
        <v>1</v>
      </c>
      <c r="J7" s="229">
        <f t="shared" si="3"/>
        <v>0</v>
      </c>
      <c r="K7" s="229">
        <f t="shared" si="3"/>
        <v>0</v>
      </c>
      <c r="L7" s="229">
        <f t="shared" si="3"/>
        <v>3</v>
      </c>
      <c r="M7" s="229">
        <f t="shared" si="3"/>
        <v>0</v>
      </c>
      <c r="N7" s="229">
        <f t="shared" si="3"/>
        <v>1</v>
      </c>
      <c r="O7" s="230">
        <f t="shared" si="3"/>
        <v>3</v>
      </c>
      <c r="P7" s="230">
        <f t="shared" si="3"/>
        <v>2</v>
      </c>
      <c r="Q7" s="230">
        <v>0</v>
      </c>
      <c r="R7" s="230">
        <f t="shared" si="3"/>
        <v>60</v>
      </c>
      <c r="S7" s="230">
        <f t="shared" si="3"/>
        <v>0</v>
      </c>
      <c r="T7" s="230">
        <f t="shared" si="3"/>
        <v>12</v>
      </c>
    </row>
    <row r="8" spans="1:20" s="222" customFormat="1" ht="21" customHeight="1" x14ac:dyDescent="0.15">
      <c r="B8" s="231" t="s">
        <v>289</v>
      </c>
      <c r="C8" s="232">
        <f t="shared" si="0"/>
        <v>35</v>
      </c>
      <c r="D8" s="233" t="s">
        <v>288</v>
      </c>
      <c r="E8" s="232">
        <f t="shared" si="1"/>
        <v>35</v>
      </c>
      <c r="F8" s="234">
        <f t="shared" si="2"/>
        <v>3</v>
      </c>
      <c r="G8" s="235">
        <v>1</v>
      </c>
      <c r="H8" s="236">
        <v>0</v>
      </c>
      <c r="I8" s="236">
        <v>1</v>
      </c>
      <c r="J8" s="236">
        <v>0</v>
      </c>
      <c r="K8" s="236">
        <v>0</v>
      </c>
      <c r="L8" s="236">
        <v>1</v>
      </c>
      <c r="M8" s="236">
        <v>0</v>
      </c>
      <c r="N8" s="236">
        <v>0</v>
      </c>
      <c r="O8" s="237">
        <v>3</v>
      </c>
      <c r="P8" s="237">
        <v>2</v>
      </c>
      <c r="Q8" s="237">
        <v>0</v>
      </c>
      <c r="R8" s="237">
        <v>18</v>
      </c>
      <c r="S8" s="237">
        <v>0</v>
      </c>
      <c r="T8" s="237">
        <v>9</v>
      </c>
    </row>
    <row r="9" spans="1:20" s="222" customFormat="1" ht="21" customHeight="1" x14ac:dyDescent="0.15">
      <c r="B9" s="231" t="s">
        <v>290</v>
      </c>
      <c r="C9" s="232">
        <f t="shared" si="0"/>
        <v>18</v>
      </c>
      <c r="D9" s="233" t="s">
        <v>288</v>
      </c>
      <c r="E9" s="232">
        <f t="shared" si="1"/>
        <v>18</v>
      </c>
      <c r="F9" s="234">
        <f t="shared" si="2"/>
        <v>4</v>
      </c>
      <c r="G9" s="235">
        <v>4</v>
      </c>
      <c r="H9" s="236">
        <v>0</v>
      </c>
      <c r="I9" s="236">
        <v>0</v>
      </c>
      <c r="J9" s="236">
        <v>0</v>
      </c>
      <c r="K9" s="236">
        <v>0</v>
      </c>
      <c r="L9" s="236">
        <v>0</v>
      </c>
      <c r="M9" s="236">
        <v>0</v>
      </c>
      <c r="N9" s="236">
        <v>0</v>
      </c>
      <c r="O9" s="237">
        <v>0</v>
      </c>
      <c r="P9" s="237">
        <v>0</v>
      </c>
      <c r="Q9" s="237">
        <v>0</v>
      </c>
      <c r="R9" s="237">
        <v>14</v>
      </c>
      <c r="S9" s="237">
        <v>0</v>
      </c>
      <c r="T9" s="237">
        <v>0</v>
      </c>
    </row>
    <row r="10" spans="1:20" s="222" customFormat="1" ht="21" customHeight="1" x14ac:dyDescent="0.15">
      <c r="B10" s="231" t="s">
        <v>291</v>
      </c>
      <c r="C10" s="232">
        <f t="shared" si="0"/>
        <v>30</v>
      </c>
      <c r="D10" s="233" t="s">
        <v>288</v>
      </c>
      <c r="E10" s="232">
        <f t="shared" si="1"/>
        <v>30</v>
      </c>
      <c r="F10" s="234">
        <f t="shared" si="2"/>
        <v>9</v>
      </c>
      <c r="G10" s="235">
        <v>5</v>
      </c>
      <c r="H10" s="236">
        <v>1</v>
      </c>
      <c r="I10" s="236">
        <v>0</v>
      </c>
      <c r="J10" s="236">
        <v>0</v>
      </c>
      <c r="K10" s="236">
        <v>0</v>
      </c>
      <c r="L10" s="236">
        <v>2</v>
      </c>
      <c r="M10" s="236">
        <v>0</v>
      </c>
      <c r="N10" s="236">
        <v>1</v>
      </c>
      <c r="O10" s="237">
        <v>0</v>
      </c>
      <c r="P10" s="237">
        <v>0</v>
      </c>
      <c r="Q10" s="237">
        <v>0</v>
      </c>
      <c r="R10" s="237">
        <v>18</v>
      </c>
      <c r="S10" s="237">
        <v>0</v>
      </c>
      <c r="T10" s="237">
        <v>3</v>
      </c>
    </row>
    <row r="11" spans="1:20" s="222" customFormat="1" ht="21" customHeight="1" x14ac:dyDescent="0.15">
      <c r="B11" s="238" t="s">
        <v>29</v>
      </c>
      <c r="C11" s="239">
        <f t="shared" si="0"/>
        <v>10</v>
      </c>
      <c r="D11" s="240" t="s">
        <v>288</v>
      </c>
      <c r="E11" s="239">
        <f t="shared" si="1"/>
        <v>10</v>
      </c>
      <c r="F11" s="241">
        <f t="shared" si="2"/>
        <v>0</v>
      </c>
      <c r="G11" s="242">
        <v>0</v>
      </c>
      <c r="H11" s="243">
        <v>0</v>
      </c>
      <c r="I11" s="243">
        <v>0</v>
      </c>
      <c r="J11" s="243">
        <v>0</v>
      </c>
      <c r="K11" s="243">
        <v>0</v>
      </c>
      <c r="L11" s="243">
        <v>0</v>
      </c>
      <c r="M11" s="243">
        <v>0</v>
      </c>
      <c r="N11" s="243">
        <v>0</v>
      </c>
      <c r="O11" s="244">
        <v>0</v>
      </c>
      <c r="P11" s="244">
        <v>0</v>
      </c>
      <c r="Q11" s="244">
        <v>0</v>
      </c>
      <c r="R11" s="244">
        <v>10</v>
      </c>
      <c r="S11" s="244">
        <v>0</v>
      </c>
      <c r="T11" s="244">
        <v>0</v>
      </c>
    </row>
    <row r="12" spans="1:20" s="222" customFormat="1" ht="21" customHeight="1" x14ac:dyDescent="0.15">
      <c r="B12" s="245" t="s">
        <v>163</v>
      </c>
      <c r="C12" s="246">
        <f t="shared" si="0"/>
        <v>121</v>
      </c>
      <c r="D12" s="247" t="s">
        <v>288</v>
      </c>
      <c r="E12" s="246">
        <f>F12+O12+P12+Q12+R12+S12+T12</f>
        <v>121</v>
      </c>
      <c r="F12" s="248">
        <f t="shared" si="2"/>
        <v>14</v>
      </c>
      <c r="G12" s="249">
        <v>7</v>
      </c>
      <c r="H12" s="250">
        <v>6</v>
      </c>
      <c r="I12" s="250">
        <v>1</v>
      </c>
      <c r="J12" s="250">
        <v>0</v>
      </c>
      <c r="K12" s="250">
        <v>0</v>
      </c>
      <c r="L12" s="250">
        <v>0</v>
      </c>
      <c r="M12" s="250">
        <v>0</v>
      </c>
      <c r="N12" s="250">
        <v>0</v>
      </c>
      <c r="O12" s="251">
        <v>0</v>
      </c>
      <c r="P12" s="251">
        <v>11</v>
      </c>
      <c r="Q12" s="251">
        <v>0</v>
      </c>
      <c r="R12" s="251">
        <v>70</v>
      </c>
      <c r="S12" s="251">
        <v>5</v>
      </c>
      <c r="T12" s="251">
        <v>21</v>
      </c>
    </row>
    <row r="13" spans="1:20" s="222" customFormat="1" ht="21" customHeight="1" x14ac:dyDescent="0.15">
      <c r="B13" s="252" t="s">
        <v>164</v>
      </c>
      <c r="C13" s="246">
        <f t="shared" si="0"/>
        <v>113</v>
      </c>
      <c r="D13" s="247" t="s">
        <v>288</v>
      </c>
      <c r="E13" s="246">
        <f>F13+O13+P13+Q13+R13+S13+T13</f>
        <v>113</v>
      </c>
      <c r="F13" s="248">
        <f t="shared" si="2"/>
        <v>14</v>
      </c>
      <c r="G13" s="249">
        <v>10</v>
      </c>
      <c r="H13" s="253">
        <v>1</v>
      </c>
      <c r="I13" s="250">
        <v>2</v>
      </c>
      <c r="J13" s="253">
        <v>0</v>
      </c>
      <c r="K13" s="253">
        <v>0</v>
      </c>
      <c r="L13" s="253">
        <v>0</v>
      </c>
      <c r="M13" s="253">
        <v>1</v>
      </c>
      <c r="N13" s="253">
        <v>0</v>
      </c>
      <c r="O13" s="254">
        <v>2</v>
      </c>
      <c r="P13" s="254">
        <v>1</v>
      </c>
      <c r="Q13" s="254">
        <v>0</v>
      </c>
      <c r="R13" s="254">
        <v>26</v>
      </c>
      <c r="S13" s="254">
        <v>6</v>
      </c>
      <c r="T13" s="254">
        <v>64</v>
      </c>
    </row>
    <row r="14" spans="1:20" s="255" customFormat="1" ht="21" customHeight="1" x14ac:dyDescent="0.15">
      <c r="B14" s="252" t="s">
        <v>165</v>
      </c>
      <c r="C14" s="246">
        <f t="shared" si="0"/>
        <v>264</v>
      </c>
      <c r="D14" s="256" t="s">
        <v>288</v>
      </c>
      <c r="E14" s="246">
        <f t="shared" si="1"/>
        <v>264</v>
      </c>
      <c r="F14" s="248">
        <f t="shared" si="2"/>
        <v>38</v>
      </c>
      <c r="G14" s="257">
        <v>28</v>
      </c>
      <c r="H14" s="253">
        <v>3</v>
      </c>
      <c r="I14" s="253">
        <v>2</v>
      </c>
      <c r="J14" s="253">
        <v>0</v>
      </c>
      <c r="K14" s="253">
        <v>0</v>
      </c>
      <c r="L14" s="253">
        <v>2</v>
      </c>
      <c r="M14" s="253">
        <v>3</v>
      </c>
      <c r="N14" s="253">
        <v>0</v>
      </c>
      <c r="O14" s="254">
        <v>96</v>
      </c>
      <c r="P14" s="254">
        <v>1</v>
      </c>
      <c r="Q14" s="254">
        <v>0</v>
      </c>
      <c r="R14" s="254">
        <v>58</v>
      </c>
      <c r="S14" s="254">
        <v>29</v>
      </c>
      <c r="T14" s="254">
        <v>42</v>
      </c>
    </row>
    <row r="15" spans="1:20" s="255" customFormat="1" ht="21" customHeight="1" x14ac:dyDescent="0.15">
      <c r="B15" s="252" t="s">
        <v>166</v>
      </c>
      <c r="C15" s="246">
        <f t="shared" ref="C15:C28" si="4">D15+E15</f>
        <v>246</v>
      </c>
      <c r="D15" s="246">
        <v>23</v>
      </c>
      <c r="E15" s="246">
        <f t="shared" ref="E15:E28" si="5">F15+O15+P15+Q15+R15+S15+T15-D15</f>
        <v>223</v>
      </c>
      <c r="F15" s="248">
        <f t="shared" si="2"/>
        <v>94</v>
      </c>
      <c r="G15" s="257">
        <v>33</v>
      </c>
      <c r="H15" s="253">
        <v>14</v>
      </c>
      <c r="I15" s="253">
        <v>4</v>
      </c>
      <c r="J15" s="253">
        <v>0</v>
      </c>
      <c r="K15" s="253">
        <v>0</v>
      </c>
      <c r="L15" s="253">
        <v>41</v>
      </c>
      <c r="M15" s="253">
        <v>2</v>
      </c>
      <c r="N15" s="253">
        <v>0</v>
      </c>
      <c r="O15" s="254">
        <v>0</v>
      </c>
      <c r="P15" s="254">
        <v>0</v>
      </c>
      <c r="Q15" s="254">
        <v>66</v>
      </c>
      <c r="R15" s="254">
        <v>20</v>
      </c>
      <c r="S15" s="254">
        <v>41</v>
      </c>
      <c r="T15" s="254">
        <v>25</v>
      </c>
    </row>
    <row r="16" spans="1:20" s="255" customFormat="1" ht="21" customHeight="1" x14ac:dyDescent="0.15">
      <c r="B16" s="258" t="s">
        <v>292</v>
      </c>
      <c r="C16" s="246">
        <f t="shared" si="4"/>
        <v>269</v>
      </c>
      <c r="D16" s="246">
        <v>18</v>
      </c>
      <c r="E16" s="246">
        <f t="shared" si="5"/>
        <v>251</v>
      </c>
      <c r="F16" s="248">
        <f t="shared" si="2"/>
        <v>111</v>
      </c>
      <c r="G16" s="257">
        <v>36</v>
      </c>
      <c r="H16" s="253">
        <v>20</v>
      </c>
      <c r="I16" s="253">
        <v>3</v>
      </c>
      <c r="J16" s="253">
        <v>0</v>
      </c>
      <c r="K16" s="253">
        <v>0</v>
      </c>
      <c r="L16" s="253">
        <v>51</v>
      </c>
      <c r="M16" s="253">
        <v>1</v>
      </c>
      <c r="N16" s="253">
        <v>0</v>
      </c>
      <c r="O16" s="254">
        <v>0</v>
      </c>
      <c r="P16" s="254">
        <v>0</v>
      </c>
      <c r="Q16" s="254">
        <v>62</v>
      </c>
      <c r="R16" s="254">
        <v>6</v>
      </c>
      <c r="S16" s="254">
        <v>52</v>
      </c>
      <c r="T16" s="254">
        <v>38</v>
      </c>
    </row>
    <row r="17" spans="2:20" ht="21" customHeight="1" x14ac:dyDescent="0.15">
      <c r="B17" s="258" t="s">
        <v>168</v>
      </c>
      <c r="C17" s="259">
        <f t="shared" si="4"/>
        <v>206</v>
      </c>
      <c r="D17" s="259">
        <v>19</v>
      </c>
      <c r="E17" s="259">
        <f t="shared" si="5"/>
        <v>187</v>
      </c>
      <c r="F17" s="260">
        <f t="shared" si="2"/>
        <v>126</v>
      </c>
      <c r="G17" s="261">
        <v>38</v>
      </c>
      <c r="H17" s="262">
        <v>24</v>
      </c>
      <c r="I17" s="262">
        <v>7</v>
      </c>
      <c r="J17" s="262">
        <v>0</v>
      </c>
      <c r="K17" s="262">
        <v>1</v>
      </c>
      <c r="L17" s="262">
        <v>54</v>
      </c>
      <c r="M17" s="262">
        <v>2</v>
      </c>
      <c r="N17" s="262">
        <v>0</v>
      </c>
      <c r="O17" s="263">
        <v>0</v>
      </c>
      <c r="P17" s="263">
        <v>0</v>
      </c>
      <c r="Q17" s="263">
        <v>38</v>
      </c>
      <c r="R17" s="263">
        <v>4</v>
      </c>
      <c r="S17" s="263">
        <v>20</v>
      </c>
      <c r="T17" s="263">
        <v>18</v>
      </c>
    </row>
    <row r="18" spans="2:20" ht="21" customHeight="1" x14ac:dyDescent="0.15">
      <c r="B18" s="258" t="s">
        <v>169</v>
      </c>
      <c r="C18" s="259">
        <f t="shared" si="4"/>
        <v>203</v>
      </c>
      <c r="D18" s="259">
        <v>17</v>
      </c>
      <c r="E18" s="259">
        <f t="shared" si="5"/>
        <v>186</v>
      </c>
      <c r="F18" s="260">
        <f t="shared" si="2"/>
        <v>89</v>
      </c>
      <c r="G18" s="261">
        <v>27</v>
      </c>
      <c r="H18" s="262">
        <v>19</v>
      </c>
      <c r="I18" s="262">
        <v>0</v>
      </c>
      <c r="J18" s="262">
        <v>0</v>
      </c>
      <c r="K18" s="262">
        <v>1</v>
      </c>
      <c r="L18" s="262">
        <v>42</v>
      </c>
      <c r="M18" s="262">
        <v>0</v>
      </c>
      <c r="N18" s="262">
        <v>0</v>
      </c>
      <c r="O18" s="263">
        <v>8</v>
      </c>
      <c r="P18" s="263">
        <v>0</v>
      </c>
      <c r="Q18" s="263">
        <v>39</v>
      </c>
      <c r="R18" s="263">
        <v>26</v>
      </c>
      <c r="S18" s="263">
        <v>21</v>
      </c>
      <c r="T18" s="263">
        <v>20</v>
      </c>
    </row>
    <row r="19" spans="2:20" ht="21" customHeight="1" x14ac:dyDescent="0.15">
      <c r="B19" s="258" t="s">
        <v>170</v>
      </c>
      <c r="C19" s="259">
        <f t="shared" si="4"/>
        <v>246</v>
      </c>
      <c r="D19" s="259">
        <v>20</v>
      </c>
      <c r="E19" s="259">
        <f t="shared" si="5"/>
        <v>226</v>
      </c>
      <c r="F19" s="260">
        <f t="shared" si="2"/>
        <v>123</v>
      </c>
      <c r="G19" s="261">
        <v>22</v>
      </c>
      <c r="H19" s="262">
        <v>28</v>
      </c>
      <c r="I19" s="262">
        <v>0</v>
      </c>
      <c r="J19" s="262">
        <v>0</v>
      </c>
      <c r="K19" s="262">
        <v>1</v>
      </c>
      <c r="L19" s="262">
        <v>67</v>
      </c>
      <c r="M19" s="262">
        <v>5</v>
      </c>
      <c r="N19" s="262">
        <v>0</v>
      </c>
      <c r="O19" s="263">
        <v>4</v>
      </c>
      <c r="P19" s="263">
        <v>0</v>
      </c>
      <c r="Q19" s="263">
        <v>59</v>
      </c>
      <c r="R19" s="263">
        <v>19</v>
      </c>
      <c r="S19" s="263">
        <v>14</v>
      </c>
      <c r="T19" s="263">
        <v>27</v>
      </c>
    </row>
    <row r="20" spans="2:20" s="255" customFormat="1" ht="21" customHeight="1" x14ac:dyDescent="0.15">
      <c r="B20" s="258" t="s">
        <v>171</v>
      </c>
      <c r="C20" s="246">
        <f t="shared" si="4"/>
        <v>204</v>
      </c>
      <c r="D20" s="246">
        <v>12</v>
      </c>
      <c r="E20" s="246">
        <f t="shared" si="5"/>
        <v>192</v>
      </c>
      <c r="F20" s="248">
        <f t="shared" si="2"/>
        <v>90</v>
      </c>
      <c r="G20" s="257">
        <v>18</v>
      </c>
      <c r="H20" s="253">
        <v>21</v>
      </c>
      <c r="I20" s="253">
        <v>4</v>
      </c>
      <c r="J20" s="253">
        <v>0</v>
      </c>
      <c r="K20" s="253">
        <v>3</v>
      </c>
      <c r="L20" s="253">
        <v>37</v>
      </c>
      <c r="M20" s="253">
        <v>4</v>
      </c>
      <c r="N20" s="253">
        <v>3</v>
      </c>
      <c r="O20" s="254">
        <v>5</v>
      </c>
      <c r="P20" s="254">
        <v>0</v>
      </c>
      <c r="Q20" s="254">
        <v>36</v>
      </c>
      <c r="R20" s="254">
        <v>27</v>
      </c>
      <c r="S20" s="254">
        <v>25</v>
      </c>
      <c r="T20" s="254">
        <v>21</v>
      </c>
    </row>
    <row r="21" spans="2:20" s="255" customFormat="1" ht="21" customHeight="1" x14ac:dyDescent="0.15">
      <c r="B21" s="258" t="s">
        <v>172</v>
      </c>
      <c r="C21" s="246">
        <f t="shared" si="4"/>
        <v>234</v>
      </c>
      <c r="D21" s="246">
        <v>11</v>
      </c>
      <c r="E21" s="246">
        <f t="shared" si="5"/>
        <v>223</v>
      </c>
      <c r="F21" s="248">
        <f t="shared" si="2"/>
        <v>123</v>
      </c>
      <c r="G21" s="257">
        <v>25</v>
      </c>
      <c r="H21" s="253">
        <v>33</v>
      </c>
      <c r="I21" s="253">
        <v>9</v>
      </c>
      <c r="J21" s="253">
        <v>0</v>
      </c>
      <c r="K21" s="253">
        <v>0</v>
      </c>
      <c r="L21" s="253">
        <v>55</v>
      </c>
      <c r="M21" s="253">
        <v>1</v>
      </c>
      <c r="N21" s="253">
        <v>0</v>
      </c>
      <c r="O21" s="254">
        <v>0</v>
      </c>
      <c r="P21" s="254">
        <v>0</v>
      </c>
      <c r="Q21" s="254">
        <v>54</v>
      </c>
      <c r="R21" s="254">
        <v>24</v>
      </c>
      <c r="S21" s="254">
        <v>9</v>
      </c>
      <c r="T21" s="254">
        <v>24</v>
      </c>
    </row>
    <row r="22" spans="2:20" s="255" customFormat="1" ht="21" customHeight="1" x14ac:dyDescent="0.15">
      <c r="B22" s="258" t="s">
        <v>173</v>
      </c>
      <c r="C22" s="246">
        <f t="shared" si="4"/>
        <v>241</v>
      </c>
      <c r="D22" s="246">
        <v>14</v>
      </c>
      <c r="E22" s="246">
        <f t="shared" si="5"/>
        <v>227</v>
      </c>
      <c r="F22" s="248">
        <f t="shared" si="2"/>
        <v>99</v>
      </c>
      <c r="G22" s="257">
        <v>19</v>
      </c>
      <c r="H22" s="253">
        <v>23</v>
      </c>
      <c r="I22" s="253">
        <v>1</v>
      </c>
      <c r="J22" s="253">
        <v>0</v>
      </c>
      <c r="K22" s="253">
        <v>0</v>
      </c>
      <c r="L22" s="253">
        <v>50</v>
      </c>
      <c r="M22" s="253">
        <v>0</v>
      </c>
      <c r="N22" s="253">
        <v>6</v>
      </c>
      <c r="O22" s="254">
        <v>3</v>
      </c>
      <c r="P22" s="254">
        <v>0</v>
      </c>
      <c r="Q22" s="254">
        <v>43</v>
      </c>
      <c r="R22" s="254">
        <v>57</v>
      </c>
      <c r="S22" s="254">
        <v>16</v>
      </c>
      <c r="T22" s="254">
        <v>23</v>
      </c>
    </row>
    <row r="23" spans="2:20" s="255" customFormat="1" ht="21" customHeight="1" x14ac:dyDescent="0.15">
      <c r="B23" s="258" t="s">
        <v>174</v>
      </c>
      <c r="C23" s="246">
        <f t="shared" si="4"/>
        <v>342</v>
      </c>
      <c r="D23" s="246">
        <v>12</v>
      </c>
      <c r="E23" s="246">
        <f t="shared" si="5"/>
        <v>330</v>
      </c>
      <c r="F23" s="248">
        <f t="shared" si="2"/>
        <v>116</v>
      </c>
      <c r="G23" s="257">
        <v>26</v>
      </c>
      <c r="H23" s="253">
        <v>20</v>
      </c>
      <c r="I23" s="253">
        <v>2</v>
      </c>
      <c r="J23" s="253">
        <v>0</v>
      </c>
      <c r="K23" s="253">
        <v>0</v>
      </c>
      <c r="L23" s="253">
        <v>54</v>
      </c>
      <c r="M23" s="253">
        <v>4</v>
      </c>
      <c r="N23" s="253">
        <v>10</v>
      </c>
      <c r="O23" s="254">
        <v>1</v>
      </c>
      <c r="P23" s="254">
        <v>0</v>
      </c>
      <c r="Q23" s="254">
        <v>52</v>
      </c>
      <c r="R23" s="254">
        <v>154</v>
      </c>
      <c r="S23" s="254">
        <v>2</v>
      </c>
      <c r="T23" s="254">
        <v>17</v>
      </c>
    </row>
    <row r="24" spans="2:20" s="255" customFormat="1" ht="21" customHeight="1" x14ac:dyDescent="0.15">
      <c r="B24" s="258" t="s">
        <v>175</v>
      </c>
      <c r="C24" s="246">
        <f t="shared" si="4"/>
        <v>353</v>
      </c>
      <c r="D24" s="246">
        <v>10</v>
      </c>
      <c r="E24" s="246">
        <f t="shared" si="5"/>
        <v>343</v>
      </c>
      <c r="F24" s="248">
        <f t="shared" si="2"/>
        <v>104</v>
      </c>
      <c r="G24" s="257">
        <v>24</v>
      </c>
      <c r="H24" s="253">
        <v>25</v>
      </c>
      <c r="I24" s="253">
        <v>2</v>
      </c>
      <c r="J24" s="253">
        <v>0</v>
      </c>
      <c r="K24" s="253">
        <v>0</v>
      </c>
      <c r="L24" s="253">
        <v>50</v>
      </c>
      <c r="M24" s="253">
        <v>0</v>
      </c>
      <c r="N24" s="253">
        <v>3</v>
      </c>
      <c r="O24" s="254">
        <v>3</v>
      </c>
      <c r="P24" s="254">
        <v>0</v>
      </c>
      <c r="Q24" s="254">
        <v>82</v>
      </c>
      <c r="R24" s="254">
        <v>131</v>
      </c>
      <c r="S24" s="254">
        <v>13</v>
      </c>
      <c r="T24" s="254">
        <v>20</v>
      </c>
    </row>
    <row r="25" spans="2:20" s="255" customFormat="1" ht="21" customHeight="1" x14ac:dyDescent="0.15">
      <c r="B25" s="258" t="s">
        <v>293</v>
      </c>
      <c r="C25" s="246">
        <f t="shared" si="4"/>
        <v>278</v>
      </c>
      <c r="D25" s="246">
        <v>12</v>
      </c>
      <c r="E25" s="246">
        <f t="shared" si="5"/>
        <v>266</v>
      </c>
      <c r="F25" s="248">
        <f t="shared" si="2"/>
        <v>144</v>
      </c>
      <c r="G25" s="257">
        <v>26</v>
      </c>
      <c r="H25" s="253">
        <v>13</v>
      </c>
      <c r="I25" s="253">
        <v>5</v>
      </c>
      <c r="J25" s="253">
        <v>0</v>
      </c>
      <c r="K25" s="253">
        <v>3</v>
      </c>
      <c r="L25" s="253">
        <v>92</v>
      </c>
      <c r="M25" s="253">
        <v>1</v>
      </c>
      <c r="N25" s="253">
        <v>4</v>
      </c>
      <c r="O25" s="254">
        <v>0</v>
      </c>
      <c r="P25" s="254">
        <v>0</v>
      </c>
      <c r="Q25" s="254">
        <v>43</v>
      </c>
      <c r="R25" s="254">
        <v>64</v>
      </c>
      <c r="S25" s="254">
        <v>9</v>
      </c>
      <c r="T25" s="254">
        <v>18</v>
      </c>
    </row>
    <row r="26" spans="2:20" s="255" customFormat="1" ht="21" customHeight="1" x14ac:dyDescent="0.15">
      <c r="B26" s="265" t="s">
        <v>177</v>
      </c>
      <c r="C26" s="266">
        <f t="shared" si="4"/>
        <v>319</v>
      </c>
      <c r="D26" s="266">
        <v>22</v>
      </c>
      <c r="E26" s="266">
        <f t="shared" si="5"/>
        <v>297</v>
      </c>
      <c r="F26" s="267">
        <f t="shared" si="2"/>
        <v>157</v>
      </c>
      <c r="G26" s="268">
        <v>12</v>
      </c>
      <c r="H26" s="269">
        <v>17</v>
      </c>
      <c r="I26" s="269">
        <v>4</v>
      </c>
      <c r="J26" s="269">
        <v>0</v>
      </c>
      <c r="K26" s="269">
        <v>2</v>
      </c>
      <c r="L26" s="269">
        <v>116</v>
      </c>
      <c r="M26" s="269">
        <v>3</v>
      </c>
      <c r="N26" s="269">
        <v>3</v>
      </c>
      <c r="O26" s="270">
        <v>1</v>
      </c>
      <c r="P26" s="270">
        <v>0</v>
      </c>
      <c r="Q26" s="270">
        <v>85</v>
      </c>
      <c r="R26" s="270">
        <v>35</v>
      </c>
      <c r="S26" s="270">
        <v>13</v>
      </c>
      <c r="T26" s="270">
        <v>28</v>
      </c>
    </row>
    <row r="27" spans="2:20" s="271" customFormat="1" ht="21" customHeight="1" x14ac:dyDescent="0.15">
      <c r="B27" s="265" t="s">
        <v>178</v>
      </c>
      <c r="C27" s="266">
        <f t="shared" si="4"/>
        <v>359</v>
      </c>
      <c r="D27" s="266">
        <v>17</v>
      </c>
      <c r="E27" s="266">
        <f t="shared" si="5"/>
        <v>342</v>
      </c>
      <c r="F27" s="267">
        <f t="shared" si="2"/>
        <v>178</v>
      </c>
      <c r="G27" s="268">
        <v>28</v>
      </c>
      <c r="H27" s="269">
        <v>21</v>
      </c>
      <c r="I27" s="269">
        <v>9</v>
      </c>
      <c r="J27" s="269">
        <v>0</v>
      </c>
      <c r="K27" s="269">
        <v>0</v>
      </c>
      <c r="L27" s="269">
        <v>116</v>
      </c>
      <c r="M27" s="269">
        <v>0</v>
      </c>
      <c r="N27" s="269">
        <v>4</v>
      </c>
      <c r="O27" s="270">
        <v>0</v>
      </c>
      <c r="P27" s="270">
        <v>0</v>
      </c>
      <c r="Q27" s="270">
        <v>100</v>
      </c>
      <c r="R27" s="270">
        <v>30</v>
      </c>
      <c r="S27" s="270">
        <v>12</v>
      </c>
      <c r="T27" s="270">
        <v>39</v>
      </c>
    </row>
    <row r="28" spans="2:20" s="271" customFormat="1" ht="21" customHeight="1" x14ac:dyDescent="0.15">
      <c r="B28" s="265" t="s">
        <v>179</v>
      </c>
      <c r="C28" s="266">
        <f t="shared" si="4"/>
        <v>338</v>
      </c>
      <c r="D28" s="266">
        <v>15</v>
      </c>
      <c r="E28" s="266">
        <f t="shared" si="5"/>
        <v>323</v>
      </c>
      <c r="F28" s="267">
        <f t="shared" si="2"/>
        <v>181</v>
      </c>
      <c r="G28" s="268">
        <v>20</v>
      </c>
      <c r="H28" s="269">
        <v>15</v>
      </c>
      <c r="I28" s="269">
        <v>7</v>
      </c>
      <c r="J28" s="269">
        <v>1</v>
      </c>
      <c r="K28" s="269">
        <v>4</v>
      </c>
      <c r="L28" s="269">
        <v>128</v>
      </c>
      <c r="M28" s="269">
        <v>1</v>
      </c>
      <c r="N28" s="269">
        <v>5</v>
      </c>
      <c r="O28" s="270">
        <v>5</v>
      </c>
      <c r="P28" s="270">
        <v>0</v>
      </c>
      <c r="Q28" s="270">
        <v>68</v>
      </c>
      <c r="R28" s="270">
        <v>45</v>
      </c>
      <c r="S28" s="270">
        <v>16</v>
      </c>
      <c r="T28" s="270">
        <v>23</v>
      </c>
    </row>
    <row r="29" spans="2:20" ht="18.75" customHeight="1" x14ac:dyDescent="0.15">
      <c r="B29" s="272" t="s">
        <v>294</v>
      </c>
      <c r="T29" s="274"/>
    </row>
  </sheetData>
  <mergeCells count="11">
    <mergeCell ref="P5:P6"/>
    <mergeCell ref="Q5:Q6"/>
    <mergeCell ref="R5:R6"/>
    <mergeCell ref="S5:S6"/>
    <mergeCell ref="T5:T6"/>
    <mergeCell ref="O5:O6"/>
    <mergeCell ref="B4:B6"/>
    <mergeCell ref="C4:C6"/>
    <mergeCell ref="D4:D6"/>
    <mergeCell ref="E4:E6"/>
    <mergeCell ref="G5:N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>
    <oddHeader>&amp;R&amp;"ＭＳ Ｐゴシック,標準"18.災害・事故</oddHeader>
    <oddFooter>&amp;C&amp;"ＭＳ Ｐゴシック,標準"-132-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4BB28-FD4C-4940-80B6-0B031EFC26A8}">
  <sheetPr>
    <pageSetUpPr fitToPage="1"/>
  </sheetPr>
  <dimension ref="A1:Q136"/>
  <sheetViews>
    <sheetView showGridLines="0" view="pageBreakPreview" zoomScaleNormal="130" zoomScaleSheetLayoutView="100" workbookViewId="0"/>
  </sheetViews>
  <sheetFormatPr defaultColWidth="10.28515625" defaultRowHeight="11.25" x14ac:dyDescent="0.15"/>
  <cols>
    <col min="1" max="1" width="4.140625" style="2" customWidth="1"/>
    <col min="2" max="2" width="9.28515625" style="2" customWidth="1"/>
    <col min="3" max="3" width="7.28515625" style="40" customWidth="1"/>
    <col min="4" max="8" width="6.140625" style="40" customWidth="1"/>
    <col min="9" max="9" width="7" style="40" customWidth="1"/>
    <col min="10" max="13" width="6.42578125" style="40" customWidth="1"/>
    <col min="14" max="14" width="7.5703125" style="40" customWidth="1"/>
    <col min="15" max="15" width="6.7109375" style="40" customWidth="1"/>
    <col min="16" max="16" width="8.42578125" style="40" customWidth="1"/>
    <col min="17" max="16384" width="10.28515625" style="2"/>
  </cols>
  <sheetData>
    <row r="1" spans="1:16" ht="30" customHeight="1" x14ac:dyDescent="0.15">
      <c r="A1" s="1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8" customHeight="1" x14ac:dyDescent="0.1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" customHeight="1" x14ac:dyDescent="0.15">
      <c r="B3" s="347" t="s">
        <v>1</v>
      </c>
      <c r="C3" s="350" t="s">
        <v>2</v>
      </c>
      <c r="D3" s="351"/>
      <c r="E3" s="351"/>
      <c r="F3" s="351"/>
      <c r="G3" s="351"/>
      <c r="H3" s="351"/>
      <c r="I3" s="352" t="s">
        <v>3</v>
      </c>
      <c r="J3" s="350" t="s">
        <v>4</v>
      </c>
      <c r="K3" s="354"/>
      <c r="L3" s="350" t="s">
        <v>5</v>
      </c>
      <c r="M3" s="354"/>
      <c r="N3" s="352" t="s">
        <v>6</v>
      </c>
      <c r="O3" s="352" t="s">
        <v>7</v>
      </c>
      <c r="P3" s="355" t="s">
        <v>8</v>
      </c>
    </row>
    <row r="4" spans="1:16" ht="15" customHeight="1" x14ac:dyDescent="0.15">
      <c r="B4" s="348"/>
      <c r="C4" s="357" t="s">
        <v>9</v>
      </c>
      <c r="D4" s="359" t="s">
        <v>10</v>
      </c>
      <c r="E4" s="361" t="s">
        <v>11</v>
      </c>
      <c r="F4" s="363" t="s">
        <v>12</v>
      </c>
      <c r="G4" s="361" t="s">
        <v>13</v>
      </c>
      <c r="H4" s="365" t="s">
        <v>14</v>
      </c>
      <c r="I4" s="353"/>
      <c r="J4" s="6" t="s">
        <v>15</v>
      </c>
      <c r="K4" s="7" t="s">
        <v>16</v>
      </c>
      <c r="L4" s="6" t="s">
        <v>17</v>
      </c>
      <c r="M4" s="8" t="s">
        <v>18</v>
      </c>
      <c r="N4" s="353"/>
      <c r="O4" s="353"/>
      <c r="P4" s="356"/>
    </row>
    <row r="5" spans="1:16" ht="15" customHeight="1" x14ac:dyDescent="0.15">
      <c r="B5" s="349"/>
      <c r="C5" s="358"/>
      <c r="D5" s="360"/>
      <c r="E5" s="362"/>
      <c r="F5" s="364"/>
      <c r="G5" s="362"/>
      <c r="H5" s="366"/>
      <c r="I5" s="9" t="s">
        <v>19</v>
      </c>
      <c r="J5" s="10" t="s">
        <v>20</v>
      </c>
      <c r="K5" s="11" t="s">
        <v>21</v>
      </c>
      <c r="L5" s="10" t="s">
        <v>22</v>
      </c>
      <c r="M5" s="12" t="s">
        <v>22</v>
      </c>
      <c r="N5" s="13" t="s">
        <v>23</v>
      </c>
      <c r="O5" s="9" t="s">
        <v>22</v>
      </c>
      <c r="P5" s="14" t="s">
        <v>24</v>
      </c>
    </row>
    <row r="6" spans="1:16" ht="14.1" hidden="1" customHeight="1" x14ac:dyDescent="0.15">
      <c r="B6" s="15" t="s">
        <v>25</v>
      </c>
      <c r="C6" s="16">
        <f t="shared" ref="C6:P6" si="0">SUM(C7:C10)</f>
        <v>20</v>
      </c>
      <c r="D6" s="17">
        <f t="shared" si="0"/>
        <v>16</v>
      </c>
      <c r="E6" s="18">
        <f t="shared" si="0"/>
        <v>0</v>
      </c>
      <c r="F6" s="18">
        <f t="shared" si="0"/>
        <v>2</v>
      </c>
      <c r="G6" s="18">
        <f t="shared" si="0"/>
        <v>0</v>
      </c>
      <c r="H6" s="19">
        <f t="shared" si="0"/>
        <v>2</v>
      </c>
      <c r="I6" s="16">
        <f t="shared" si="0"/>
        <v>16</v>
      </c>
      <c r="J6" s="20">
        <f t="shared" si="0"/>
        <v>2261.1999999999998</v>
      </c>
      <c r="K6" s="21">
        <f t="shared" si="0"/>
        <v>3</v>
      </c>
      <c r="L6" s="20">
        <f t="shared" si="0"/>
        <v>1</v>
      </c>
      <c r="M6" s="21">
        <f t="shared" si="0"/>
        <v>2</v>
      </c>
      <c r="N6" s="16">
        <f t="shared" si="0"/>
        <v>9</v>
      </c>
      <c r="O6" s="16">
        <f t="shared" si="0"/>
        <v>31</v>
      </c>
      <c r="P6" s="22">
        <f t="shared" si="0"/>
        <v>143884</v>
      </c>
    </row>
    <row r="7" spans="1:16" ht="14.1" hidden="1" customHeight="1" x14ac:dyDescent="0.15">
      <c r="B7" s="13" t="s">
        <v>26</v>
      </c>
      <c r="C7" s="23">
        <v>3</v>
      </c>
      <c r="D7" s="24">
        <v>3</v>
      </c>
      <c r="E7" s="25">
        <v>0</v>
      </c>
      <c r="F7" s="25">
        <v>0</v>
      </c>
      <c r="G7" s="25">
        <v>0</v>
      </c>
      <c r="H7" s="26">
        <v>0</v>
      </c>
      <c r="I7" s="23">
        <v>3</v>
      </c>
      <c r="J7" s="27">
        <v>76.2</v>
      </c>
      <c r="K7" s="28">
        <v>0</v>
      </c>
      <c r="L7" s="27">
        <v>0</v>
      </c>
      <c r="M7" s="28">
        <v>0</v>
      </c>
      <c r="N7" s="23">
        <v>0</v>
      </c>
      <c r="O7" s="23">
        <v>0</v>
      </c>
      <c r="P7" s="29">
        <v>877</v>
      </c>
    </row>
    <row r="8" spans="1:16" ht="14.1" hidden="1" customHeight="1" x14ac:dyDescent="0.15">
      <c r="B8" s="13" t="s">
        <v>27</v>
      </c>
      <c r="C8" s="23">
        <f>SUM(D8:H8)</f>
        <v>10</v>
      </c>
      <c r="D8" s="24">
        <v>6</v>
      </c>
      <c r="E8" s="25">
        <v>0</v>
      </c>
      <c r="F8" s="25">
        <v>2</v>
      </c>
      <c r="G8" s="25">
        <v>0</v>
      </c>
      <c r="H8" s="26">
        <v>2</v>
      </c>
      <c r="I8" s="23">
        <v>6</v>
      </c>
      <c r="J8" s="27">
        <v>2040</v>
      </c>
      <c r="K8" s="28">
        <v>3</v>
      </c>
      <c r="L8" s="27">
        <v>1</v>
      </c>
      <c r="M8" s="28">
        <v>1</v>
      </c>
      <c r="N8" s="23">
        <v>4</v>
      </c>
      <c r="O8" s="23">
        <v>12</v>
      </c>
      <c r="P8" s="29">
        <v>137876</v>
      </c>
    </row>
    <row r="9" spans="1:16" ht="14.1" hidden="1" customHeight="1" x14ac:dyDescent="0.15">
      <c r="B9" s="13" t="s">
        <v>28</v>
      </c>
      <c r="C9" s="23">
        <f>SUM(D9:H9)</f>
        <v>4</v>
      </c>
      <c r="D9" s="24">
        <v>4</v>
      </c>
      <c r="E9" s="25">
        <v>0</v>
      </c>
      <c r="F9" s="25">
        <v>0</v>
      </c>
      <c r="G9" s="25">
        <v>0</v>
      </c>
      <c r="H9" s="26">
        <v>0</v>
      </c>
      <c r="I9" s="23">
        <v>3</v>
      </c>
      <c r="J9" s="27">
        <v>8</v>
      </c>
      <c r="K9" s="28">
        <v>0</v>
      </c>
      <c r="L9" s="27">
        <v>0</v>
      </c>
      <c r="M9" s="28">
        <v>0</v>
      </c>
      <c r="N9" s="23">
        <v>1</v>
      </c>
      <c r="O9" s="23">
        <v>5</v>
      </c>
      <c r="P9" s="29">
        <v>1296</v>
      </c>
    </row>
    <row r="10" spans="1:16" ht="14.1" hidden="1" customHeight="1" x14ac:dyDescent="0.15">
      <c r="B10" s="30" t="s">
        <v>29</v>
      </c>
      <c r="C10" s="23">
        <f>SUM(D10:H10)</f>
        <v>3</v>
      </c>
      <c r="D10" s="31">
        <v>3</v>
      </c>
      <c r="E10" s="32">
        <v>0</v>
      </c>
      <c r="F10" s="32">
        <v>0</v>
      </c>
      <c r="G10" s="32">
        <v>0</v>
      </c>
      <c r="H10" s="33"/>
      <c r="I10" s="34">
        <v>4</v>
      </c>
      <c r="J10" s="35">
        <v>137</v>
      </c>
      <c r="K10" s="36">
        <v>0</v>
      </c>
      <c r="L10" s="35">
        <v>0</v>
      </c>
      <c r="M10" s="36">
        <v>1</v>
      </c>
      <c r="N10" s="34">
        <v>4</v>
      </c>
      <c r="O10" s="34">
        <v>14</v>
      </c>
      <c r="P10" s="37">
        <v>3835</v>
      </c>
    </row>
    <row r="11" spans="1:16" ht="14.1" hidden="1" customHeight="1" x14ac:dyDescent="0.15">
      <c r="B11" s="15" t="s">
        <v>30</v>
      </c>
      <c r="C11" s="16">
        <f t="shared" ref="C11:P11" si="1">SUM(C12:C15)</f>
        <v>30</v>
      </c>
      <c r="D11" s="17">
        <f t="shared" si="1"/>
        <v>23</v>
      </c>
      <c r="E11" s="18">
        <f t="shared" si="1"/>
        <v>1</v>
      </c>
      <c r="F11" s="18">
        <f t="shared" si="1"/>
        <v>3</v>
      </c>
      <c r="G11" s="18">
        <f t="shared" si="1"/>
        <v>0</v>
      </c>
      <c r="H11" s="19">
        <f t="shared" si="1"/>
        <v>3</v>
      </c>
      <c r="I11" s="16">
        <f t="shared" si="1"/>
        <v>35</v>
      </c>
      <c r="J11" s="20">
        <f t="shared" si="1"/>
        <v>2393.19</v>
      </c>
      <c r="K11" s="21">
        <f t="shared" si="1"/>
        <v>4</v>
      </c>
      <c r="L11" s="20">
        <f t="shared" si="1"/>
        <v>2</v>
      </c>
      <c r="M11" s="21">
        <f t="shared" si="1"/>
        <v>10</v>
      </c>
      <c r="N11" s="16">
        <f t="shared" si="1"/>
        <v>22</v>
      </c>
      <c r="O11" s="16">
        <f t="shared" si="1"/>
        <v>88</v>
      </c>
      <c r="P11" s="22">
        <f t="shared" si="1"/>
        <v>222435</v>
      </c>
    </row>
    <row r="12" spans="1:16" ht="14.1" hidden="1" customHeight="1" x14ac:dyDescent="0.15">
      <c r="B12" s="13" t="s">
        <v>26</v>
      </c>
      <c r="C12" s="23">
        <v>7</v>
      </c>
      <c r="D12" s="24">
        <v>7</v>
      </c>
      <c r="E12" s="25">
        <v>0</v>
      </c>
      <c r="F12" s="25">
        <v>0</v>
      </c>
      <c r="G12" s="25">
        <v>0</v>
      </c>
      <c r="H12" s="26">
        <v>0</v>
      </c>
      <c r="I12" s="23">
        <v>12</v>
      </c>
      <c r="J12" s="27">
        <v>434.69</v>
      </c>
      <c r="K12" s="28">
        <v>0</v>
      </c>
      <c r="L12" s="27">
        <v>0</v>
      </c>
      <c r="M12" s="28">
        <v>7</v>
      </c>
      <c r="N12" s="23">
        <v>8</v>
      </c>
      <c r="O12" s="23">
        <v>32</v>
      </c>
      <c r="P12" s="29">
        <v>29504</v>
      </c>
    </row>
    <row r="13" spans="1:16" ht="14.1" hidden="1" customHeight="1" x14ac:dyDescent="0.15">
      <c r="B13" s="13" t="s">
        <v>27</v>
      </c>
      <c r="C13" s="23">
        <f>SUM(D13:H13)</f>
        <v>10</v>
      </c>
      <c r="D13" s="24">
        <v>6</v>
      </c>
      <c r="E13" s="25">
        <v>1</v>
      </c>
      <c r="F13" s="25">
        <v>1</v>
      </c>
      <c r="G13" s="25">
        <v>0</v>
      </c>
      <c r="H13" s="26">
        <v>2</v>
      </c>
      <c r="I13" s="23">
        <v>7</v>
      </c>
      <c r="J13" s="27">
        <v>463.5</v>
      </c>
      <c r="K13" s="28">
        <v>4</v>
      </c>
      <c r="L13" s="27">
        <v>0</v>
      </c>
      <c r="M13" s="28">
        <v>0</v>
      </c>
      <c r="N13" s="23">
        <v>6</v>
      </c>
      <c r="O13" s="23">
        <v>21</v>
      </c>
      <c r="P13" s="29">
        <v>72789</v>
      </c>
    </row>
    <row r="14" spans="1:16" ht="14.1" hidden="1" customHeight="1" x14ac:dyDescent="0.15">
      <c r="B14" s="13" t="s">
        <v>28</v>
      </c>
      <c r="C14" s="23">
        <f>SUM(D14:H14)</f>
        <v>6</v>
      </c>
      <c r="D14" s="24">
        <v>4</v>
      </c>
      <c r="E14" s="25">
        <v>0</v>
      </c>
      <c r="F14" s="25">
        <v>1</v>
      </c>
      <c r="G14" s="25">
        <v>0</v>
      </c>
      <c r="H14" s="26">
        <v>1</v>
      </c>
      <c r="I14" s="23">
        <v>6</v>
      </c>
      <c r="J14" s="27">
        <v>1096</v>
      </c>
      <c r="K14" s="28">
        <v>0</v>
      </c>
      <c r="L14" s="27">
        <v>2</v>
      </c>
      <c r="M14" s="28">
        <v>0</v>
      </c>
      <c r="N14" s="23">
        <v>3</v>
      </c>
      <c r="O14" s="23">
        <v>12</v>
      </c>
      <c r="P14" s="29">
        <v>107977</v>
      </c>
    </row>
    <row r="15" spans="1:16" ht="14.1" hidden="1" customHeight="1" x14ac:dyDescent="0.15">
      <c r="B15" s="30" t="s">
        <v>29</v>
      </c>
      <c r="C15" s="23">
        <f>SUM(D15:H15)</f>
        <v>7</v>
      </c>
      <c r="D15" s="31">
        <v>6</v>
      </c>
      <c r="E15" s="32">
        <v>0</v>
      </c>
      <c r="F15" s="32">
        <v>1</v>
      </c>
      <c r="G15" s="32">
        <v>0</v>
      </c>
      <c r="H15" s="33">
        <v>0</v>
      </c>
      <c r="I15" s="34">
        <v>10</v>
      </c>
      <c r="J15" s="35">
        <v>399</v>
      </c>
      <c r="K15" s="36">
        <v>0</v>
      </c>
      <c r="L15" s="35">
        <v>0</v>
      </c>
      <c r="M15" s="36">
        <v>3</v>
      </c>
      <c r="N15" s="34">
        <v>5</v>
      </c>
      <c r="O15" s="34">
        <v>23</v>
      </c>
      <c r="P15" s="37">
        <v>12165</v>
      </c>
    </row>
    <row r="16" spans="1:16" ht="14.1" hidden="1" customHeight="1" x14ac:dyDescent="0.15">
      <c r="B16" s="15" t="s">
        <v>31</v>
      </c>
      <c r="C16" s="16">
        <f t="shared" ref="C16:P16" si="2">SUM(C17:C20)</f>
        <v>32</v>
      </c>
      <c r="D16" s="17">
        <f t="shared" si="2"/>
        <v>20</v>
      </c>
      <c r="E16" s="18">
        <f t="shared" si="2"/>
        <v>1</v>
      </c>
      <c r="F16" s="18">
        <f t="shared" si="2"/>
        <v>8</v>
      </c>
      <c r="G16" s="18">
        <f t="shared" si="2"/>
        <v>0</v>
      </c>
      <c r="H16" s="19">
        <f t="shared" si="2"/>
        <v>3</v>
      </c>
      <c r="I16" s="16">
        <f t="shared" si="2"/>
        <v>27</v>
      </c>
      <c r="J16" s="20">
        <f t="shared" si="2"/>
        <v>1385.54</v>
      </c>
      <c r="K16" s="21">
        <f t="shared" si="2"/>
        <v>0.1</v>
      </c>
      <c r="L16" s="20">
        <f t="shared" si="2"/>
        <v>0</v>
      </c>
      <c r="M16" s="21">
        <f t="shared" si="2"/>
        <v>2</v>
      </c>
      <c r="N16" s="16">
        <f t="shared" si="2"/>
        <v>14</v>
      </c>
      <c r="O16" s="16">
        <f t="shared" si="2"/>
        <v>44</v>
      </c>
      <c r="P16" s="22">
        <f t="shared" si="2"/>
        <v>156538</v>
      </c>
    </row>
    <row r="17" spans="2:16" ht="14.1" hidden="1" customHeight="1" x14ac:dyDescent="0.15">
      <c r="B17" s="13" t="s">
        <v>26</v>
      </c>
      <c r="C17" s="23">
        <v>8</v>
      </c>
      <c r="D17" s="24">
        <v>7</v>
      </c>
      <c r="E17" s="25">
        <v>0</v>
      </c>
      <c r="F17" s="25">
        <v>1</v>
      </c>
      <c r="G17" s="25">
        <v>0</v>
      </c>
      <c r="H17" s="26">
        <v>0</v>
      </c>
      <c r="I17" s="23">
        <v>10</v>
      </c>
      <c r="J17" s="27">
        <v>1014.64</v>
      </c>
      <c r="K17" s="28">
        <v>0</v>
      </c>
      <c r="L17" s="27">
        <v>0</v>
      </c>
      <c r="M17" s="28">
        <v>0</v>
      </c>
      <c r="N17" s="23">
        <v>3</v>
      </c>
      <c r="O17" s="23">
        <v>15</v>
      </c>
      <c r="P17" s="29">
        <v>127568</v>
      </c>
    </row>
    <row r="18" spans="2:16" ht="14.1" hidden="1" customHeight="1" x14ac:dyDescent="0.15">
      <c r="B18" s="13" t="s">
        <v>27</v>
      </c>
      <c r="C18" s="23">
        <f>SUM(D18:H18)</f>
        <v>16</v>
      </c>
      <c r="D18" s="24">
        <v>8</v>
      </c>
      <c r="E18" s="25">
        <v>1</v>
      </c>
      <c r="F18" s="25">
        <v>5</v>
      </c>
      <c r="G18" s="25">
        <v>0</v>
      </c>
      <c r="H18" s="26">
        <v>2</v>
      </c>
      <c r="I18" s="23">
        <v>8</v>
      </c>
      <c r="J18" s="27">
        <v>186.9</v>
      </c>
      <c r="K18" s="28">
        <v>0.1</v>
      </c>
      <c r="L18" s="27">
        <v>0</v>
      </c>
      <c r="M18" s="28">
        <v>0</v>
      </c>
      <c r="N18" s="23">
        <v>5</v>
      </c>
      <c r="O18" s="23">
        <v>9</v>
      </c>
      <c r="P18" s="29">
        <v>19007</v>
      </c>
    </row>
    <row r="19" spans="2:16" ht="14.1" hidden="1" customHeight="1" x14ac:dyDescent="0.15">
      <c r="B19" s="13" t="s">
        <v>28</v>
      </c>
      <c r="C19" s="23">
        <f>SUM(D19:H19)</f>
        <v>4</v>
      </c>
      <c r="D19" s="24">
        <v>2</v>
      </c>
      <c r="E19" s="25">
        <v>0</v>
      </c>
      <c r="F19" s="25">
        <v>1</v>
      </c>
      <c r="G19" s="25">
        <v>0</v>
      </c>
      <c r="H19" s="26">
        <v>1</v>
      </c>
      <c r="I19" s="23">
        <v>5</v>
      </c>
      <c r="J19" s="27">
        <v>75</v>
      </c>
      <c r="K19" s="28">
        <v>0</v>
      </c>
      <c r="L19" s="27">
        <v>0</v>
      </c>
      <c r="M19" s="28">
        <v>0</v>
      </c>
      <c r="N19" s="23">
        <v>2</v>
      </c>
      <c r="O19" s="23">
        <v>7</v>
      </c>
      <c r="P19" s="29">
        <v>2486</v>
      </c>
    </row>
    <row r="20" spans="2:16" ht="14.1" hidden="1" customHeight="1" x14ac:dyDescent="0.15">
      <c r="B20" s="30" t="s">
        <v>29</v>
      </c>
      <c r="C20" s="23">
        <f>SUM(D20:H20)</f>
        <v>4</v>
      </c>
      <c r="D20" s="31">
        <v>3</v>
      </c>
      <c r="E20" s="32"/>
      <c r="F20" s="32">
        <v>1</v>
      </c>
      <c r="G20" s="32">
        <v>0</v>
      </c>
      <c r="H20" s="33">
        <v>0</v>
      </c>
      <c r="I20" s="34">
        <v>4</v>
      </c>
      <c r="J20" s="35">
        <v>109</v>
      </c>
      <c r="K20" s="36">
        <v>0</v>
      </c>
      <c r="L20" s="35">
        <v>0</v>
      </c>
      <c r="M20" s="36">
        <v>2</v>
      </c>
      <c r="N20" s="34">
        <v>4</v>
      </c>
      <c r="O20" s="34">
        <v>13</v>
      </c>
      <c r="P20" s="37">
        <v>7477</v>
      </c>
    </row>
    <row r="21" spans="2:16" ht="14.1" hidden="1" customHeight="1" x14ac:dyDescent="0.15">
      <c r="B21" s="15" t="s">
        <v>32</v>
      </c>
      <c r="C21" s="16">
        <f t="shared" ref="C21:P21" si="3">SUM(C22:C25)</f>
        <v>18</v>
      </c>
      <c r="D21" s="17">
        <f t="shared" si="3"/>
        <v>13</v>
      </c>
      <c r="E21" s="18">
        <f t="shared" si="3"/>
        <v>0</v>
      </c>
      <c r="F21" s="18">
        <f t="shared" si="3"/>
        <v>0</v>
      </c>
      <c r="G21" s="18">
        <f t="shared" si="3"/>
        <v>0</v>
      </c>
      <c r="H21" s="19">
        <f t="shared" si="3"/>
        <v>5</v>
      </c>
      <c r="I21" s="16">
        <f t="shared" si="3"/>
        <v>20</v>
      </c>
      <c r="J21" s="20">
        <f t="shared" si="3"/>
        <v>1308.8200000000002</v>
      </c>
      <c r="K21" s="21">
        <f t="shared" si="3"/>
        <v>0</v>
      </c>
      <c r="L21" s="20">
        <f t="shared" si="3"/>
        <v>1</v>
      </c>
      <c r="M21" s="21">
        <f t="shared" si="3"/>
        <v>2</v>
      </c>
      <c r="N21" s="16">
        <f t="shared" si="3"/>
        <v>10</v>
      </c>
      <c r="O21" s="16">
        <f t="shared" si="3"/>
        <v>34</v>
      </c>
      <c r="P21" s="22">
        <f t="shared" si="3"/>
        <v>45212</v>
      </c>
    </row>
    <row r="22" spans="2:16" ht="14.1" hidden="1" customHeight="1" x14ac:dyDescent="0.15">
      <c r="B22" s="13" t="s">
        <v>26</v>
      </c>
      <c r="C22" s="23">
        <v>3</v>
      </c>
      <c r="D22" s="24">
        <v>3</v>
      </c>
      <c r="E22" s="25">
        <v>0</v>
      </c>
      <c r="F22" s="25">
        <v>0</v>
      </c>
      <c r="G22" s="25">
        <v>0</v>
      </c>
      <c r="H22" s="26">
        <v>0</v>
      </c>
      <c r="I22" s="23">
        <v>6</v>
      </c>
      <c r="J22" s="27">
        <v>517.72</v>
      </c>
      <c r="K22" s="28">
        <v>0</v>
      </c>
      <c r="L22" s="27">
        <v>1</v>
      </c>
      <c r="M22" s="28">
        <v>0</v>
      </c>
      <c r="N22" s="23">
        <v>4</v>
      </c>
      <c r="O22" s="23">
        <v>11</v>
      </c>
      <c r="P22" s="29">
        <v>19424</v>
      </c>
    </row>
    <row r="23" spans="2:16" ht="14.1" hidden="1" customHeight="1" x14ac:dyDescent="0.15">
      <c r="B23" s="13" t="s">
        <v>27</v>
      </c>
      <c r="C23" s="23">
        <v>7</v>
      </c>
      <c r="D23" s="24">
        <v>5</v>
      </c>
      <c r="E23" s="25">
        <v>0</v>
      </c>
      <c r="F23" s="25">
        <v>0</v>
      </c>
      <c r="G23" s="25">
        <v>0</v>
      </c>
      <c r="H23" s="26">
        <v>2</v>
      </c>
      <c r="I23" s="23">
        <v>6</v>
      </c>
      <c r="J23" s="27">
        <v>372.1</v>
      </c>
      <c r="K23" s="28">
        <v>0</v>
      </c>
      <c r="L23" s="27">
        <v>0</v>
      </c>
      <c r="M23" s="28">
        <v>1</v>
      </c>
      <c r="N23" s="23">
        <v>3</v>
      </c>
      <c r="O23" s="23">
        <v>14</v>
      </c>
      <c r="P23" s="29">
        <v>14185</v>
      </c>
    </row>
    <row r="24" spans="2:16" ht="14.1" hidden="1" customHeight="1" x14ac:dyDescent="0.15">
      <c r="B24" s="13" t="s">
        <v>28</v>
      </c>
      <c r="C24" s="23">
        <f>SUM(D24:H24)</f>
        <v>3</v>
      </c>
      <c r="D24" s="24">
        <v>2</v>
      </c>
      <c r="E24" s="25">
        <v>0</v>
      </c>
      <c r="F24" s="25">
        <v>0</v>
      </c>
      <c r="G24" s="25">
        <v>0</v>
      </c>
      <c r="H24" s="26">
        <v>1</v>
      </c>
      <c r="I24" s="23">
        <v>4</v>
      </c>
      <c r="J24" s="27">
        <v>2</v>
      </c>
      <c r="K24" s="28">
        <v>0</v>
      </c>
      <c r="L24" s="27">
        <v>0</v>
      </c>
      <c r="M24" s="28">
        <v>0</v>
      </c>
      <c r="N24" s="23">
        <v>2</v>
      </c>
      <c r="O24" s="23">
        <v>7</v>
      </c>
      <c r="P24" s="29">
        <v>301</v>
      </c>
    </row>
    <row r="25" spans="2:16" ht="14.1" hidden="1" customHeight="1" x14ac:dyDescent="0.15">
      <c r="B25" s="30" t="s">
        <v>29</v>
      </c>
      <c r="C25" s="23">
        <f>SUM(D25:H25)</f>
        <v>5</v>
      </c>
      <c r="D25" s="31">
        <v>3</v>
      </c>
      <c r="E25" s="32">
        <v>0</v>
      </c>
      <c r="F25" s="32">
        <v>0</v>
      </c>
      <c r="G25" s="32">
        <v>0</v>
      </c>
      <c r="H25" s="33">
        <v>2</v>
      </c>
      <c r="I25" s="34">
        <v>4</v>
      </c>
      <c r="J25" s="35">
        <v>417</v>
      </c>
      <c r="K25" s="36">
        <v>0</v>
      </c>
      <c r="L25" s="35">
        <v>0</v>
      </c>
      <c r="M25" s="36">
        <v>1</v>
      </c>
      <c r="N25" s="34">
        <v>1</v>
      </c>
      <c r="O25" s="34">
        <v>2</v>
      </c>
      <c r="P25" s="37">
        <v>11302</v>
      </c>
    </row>
    <row r="26" spans="2:16" ht="14.1" hidden="1" customHeight="1" x14ac:dyDescent="0.15">
      <c r="B26" s="15" t="s">
        <v>33</v>
      </c>
      <c r="C26" s="16">
        <f t="shared" ref="C26:P26" si="4">SUM(C27:C30)</f>
        <v>33</v>
      </c>
      <c r="D26" s="17">
        <f t="shared" si="4"/>
        <v>22</v>
      </c>
      <c r="E26" s="18">
        <f t="shared" si="4"/>
        <v>0</v>
      </c>
      <c r="F26" s="18">
        <f t="shared" si="4"/>
        <v>8</v>
      </c>
      <c r="G26" s="18">
        <f t="shared" si="4"/>
        <v>0</v>
      </c>
      <c r="H26" s="19">
        <f t="shared" si="4"/>
        <v>3</v>
      </c>
      <c r="I26" s="16">
        <f t="shared" si="4"/>
        <v>23</v>
      </c>
      <c r="J26" s="20">
        <f t="shared" si="4"/>
        <v>941.46</v>
      </c>
      <c r="K26" s="21">
        <f t="shared" si="4"/>
        <v>0</v>
      </c>
      <c r="L26" s="20">
        <f t="shared" si="4"/>
        <v>1</v>
      </c>
      <c r="M26" s="21">
        <f t="shared" si="4"/>
        <v>4</v>
      </c>
      <c r="N26" s="16">
        <f t="shared" si="4"/>
        <v>16</v>
      </c>
      <c r="O26" s="16">
        <f t="shared" si="4"/>
        <v>66</v>
      </c>
      <c r="P26" s="22">
        <f t="shared" si="4"/>
        <v>100364</v>
      </c>
    </row>
    <row r="27" spans="2:16" ht="14.1" hidden="1" customHeight="1" x14ac:dyDescent="0.15">
      <c r="B27" s="13" t="s">
        <v>26</v>
      </c>
      <c r="C27" s="23">
        <v>3</v>
      </c>
      <c r="D27" s="24">
        <v>2</v>
      </c>
      <c r="E27" s="25">
        <v>0</v>
      </c>
      <c r="F27" s="25">
        <v>1</v>
      </c>
      <c r="G27" s="25">
        <v>0</v>
      </c>
      <c r="H27" s="26">
        <v>0</v>
      </c>
      <c r="I27" s="23">
        <v>2</v>
      </c>
      <c r="J27" s="27">
        <v>36.96</v>
      </c>
      <c r="K27" s="28">
        <v>0</v>
      </c>
      <c r="L27" s="27">
        <v>0</v>
      </c>
      <c r="M27" s="28">
        <v>0</v>
      </c>
      <c r="N27" s="23">
        <v>1</v>
      </c>
      <c r="O27" s="23">
        <v>1</v>
      </c>
      <c r="P27" s="29">
        <v>2534</v>
      </c>
    </row>
    <row r="28" spans="2:16" ht="14.1" hidden="1" customHeight="1" x14ac:dyDescent="0.15">
      <c r="B28" s="13" t="s">
        <v>27</v>
      </c>
      <c r="C28" s="23">
        <v>11</v>
      </c>
      <c r="D28" s="24">
        <v>6</v>
      </c>
      <c r="E28" s="25">
        <v>0</v>
      </c>
      <c r="F28" s="25">
        <v>2</v>
      </c>
      <c r="G28" s="25">
        <v>0</v>
      </c>
      <c r="H28" s="26">
        <v>3</v>
      </c>
      <c r="I28" s="23">
        <v>6</v>
      </c>
      <c r="J28" s="27">
        <v>475.5</v>
      </c>
      <c r="K28" s="28">
        <v>0</v>
      </c>
      <c r="L28" s="27">
        <v>1</v>
      </c>
      <c r="M28" s="28">
        <v>0</v>
      </c>
      <c r="N28" s="23">
        <v>4</v>
      </c>
      <c r="O28" s="23">
        <v>26</v>
      </c>
      <c r="P28" s="29">
        <v>57131</v>
      </c>
    </row>
    <row r="29" spans="2:16" ht="14.1" hidden="1" customHeight="1" x14ac:dyDescent="0.15">
      <c r="B29" s="13" t="s">
        <v>28</v>
      </c>
      <c r="C29" s="23">
        <f>SUM(D29:H29)</f>
        <v>14</v>
      </c>
      <c r="D29" s="24">
        <v>10</v>
      </c>
      <c r="E29" s="25">
        <v>0</v>
      </c>
      <c r="F29" s="25">
        <v>4</v>
      </c>
      <c r="G29" s="25">
        <v>0</v>
      </c>
      <c r="H29" s="26">
        <v>0</v>
      </c>
      <c r="I29" s="23">
        <v>10</v>
      </c>
      <c r="J29" s="27">
        <v>427</v>
      </c>
      <c r="K29" s="28">
        <v>0</v>
      </c>
      <c r="L29" s="27">
        <v>0</v>
      </c>
      <c r="M29" s="28">
        <v>3</v>
      </c>
      <c r="N29" s="23">
        <v>9</v>
      </c>
      <c r="O29" s="23">
        <v>34</v>
      </c>
      <c r="P29" s="29">
        <v>36204</v>
      </c>
    </row>
    <row r="30" spans="2:16" ht="14.1" hidden="1" customHeight="1" x14ac:dyDescent="0.15">
      <c r="B30" s="30" t="s">
        <v>29</v>
      </c>
      <c r="C30" s="23">
        <f>SUM(D30:H30)</f>
        <v>5</v>
      </c>
      <c r="D30" s="31">
        <v>4</v>
      </c>
      <c r="E30" s="32">
        <v>0</v>
      </c>
      <c r="F30" s="32">
        <v>1</v>
      </c>
      <c r="G30" s="32">
        <v>0</v>
      </c>
      <c r="H30" s="33">
        <v>0</v>
      </c>
      <c r="I30" s="34">
        <v>5</v>
      </c>
      <c r="J30" s="35">
        <v>2</v>
      </c>
      <c r="K30" s="36">
        <v>0</v>
      </c>
      <c r="L30" s="35">
        <v>0</v>
      </c>
      <c r="M30" s="36">
        <v>1</v>
      </c>
      <c r="N30" s="34">
        <v>2</v>
      </c>
      <c r="O30" s="34">
        <v>5</v>
      </c>
      <c r="P30" s="37">
        <v>4495</v>
      </c>
    </row>
    <row r="31" spans="2:16" ht="14.1" hidden="1" customHeight="1" x14ac:dyDescent="0.15">
      <c r="B31" s="15" t="s">
        <v>34</v>
      </c>
      <c r="C31" s="16">
        <f t="shared" ref="C31:P31" si="5">SUM(C32:C35)</f>
        <v>27</v>
      </c>
      <c r="D31" s="17">
        <f t="shared" si="5"/>
        <v>20</v>
      </c>
      <c r="E31" s="18">
        <f t="shared" si="5"/>
        <v>0</v>
      </c>
      <c r="F31" s="18">
        <f t="shared" si="5"/>
        <v>4</v>
      </c>
      <c r="G31" s="18">
        <f t="shared" si="5"/>
        <v>0</v>
      </c>
      <c r="H31" s="19">
        <f t="shared" si="5"/>
        <v>3</v>
      </c>
      <c r="I31" s="16">
        <f t="shared" si="5"/>
        <v>34</v>
      </c>
      <c r="J31" s="20">
        <f t="shared" si="5"/>
        <v>1745.9</v>
      </c>
      <c r="K31" s="21">
        <f t="shared" si="5"/>
        <v>0</v>
      </c>
      <c r="L31" s="20">
        <f t="shared" si="5"/>
        <v>1</v>
      </c>
      <c r="M31" s="21">
        <f t="shared" si="5"/>
        <v>2</v>
      </c>
      <c r="N31" s="16">
        <f t="shared" si="5"/>
        <v>16</v>
      </c>
      <c r="O31" s="16">
        <f t="shared" si="5"/>
        <v>52</v>
      </c>
      <c r="P31" s="22">
        <f t="shared" si="5"/>
        <v>92592</v>
      </c>
    </row>
    <row r="32" spans="2:16" ht="14.1" hidden="1" customHeight="1" x14ac:dyDescent="0.15">
      <c r="B32" s="13" t="s">
        <v>26</v>
      </c>
      <c r="C32" s="23">
        <v>6</v>
      </c>
      <c r="D32" s="24">
        <v>5</v>
      </c>
      <c r="E32" s="25">
        <v>0</v>
      </c>
      <c r="F32" s="25">
        <v>1</v>
      </c>
      <c r="G32" s="25">
        <v>0</v>
      </c>
      <c r="H32" s="26">
        <v>0</v>
      </c>
      <c r="I32" s="23">
        <v>11</v>
      </c>
      <c r="J32" s="27">
        <v>845.9</v>
      </c>
      <c r="K32" s="28">
        <v>0</v>
      </c>
      <c r="L32" s="27">
        <v>1</v>
      </c>
      <c r="M32" s="28">
        <v>1</v>
      </c>
      <c r="N32" s="23">
        <v>5</v>
      </c>
      <c r="O32" s="23">
        <v>14</v>
      </c>
      <c r="P32" s="29">
        <v>43230</v>
      </c>
    </row>
    <row r="33" spans="2:16" ht="14.1" hidden="1" customHeight="1" x14ac:dyDescent="0.15">
      <c r="B33" s="13" t="s">
        <v>27</v>
      </c>
      <c r="C33" s="23">
        <v>8</v>
      </c>
      <c r="D33" s="24">
        <v>5</v>
      </c>
      <c r="E33" s="25">
        <v>0</v>
      </c>
      <c r="F33" s="25">
        <v>3</v>
      </c>
      <c r="G33" s="25">
        <v>0</v>
      </c>
      <c r="H33" s="26">
        <v>0</v>
      </c>
      <c r="I33" s="23">
        <v>11</v>
      </c>
      <c r="J33" s="27">
        <v>510</v>
      </c>
      <c r="K33" s="28">
        <v>0</v>
      </c>
      <c r="L33" s="27">
        <v>0</v>
      </c>
      <c r="M33" s="28">
        <v>1</v>
      </c>
      <c r="N33" s="23">
        <v>6</v>
      </c>
      <c r="O33" s="23">
        <v>19</v>
      </c>
      <c r="P33" s="29">
        <v>33271</v>
      </c>
    </row>
    <row r="34" spans="2:16" ht="14.1" hidden="1" customHeight="1" x14ac:dyDescent="0.15">
      <c r="B34" s="13" t="s">
        <v>28</v>
      </c>
      <c r="C34" s="23">
        <f>SUM(D34:H34)</f>
        <v>10</v>
      </c>
      <c r="D34" s="24">
        <v>8</v>
      </c>
      <c r="E34" s="25">
        <v>0</v>
      </c>
      <c r="F34" s="25">
        <v>0</v>
      </c>
      <c r="G34" s="25">
        <v>0</v>
      </c>
      <c r="H34" s="26">
        <v>2</v>
      </c>
      <c r="I34" s="23">
        <v>9</v>
      </c>
      <c r="J34" s="27">
        <v>8</v>
      </c>
      <c r="K34" s="28">
        <v>0</v>
      </c>
      <c r="L34" s="27">
        <v>0</v>
      </c>
      <c r="M34" s="28">
        <v>0</v>
      </c>
      <c r="N34" s="23">
        <v>4</v>
      </c>
      <c r="O34" s="23">
        <v>13</v>
      </c>
      <c r="P34" s="29">
        <v>3207</v>
      </c>
    </row>
    <row r="35" spans="2:16" ht="14.1" hidden="1" customHeight="1" x14ac:dyDescent="0.15">
      <c r="B35" s="30" t="s">
        <v>29</v>
      </c>
      <c r="C35" s="23">
        <f>SUM(D35:H35)</f>
        <v>3</v>
      </c>
      <c r="D35" s="31">
        <v>2</v>
      </c>
      <c r="E35" s="32">
        <v>0</v>
      </c>
      <c r="F35" s="32">
        <v>0</v>
      </c>
      <c r="G35" s="32">
        <v>0</v>
      </c>
      <c r="H35" s="33">
        <v>1</v>
      </c>
      <c r="I35" s="34">
        <v>3</v>
      </c>
      <c r="J35" s="35">
        <v>382</v>
      </c>
      <c r="K35" s="36">
        <v>0</v>
      </c>
      <c r="L35" s="35">
        <v>0</v>
      </c>
      <c r="M35" s="36">
        <v>0</v>
      </c>
      <c r="N35" s="34">
        <v>1</v>
      </c>
      <c r="O35" s="34">
        <v>6</v>
      </c>
      <c r="P35" s="37">
        <v>12884</v>
      </c>
    </row>
    <row r="36" spans="2:16" ht="14.1" hidden="1" customHeight="1" x14ac:dyDescent="0.15">
      <c r="B36" s="15" t="s">
        <v>35</v>
      </c>
      <c r="C36" s="16">
        <f t="shared" ref="C36:P36" si="6">SUM(C37:C40)</f>
        <v>23</v>
      </c>
      <c r="D36" s="17">
        <f t="shared" si="6"/>
        <v>14</v>
      </c>
      <c r="E36" s="18">
        <f t="shared" si="6"/>
        <v>0</v>
      </c>
      <c r="F36" s="18">
        <f t="shared" si="6"/>
        <v>4</v>
      </c>
      <c r="G36" s="18">
        <f t="shared" si="6"/>
        <v>0</v>
      </c>
      <c r="H36" s="19">
        <f t="shared" si="6"/>
        <v>5</v>
      </c>
      <c r="I36" s="16">
        <f t="shared" si="6"/>
        <v>15</v>
      </c>
      <c r="J36" s="20">
        <f t="shared" si="6"/>
        <v>1220.5999999999999</v>
      </c>
      <c r="K36" s="21">
        <f t="shared" si="6"/>
        <v>0</v>
      </c>
      <c r="L36" s="20">
        <f t="shared" si="6"/>
        <v>0</v>
      </c>
      <c r="M36" s="21">
        <f t="shared" si="6"/>
        <v>2</v>
      </c>
      <c r="N36" s="16">
        <f t="shared" si="6"/>
        <v>5</v>
      </c>
      <c r="O36" s="16">
        <f t="shared" si="6"/>
        <v>15</v>
      </c>
      <c r="P36" s="22">
        <f t="shared" si="6"/>
        <v>78164</v>
      </c>
    </row>
    <row r="37" spans="2:16" ht="14.1" hidden="1" customHeight="1" x14ac:dyDescent="0.15">
      <c r="B37" s="13" t="s">
        <v>26</v>
      </c>
      <c r="C37" s="23">
        <v>4</v>
      </c>
      <c r="D37" s="24">
        <v>3</v>
      </c>
      <c r="E37" s="25">
        <v>0</v>
      </c>
      <c r="F37" s="25">
        <v>1</v>
      </c>
      <c r="G37" s="25">
        <v>0</v>
      </c>
      <c r="H37" s="26">
        <v>0</v>
      </c>
      <c r="I37" s="23">
        <v>2</v>
      </c>
      <c r="J37" s="27">
        <v>303</v>
      </c>
      <c r="K37" s="28">
        <v>0</v>
      </c>
      <c r="L37" s="27">
        <v>0</v>
      </c>
      <c r="M37" s="28">
        <v>1</v>
      </c>
      <c r="N37" s="23">
        <v>0</v>
      </c>
      <c r="O37" s="23">
        <v>0</v>
      </c>
      <c r="P37" s="29">
        <v>7522</v>
      </c>
    </row>
    <row r="38" spans="2:16" ht="14.1" hidden="1" customHeight="1" x14ac:dyDescent="0.15">
      <c r="B38" s="13" t="s">
        <v>27</v>
      </c>
      <c r="C38" s="23">
        <v>6</v>
      </c>
      <c r="D38" s="24">
        <v>3</v>
      </c>
      <c r="E38" s="25">
        <v>0</v>
      </c>
      <c r="F38" s="25">
        <v>2</v>
      </c>
      <c r="G38" s="25">
        <v>0</v>
      </c>
      <c r="H38" s="26">
        <v>1</v>
      </c>
      <c r="I38" s="23">
        <v>3</v>
      </c>
      <c r="J38" s="27">
        <v>76.599999999999994</v>
      </c>
      <c r="K38" s="28">
        <v>0</v>
      </c>
      <c r="L38" s="27">
        <v>0</v>
      </c>
      <c r="M38" s="28">
        <v>1</v>
      </c>
      <c r="N38" s="23">
        <v>0</v>
      </c>
      <c r="O38" s="23">
        <v>0</v>
      </c>
      <c r="P38" s="29">
        <v>1953</v>
      </c>
    </row>
    <row r="39" spans="2:16" ht="14.1" hidden="1" customHeight="1" x14ac:dyDescent="0.15">
      <c r="B39" s="13" t="s">
        <v>28</v>
      </c>
      <c r="C39" s="23">
        <f>SUM(D39:H39)</f>
        <v>8</v>
      </c>
      <c r="D39" s="24">
        <v>5</v>
      </c>
      <c r="E39" s="25">
        <v>0</v>
      </c>
      <c r="F39" s="25">
        <v>1</v>
      </c>
      <c r="G39" s="25">
        <v>0</v>
      </c>
      <c r="H39" s="26">
        <v>2</v>
      </c>
      <c r="I39" s="23">
        <v>5</v>
      </c>
      <c r="J39" s="27">
        <v>260</v>
      </c>
      <c r="K39" s="28">
        <v>0</v>
      </c>
      <c r="L39" s="27">
        <v>0</v>
      </c>
      <c r="M39" s="28">
        <v>0</v>
      </c>
      <c r="N39" s="23">
        <v>2</v>
      </c>
      <c r="O39" s="23">
        <v>7</v>
      </c>
      <c r="P39" s="29">
        <v>16755</v>
      </c>
    </row>
    <row r="40" spans="2:16" ht="14.1" hidden="1" customHeight="1" x14ac:dyDescent="0.15">
      <c r="B40" s="30" t="s">
        <v>29</v>
      </c>
      <c r="C40" s="23">
        <f>SUM(D40:H40)</f>
        <v>5</v>
      </c>
      <c r="D40" s="31">
        <v>3</v>
      </c>
      <c r="E40" s="32">
        <v>0</v>
      </c>
      <c r="F40" s="32">
        <v>0</v>
      </c>
      <c r="G40" s="32">
        <v>0</v>
      </c>
      <c r="H40" s="33">
        <v>2</v>
      </c>
      <c r="I40" s="34">
        <v>5</v>
      </c>
      <c r="J40" s="35">
        <v>581</v>
      </c>
      <c r="K40" s="36">
        <v>0</v>
      </c>
      <c r="L40" s="35">
        <v>0</v>
      </c>
      <c r="M40" s="36">
        <v>0</v>
      </c>
      <c r="N40" s="34">
        <v>3</v>
      </c>
      <c r="O40" s="34">
        <v>8</v>
      </c>
      <c r="P40" s="37">
        <v>51934</v>
      </c>
    </row>
    <row r="41" spans="2:16" s="38" customFormat="1" ht="14.1" customHeight="1" x14ac:dyDescent="0.15">
      <c r="B41" s="15" t="s">
        <v>36</v>
      </c>
      <c r="C41" s="16">
        <f>SUM(C42:C45)</f>
        <v>33</v>
      </c>
      <c r="D41" s="17">
        <f t="shared" ref="D41:P41" si="7">SUM(D42:D45)</f>
        <v>17</v>
      </c>
      <c r="E41" s="18">
        <f t="shared" si="7"/>
        <v>0</v>
      </c>
      <c r="F41" s="18">
        <f t="shared" si="7"/>
        <v>6</v>
      </c>
      <c r="G41" s="18">
        <f t="shared" si="7"/>
        <v>0</v>
      </c>
      <c r="H41" s="19">
        <f t="shared" si="7"/>
        <v>10</v>
      </c>
      <c r="I41" s="16">
        <f t="shared" si="7"/>
        <v>18</v>
      </c>
      <c r="J41" s="20">
        <f t="shared" si="7"/>
        <v>775.44</v>
      </c>
      <c r="K41" s="21">
        <f t="shared" si="7"/>
        <v>0</v>
      </c>
      <c r="L41" s="20">
        <f t="shared" si="7"/>
        <v>1</v>
      </c>
      <c r="M41" s="21">
        <f t="shared" si="7"/>
        <v>4</v>
      </c>
      <c r="N41" s="16">
        <f t="shared" si="7"/>
        <v>10</v>
      </c>
      <c r="O41" s="16">
        <f t="shared" si="7"/>
        <v>29</v>
      </c>
      <c r="P41" s="22">
        <f t="shared" si="7"/>
        <v>58923</v>
      </c>
    </row>
    <row r="42" spans="2:16" ht="14.1" hidden="1" customHeight="1" x14ac:dyDescent="0.15">
      <c r="B42" s="13" t="s">
        <v>26</v>
      </c>
      <c r="C42" s="23">
        <v>4</v>
      </c>
      <c r="D42" s="24">
        <v>3</v>
      </c>
      <c r="E42" s="25">
        <v>0</v>
      </c>
      <c r="F42" s="25">
        <v>0</v>
      </c>
      <c r="G42" s="25">
        <v>0</v>
      </c>
      <c r="H42" s="26">
        <v>1</v>
      </c>
      <c r="I42" s="23">
        <v>4</v>
      </c>
      <c r="J42" s="27">
        <v>243</v>
      </c>
      <c r="K42" s="28">
        <v>0</v>
      </c>
      <c r="L42" s="27">
        <v>0</v>
      </c>
      <c r="M42" s="28">
        <v>3</v>
      </c>
      <c r="N42" s="23">
        <v>1</v>
      </c>
      <c r="O42" s="23">
        <v>3</v>
      </c>
      <c r="P42" s="29">
        <v>17231</v>
      </c>
    </row>
    <row r="43" spans="2:16" ht="14.1" hidden="1" customHeight="1" x14ac:dyDescent="0.15">
      <c r="B43" s="13" t="s">
        <v>27</v>
      </c>
      <c r="C43" s="23">
        <v>19</v>
      </c>
      <c r="D43" s="24">
        <v>7</v>
      </c>
      <c r="E43" s="25">
        <v>0</v>
      </c>
      <c r="F43" s="25">
        <v>4</v>
      </c>
      <c r="G43" s="25">
        <v>0</v>
      </c>
      <c r="H43" s="26">
        <v>8</v>
      </c>
      <c r="I43" s="23">
        <v>7</v>
      </c>
      <c r="J43" s="27">
        <v>290.44</v>
      </c>
      <c r="K43" s="28">
        <v>0</v>
      </c>
      <c r="L43" s="27">
        <v>1</v>
      </c>
      <c r="M43" s="28">
        <v>1</v>
      </c>
      <c r="N43" s="23">
        <v>5</v>
      </c>
      <c r="O43" s="23">
        <v>14</v>
      </c>
      <c r="P43" s="29">
        <v>28082</v>
      </c>
    </row>
    <row r="44" spans="2:16" ht="14.1" hidden="1" customHeight="1" x14ac:dyDescent="0.15">
      <c r="B44" s="13" t="s">
        <v>28</v>
      </c>
      <c r="C44" s="23">
        <f>SUM(D44:H44)</f>
        <v>5</v>
      </c>
      <c r="D44" s="24">
        <v>4</v>
      </c>
      <c r="E44" s="25">
        <v>0</v>
      </c>
      <c r="F44" s="25">
        <v>1</v>
      </c>
      <c r="G44" s="25">
        <v>0</v>
      </c>
      <c r="H44" s="26">
        <v>0</v>
      </c>
      <c r="I44" s="23">
        <v>4</v>
      </c>
      <c r="J44" s="27">
        <v>22</v>
      </c>
      <c r="K44" s="28">
        <v>0</v>
      </c>
      <c r="L44" s="27">
        <v>0</v>
      </c>
      <c r="M44" s="28">
        <v>0</v>
      </c>
      <c r="N44" s="23">
        <v>2</v>
      </c>
      <c r="O44" s="23">
        <v>6</v>
      </c>
      <c r="P44" s="29">
        <v>3503</v>
      </c>
    </row>
    <row r="45" spans="2:16" ht="14.1" hidden="1" customHeight="1" x14ac:dyDescent="0.15">
      <c r="B45" s="30" t="s">
        <v>29</v>
      </c>
      <c r="C45" s="34">
        <f>SUM(D45:H45)</f>
        <v>5</v>
      </c>
      <c r="D45" s="31">
        <v>3</v>
      </c>
      <c r="E45" s="32">
        <v>0</v>
      </c>
      <c r="F45" s="32">
        <v>1</v>
      </c>
      <c r="G45" s="32">
        <v>0</v>
      </c>
      <c r="H45" s="33">
        <v>1</v>
      </c>
      <c r="I45" s="34">
        <v>3</v>
      </c>
      <c r="J45" s="35">
        <v>220</v>
      </c>
      <c r="K45" s="36">
        <v>0</v>
      </c>
      <c r="L45" s="35">
        <v>0</v>
      </c>
      <c r="M45" s="36">
        <v>0</v>
      </c>
      <c r="N45" s="34">
        <v>2</v>
      </c>
      <c r="O45" s="34">
        <v>6</v>
      </c>
      <c r="P45" s="37">
        <v>10107</v>
      </c>
    </row>
    <row r="46" spans="2:16" s="38" customFormat="1" ht="14.1" customHeight="1" x14ac:dyDescent="0.15">
      <c r="B46" s="15" t="s">
        <v>37</v>
      </c>
      <c r="C46" s="16">
        <v>23</v>
      </c>
      <c r="D46" s="17">
        <v>14</v>
      </c>
      <c r="E46" s="18">
        <f t="shared" ref="E46:P46" si="8">SUM(E47:E50)</f>
        <v>1</v>
      </c>
      <c r="F46" s="18">
        <f t="shared" si="8"/>
        <v>5</v>
      </c>
      <c r="G46" s="18">
        <f t="shared" si="8"/>
        <v>0</v>
      </c>
      <c r="H46" s="19">
        <f t="shared" si="8"/>
        <v>3</v>
      </c>
      <c r="I46" s="16">
        <f t="shared" si="8"/>
        <v>18</v>
      </c>
      <c r="J46" s="20">
        <f t="shared" si="8"/>
        <v>475</v>
      </c>
      <c r="K46" s="21">
        <f t="shared" si="8"/>
        <v>1</v>
      </c>
      <c r="L46" s="20">
        <f t="shared" si="8"/>
        <v>3</v>
      </c>
      <c r="M46" s="21">
        <f t="shared" si="8"/>
        <v>2</v>
      </c>
      <c r="N46" s="16">
        <f t="shared" si="8"/>
        <v>14</v>
      </c>
      <c r="O46" s="16">
        <f t="shared" si="8"/>
        <v>48</v>
      </c>
      <c r="P46" s="22">
        <f t="shared" si="8"/>
        <v>22590</v>
      </c>
    </row>
    <row r="47" spans="2:16" ht="14.1" hidden="1" customHeight="1" x14ac:dyDescent="0.15">
      <c r="B47" s="13" t="s">
        <v>26</v>
      </c>
      <c r="C47" s="23">
        <f>SUM(D47:H47)</f>
        <v>4</v>
      </c>
      <c r="D47" s="24">
        <v>2</v>
      </c>
      <c r="E47" s="25">
        <v>0</v>
      </c>
      <c r="F47" s="25">
        <v>2</v>
      </c>
      <c r="G47" s="25">
        <v>0</v>
      </c>
      <c r="H47" s="26">
        <v>0</v>
      </c>
      <c r="I47" s="23">
        <v>3</v>
      </c>
      <c r="J47" s="27">
        <v>16</v>
      </c>
      <c r="K47" s="28">
        <v>0</v>
      </c>
      <c r="L47" s="27">
        <v>1</v>
      </c>
      <c r="M47" s="28">
        <v>1</v>
      </c>
      <c r="N47" s="23">
        <v>2</v>
      </c>
      <c r="O47" s="23">
        <v>8</v>
      </c>
      <c r="P47" s="29">
        <v>975</v>
      </c>
    </row>
    <row r="48" spans="2:16" ht="14.1" hidden="1" customHeight="1" x14ac:dyDescent="0.15">
      <c r="B48" s="13" t="s">
        <v>27</v>
      </c>
      <c r="C48" s="23">
        <f>SUM(D48:H48)</f>
        <v>11</v>
      </c>
      <c r="D48" s="24">
        <v>5</v>
      </c>
      <c r="E48" s="25">
        <v>1</v>
      </c>
      <c r="F48" s="25">
        <v>2</v>
      </c>
      <c r="G48" s="25">
        <v>0</v>
      </c>
      <c r="H48" s="26">
        <v>3</v>
      </c>
      <c r="I48" s="23">
        <v>5</v>
      </c>
      <c r="J48" s="27">
        <v>7</v>
      </c>
      <c r="K48" s="28">
        <v>1</v>
      </c>
      <c r="L48" s="27">
        <v>1</v>
      </c>
      <c r="M48" s="28">
        <v>0</v>
      </c>
      <c r="N48" s="23">
        <v>6</v>
      </c>
      <c r="O48" s="23">
        <v>22</v>
      </c>
      <c r="P48" s="29">
        <v>1181</v>
      </c>
    </row>
    <row r="49" spans="2:16" ht="14.1" hidden="1" customHeight="1" x14ac:dyDescent="0.15">
      <c r="B49" s="13" t="s">
        <v>28</v>
      </c>
      <c r="C49" s="23">
        <f>SUM(D49:H49)</f>
        <v>6</v>
      </c>
      <c r="D49" s="24">
        <v>5</v>
      </c>
      <c r="E49" s="25">
        <v>0</v>
      </c>
      <c r="F49" s="25">
        <v>1</v>
      </c>
      <c r="G49" s="25">
        <v>0</v>
      </c>
      <c r="H49" s="26">
        <v>0</v>
      </c>
      <c r="I49" s="23">
        <v>5</v>
      </c>
      <c r="J49" s="27">
        <v>258</v>
      </c>
      <c r="K49" s="28">
        <v>0</v>
      </c>
      <c r="L49" s="27">
        <v>0</v>
      </c>
      <c r="M49" s="28">
        <v>0</v>
      </c>
      <c r="N49" s="23">
        <v>3</v>
      </c>
      <c r="O49" s="23">
        <v>12</v>
      </c>
      <c r="P49" s="29">
        <v>8478</v>
      </c>
    </row>
    <row r="50" spans="2:16" ht="14.1" hidden="1" customHeight="1" x14ac:dyDescent="0.15">
      <c r="B50" s="30" t="s">
        <v>29</v>
      </c>
      <c r="C50" s="34">
        <f>SUM(D50:H50)</f>
        <v>2</v>
      </c>
      <c r="D50" s="31">
        <v>2</v>
      </c>
      <c r="E50" s="32">
        <v>0</v>
      </c>
      <c r="F50" s="32">
        <v>0</v>
      </c>
      <c r="G50" s="32">
        <v>0</v>
      </c>
      <c r="H50" s="33">
        <v>0</v>
      </c>
      <c r="I50" s="34">
        <v>5</v>
      </c>
      <c r="J50" s="35">
        <v>194</v>
      </c>
      <c r="K50" s="36">
        <v>0</v>
      </c>
      <c r="L50" s="35">
        <v>1</v>
      </c>
      <c r="M50" s="36">
        <v>1</v>
      </c>
      <c r="N50" s="34">
        <v>3</v>
      </c>
      <c r="O50" s="34">
        <v>6</v>
      </c>
      <c r="P50" s="37">
        <v>11956</v>
      </c>
    </row>
    <row r="51" spans="2:16" s="38" customFormat="1" ht="14.1" customHeight="1" x14ac:dyDescent="0.15">
      <c r="B51" s="15" t="s">
        <v>38</v>
      </c>
      <c r="C51" s="16">
        <f>SUM(C52:C55)</f>
        <v>28</v>
      </c>
      <c r="D51" s="17">
        <f>SUM(D52:D55)</f>
        <v>16</v>
      </c>
      <c r="E51" s="18">
        <f t="shared" ref="E51:P51" si="9">SUM(E52:E55)</f>
        <v>2</v>
      </c>
      <c r="F51" s="18">
        <f t="shared" si="9"/>
        <v>4</v>
      </c>
      <c r="G51" s="18">
        <f t="shared" si="9"/>
        <v>0</v>
      </c>
      <c r="H51" s="19">
        <f t="shared" si="9"/>
        <v>6</v>
      </c>
      <c r="I51" s="16">
        <f t="shared" si="9"/>
        <v>14</v>
      </c>
      <c r="J51" s="20">
        <f t="shared" si="9"/>
        <v>2408</v>
      </c>
      <c r="K51" s="21">
        <f t="shared" si="9"/>
        <v>15</v>
      </c>
      <c r="L51" s="20">
        <f t="shared" si="9"/>
        <v>0</v>
      </c>
      <c r="M51" s="21">
        <f t="shared" si="9"/>
        <v>2</v>
      </c>
      <c r="N51" s="16">
        <f t="shared" si="9"/>
        <v>10</v>
      </c>
      <c r="O51" s="16">
        <f t="shared" si="9"/>
        <v>39</v>
      </c>
      <c r="P51" s="22">
        <f t="shared" si="9"/>
        <v>388379</v>
      </c>
    </row>
    <row r="52" spans="2:16" ht="14.1" hidden="1" customHeight="1" x14ac:dyDescent="0.15">
      <c r="B52" s="13" t="s">
        <v>26</v>
      </c>
      <c r="C52" s="23">
        <f>SUM(D52:H52)</f>
        <v>12</v>
      </c>
      <c r="D52" s="24">
        <v>5</v>
      </c>
      <c r="E52" s="25">
        <v>1</v>
      </c>
      <c r="F52" s="25">
        <v>2</v>
      </c>
      <c r="G52" s="25">
        <v>0</v>
      </c>
      <c r="H52" s="26">
        <v>4</v>
      </c>
      <c r="I52" s="23">
        <v>0</v>
      </c>
      <c r="J52" s="27">
        <v>461</v>
      </c>
      <c r="K52" s="28">
        <v>13</v>
      </c>
      <c r="L52" s="27">
        <v>0</v>
      </c>
      <c r="M52" s="28">
        <v>2</v>
      </c>
      <c r="N52" s="23">
        <v>3</v>
      </c>
      <c r="O52" s="23">
        <v>12</v>
      </c>
      <c r="P52" s="29">
        <v>55589</v>
      </c>
    </row>
    <row r="53" spans="2:16" ht="14.1" hidden="1" customHeight="1" x14ac:dyDescent="0.15">
      <c r="B53" s="13" t="s">
        <v>27</v>
      </c>
      <c r="C53" s="23">
        <f>SUM(D53:H53)</f>
        <v>6</v>
      </c>
      <c r="D53" s="24">
        <v>3</v>
      </c>
      <c r="E53" s="25">
        <v>1</v>
      </c>
      <c r="F53" s="25">
        <v>2</v>
      </c>
      <c r="G53" s="25">
        <v>0</v>
      </c>
      <c r="H53" s="26">
        <v>0</v>
      </c>
      <c r="I53" s="23">
        <v>3</v>
      </c>
      <c r="J53" s="27">
        <v>450</v>
      </c>
      <c r="K53" s="28">
        <v>2</v>
      </c>
      <c r="L53" s="27">
        <v>0</v>
      </c>
      <c r="M53" s="28">
        <v>0</v>
      </c>
      <c r="N53" s="23">
        <v>2</v>
      </c>
      <c r="O53" s="23">
        <v>8</v>
      </c>
      <c r="P53" s="29">
        <v>22311</v>
      </c>
    </row>
    <row r="54" spans="2:16" ht="14.1" hidden="1" customHeight="1" x14ac:dyDescent="0.15">
      <c r="B54" s="13" t="s">
        <v>28</v>
      </c>
      <c r="C54" s="23">
        <f>SUM(D54:H54)</f>
        <v>5</v>
      </c>
      <c r="D54" s="24">
        <v>5</v>
      </c>
      <c r="E54" s="25">
        <v>0</v>
      </c>
      <c r="F54" s="25">
        <v>0</v>
      </c>
      <c r="G54" s="25">
        <v>0</v>
      </c>
      <c r="H54" s="26">
        <v>0</v>
      </c>
      <c r="I54" s="23">
        <v>8</v>
      </c>
      <c r="J54" s="27">
        <v>986</v>
      </c>
      <c r="K54" s="28">
        <v>0</v>
      </c>
      <c r="L54" s="27">
        <v>0</v>
      </c>
      <c r="M54" s="28">
        <v>0</v>
      </c>
      <c r="N54" s="23">
        <v>3</v>
      </c>
      <c r="O54" s="23">
        <v>10</v>
      </c>
      <c r="P54" s="29">
        <v>260293</v>
      </c>
    </row>
    <row r="55" spans="2:16" ht="14.1" hidden="1" customHeight="1" x14ac:dyDescent="0.15">
      <c r="B55" s="30" t="s">
        <v>29</v>
      </c>
      <c r="C55" s="34">
        <f>SUM(D55:H55)</f>
        <v>5</v>
      </c>
      <c r="D55" s="31">
        <v>3</v>
      </c>
      <c r="E55" s="32">
        <v>0</v>
      </c>
      <c r="F55" s="32">
        <v>0</v>
      </c>
      <c r="G55" s="32">
        <v>0</v>
      </c>
      <c r="H55" s="33">
        <v>2</v>
      </c>
      <c r="I55" s="34">
        <v>3</v>
      </c>
      <c r="J55" s="35">
        <v>511</v>
      </c>
      <c r="K55" s="36">
        <v>0</v>
      </c>
      <c r="L55" s="35">
        <v>0</v>
      </c>
      <c r="M55" s="36">
        <v>0</v>
      </c>
      <c r="N55" s="34">
        <v>2</v>
      </c>
      <c r="O55" s="34">
        <v>9</v>
      </c>
      <c r="P55" s="37">
        <v>50186</v>
      </c>
    </row>
    <row r="56" spans="2:16" ht="14.1" customHeight="1" x14ac:dyDescent="0.15">
      <c r="B56" s="15" t="s">
        <v>39</v>
      </c>
      <c r="C56" s="16">
        <f>SUM(C57:C60)</f>
        <v>26</v>
      </c>
      <c r="D56" s="17">
        <f>SUM(D57:D60)</f>
        <v>18</v>
      </c>
      <c r="E56" s="18">
        <f t="shared" ref="E56:P56" si="10">SUM(E57:E60)</f>
        <v>0</v>
      </c>
      <c r="F56" s="18">
        <f t="shared" si="10"/>
        <v>5</v>
      </c>
      <c r="G56" s="18">
        <f t="shared" si="10"/>
        <v>0</v>
      </c>
      <c r="H56" s="19">
        <f t="shared" si="10"/>
        <v>3</v>
      </c>
      <c r="I56" s="16">
        <f t="shared" si="10"/>
        <v>34</v>
      </c>
      <c r="J56" s="20">
        <f t="shared" si="10"/>
        <v>4422</v>
      </c>
      <c r="K56" s="21">
        <f t="shared" si="10"/>
        <v>0</v>
      </c>
      <c r="L56" s="20">
        <f t="shared" si="10"/>
        <v>3</v>
      </c>
      <c r="M56" s="21">
        <f t="shared" si="10"/>
        <v>6</v>
      </c>
      <c r="N56" s="16">
        <f t="shared" si="10"/>
        <v>29</v>
      </c>
      <c r="O56" s="16">
        <f t="shared" si="10"/>
        <v>76</v>
      </c>
      <c r="P56" s="22">
        <f t="shared" si="10"/>
        <v>121830</v>
      </c>
    </row>
    <row r="57" spans="2:16" ht="14.1" hidden="1" customHeight="1" x14ac:dyDescent="0.15">
      <c r="B57" s="13" t="s">
        <v>26</v>
      </c>
      <c r="C57" s="23">
        <f>SUM(D57:H57)</f>
        <v>10</v>
      </c>
      <c r="D57" s="24">
        <v>7</v>
      </c>
      <c r="E57" s="25">
        <v>0</v>
      </c>
      <c r="F57" s="25">
        <v>2</v>
      </c>
      <c r="G57" s="25">
        <v>0</v>
      </c>
      <c r="H57" s="26">
        <v>1</v>
      </c>
      <c r="I57" s="23">
        <v>20</v>
      </c>
      <c r="J57" s="27">
        <v>952</v>
      </c>
      <c r="K57" s="28">
        <v>0</v>
      </c>
      <c r="L57" s="27">
        <v>2</v>
      </c>
      <c r="M57" s="28">
        <v>4</v>
      </c>
      <c r="N57" s="23">
        <v>23</v>
      </c>
      <c r="O57" s="23">
        <v>63</v>
      </c>
      <c r="P57" s="29">
        <v>53274</v>
      </c>
    </row>
    <row r="58" spans="2:16" ht="14.1" hidden="1" customHeight="1" x14ac:dyDescent="0.15">
      <c r="B58" s="13" t="s">
        <v>27</v>
      </c>
      <c r="C58" s="23">
        <f>SUM(D58:H58)</f>
        <v>7</v>
      </c>
      <c r="D58" s="24">
        <v>5</v>
      </c>
      <c r="E58" s="25">
        <v>0</v>
      </c>
      <c r="F58" s="25">
        <v>0</v>
      </c>
      <c r="G58" s="25">
        <v>0</v>
      </c>
      <c r="H58" s="26">
        <v>2</v>
      </c>
      <c r="I58" s="23">
        <v>8</v>
      </c>
      <c r="J58" s="27">
        <v>291</v>
      </c>
      <c r="K58" s="28">
        <v>0</v>
      </c>
      <c r="L58" s="27">
        <v>1</v>
      </c>
      <c r="M58" s="28">
        <v>2</v>
      </c>
      <c r="N58" s="23">
        <v>5</v>
      </c>
      <c r="O58" s="23">
        <v>11</v>
      </c>
      <c r="P58" s="29">
        <v>24968</v>
      </c>
    </row>
    <row r="59" spans="2:16" ht="14.1" hidden="1" customHeight="1" x14ac:dyDescent="0.15">
      <c r="B59" s="13" t="s">
        <v>28</v>
      </c>
      <c r="C59" s="23">
        <f>SUM(D59:H59)</f>
        <v>6</v>
      </c>
      <c r="D59" s="24">
        <v>4</v>
      </c>
      <c r="E59" s="25">
        <v>0</v>
      </c>
      <c r="F59" s="25">
        <v>2</v>
      </c>
      <c r="G59" s="25">
        <v>0</v>
      </c>
      <c r="H59" s="26">
        <v>0</v>
      </c>
      <c r="I59" s="23">
        <v>4</v>
      </c>
      <c r="J59" s="27">
        <v>3179</v>
      </c>
      <c r="K59" s="28">
        <v>0</v>
      </c>
      <c r="L59" s="27">
        <v>0</v>
      </c>
      <c r="M59" s="28">
        <v>0</v>
      </c>
      <c r="N59" s="23">
        <v>1</v>
      </c>
      <c r="O59" s="23">
        <v>2</v>
      </c>
      <c r="P59" s="29">
        <v>41432</v>
      </c>
    </row>
    <row r="60" spans="2:16" ht="14.1" hidden="1" customHeight="1" x14ac:dyDescent="0.15">
      <c r="B60" s="30" t="s">
        <v>29</v>
      </c>
      <c r="C60" s="34">
        <f>SUM(D60:H60)</f>
        <v>3</v>
      </c>
      <c r="D60" s="31">
        <v>2</v>
      </c>
      <c r="E60" s="32">
        <v>0</v>
      </c>
      <c r="F60" s="32">
        <v>1</v>
      </c>
      <c r="G60" s="32">
        <v>0</v>
      </c>
      <c r="H60" s="33">
        <v>0</v>
      </c>
      <c r="I60" s="34">
        <v>2</v>
      </c>
      <c r="J60" s="35">
        <v>0</v>
      </c>
      <c r="K60" s="36">
        <v>0</v>
      </c>
      <c r="L60" s="35">
        <v>0</v>
      </c>
      <c r="M60" s="36">
        <v>0</v>
      </c>
      <c r="N60" s="34">
        <v>0</v>
      </c>
      <c r="O60" s="34">
        <v>0</v>
      </c>
      <c r="P60" s="37">
        <v>2156</v>
      </c>
    </row>
    <row r="61" spans="2:16" ht="14.1" customHeight="1" x14ac:dyDescent="0.15">
      <c r="B61" s="15" t="s">
        <v>40</v>
      </c>
      <c r="C61" s="16">
        <f>SUM(C62:C65)</f>
        <v>24</v>
      </c>
      <c r="D61" s="17">
        <f>SUM(D62:D65)</f>
        <v>15</v>
      </c>
      <c r="E61" s="18">
        <f t="shared" ref="E61:P61" si="11">SUM(E62:E65)</f>
        <v>0</v>
      </c>
      <c r="F61" s="18">
        <f t="shared" si="11"/>
        <v>6</v>
      </c>
      <c r="G61" s="18">
        <f t="shared" si="11"/>
        <v>0</v>
      </c>
      <c r="H61" s="19">
        <f t="shared" si="11"/>
        <v>3</v>
      </c>
      <c r="I61" s="16">
        <f t="shared" si="11"/>
        <v>22</v>
      </c>
      <c r="J61" s="20">
        <f t="shared" si="11"/>
        <v>982</v>
      </c>
      <c r="K61" s="21">
        <f t="shared" si="11"/>
        <v>0</v>
      </c>
      <c r="L61" s="20">
        <f t="shared" si="11"/>
        <v>1</v>
      </c>
      <c r="M61" s="21">
        <f t="shared" si="11"/>
        <v>2</v>
      </c>
      <c r="N61" s="16">
        <f t="shared" si="11"/>
        <v>17</v>
      </c>
      <c r="O61" s="16">
        <f t="shared" si="11"/>
        <v>55</v>
      </c>
      <c r="P61" s="22">
        <f t="shared" si="11"/>
        <v>53162</v>
      </c>
    </row>
    <row r="62" spans="2:16" ht="14.1" hidden="1" customHeight="1" x14ac:dyDescent="0.15">
      <c r="B62" s="13" t="s">
        <v>26</v>
      </c>
      <c r="C62" s="23">
        <f>SUM(D62:H62)</f>
        <v>8</v>
      </c>
      <c r="D62" s="24">
        <v>2</v>
      </c>
      <c r="E62" s="25">
        <v>0</v>
      </c>
      <c r="F62" s="25">
        <v>4</v>
      </c>
      <c r="G62" s="25">
        <v>0</v>
      </c>
      <c r="H62" s="26">
        <v>2</v>
      </c>
      <c r="I62" s="23">
        <v>2</v>
      </c>
      <c r="J62" s="27">
        <v>1</v>
      </c>
      <c r="K62" s="28">
        <v>0</v>
      </c>
      <c r="L62" s="27">
        <v>0</v>
      </c>
      <c r="M62" s="28">
        <v>1</v>
      </c>
      <c r="N62" s="23">
        <v>2</v>
      </c>
      <c r="O62" s="23">
        <v>6</v>
      </c>
      <c r="P62" s="29">
        <v>843</v>
      </c>
    </row>
    <row r="63" spans="2:16" ht="14.1" hidden="1" customHeight="1" x14ac:dyDescent="0.15">
      <c r="B63" s="13" t="s">
        <v>27</v>
      </c>
      <c r="C63" s="23">
        <f>SUM(D63:H63)</f>
        <v>7</v>
      </c>
      <c r="D63" s="24">
        <v>6</v>
      </c>
      <c r="E63" s="25">
        <v>0</v>
      </c>
      <c r="F63" s="25">
        <v>1</v>
      </c>
      <c r="G63" s="25">
        <v>0</v>
      </c>
      <c r="H63" s="26">
        <v>0</v>
      </c>
      <c r="I63" s="23">
        <v>5</v>
      </c>
      <c r="J63" s="27">
        <v>24</v>
      </c>
      <c r="K63" s="28">
        <v>0</v>
      </c>
      <c r="L63" s="27">
        <v>0</v>
      </c>
      <c r="M63" s="28">
        <v>0</v>
      </c>
      <c r="N63" s="23">
        <v>4</v>
      </c>
      <c r="O63" s="23">
        <v>11</v>
      </c>
      <c r="P63" s="29">
        <v>7414</v>
      </c>
    </row>
    <row r="64" spans="2:16" ht="14.1" hidden="1" customHeight="1" x14ac:dyDescent="0.15">
      <c r="B64" s="13" t="s">
        <v>28</v>
      </c>
      <c r="C64" s="23">
        <f>SUM(D64:H64)</f>
        <v>7</v>
      </c>
      <c r="D64" s="24">
        <v>5</v>
      </c>
      <c r="E64" s="25">
        <v>0</v>
      </c>
      <c r="F64" s="25">
        <v>1</v>
      </c>
      <c r="G64" s="25">
        <v>0</v>
      </c>
      <c r="H64" s="26">
        <v>1</v>
      </c>
      <c r="I64" s="23">
        <v>10</v>
      </c>
      <c r="J64" s="27">
        <v>830</v>
      </c>
      <c r="K64" s="28">
        <v>0</v>
      </c>
      <c r="L64" s="27">
        <v>1</v>
      </c>
      <c r="M64" s="28">
        <v>1</v>
      </c>
      <c r="N64" s="23">
        <v>6</v>
      </c>
      <c r="O64" s="23">
        <v>17</v>
      </c>
      <c r="P64" s="29">
        <v>28497</v>
      </c>
    </row>
    <row r="65" spans="2:16" ht="14.1" hidden="1" customHeight="1" x14ac:dyDescent="0.15">
      <c r="B65" s="30" t="s">
        <v>29</v>
      </c>
      <c r="C65" s="34">
        <f>SUM(D65:H65)</f>
        <v>2</v>
      </c>
      <c r="D65" s="31">
        <v>2</v>
      </c>
      <c r="E65" s="32">
        <v>0</v>
      </c>
      <c r="F65" s="32">
        <v>0</v>
      </c>
      <c r="G65" s="32">
        <v>0</v>
      </c>
      <c r="H65" s="33">
        <v>0</v>
      </c>
      <c r="I65" s="34">
        <v>5</v>
      </c>
      <c r="J65" s="35">
        <v>127</v>
      </c>
      <c r="K65" s="36">
        <v>0</v>
      </c>
      <c r="L65" s="35">
        <v>0</v>
      </c>
      <c r="M65" s="36">
        <v>0</v>
      </c>
      <c r="N65" s="34">
        <v>5</v>
      </c>
      <c r="O65" s="34">
        <v>21</v>
      </c>
      <c r="P65" s="37">
        <v>16408</v>
      </c>
    </row>
    <row r="66" spans="2:16" ht="15" customHeight="1" x14ac:dyDescent="0.15">
      <c r="B66" s="15" t="s">
        <v>41</v>
      </c>
      <c r="C66" s="16">
        <f>SUM(C67:C70)</f>
        <v>15</v>
      </c>
      <c r="D66" s="17">
        <f>SUM(D67:D70)</f>
        <v>10</v>
      </c>
      <c r="E66" s="18">
        <f t="shared" ref="E66:P66" si="12">SUM(E67:E70)</f>
        <v>0</v>
      </c>
      <c r="F66" s="18">
        <f t="shared" si="12"/>
        <v>4</v>
      </c>
      <c r="G66" s="18">
        <f t="shared" si="12"/>
        <v>1</v>
      </c>
      <c r="H66" s="19">
        <f t="shared" si="12"/>
        <v>0</v>
      </c>
      <c r="I66" s="16">
        <f t="shared" si="12"/>
        <v>15</v>
      </c>
      <c r="J66" s="20">
        <f t="shared" si="12"/>
        <v>1010</v>
      </c>
      <c r="K66" s="21">
        <f t="shared" si="12"/>
        <v>0</v>
      </c>
      <c r="L66" s="20">
        <f t="shared" si="12"/>
        <v>0</v>
      </c>
      <c r="M66" s="21">
        <f t="shared" si="12"/>
        <v>7</v>
      </c>
      <c r="N66" s="16">
        <f t="shared" si="12"/>
        <v>9</v>
      </c>
      <c r="O66" s="16">
        <f t="shared" si="12"/>
        <v>37</v>
      </c>
      <c r="P66" s="22">
        <f t="shared" si="12"/>
        <v>132863</v>
      </c>
    </row>
    <row r="67" spans="2:16" ht="15" hidden="1" customHeight="1" x14ac:dyDescent="0.15">
      <c r="B67" s="13" t="s">
        <v>26</v>
      </c>
      <c r="C67" s="23">
        <f>SUM(D67:H67)</f>
        <v>7</v>
      </c>
      <c r="D67" s="24">
        <v>3</v>
      </c>
      <c r="E67" s="25">
        <v>0</v>
      </c>
      <c r="F67" s="25">
        <v>3</v>
      </c>
      <c r="G67" s="25">
        <v>1</v>
      </c>
      <c r="H67" s="26">
        <v>0</v>
      </c>
      <c r="I67" s="23">
        <v>7</v>
      </c>
      <c r="J67" s="27">
        <v>127</v>
      </c>
      <c r="K67" s="28">
        <v>0</v>
      </c>
      <c r="L67" s="27">
        <v>0</v>
      </c>
      <c r="M67" s="28">
        <v>0</v>
      </c>
      <c r="N67" s="23">
        <v>4</v>
      </c>
      <c r="O67" s="23">
        <v>21</v>
      </c>
      <c r="P67" s="29">
        <v>3604</v>
      </c>
    </row>
    <row r="68" spans="2:16" ht="15" hidden="1" customHeight="1" x14ac:dyDescent="0.15">
      <c r="B68" s="13" t="s">
        <v>27</v>
      </c>
      <c r="C68" s="23">
        <f>SUM(D68:H68)</f>
        <v>3</v>
      </c>
      <c r="D68" s="24">
        <v>3</v>
      </c>
      <c r="E68" s="25">
        <v>0</v>
      </c>
      <c r="F68" s="25">
        <v>0</v>
      </c>
      <c r="G68" s="25">
        <v>0</v>
      </c>
      <c r="H68" s="26">
        <v>0</v>
      </c>
      <c r="I68" s="23">
        <v>3</v>
      </c>
      <c r="J68" s="27">
        <v>486</v>
      </c>
      <c r="K68" s="28">
        <v>0</v>
      </c>
      <c r="L68" s="27">
        <v>0</v>
      </c>
      <c r="M68" s="28">
        <v>6</v>
      </c>
      <c r="N68" s="23">
        <v>3</v>
      </c>
      <c r="O68" s="23">
        <v>10</v>
      </c>
      <c r="P68" s="29">
        <v>45558</v>
      </c>
    </row>
    <row r="69" spans="2:16" ht="15" hidden="1" customHeight="1" x14ac:dyDescent="0.15">
      <c r="B69" s="13" t="s">
        <v>28</v>
      </c>
      <c r="C69" s="23">
        <f>SUM(D69:H69)</f>
        <v>2</v>
      </c>
      <c r="D69" s="24">
        <v>2</v>
      </c>
      <c r="E69" s="25">
        <v>0</v>
      </c>
      <c r="F69" s="25">
        <v>0</v>
      </c>
      <c r="G69" s="25">
        <v>0</v>
      </c>
      <c r="H69" s="26">
        <v>0</v>
      </c>
      <c r="I69" s="23">
        <v>3</v>
      </c>
      <c r="J69" s="27">
        <v>251</v>
      </c>
      <c r="K69" s="28">
        <v>0</v>
      </c>
      <c r="L69" s="27">
        <v>0</v>
      </c>
      <c r="M69" s="28">
        <v>1</v>
      </c>
      <c r="N69" s="23">
        <v>2</v>
      </c>
      <c r="O69" s="23">
        <v>6</v>
      </c>
      <c r="P69" s="29">
        <v>18142</v>
      </c>
    </row>
    <row r="70" spans="2:16" ht="15" hidden="1" customHeight="1" x14ac:dyDescent="0.15">
      <c r="B70" s="30" t="s">
        <v>29</v>
      </c>
      <c r="C70" s="34">
        <f>SUM(D70:H70)</f>
        <v>3</v>
      </c>
      <c r="D70" s="31">
        <v>2</v>
      </c>
      <c r="E70" s="32">
        <v>0</v>
      </c>
      <c r="F70" s="32">
        <v>1</v>
      </c>
      <c r="G70" s="32">
        <v>0</v>
      </c>
      <c r="H70" s="33">
        <v>0</v>
      </c>
      <c r="I70" s="34">
        <v>2</v>
      </c>
      <c r="J70" s="35">
        <v>146</v>
      </c>
      <c r="K70" s="36">
        <v>0</v>
      </c>
      <c r="L70" s="35">
        <v>0</v>
      </c>
      <c r="M70" s="36">
        <v>0</v>
      </c>
      <c r="N70" s="34">
        <v>0</v>
      </c>
      <c r="O70" s="34">
        <v>0</v>
      </c>
      <c r="P70" s="37">
        <v>65559</v>
      </c>
    </row>
    <row r="71" spans="2:16" ht="15" customHeight="1" x14ac:dyDescent="0.15">
      <c r="B71" s="15" t="s">
        <v>42</v>
      </c>
      <c r="C71" s="16">
        <f>SUM(C72:C75)</f>
        <v>15</v>
      </c>
      <c r="D71" s="17">
        <f>SUM(D72:D75)</f>
        <v>10</v>
      </c>
      <c r="E71" s="18">
        <f t="shared" ref="E71:P71" si="13">SUM(E72:E75)</f>
        <v>0</v>
      </c>
      <c r="F71" s="18">
        <f t="shared" si="13"/>
        <v>3</v>
      </c>
      <c r="G71" s="18">
        <f t="shared" si="13"/>
        <v>0</v>
      </c>
      <c r="H71" s="19">
        <f t="shared" si="13"/>
        <v>2</v>
      </c>
      <c r="I71" s="16">
        <f t="shared" si="13"/>
        <v>12</v>
      </c>
      <c r="J71" s="20">
        <f t="shared" si="13"/>
        <v>336</v>
      </c>
      <c r="K71" s="21">
        <f t="shared" si="13"/>
        <v>0</v>
      </c>
      <c r="L71" s="20">
        <f t="shared" si="13"/>
        <v>1</v>
      </c>
      <c r="M71" s="21">
        <f t="shared" si="13"/>
        <v>0</v>
      </c>
      <c r="N71" s="16">
        <f t="shared" si="13"/>
        <v>1</v>
      </c>
      <c r="O71" s="16">
        <f t="shared" si="13"/>
        <v>5</v>
      </c>
      <c r="P71" s="22">
        <f t="shared" si="13"/>
        <v>37178</v>
      </c>
    </row>
    <row r="72" spans="2:16" ht="15" hidden="1" customHeight="1" x14ac:dyDescent="0.15">
      <c r="B72" s="13" t="s">
        <v>26</v>
      </c>
      <c r="C72" s="23">
        <v>6</v>
      </c>
      <c r="D72" s="24">
        <v>4</v>
      </c>
      <c r="E72" s="25">
        <v>0</v>
      </c>
      <c r="F72" s="25">
        <v>1</v>
      </c>
      <c r="G72" s="25">
        <v>0</v>
      </c>
      <c r="H72" s="26">
        <v>1</v>
      </c>
      <c r="I72" s="23">
        <v>4</v>
      </c>
      <c r="J72" s="27">
        <v>16</v>
      </c>
      <c r="K72" s="28">
        <v>0</v>
      </c>
      <c r="L72" s="27">
        <v>1</v>
      </c>
      <c r="M72" s="28">
        <v>0</v>
      </c>
      <c r="N72" s="23">
        <v>0</v>
      </c>
      <c r="O72" s="23">
        <v>0</v>
      </c>
      <c r="P72" s="29">
        <v>3945</v>
      </c>
    </row>
    <row r="73" spans="2:16" ht="15" hidden="1" customHeight="1" x14ac:dyDescent="0.15">
      <c r="B73" s="13" t="s">
        <v>27</v>
      </c>
      <c r="C73" s="23">
        <v>4</v>
      </c>
      <c r="D73" s="24">
        <v>2</v>
      </c>
      <c r="E73" s="25">
        <v>0</v>
      </c>
      <c r="F73" s="25">
        <v>2</v>
      </c>
      <c r="G73" s="25">
        <v>0</v>
      </c>
      <c r="H73" s="26">
        <v>0</v>
      </c>
      <c r="I73" s="23">
        <v>3</v>
      </c>
      <c r="J73" s="27">
        <v>165</v>
      </c>
      <c r="K73" s="28">
        <v>0</v>
      </c>
      <c r="L73" s="27">
        <v>0</v>
      </c>
      <c r="M73" s="28">
        <v>0</v>
      </c>
      <c r="N73" s="23">
        <v>1</v>
      </c>
      <c r="O73" s="23">
        <v>5</v>
      </c>
      <c r="P73" s="29">
        <v>24638</v>
      </c>
    </row>
    <row r="74" spans="2:16" ht="15" hidden="1" customHeight="1" x14ac:dyDescent="0.15">
      <c r="B74" s="13" t="s">
        <v>28</v>
      </c>
      <c r="C74" s="23">
        <v>4</v>
      </c>
      <c r="D74" s="24">
        <v>3</v>
      </c>
      <c r="E74" s="25">
        <v>0</v>
      </c>
      <c r="F74" s="25">
        <v>0</v>
      </c>
      <c r="G74" s="25">
        <v>0</v>
      </c>
      <c r="H74" s="26">
        <v>1</v>
      </c>
      <c r="I74" s="23">
        <v>4</v>
      </c>
      <c r="J74" s="27">
        <v>111</v>
      </c>
      <c r="K74" s="28">
        <v>0</v>
      </c>
      <c r="L74" s="27">
        <v>0</v>
      </c>
      <c r="M74" s="28">
        <v>0</v>
      </c>
      <c r="N74" s="23">
        <v>0</v>
      </c>
      <c r="O74" s="23">
        <v>0</v>
      </c>
      <c r="P74" s="29">
        <v>6736</v>
      </c>
    </row>
    <row r="75" spans="2:16" ht="15" hidden="1" customHeight="1" x14ac:dyDescent="0.15">
      <c r="B75" s="30" t="s">
        <v>29</v>
      </c>
      <c r="C75" s="34">
        <v>1</v>
      </c>
      <c r="D75" s="31">
        <v>1</v>
      </c>
      <c r="E75" s="32">
        <v>0</v>
      </c>
      <c r="F75" s="32">
        <v>0</v>
      </c>
      <c r="G75" s="32">
        <v>0</v>
      </c>
      <c r="H75" s="33">
        <v>0</v>
      </c>
      <c r="I75" s="34">
        <v>1</v>
      </c>
      <c r="J75" s="35">
        <v>44</v>
      </c>
      <c r="K75" s="36">
        <v>0</v>
      </c>
      <c r="L75" s="35">
        <v>0</v>
      </c>
      <c r="M75" s="36">
        <v>0</v>
      </c>
      <c r="N75" s="34">
        <v>0</v>
      </c>
      <c r="O75" s="34">
        <v>0</v>
      </c>
      <c r="P75" s="37">
        <v>1859</v>
      </c>
    </row>
    <row r="76" spans="2:16" ht="15" customHeight="1" x14ac:dyDescent="0.15">
      <c r="B76" s="15" t="s">
        <v>43</v>
      </c>
      <c r="C76" s="16">
        <f t="shared" ref="C76:P76" si="14">SUM(C77:C80)</f>
        <v>15</v>
      </c>
      <c r="D76" s="17">
        <f t="shared" si="14"/>
        <v>7</v>
      </c>
      <c r="E76" s="18">
        <f t="shared" si="14"/>
        <v>0</v>
      </c>
      <c r="F76" s="18">
        <f t="shared" si="14"/>
        <v>7</v>
      </c>
      <c r="G76" s="18">
        <f t="shared" si="14"/>
        <v>0</v>
      </c>
      <c r="H76" s="19">
        <f t="shared" si="14"/>
        <v>1</v>
      </c>
      <c r="I76" s="16">
        <f t="shared" si="14"/>
        <v>21</v>
      </c>
      <c r="J76" s="20">
        <f t="shared" si="14"/>
        <v>5994</v>
      </c>
      <c r="K76" s="21">
        <f t="shared" si="14"/>
        <v>0</v>
      </c>
      <c r="L76" s="20">
        <f t="shared" si="14"/>
        <v>1</v>
      </c>
      <c r="M76" s="21">
        <f t="shared" si="14"/>
        <v>4</v>
      </c>
      <c r="N76" s="16">
        <f t="shared" si="14"/>
        <v>9</v>
      </c>
      <c r="O76" s="16">
        <f t="shared" si="14"/>
        <v>27</v>
      </c>
      <c r="P76" s="22">
        <f t="shared" si="14"/>
        <v>494867</v>
      </c>
    </row>
    <row r="77" spans="2:16" ht="15" hidden="1" customHeight="1" x14ac:dyDescent="0.15">
      <c r="B77" s="13" t="s">
        <v>26</v>
      </c>
      <c r="C77" s="23">
        <v>4</v>
      </c>
      <c r="D77" s="24">
        <v>2</v>
      </c>
      <c r="E77" s="25">
        <v>0</v>
      </c>
      <c r="F77" s="25">
        <v>2</v>
      </c>
      <c r="G77" s="25">
        <v>0</v>
      </c>
      <c r="H77" s="26">
        <v>0</v>
      </c>
      <c r="I77" s="23">
        <v>8</v>
      </c>
      <c r="J77" s="27">
        <v>2610</v>
      </c>
      <c r="K77" s="28">
        <v>0</v>
      </c>
      <c r="L77" s="27">
        <v>1</v>
      </c>
      <c r="M77" s="28">
        <v>2</v>
      </c>
      <c r="N77" s="23">
        <v>5</v>
      </c>
      <c r="O77" s="23">
        <v>10</v>
      </c>
      <c r="P77" s="29">
        <v>346544</v>
      </c>
    </row>
    <row r="78" spans="2:16" ht="15" hidden="1" customHeight="1" x14ac:dyDescent="0.15">
      <c r="B78" s="13" t="s">
        <v>27</v>
      </c>
      <c r="C78" s="23">
        <v>3</v>
      </c>
      <c r="D78" s="24">
        <v>0</v>
      </c>
      <c r="E78" s="25">
        <v>0</v>
      </c>
      <c r="F78" s="25">
        <v>3</v>
      </c>
      <c r="G78" s="25">
        <v>0</v>
      </c>
      <c r="H78" s="26">
        <v>0</v>
      </c>
      <c r="I78" s="23">
        <v>0</v>
      </c>
      <c r="J78" s="27">
        <v>0</v>
      </c>
      <c r="K78" s="28">
        <v>0</v>
      </c>
      <c r="L78" s="27">
        <v>0</v>
      </c>
      <c r="M78" s="28">
        <v>0</v>
      </c>
      <c r="N78" s="23">
        <v>0</v>
      </c>
      <c r="O78" s="23">
        <v>0</v>
      </c>
      <c r="P78" s="29">
        <v>362</v>
      </c>
    </row>
    <row r="79" spans="2:16" ht="15" hidden="1" customHeight="1" x14ac:dyDescent="0.15">
      <c r="B79" s="13" t="s">
        <v>28</v>
      </c>
      <c r="C79" s="23">
        <v>5</v>
      </c>
      <c r="D79" s="24">
        <v>3</v>
      </c>
      <c r="E79" s="25">
        <v>0</v>
      </c>
      <c r="F79" s="25">
        <v>2</v>
      </c>
      <c r="G79" s="25">
        <v>0</v>
      </c>
      <c r="H79" s="26">
        <v>0</v>
      </c>
      <c r="I79" s="23">
        <v>6</v>
      </c>
      <c r="J79" s="27">
        <v>612</v>
      </c>
      <c r="K79" s="28">
        <v>0</v>
      </c>
      <c r="L79" s="27">
        <v>0</v>
      </c>
      <c r="M79" s="28">
        <v>2</v>
      </c>
      <c r="N79" s="23">
        <v>3</v>
      </c>
      <c r="O79" s="23">
        <v>13</v>
      </c>
      <c r="P79" s="29">
        <v>51965</v>
      </c>
    </row>
    <row r="80" spans="2:16" ht="15" hidden="1" customHeight="1" x14ac:dyDescent="0.15">
      <c r="B80" s="30" t="s">
        <v>29</v>
      </c>
      <c r="C80" s="34">
        <v>3</v>
      </c>
      <c r="D80" s="31">
        <v>2</v>
      </c>
      <c r="E80" s="32">
        <v>0</v>
      </c>
      <c r="F80" s="32">
        <v>0</v>
      </c>
      <c r="G80" s="32">
        <v>0</v>
      </c>
      <c r="H80" s="33">
        <v>1</v>
      </c>
      <c r="I80" s="34">
        <v>7</v>
      </c>
      <c r="J80" s="35">
        <v>2772</v>
      </c>
      <c r="K80" s="36">
        <v>0</v>
      </c>
      <c r="L80" s="35">
        <v>0</v>
      </c>
      <c r="M80" s="36">
        <v>0</v>
      </c>
      <c r="N80" s="34">
        <v>1</v>
      </c>
      <c r="O80" s="34">
        <v>4</v>
      </c>
      <c r="P80" s="37">
        <v>95996</v>
      </c>
    </row>
    <row r="81" spans="2:16" ht="15" customHeight="1" x14ac:dyDescent="0.15">
      <c r="B81" s="15" t="s">
        <v>44</v>
      </c>
      <c r="C81" s="16">
        <f t="shared" ref="C81:P81" si="15">SUM(C82:C85)</f>
        <v>19</v>
      </c>
      <c r="D81" s="17">
        <f t="shared" si="15"/>
        <v>18</v>
      </c>
      <c r="E81" s="18">
        <f t="shared" si="15"/>
        <v>0</v>
      </c>
      <c r="F81" s="18">
        <f t="shared" si="15"/>
        <v>1</v>
      </c>
      <c r="G81" s="18">
        <f t="shared" si="15"/>
        <v>0</v>
      </c>
      <c r="H81" s="19">
        <f t="shared" si="15"/>
        <v>0</v>
      </c>
      <c r="I81" s="16">
        <f t="shared" si="15"/>
        <v>19</v>
      </c>
      <c r="J81" s="20">
        <f t="shared" si="15"/>
        <v>283</v>
      </c>
      <c r="K81" s="21">
        <f t="shared" si="15"/>
        <v>0</v>
      </c>
      <c r="L81" s="20">
        <f t="shared" si="15"/>
        <v>2</v>
      </c>
      <c r="M81" s="21">
        <f t="shared" si="15"/>
        <v>1</v>
      </c>
      <c r="N81" s="16">
        <f t="shared" si="15"/>
        <v>12</v>
      </c>
      <c r="O81" s="16">
        <f t="shared" si="15"/>
        <v>41</v>
      </c>
      <c r="P81" s="22">
        <f t="shared" si="15"/>
        <v>34573</v>
      </c>
    </row>
    <row r="82" spans="2:16" ht="15" hidden="1" customHeight="1" x14ac:dyDescent="0.15">
      <c r="B82" s="13" t="s">
        <v>26</v>
      </c>
      <c r="C82" s="23">
        <v>2</v>
      </c>
      <c r="D82" s="24">
        <v>2</v>
      </c>
      <c r="E82" s="25">
        <v>0</v>
      </c>
      <c r="F82" s="25">
        <v>0</v>
      </c>
      <c r="G82" s="25">
        <v>0</v>
      </c>
      <c r="H82" s="26">
        <v>0</v>
      </c>
      <c r="I82" s="23">
        <v>3</v>
      </c>
      <c r="J82" s="27">
        <v>144</v>
      </c>
      <c r="K82" s="28">
        <v>0</v>
      </c>
      <c r="L82" s="27">
        <v>0</v>
      </c>
      <c r="M82" s="28">
        <v>0</v>
      </c>
      <c r="N82" s="23">
        <v>1</v>
      </c>
      <c r="O82" s="23">
        <v>5</v>
      </c>
      <c r="P82" s="29">
        <v>16299</v>
      </c>
    </row>
    <row r="83" spans="2:16" ht="15" hidden="1" customHeight="1" x14ac:dyDescent="0.15">
      <c r="B83" s="13" t="s">
        <v>27</v>
      </c>
      <c r="C83" s="23">
        <v>7</v>
      </c>
      <c r="D83" s="24">
        <v>6</v>
      </c>
      <c r="E83" s="25">
        <v>0</v>
      </c>
      <c r="F83" s="25">
        <v>1</v>
      </c>
      <c r="G83" s="25">
        <v>0</v>
      </c>
      <c r="H83" s="26">
        <v>0</v>
      </c>
      <c r="I83" s="23">
        <v>6</v>
      </c>
      <c r="J83" s="27">
        <v>139</v>
      </c>
      <c r="K83" s="28">
        <v>0</v>
      </c>
      <c r="L83" s="27">
        <v>1</v>
      </c>
      <c r="M83" s="28">
        <v>1</v>
      </c>
      <c r="N83" s="23">
        <v>4</v>
      </c>
      <c r="O83" s="23">
        <v>6</v>
      </c>
      <c r="P83" s="29">
        <v>10874</v>
      </c>
    </row>
    <row r="84" spans="2:16" ht="15" hidden="1" customHeight="1" x14ac:dyDescent="0.15">
      <c r="B84" s="13" t="s">
        <v>28</v>
      </c>
      <c r="C84" s="23">
        <v>8</v>
      </c>
      <c r="D84" s="24">
        <v>8</v>
      </c>
      <c r="E84" s="25">
        <v>0</v>
      </c>
      <c r="F84" s="25">
        <v>0</v>
      </c>
      <c r="G84" s="25">
        <v>0</v>
      </c>
      <c r="H84" s="26">
        <v>0</v>
      </c>
      <c r="I84" s="23">
        <v>8</v>
      </c>
      <c r="J84" s="27">
        <v>0</v>
      </c>
      <c r="K84" s="28">
        <v>0</v>
      </c>
      <c r="L84" s="27">
        <v>1</v>
      </c>
      <c r="M84" s="28">
        <v>0</v>
      </c>
      <c r="N84" s="23">
        <v>4</v>
      </c>
      <c r="O84" s="23">
        <v>19</v>
      </c>
      <c r="P84" s="29">
        <v>7227</v>
      </c>
    </row>
    <row r="85" spans="2:16" ht="15" hidden="1" customHeight="1" x14ac:dyDescent="0.15">
      <c r="B85" s="30" t="s">
        <v>29</v>
      </c>
      <c r="C85" s="34">
        <v>2</v>
      </c>
      <c r="D85" s="31">
        <v>2</v>
      </c>
      <c r="E85" s="32">
        <v>0</v>
      </c>
      <c r="F85" s="32">
        <v>0</v>
      </c>
      <c r="G85" s="32">
        <v>0</v>
      </c>
      <c r="H85" s="33">
        <v>0</v>
      </c>
      <c r="I85" s="34">
        <v>2</v>
      </c>
      <c r="J85" s="35">
        <v>0</v>
      </c>
      <c r="K85" s="36">
        <v>0</v>
      </c>
      <c r="L85" s="35">
        <v>0</v>
      </c>
      <c r="M85" s="36">
        <v>0</v>
      </c>
      <c r="N85" s="34">
        <v>3</v>
      </c>
      <c r="O85" s="34">
        <v>11</v>
      </c>
      <c r="P85" s="37">
        <v>173</v>
      </c>
    </row>
    <row r="86" spans="2:16" ht="15" customHeight="1" x14ac:dyDescent="0.15">
      <c r="B86" s="15" t="s">
        <v>45</v>
      </c>
      <c r="C86" s="16">
        <f t="shared" ref="C86:P86" si="16">SUM(C87:C90)</f>
        <v>18</v>
      </c>
      <c r="D86" s="17">
        <f t="shared" si="16"/>
        <v>13</v>
      </c>
      <c r="E86" s="18">
        <f t="shared" si="16"/>
        <v>0</v>
      </c>
      <c r="F86" s="18">
        <f t="shared" si="16"/>
        <v>0</v>
      </c>
      <c r="G86" s="18">
        <f t="shared" si="16"/>
        <v>0</v>
      </c>
      <c r="H86" s="19">
        <f t="shared" si="16"/>
        <v>5</v>
      </c>
      <c r="I86" s="16">
        <f t="shared" si="16"/>
        <v>18</v>
      </c>
      <c r="J86" s="20">
        <f t="shared" si="16"/>
        <v>517</v>
      </c>
      <c r="K86" s="21">
        <f t="shared" si="16"/>
        <v>0</v>
      </c>
      <c r="L86" s="20">
        <f t="shared" si="16"/>
        <v>0</v>
      </c>
      <c r="M86" s="21">
        <f t="shared" si="16"/>
        <v>3</v>
      </c>
      <c r="N86" s="16">
        <f t="shared" si="16"/>
        <v>11</v>
      </c>
      <c r="O86" s="16">
        <f t="shared" si="16"/>
        <v>31</v>
      </c>
      <c r="P86" s="22">
        <f t="shared" si="16"/>
        <v>44004</v>
      </c>
    </row>
    <row r="87" spans="2:16" ht="15" hidden="1" customHeight="1" x14ac:dyDescent="0.15">
      <c r="B87" s="13" t="s">
        <v>26</v>
      </c>
      <c r="C87" s="23">
        <v>4</v>
      </c>
      <c r="D87" s="24">
        <v>3</v>
      </c>
      <c r="E87" s="25">
        <v>0</v>
      </c>
      <c r="F87" s="25">
        <v>0</v>
      </c>
      <c r="G87" s="25">
        <v>0</v>
      </c>
      <c r="H87" s="26">
        <v>1</v>
      </c>
      <c r="I87" s="23">
        <v>5</v>
      </c>
      <c r="J87" s="27">
        <v>228</v>
      </c>
      <c r="K87" s="28">
        <v>0</v>
      </c>
      <c r="L87" s="27">
        <v>0</v>
      </c>
      <c r="M87" s="28">
        <v>0</v>
      </c>
      <c r="N87" s="23">
        <v>4</v>
      </c>
      <c r="O87" s="23">
        <v>10</v>
      </c>
      <c r="P87" s="29">
        <v>13261</v>
      </c>
    </row>
    <row r="88" spans="2:16" ht="15" hidden="1" customHeight="1" x14ac:dyDescent="0.15">
      <c r="B88" s="13" t="s">
        <v>27</v>
      </c>
      <c r="C88" s="23">
        <v>6</v>
      </c>
      <c r="D88" s="24">
        <v>5</v>
      </c>
      <c r="E88" s="25">
        <v>0</v>
      </c>
      <c r="F88" s="25">
        <v>0</v>
      </c>
      <c r="G88" s="25">
        <v>0</v>
      </c>
      <c r="H88" s="26">
        <v>1</v>
      </c>
      <c r="I88" s="23">
        <v>8</v>
      </c>
      <c r="J88" s="27">
        <v>240</v>
      </c>
      <c r="K88" s="28">
        <v>0</v>
      </c>
      <c r="L88" s="27">
        <v>0</v>
      </c>
      <c r="M88" s="28">
        <v>1</v>
      </c>
      <c r="N88" s="23">
        <v>6</v>
      </c>
      <c r="O88" s="23">
        <v>16</v>
      </c>
      <c r="P88" s="29">
        <v>27982</v>
      </c>
    </row>
    <row r="89" spans="2:16" ht="15" hidden="1" customHeight="1" x14ac:dyDescent="0.15">
      <c r="B89" s="13" t="s">
        <v>28</v>
      </c>
      <c r="C89" s="23">
        <v>7</v>
      </c>
      <c r="D89" s="24">
        <v>5</v>
      </c>
      <c r="E89" s="25">
        <v>0</v>
      </c>
      <c r="F89" s="25">
        <v>0</v>
      </c>
      <c r="G89" s="25">
        <v>0</v>
      </c>
      <c r="H89" s="26">
        <v>2</v>
      </c>
      <c r="I89" s="23">
        <v>5</v>
      </c>
      <c r="J89" s="27">
        <v>49</v>
      </c>
      <c r="K89" s="28">
        <v>0</v>
      </c>
      <c r="L89" s="27">
        <v>0</v>
      </c>
      <c r="M89" s="28">
        <v>2</v>
      </c>
      <c r="N89" s="23">
        <v>1</v>
      </c>
      <c r="O89" s="23">
        <v>5</v>
      </c>
      <c r="P89" s="29">
        <v>2761</v>
      </c>
    </row>
    <row r="90" spans="2:16" ht="15" hidden="1" customHeight="1" x14ac:dyDescent="0.15">
      <c r="B90" s="30" t="s">
        <v>29</v>
      </c>
      <c r="C90" s="34">
        <v>1</v>
      </c>
      <c r="D90" s="31">
        <v>0</v>
      </c>
      <c r="E90" s="32">
        <v>0</v>
      </c>
      <c r="F90" s="32">
        <v>0</v>
      </c>
      <c r="G90" s="32">
        <v>0</v>
      </c>
      <c r="H90" s="33">
        <v>1</v>
      </c>
      <c r="I90" s="34">
        <v>0</v>
      </c>
      <c r="J90" s="35">
        <v>0</v>
      </c>
      <c r="K90" s="36">
        <v>0</v>
      </c>
      <c r="L90" s="35">
        <v>0</v>
      </c>
      <c r="M90" s="36">
        <v>0</v>
      </c>
      <c r="N90" s="34">
        <v>0</v>
      </c>
      <c r="O90" s="34">
        <v>0</v>
      </c>
      <c r="P90" s="37">
        <v>0</v>
      </c>
    </row>
    <row r="91" spans="2:16" ht="15" customHeight="1" x14ac:dyDescent="0.15">
      <c r="B91" s="15" t="s">
        <v>46</v>
      </c>
      <c r="C91" s="16">
        <f t="shared" ref="C91:P91" si="17">SUM(C92:C95)</f>
        <v>15</v>
      </c>
      <c r="D91" s="17">
        <f t="shared" si="17"/>
        <v>9</v>
      </c>
      <c r="E91" s="18">
        <f t="shared" si="17"/>
        <v>0</v>
      </c>
      <c r="F91" s="18">
        <f t="shared" si="17"/>
        <v>2</v>
      </c>
      <c r="G91" s="18">
        <f t="shared" si="17"/>
        <v>0</v>
      </c>
      <c r="H91" s="19">
        <f t="shared" si="17"/>
        <v>4</v>
      </c>
      <c r="I91" s="16">
        <f t="shared" si="17"/>
        <v>20</v>
      </c>
      <c r="J91" s="20">
        <f t="shared" si="17"/>
        <v>1209</v>
      </c>
      <c r="K91" s="21">
        <f t="shared" si="17"/>
        <v>0</v>
      </c>
      <c r="L91" s="20">
        <f t="shared" si="17"/>
        <v>1</v>
      </c>
      <c r="M91" s="21">
        <f t="shared" si="17"/>
        <v>0</v>
      </c>
      <c r="N91" s="16">
        <f t="shared" si="17"/>
        <v>10</v>
      </c>
      <c r="O91" s="16">
        <f t="shared" si="17"/>
        <v>29</v>
      </c>
      <c r="P91" s="22">
        <f t="shared" si="17"/>
        <v>82567</v>
      </c>
    </row>
    <row r="92" spans="2:16" ht="15" hidden="1" customHeight="1" x14ac:dyDescent="0.15">
      <c r="B92" s="13" t="s">
        <v>26</v>
      </c>
      <c r="C92" s="23">
        <v>5</v>
      </c>
      <c r="D92" s="24">
        <v>3</v>
      </c>
      <c r="E92" s="25">
        <v>0</v>
      </c>
      <c r="F92" s="25">
        <v>0</v>
      </c>
      <c r="G92" s="25">
        <v>0</v>
      </c>
      <c r="H92" s="26">
        <v>2</v>
      </c>
      <c r="I92" s="23">
        <v>3</v>
      </c>
      <c r="J92" s="27">
        <v>8</v>
      </c>
      <c r="K92" s="28">
        <v>0</v>
      </c>
      <c r="L92" s="27">
        <v>1</v>
      </c>
      <c r="M92" s="28">
        <v>0</v>
      </c>
      <c r="N92" s="23">
        <v>1</v>
      </c>
      <c r="O92" s="23">
        <v>1</v>
      </c>
      <c r="P92" s="29">
        <v>1951</v>
      </c>
    </row>
    <row r="93" spans="2:16" ht="15" hidden="1" customHeight="1" x14ac:dyDescent="0.15">
      <c r="B93" s="13" t="s">
        <v>27</v>
      </c>
      <c r="C93" s="23">
        <v>6</v>
      </c>
      <c r="D93" s="24">
        <v>3</v>
      </c>
      <c r="E93" s="25">
        <v>0</v>
      </c>
      <c r="F93" s="25">
        <v>2</v>
      </c>
      <c r="G93" s="25">
        <v>0</v>
      </c>
      <c r="H93" s="26">
        <v>1</v>
      </c>
      <c r="I93" s="23">
        <v>10</v>
      </c>
      <c r="J93" s="27">
        <v>845</v>
      </c>
      <c r="K93" s="28">
        <v>0</v>
      </c>
      <c r="L93" s="27">
        <v>0</v>
      </c>
      <c r="M93" s="28">
        <v>0</v>
      </c>
      <c r="N93" s="23">
        <v>7</v>
      </c>
      <c r="O93" s="23">
        <v>20</v>
      </c>
      <c r="P93" s="29">
        <v>45503</v>
      </c>
    </row>
    <row r="94" spans="2:16" ht="15" hidden="1" customHeight="1" x14ac:dyDescent="0.15">
      <c r="B94" s="13" t="s">
        <v>28</v>
      </c>
      <c r="C94" s="23">
        <v>2</v>
      </c>
      <c r="D94" s="24">
        <v>2</v>
      </c>
      <c r="E94" s="25">
        <v>0</v>
      </c>
      <c r="F94" s="25">
        <v>0</v>
      </c>
      <c r="G94" s="25">
        <v>0</v>
      </c>
      <c r="H94" s="26">
        <v>0</v>
      </c>
      <c r="I94" s="23">
        <v>2</v>
      </c>
      <c r="J94" s="27">
        <v>222</v>
      </c>
      <c r="K94" s="28">
        <v>0</v>
      </c>
      <c r="L94" s="27">
        <v>0</v>
      </c>
      <c r="M94" s="28">
        <v>0</v>
      </c>
      <c r="N94" s="23">
        <v>0</v>
      </c>
      <c r="O94" s="23">
        <v>0</v>
      </c>
      <c r="P94" s="29">
        <v>33326</v>
      </c>
    </row>
    <row r="95" spans="2:16" ht="15" hidden="1" customHeight="1" x14ac:dyDescent="0.15">
      <c r="B95" s="30" t="s">
        <v>29</v>
      </c>
      <c r="C95" s="34">
        <v>2</v>
      </c>
      <c r="D95" s="31">
        <v>1</v>
      </c>
      <c r="E95" s="32">
        <v>0</v>
      </c>
      <c r="F95" s="32">
        <v>0</v>
      </c>
      <c r="G95" s="32">
        <v>0</v>
      </c>
      <c r="H95" s="33">
        <v>1</v>
      </c>
      <c r="I95" s="34">
        <v>5</v>
      </c>
      <c r="J95" s="35">
        <v>134</v>
      </c>
      <c r="K95" s="36">
        <v>0</v>
      </c>
      <c r="L95" s="35">
        <v>0</v>
      </c>
      <c r="M95" s="36">
        <v>0</v>
      </c>
      <c r="N95" s="34">
        <v>2</v>
      </c>
      <c r="O95" s="34">
        <v>8</v>
      </c>
      <c r="P95" s="37">
        <v>1787</v>
      </c>
    </row>
    <row r="96" spans="2:16" ht="15" customHeight="1" x14ac:dyDescent="0.15">
      <c r="B96" s="15" t="s">
        <v>47</v>
      </c>
      <c r="C96" s="16">
        <f>SUM(C97:C100)</f>
        <v>13</v>
      </c>
      <c r="D96" s="17">
        <f>SUM(D97:D100)</f>
        <v>11</v>
      </c>
      <c r="E96" s="18">
        <f>SUM(E97:E100)</f>
        <v>0</v>
      </c>
      <c r="F96" s="18">
        <f>SUM(F97:F100)</f>
        <v>0</v>
      </c>
      <c r="G96" s="18">
        <f>SUM(G97:G100)</f>
        <v>0</v>
      </c>
      <c r="H96" s="19">
        <f t="shared" ref="H96:O96" si="18">SUM(H97:H100)</f>
        <v>2</v>
      </c>
      <c r="I96" s="16">
        <f t="shared" si="18"/>
        <v>12</v>
      </c>
      <c r="J96" s="20">
        <f t="shared" si="18"/>
        <v>323</v>
      </c>
      <c r="K96" s="21">
        <f t="shared" si="18"/>
        <v>0</v>
      </c>
      <c r="L96" s="20">
        <f t="shared" si="18"/>
        <v>0</v>
      </c>
      <c r="M96" s="21">
        <f t="shared" si="18"/>
        <v>2</v>
      </c>
      <c r="N96" s="16">
        <f t="shared" si="18"/>
        <v>6</v>
      </c>
      <c r="O96" s="16">
        <f t="shared" si="18"/>
        <v>20</v>
      </c>
      <c r="P96" s="22">
        <v>21898</v>
      </c>
    </row>
    <row r="97" spans="2:16" ht="15" hidden="1" customHeight="1" x14ac:dyDescent="0.15">
      <c r="B97" s="13" t="s">
        <v>26</v>
      </c>
      <c r="C97" s="23">
        <v>4</v>
      </c>
      <c r="D97" s="24">
        <v>4</v>
      </c>
      <c r="E97" s="25">
        <v>0</v>
      </c>
      <c r="F97" s="25">
        <v>0</v>
      </c>
      <c r="G97" s="25">
        <v>0</v>
      </c>
      <c r="H97" s="26">
        <v>0</v>
      </c>
      <c r="I97" s="23">
        <v>4</v>
      </c>
      <c r="J97" s="27">
        <v>0</v>
      </c>
      <c r="K97" s="28">
        <v>0</v>
      </c>
      <c r="L97" s="27">
        <v>0</v>
      </c>
      <c r="M97" s="28">
        <v>1</v>
      </c>
      <c r="N97" s="23">
        <v>3</v>
      </c>
      <c r="O97" s="23">
        <v>10</v>
      </c>
      <c r="P97" s="335">
        <v>1796</v>
      </c>
    </row>
    <row r="98" spans="2:16" ht="15" hidden="1" customHeight="1" x14ac:dyDescent="0.15">
      <c r="B98" s="13" t="s">
        <v>27</v>
      </c>
      <c r="C98" s="23">
        <v>3</v>
      </c>
      <c r="D98" s="24">
        <v>2</v>
      </c>
      <c r="E98" s="25">
        <v>0</v>
      </c>
      <c r="F98" s="25">
        <v>0</v>
      </c>
      <c r="G98" s="25">
        <v>0</v>
      </c>
      <c r="H98" s="26">
        <v>1</v>
      </c>
      <c r="I98" s="23">
        <v>2</v>
      </c>
      <c r="J98" s="27">
        <v>56</v>
      </c>
      <c r="K98" s="28">
        <v>0</v>
      </c>
      <c r="L98" s="27">
        <v>0</v>
      </c>
      <c r="M98" s="28">
        <v>0</v>
      </c>
      <c r="N98" s="23">
        <v>1</v>
      </c>
      <c r="O98" s="23">
        <v>2</v>
      </c>
      <c r="P98" s="335">
        <v>15452</v>
      </c>
    </row>
    <row r="99" spans="2:16" ht="15" hidden="1" customHeight="1" x14ac:dyDescent="0.15">
      <c r="B99" s="13" t="s">
        <v>28</v>
      </c>
      <c r="C99" s="23">
        <v>4</v>
      </c>
      <c r="D99" s="24">
        <v>4</v>
      </c>
      <c r="E99" s="25">
        <v>0</v>
      </c>
      <c r="F99" s="25">
        <v>0</v>
      </c>
      <c r="G99" s="25">
        <v>0</v>
      </c>
      <c r="H99" s="26">
        <v>0</v>
      </c>
      <c r="I99" s="23">
        <v>5</v>
      </c>
      <c r="J99" s="27">
        <v>267</v>
      </c>
      <c r="K99" s="28">
        <v>0</v>
      </c>
      <c r="L99" s="27">
        <v>0</v>
      </c>
      <c r="M99" s="28">
        <v>1</v>
      </c>
      <c r="N99" s="23">
        <v>2</v>
      </c>
      <c r="O99" s="23">
        <v>8</v>
      </c>
      <c r="P99" s="29">
        <v>4584</v>
      </c>
    </row>
    <row r="100" spans="2:16" ht="15" hidden="1" customHeight="1" x14ac:dyDescent="0.15">
      <c r="B100" s="30" t="s">
        <v>29</v>
      </c>
      <c r="C100" s="34">
        <v>2</v>
      </c>
      <c r="D100" s="31">
        <v>1</v>
      </c>
      <c r="E100" s="32">
        <v>0</v>
      </c>
      <c r="F100" s="32">
        <v>0</v>
      </c>
      <c r="G100" s="32">
        <v>0</v>
      </c>
      <c r="H100" s="33">
        <v>1</v>
      </c>
      <c r="I100" s="34">
        <v>1</v>
      </c>
      <c r="J100" s="35">
        <v>0</v>
      </c>
      <c r="K100" s="36">
        <v>0</v>
      </c>
      <c r="L100" s="35">
        <v>0</v>
      </c>
      <c r="M100" s="36">
        <v>0</v>
      </c>
      <c r="N100" s="34">
        <v>0</v>
      </c>
      <c r="O100" s="34">
        <v>0</v>
      </c>
      <c r="P100" s="37">
        <v>66</v>
      </c>
    </row>
    <row r="101" spans="2:16" ht="15" customHeight="1" x14ac:dyDescent="0.15">
      <c r="B101" s="15" t="s">
        <v>48</v>
      </c>
      <c r="C101" s="16">
        <f>SUM(C102:C105)</f>
        <v>19</v>
      </c>
      <c r="D101" s="17">
        <f>SUM(D102:D105)</f>
        <v>15</v>
      </c>
      <c r="E101" s="18">
        <f>SUM(E102:E105)</f>
        <v>0</v>
      </c>
      <c r="F101" s="18">
        <f>SUM(F102:F105)</f>
        <v>1</v>
      </c>
      <c r="G101" s="18">
        <f>SUM(G102:G105)</f>
        <v>0</v>
      </c>
      <c r="H101" s="19">
        <f t="shared" ref="H101:P101" si="19">SUM(H102:H105)</f>
        <v>3</v>
      </c>
      <c r="I101" s="16">
        <f t="shared" si="19"/>
        <v>19</v>
      </c>
      <c r="J101" s="20">
        <f t="shared" si="19"/>
        <v>1205</v>
      </c>
      <c r="K101" s="21">
        <f t="shared" si="19"/>
        <v>0</v>
      </c>
      <c r="L101" s="20">
        <f t="shared" si="19"/>
        <v>1</v>
      </c>
      <c r="M101" s="21">
        <f t="shared" si="19"/>
        <v>5</v>
      </c>
      <c r="N101" s="16">
        <f t="shared" si="19"/>
        <v>15</v>
      </c>
      <c r="O101" s="16">
        <f t="shared" si="19"/>
        <v>51</v>
      </c>
      <c r="P101" s="22">
        <f t="shared" si="19"/>
        <v>117543</v>
      </c>
    </row>
    <row r="102" spans="2:16" ht="15" customHeight="1" x14ac:dyDescent="0.15">
      <c r="B102" s="13" t="s">
        <v>26</v>
      </c>
      <c r="C102" s="23">
        <v>5</v>
      </c>
      <c r="D102" s="24">
        <v>3</v>
      </c>
      <c r="E102" s="25">
        <v>0</v>
      </c>
      <c r="F102" s="25">
        <v>1</v>
      </c>
      <c r="G102" s="25">
        <v>0</v>
      </c>
      <c r="H102" s="26">
        <v>1</v>
      </c>
      <c r="I102" s="23">
        <v>2</v>
      </c>
      <c r="J102" s="27">
        <v>0</v>
      </c>
      <c r="K102" s="28">
        <v>0</v>
      </c>
      <c r="L102" s="27">
        <v>0</v>
      </c>
      <c r="M102" s="28">
        <v>0</v>
      </c>
      <c r="N102" s="23">
        <v>1</v>
      </c>
      <c r="O102" s="23">
        <v>2</v>
      </c>
      <c r="P102" s="29">
        <v>4897</v>
      </c>
    </row>
    <row r="103" spans="2:16" ht="15" customHeight="1" x14ac:dyDescent="0.15">
      <c r="B103" s="13" t="s">
        <v>27</v>
      </c>
      <c r="C103" s="23">
        <v>7</v>
      </c>
      <c r="D103" s="24">
        <v>5</v>
      </c>
      <c r="E103" s="25">
        <v>0</v>
      </c>
      <c r="F103" s="25">
        <v>0</v>
      </c>
      <c r="G103" s="25">
        <v>0</v>
      </c>
      <c r="H103" s="26">
        <v>2</v>
      </c>
      <c r="I103" s="23">
        <v>6</v>
      </c>
      <c r="J103" s="27">
        <v>815</v>
      </c>
      <c r="K103" s="28">
        <v>0</v>
      </c>
      <c r="L103" s="27">
        <v>1</v>
      </c>
      <c r="M103" s="28">
        <v>2</v>
      </c>
      <c r="N103" s="23">
        <v>4</v>
      </c>
      <c r="O103" s="23">
        <v>10</v>
      </c>
      <c r="P103" s="29">
        <v>43718</v>
      </c>
    </row>
    <row r="104" spans="2:16" ht="15" customHeight="1" x14ac:dyDescent="0.15">
      <c r="B104" s="13" t="s">
        <v>28</v>
      </c>
      <c r="C104" s="23">
        <v>6</v>
      </c>
      <c r="D104" s="24">
        <v>6</v>
      </c>
      <c r="E104" s="25">
        <v>0</v>
      </c>
      <c r="F104" s="25">
        <v>0</v>
      </c>
      <c r="G104" s="25">
        <v>0</v>
      </c>
      <c r="H104" s="26">
        <v>0</v>
      </c>
      <c r="I104" s="23">
        <v>10</v>
      </c>
      <c r="J104" s="27">
        <v>390</v>
      </c>
      <c r="K104" s="28">
        <v>0</v>
      </c>
      <c r="L104" s="27">
        <v>0</v>
      </c>
      <c r="M104" s="28">
        <v>3</v>
      </c>
      <c r="N104" s="23">
        <v>9</v>
      </c>
      <c r="O104" s="23">
        <v>36</v>
      </c>
      <c r="P104" s="29">
        <v>68528</v>
      </c>
    </row>
    <row r="105" spans="2:16" ht="15" customHeight="1" x14ac:dyDescent="0.15">
      <c r="B105" s="30" t="s">
        <v>29</v>
      </c>
      <c r="C105" s="34">
        <v>1</v>
      </c>
      <c r="D105" s="31">
        <v>1</v>
      </c>
      <c r="E105" s="32">
        <v>0</v>
      </c>
      <c r="F105" s="32">
        <v>0</v>
      </c>
      <c r="G105" s="32">
        <v>0</v>
      </c>
      <c r="H105" s="33">
        <v>0</v>
      </c>
      <c r="I105" s="34">
        <v>1</v>
      </c>
      <c r="J105" s="35">
        <v>0</v>
      </c>
      <c r="K105" s="36">
        <v>0</v>
      </c>
      <c r="L105" s="35">
        <v>0</v>
      </c>
      <c r="M105" s="36">
        <v>0</v>
      </c>
      <c r="N105" s="34">
        <v>1</v>
      </c>
      <c r="O105" s="34">
        <v>3</v>
      </c>
      <c r="P105" s="37">
        <v>400</v>
      </c>
    </row>
    <row r="106" spans="2:16" ht="15" customHeight="1" x14ac:dyDescent="0.15">
      <c r="B106" s="15" t="s">
        <v>49</v>
      </c>
      <c r="C106" s="16">
        <v>29</v>
      </c>
      <c r="D106" s="17">
        <f>SUM(D107:D110)</f>
        <v>13</v>
      </c>
      <c r="E106" s="18">
        <f>SUM(E107:E110)</f>
        <v>0</v>
      </c>
      <c r="F106" s="18">
        <f>SUM(F107:F110)</f>
        <v>6</v>
      </c>
      <c r="G106" s="18">
        <f>SUM(G107:G110)</f>
        <v>0</v>
      </c>
      <c r="H106" s="19">
        <f t="shared" ref="H106:O106" si="20">SUM(H107:H110)</f>
        <v>10</v>
      </c>
      <c r="I106" s="16">
        <f t="shared" si="20"/>
        <v>33</v>
      </c>
      <c r="J106" s="20">
        <f>SUM(J107:J110)</f>
        <v>1861</v>
      </c>
      <c r="K106" s="21">
        <f t="shared" si="20"/>
        <v>0</v>
      </c>
      <c r="L106" s="20">
        <f t="shared" si="20"/>
        <v>4</v>
      </c>
      <c r="M106" s="21">
        <f t="shared" si="20"/>
        <v>6</v>
      </c>
      <c r="N106" s="16">
        <f t="shared" si="20"/>
        <v>22</v>
      </c>
      <c r="O106" s="16">
        <f t="shared" si="20"/>
        <v>72</v>
      </c>
      <c r="P106" s="22">
        <f>SUM(P107:P110)</f>
        <v>185993</v>
      </c>
    </row>
    <row r="107" spans="2:16" ht="15" customHeight="1" x14ac:dyDescent="0.15">
      <c r="B107" s="13" t="s">
        <v>26</v>
      </c>
      <c r="C107" s="23">
        <v>9</v>
      </c>
      <c r="D107" s="24">
        <v>6</v>
      </c>
      <c r="E107" s="25">
        <v>0</v>
      </c>
      <c r="F107" s="25">
        <v>0</v>
      </c>
      <c r="G107" s="25">
        <v>0</v>
      </c>
      <c r="H107" s="26">
        <v>3</v>
      </c>
      <c r="I107" s="23">
        <v>11</v>
      </c>
      <c r="J107" s="27">
        <v>207</v>
      </c>
      <c r="K107" s="28">
        <v>0</v>
      </c>
      <c r="L107" s="27">
        <v>1</v>
      </c>
      <c r="M107" s="28">
        <v>2</v>
      </c>
      <c r="N107" s="23">
        <v>6</v>
      </c>
      <c r="O107" s="23">
        <v>25</v>
      </c>
      <c r="P107" s="29">
        <v>15124</v>
      </c>
    </row>
    <row r="108" spans="2:16" ht="15" customHeight="1" x14ac:dyDescent="0.15">
      <c r="B108" s="13" t="s">
        <v>27</v>
      </c>
      <c r="C108" s="23">
        <v>10</v>
      </c>
      <c r="D108" s="24">
        <v>3</v>
      </c>
      <c r="E108" s="25">
        <v>0</v>
      </c>
      <c r="F108" s="25">
        <v>5</v>
      </c>
      <c r="G108" s="25">
        <v>0</v>
      </c>
      <c r="H108" s="26">
        <v>2</v>
      </c>
      <c r="I108" s="23">
        <v>12</v>
      </c>
      <c r="J108" s="27">
        <v>1327</v>
      </c>
      <c r="K108" s="28">
        <v>0</v>
      </c>
      <c r="L108" s="27">
        <v>1</v>
      </c>
      <c r="M108" s="28">
        <v>1</v>
      </c>
      <c r="N108" s="23">
        <v>10</v>
      </c>
      <c r="O108" s="23">
        <v>31</v>
      </c>
      <c r="P108" s="29">
        <v>144655</v>
      </c>
    </row>
    <row r="109" spans="2:16" ht="15" customHeight="1" x14ac:dyDescent="0.15">
      <c r="B109" s="13" t="s">
        <v>28</v>
      </c>
      <c r="C109" s="23">
        <v>3</v>
      </c>
      <c r="D109" s="24">
        <v>2</v>
      </c>
      <c r="E109" s="25">
        <v>0</v>
      </c>
      <c r="F109" s="25">
        <v>0</v>
      </c>
      <c r="G109" s="25">
        <v>0</v>
      </c>
      <c r="H109" s="26">
        <v>1</v>
      </c>
      <c r="I109" s="23">
        <v>6</v>
      </c>
      <c r="J109" s="27">
        <v>198</v>
      </c>
      <c r="K109" s="28">
        <v>0</v>
      </c>
      <c r="L109" s="27">
        <v>2</v>
      </c>
      <c r="M109" s="28">
        <v>0</v>
      </c>
      <c r="N109" s="23">
        <v>6</v>
      </c>
      <c r="O109" s="23">
        <v>16</v>
      </c>
      <c r="P109" s="29">
        <v>20860</v>
      </c>
    </row>
    <row r="110" spans="2:16" ht="15" customHeight="1" x14ac:dyDescent="0.15">
      <c r="B110" s="30" t="s">
        <v>29</v>
      </c>
      <c r="C110" s="34">
        <v>7</v>
      </c>
      <c r="D110" s="31">
        <v>2</v>
      </c>
      <c r="E110" s="32">
        <v>0</v>
      </c>
      <c r="F110" s="32">
        <v>1</v>
      </c>
      <c r="G110" s="32">
        <v>0</v>
      </c>
      <c r="H110" s="33">
        <v>4</v>
      </c>
      <c r="I110" s="34">
        <v>4</v>
      </c>
      <c r="J110" s="35">
        <v>129</v>
      </c>
      <c r="K110" s="36">
        <v>0</v>
      </c>
      <c r="L110" s="35">
        <v>0</v>
      </c>
      <c r="M110" s="36">
        <v>3</v>
      </c>
      <c r="N110" s="34">
        <v>0</v>
      </c>
      <c r="O110" s="34">
        <v>0</v>
      </c>
      <c r="P110" s="37">
        <v>5354</v>
      </c>
    </row>
    <row r="111" spans="2:16" ht="15" customHeight="1" x14ac:dyDescent="0.15">
      <c r="B111" s="15" t="s">
        <v>50</v>
      </c>
      <c r="C111" s="16">
        <v>23</v>
      </c>
      <c r="D111" s="17">
        <v>15</v>
      </c>
      <c r="E111" s="18">
        <v>0</v>
      </c>
      <c r="F111" s="18">
        <v>4</v>
      </c>
      <c r="G111" s="18">
        <v>0</v>
      </c>
      <c r="H111" s="19">
        <v>4</v>
      </c>
      <c r="I111" s="16">
        <v>22</v>
      </c>
      <c r="J111" s="20">
        <v>1226</v>
      </c>
      <c r="K111" s="21">
        <v>0</v>
      </c>
      <c r="L111" s="20">
        <v>0</v>
      </c>
      <c r="M111" s="21">
        <v>4</v>
      </c>
      <c r="N111" s="16">
        <v>12</v>
      </c>
      <c r="O111" s="16">
        <v>33</v>
      </c>
      <c r="P111" s="22">
        <v>66325</v>
      </c>
    </row>
    <row r="112" spans="2:16" ht="15" customHeight="1" x14ac:dyDescent="0.15">
      <c r="B112" s="13" t="s">
        <v>26</v>
      </c>
      <c r="C112" s="23">
        <v>3</v>
      </c>
      <c r="D112" s="24">
        <v>3</v>
      </c>
      <c r="E112" s="25">
        <v>0</v>
      </c>
      <c r="F112" s="25">
        <v>0</v>
      </c>
      <c r="G112" s="25">
        <v>0</v>
      </c>
      <c r="H112" s="26">
        <v>0</v>
      </c>
      <c r="I112" s="23">
        <v>1</v>
      </c>
      <c r="J112" s="27">
        <v>187</v>
      </c>
      <c r="K112" s="28">
        <v>0</v>
      </c>
      <c r="L112" s="27">
        <v>0</v>
      </c>
      <c r="M112" s="28">
        <v>1</v>
      </c>
      <c r="N112" s="23">
        <v>0</v>
      </c>
      <c r="O112" s="23">
        <v>0</v>
      </c>
      <c r="P112" s="29">
        <v>9276</v>
      </c>
    </row>
    <row r="113" spans="2:17" ht="15" customHeight="1" x14ac:dyDescent="0.15">
      <c r="B113" s="13" t="s">
        <v>27</v>
      </c>
      <c r="C113" s="23">
        <v>10</v>
      </c>
      <c r="D113" s="24">
        <v>7</v>
      </c>
      <c r="E113" s="25">
        <v>0</v>
      </c>
      <c r="F113" s="25">
        <v>2</v>
      </c>
      <c r="G113" s="25">
        <v>0</v>
      </c>
      <c r="H113" s="26">
        <v>1</v>
      </c>
      <c r="I113" s="23">
        <v>16</v>
      </c>
      <c r="J113" s="27">
        <v>1033</v>
      </c>
      <c r="K113" s="28">
        <v>0</v>
      </c>
      <c r="L113" s="27">
        <v>0</v>
      </c>
      <c r="M113" s="28">
        <v>0</v>
      </c>
      <c r="N113" s="23">
        <v>9</v>
      </c>
      <c r="O113" s="23">
        <v>23</v>
      </c>
      <c r="P113" s="29">
        <v>48051</v>
      </c>
    </row>
    <row r="114" spans="2:17" ht="15" customHeight="1" x14ac:dyDescent="0.15">
      <c r="B114" s="13" t="s">
        <v>28</v>
      </c>
      <c r="C114" s="23">
        <v>6</v>
      </c>
      <c r="D114" s="24">
        <v>3</v>
      </c>
      <c r="E114" s="25">
        <v>0</v>
      </c>
      <c r="F114" s="25">
        <v>1</v>
      </c>
      <c r="G114" s="25">
        <v>0</v>
      </c>
      <c r="H114" s="26">
        <v>2</v>
      </c>
      <c r="I114" s="23">
        <v>3</v>
      </c>
      <c r="J114" s="27">
        <v>6</v>
      </c>
      <c r="K114" s="28">
        <v>0</v>
      </c>
      <c r="L114" s="27">
        <v>0</v>
      </c>
      <c r="M114" s="28">
        <v>0</v>
      </c>
      <c r="N114" s="23">
        <v>1</v>
      </c>
      <c r="O114" s="23">
        <v>3</v>
      </c>
      <c r="P114" s="29">
        <v>1221</v>
      </c>
    </row>
    <row r="115" spans="2:17" ht="15" customHeight="1" x14ac:dyDescent="0.15">
      <c r="B115" s="30" t="s">
        <v>29</v>
      </c>
      <c r="C115" s="34">
        <v>4</v>
      </c>
      <c r="D115" s="31">
        <v>2</v>
      </c>
      <c r="E115" s="32">
        <v>0</v>
      </c>
      <c r="F115" s="32">
        <v>1</v>
      </c>
      <c r="G115" s="32">
        <v>0</v>
      </c>
      <c r="H115" s="33">
        <v>1</v>
      </c>
      <c r="I115" s="34">
        <v>2</v>
      </c>
      <c r="J115" s="35">
        <v>0</v>
      </c>
      <c r="K115" s="36">
        <v>0</v>
      </c>
      <c r="L115" s="35">
        <v>0</v>
      </c>
      <c r="M115" s="36">
        <v>3</v>
      </c>
      <c r="N115" s="34">
        <v>2</v>
      </c>
      <c r="O115" s="34">
        <v>7</v>
      </c>
      <c r="P115" s="37">
        <v>7777</v>
      </c>
    </row>
    <row r="116" spans="2:17" ht="15" customHeight="1" x14ac:dyDescent="0.15">
      <c r="B116" s="15" t="s">
        <v>51</v>
      </c>
      <c r="C116" s="16">
        <f>SUM(C117:C120)</f>
        <v>15</v>
      </c>
      <c r="D116" s="17">
        <f t="shared" ref="D116:P116" si="21">SUM(D117:D120)</f>
        <v>5</v>
      </c>
      <c r="E116" s="18">
        <f t="shared" si="21"/>
        <v>0</v>
      </c>
      <c r="F116" s="18">
        <f t="shared" si="21"/>
        <v>4</v>
      </c>
      <c r="G116" s="18">
        <f t="shared" si="21"/>
        <v>0</v>
      </c>
      <c r="H116" s="19">
        <f t="shared" si="21"/>
        <v>6</v>
      </c>
      <c r="I116" s="16">
        <f t="shared" si="21"/>
        <v>5</v>
      </c>
      <c r="J116" s="20">
        <f t="shared" si="21"/>
        <v>0</v>
      </c>
      <c r="K116" s="21">
        <f t="shared" si="21"/>
        <v>0</v>
      </c>
      <c r="L116" s="20">
        <f t="shared" si="21"/>
        <v>0</v>
      </c>
      <c r="M116" s="21">
        <f t="shared" si="21"/>
        <v>4</v>
      </c>
      <c r="N116" s="16">
        <f t="shared" si="21"/>
        <v>2</v>
      </c>
      <c r="O116" s="16">
        <f t="shared" si="21"/>
        <v>4</v>
      </c>
      <c r="P116" s="22">
        <f t="shared" si="21"/>
        <v>15209</v>
      </c>
    </row>
    <row r="117" spans="2:17" ht="15" customHeight="1" x14ac:dyDescent="0.15">
      <c r="B117" s="13" t="s">
        <v>26</v>
      </c>
      <c r="C117" s="23">
        <f>SUM(D117:H117)</f>
        <v>5</v>
      </c>
      <c r="D117" s="24">
        <v>1</v>
      </c>
      <c r="E117" s="25">
        <v>0</v>
      </c>
      <c r="F117" s="25">
        <v>3</v>
      </c>
      <c r="G117" s="25">
        <v>0</v>
      </c>
      <c r="H117" s="26">
        <v>1</v>
      </c>
      <c r="I117" s="23">
        <v>1</v>
      </c>
      <c r="J117" s="27">
        <v>0</v>
      </c>
      <c r="K117" s="28">
        <v>0</v>
      </c>
      <c r="L117" s="27">
        <v>0</v>
      </c>
      <c r="M117" s="28">
        <v>1</v>
      </c>
      <c r="N117" s="23">
        <v>0</v>
      </c>
      <c r="O117" s="23">
        <v>0</v>
      </c>
      <c r="P117" s="29">
        <v>14229</v>
      </c>
    </row>
    <row r="118" spans="2:17" ht="15" customHeight="1" x14ac:dyDescent="0.15">
      <c r="B118" s="13" t="s">
        <v>27</v>
      </c>
      <c r="C118" s="23">
        <v>4</v>
      </c>
      <c r="D118" s="24">
        <v>2</v>
      </c>
      <c r="E118" s="25">
        <v>0</v>
      </c>
      <c r="F118" s="25">
        <v>1</v>
      </c>
      <c r="G118" s="25">
        <v>0</v>
      </c>
      <c r="H118" s="26">
        <v>1</v>
      </c>
      <c r="I118" s="23">
        <v>2</v>
      </c>
      <c r="J118" s="27">
        <v>0</v>
      </c>
      <c r="K118" s="28">
        <v>0</v>
      </c>
      <c r="L118" s="27">
        <v>0</v>
      </c>
      <c r="M118" s="28">
        <v>0</v>
      </c>
      <c r="N118" s="23">
        <v>0</v>
      </c>
      <c r="O118" s="23">
        <v>0</v>
      </c>
      <c r="P118" s="29">
        <v>454</v>
      </c>
    </row>
    <row r="119" spans="2:17" ht="15" customHeight="1" x14ac:dyDescent="0.15">
      <c r="B119" s="13" t="s">
        <v>28</v>
      </c>
      <c r="C119" s="23">
        <v>3</v>
      </c>
      <c r="D119" s="24">
        <v>2</v>
      </c>
      <c r="E119" s="25">
        <v>0</v>
      </c>
      <c r="F119" s="25">
        <v>0</v>
      </c>
      <c r="G119" s="25">
        <v>0</v>
      </c>
      <c r="H119" s="26">
        <v>1</v>
      </c>
      <c r="I119" s="23">
        <v>2</v>
      </c>
      <c r="J119" s="27">
        <v>0</v>
      </c>
      <c r="K119" s="28">
        <v>0</v>
      </c>
      <c r="L119" s="27">
        <v>0</v>
      </c>
      <c r="M119" s="28">
        <v>1</v>
      </c>
      <c r="N119" s="23">
        <v>2</v>
      </c>
      <c r="O119" s="23">
        <v>4</v>
      </c>
      <c r="P119" s="29">
        <v>132</v>
      </c>
    </row>
    <row r="120" spans="2:17" ht="15" customHeight="1" x14ac:dyDescent="0.15">
      <c r="B120" s="30" t="s">
        <v>29</v>
      </c>
      <c r="C120" s="34">
        <v>3</v>
      </c>
      <c r="D120" s="31">
        <v>0</v>
      </c>
      <c r="E120" s="32">
        <v>0</v>
      </c>
      <c r="F120" s="32">
        <v>0</v>
      </c>
      <c r="G120" s="32">
        <v>0</v>
      </c>
      <c r="H120" s="33">
        <v>3</v>
      </c>
      <c r="I120" s="34">
        <v>0</v>
      </c>
      <c r="J120" s="35">
        <v>0</v>
      </c>
      <c r="K120" s="36">
        <v>0</v>
      </c>
      <c r="L120" s="35">
        <v>0</v>
      </c>
      <c r="M120" s="36">
        <v>2</v>
      </c>
      <c r="N120" s="34">
        <v>0</v>
      </c>
      <c r="O120" s="34">
        <v>0</v>
      </c>
      <c r="P120" s="37">
        <v>394</v>
      </c>
    </row>
    <row r="121" spans="2:17" ht="15" customHeight="1" x14ac:dyDescent="0.15">
      <c r="B121" s="15" t="s">
        <v>52</v>
      </c>
      <c r="C121" s="16">
        <f>SUM(C122:C125)</f>
        <v>16</v>
      </c>
      <c r="D121" s="17">
        <f t="shared" ref="D121:O121" si="22">SUM(D122:D125)</f>
        <v>9</v>
      </c>
      <c r="E121" s="18">
        <f t="shared" si="22"/>
        <v>1</v>
      </c>
      <c r="F121" s="18">
        <f t="shared" si="22"/>
        <v>4</v>
      </c>
      <c r="G121" s="18">
        <f t="shared" si="22"/>
        <v>0</v>
      </c>
      <c r="H121" s="19">
        <f t="shared" si="22"/>
        <v>2</v>
      </c>
      <c r="I121" s="16">
        <f t="shared" si="22"/>
        <v>13</v>
      </c>
      <c r="J121" s="20">
        <f t="shared" si="22"/>
        <v>210</v>
      </c>
      <c r="K121" s="21">
        <f t="shared" si="22"/>
        <v>0</v>
      </c>
      <c r="L121" s="20">
        <f t="shared" si="22"/>
        <v>1</v>
      </c>
      <c r="M121" s="21">
        <f t="shared" si="22"/>
        <v>1</v>
      </c>
      <c r="N121" s="16">
        <f t="shared" si="22"/>
        <v>6</v>
      </c>
      <c r="O121" s="16">
        <f t="shared" si="22"/>
        <v>17</v>
      </c>
      <c r="P121" s="22">
        <f>SUM(P122:P125)</f>
        <v>25792</v>
      </c>
    </row>
    <row r="122" spans="2:17" ht="15" customHeight="1" x14ac:dyDescent="0.15">
      <c r="B122" s="13" t="s">
        <v>26</v>
      </c>
      <c r="C122" s="23">
        <v>6</v>
      </c>
      <c r="D122" s="24">
        <v>3</v>
      </c>
      <c r="E122" s="25">
        <v>0</v>
      </c>
      <c r="F122" s="25">
        <v>2</v>
      </c>
      <c r="G122" s="25">
        <v>0</v>
      </c>
      <c r="H122" s="26">
        <v>1</v>
      </c>
      <c r="I122" s="23">
        <v>2</v>
      </c>
      <c r="J122" s="27">
        <v>0</v>
      </c>
      <c r="K122" s="28">
        <v>0</v>
      </c>
      <c r="L122" s="27">
        <v>0</v>
      </c>
      <c r="M122" s="28">
        <v>0</v>
      </c>
      <c r="N122" s="23">
        <v>0</v>
      </c>
      <c r="O122" s="23">
        <v>0</v>
      </c>
      <c r="P122" s="29">
        <v>826</v>
      </c>
    </row>
    <row r="123" spans="2:17" ht="15" customHeight="1" x14ac:dyDescent="0.15">
      <c r="B123" s="13" t="s">
        <v>27</v>
      </c>
      <c r="C123" s="23">
        <v>5</v>
      </c>
      <c r="D123" s="24">
        <v>2</v>
      </c>
      <c r="E123" s="25">
        <v>1</v>
      </c>
      <c r="F123" s="25">
        <v>2</v>
      </c>
      <c r="G123" s="25">
        <v>0</v>
      </c>
      <c r="H123" s="26">
        <v>0</v>
      </c>
      <c r="I123" s="23">
        <v>2</v>
      </c>
      <c r="J123" s="27">
        <v>3</v>
      </c>
      <c r="K123" s="28">
        <v>0</v>
      </c>
      <c r="L123" s="27">
        <v>1</v>
      </c>
      <c r="M123" s="28">
        <v>0</v>
      </c>
      <c r="N123" s="23">
        <v>0</v>
      </c>
      <c r="O123" s="23">
        <v>0</v>
      </c>
      <c r="P123" s="29">
        <v>824</v>
      </c>
      <c r="Q123" s="39"/>
    </row>
    <row r="124" spans="2:17" ht="15" customHeight="1" x14ac:dyDescent="0.15">
      <c r="B124" s="13" t="s">
        <v>28</v>
      </c>
      <c r="C124" s="23">
        <v>3</v>
      </c>
      <c r="D124" s="24">
        <v>3</v>
      </c>
      <c r="E124" s="25">
        <v>0</v>
      </c>
      <c r="F124" s="25">
        <v>0</v>
      </c>
      <c r="G124" s="25">
        <v>0</v>
      </c>
      <c r="H124" s="26">
        <v>0</v>
      </c>
      <c r="I124" s="23">
        <v>7</v>
      </c>
      <c r="J124" s="27">
        <v>155</v>
      </c>
      <c r="K124" s="28">
        <v>0</v>
      </c>
      <c r="L124" s="27">
        <v>0</v>
      </c>
      <c r="M124" s="28">
        <v>1</v>
      </c>
      <c r="N124" s="23">
        <v>6</v>
      </c>
      <c r="O124" s="23">
        <v>17</v>
      </c>
      <c r="P124" s="29">
        <v>22280</v>
      </c>
    </row>
    <row r="125" spans="2:17" ht="15" customHeight="1" x14ac:dyDescent="0.15">
      <c r="B125" s="30" t="s">
        <v>29</v>
      </c>
      <c r="C125" s="34">
        <v>2</v>
      </c>
      <c r="D125" s="31">
        <v>1</v>
      </c>
      <c r="E125" s="32">
        <v>0</v>
      </c>
      <c r="F125" s="32">
        <v>0</v>
      </c>
      <c r="G125" s="32">
        <v>0</v>
      </c>
      <c r="H125" s="33">
        <v>1</v>
      </c>
      <c r="I125" s="34">
        <v>2</v>
      </c>
      <c r="J125" s="35">
        <v>52</v>
      </c>
      <c r="K125" s="36">
        <v>0</v>
      </c>
      <c r="L125" s="35">
        <v>0</v>
      </c>
      <c r="M125" s="36">
        <v>0</v>
      </c>
      <c r="N125" s="34">
        <v>0</v>
      </c>
      <c r="O125" s="34">
        <v>0</v>
      </c>
      <c r="P125" s="37">
        <v>1862</v>
      </c>
    </row>
    <row r="126" spans="2:17" ht="15" customHeight="1" x14ac:dyDescent="0.15">
      <c r="B126" s="15" t="s">
        <v>53</v>
      </c>
      <c r="C126" s="16">
        <f>SUM(C127:C130)</f>
        <v>15</v>
      </c>
      <c r="D126" s="17">
        <f t="shared" ref="D126:P126" si="23">SUM(D127:D130)</f>
        <v>5</v>
      </c>
      <c r="E126" s="18">
        <f t="shared" si="23"/>
        <v>1</v>
      </c>
      <c r="F126" s="18">
        <f t="shared" si="23"/>
        <v>3</v>
      </c>
      <c r="G126" s="18">
        <f t="shared" si="23"/>
        <v>1</v>
      </c>
      <c r="H126" s="21">
        <f t="shared" si="23"/>
        <v>5</v>
      </c>
      <c r="I126" s="16">
        <f t="shared" si="23"/>
        <v>8</v>
      </c>
      <c r="J126" s="20">
        <f t="shared" si="23"/>
        <v>307</v>
      </c>
      <c r="K126" s="21">
        <f t="shared" si="23"/>
        <v>1</v>
      </c>
      <c r="L126" s="20">
        <f t="shared" si="23"/>
        <v>0</v>
      </c>
      <c r="M126" s="21">
        <f t="shared" si="23"/>
        <v>4</v>
      </c>
      <c r="N126" s="16">
        <f t="shared" si="23"/>
        <v>3</v>
      </c>
      <c r="O126" s="16">
        <f t="shared" si="23"/>
        <v>12</v>
      </c>
      <c r="P126" s="22">
        <f t="shared" si="23"/>
        <v>16274</v>
      </c>
    </row>
    <row r="127" spans="2:17" ht="15" customHeight="1" x14ac:dyDescent="0.15">
      <c r="B127" s="13" t="s">
        <v>26</v>
      </c>
      <c r="C127" s="23">
        <v>9</v>
      </c>
      <c r="D127" s="24">
        <v>3</v>
      </c>
      <c r="E127" s="25">
        <v>1</v>
      </c>
      <c r="F127" s="25">
        <v>2</v>
      </c>
      <c r="G127" s="25">
        <v>1</v>
      </c>
      <c r="H127" s="28">
        <v>2</v>
      </c>
      <c r="I127" s="23">
        <v>6</v>
      </c>
      <c r="J127" s="27">
        <v>307</v>
      </c>
      <c r="K127" s="28">
        <v>1</v>
      </c>
      <c r="L127" s="27">
        <v>0</v>
      </c>
      <c r="M127" s="28">
        <v>2</v>
      </c>
      <c r="N127" s="23">
        <v>2</v>
      </c>
      <c r="O127" s="23">
        <v>8</v>
      </c>
      <c r="P127" s="29">
        <v>9688</v>
      </c>
      <c r="Q127" s="39"/>
    </row>
    <row r="128" spans="2:17" ht="15" customHeight="1" x14ac:dyDescent="0.15">
      <c r="B128" s="13" t="s">
        <v>27</v>
      </c>
      <c r="C128" s="23">
        <v>2</v>
      </c>
      <c r="D128" s="24">
        <v>1</v>
      </c>
      <c r="E128" s="25">
        <v>0</v>
      </c>
      <c r="F128" s="25">
        <v>1</v>
      </c>
      <c r="G128" s="25">
        <v>0</v>
      </c>
      <c r="H128" s="28">
        <v>0</v>
      </c>
      <c r="I128" s="23">
        <v>1</v>
      </c>
      <c r="J128" s="27">
        <v>0</v>
      </c>
      <c r="K128" s="28">
        <v>0</v>
      </c>
      <c r="L128" s="27">
        <v>0</v>
      </c>
      <c r="M128" s="28">
        <v>0</v>
      </c>
      <c r="N128" s="23">
        <v>1</v>
      </c>
      <c r="O128" s="23">
        <v>4</v>
      </c>
      <c r="P128" s="29">
        <v>6581</v>
      </c>
      <c r="Q128" s="39"/>
    </row>
    <row r="129" spans="2:16" ht="15" customHeight="1" x14ac:dyDescent="0.15">
      <c r="B129" s="13" t="s">
        <v>28</v>
      </c>
      <c r="C129" s="23">
        <v>3</v>
      </c>
      <c r="D129" s="24">
        <v>1</v>
      </c>
      <c r="E129" s="25">
        <v>0</v>
      </c>
      <c r="F129" s="25">
        <v>0</v>
      </c>
      <c r="G129" s="25">
        <v>0</v>
      </c>
      <c r="H129" s="28">
        <v>2</v>
      </c>
      <c r="I129" s="23">
        <v>1</v>
      </c>
      <c r="J129" s="27">
        <v>0</v>
      </c>
      <c r="K129" s="28">
        <v>0</v>
      </c>
      <c r="L129" s="27">
        <v>0</v>
      </c>
      <c r="M129" s="28">
        <v>2</v>
      </c>
      <c r="N129" s="23">
        <v>0</v>
      </c>
      <c r="O129" s="23">
        <v>0</v>
      </c>
      <c r="P129" s="29">
        <v>5</v>
      </c>
    </row>
    <row r="130" spans="2:16" ht="15" customHeight="1" x14ac:dyDescent="0.15">
      <c r="B130" s="30" t="s">
        <v>29</v>
      </c>
      <c r="C130" s="34">
        <v>1</v>
      </c>
      <c r="D130" s="31">
        <v>0</v>
      </c>
      <c r="E130" s="32">
        <v>0</v>
      </c>
      <c r="F130" s="32">
        <v>0</v>
      </c>
      <c r="G130" s="32">
        <v>0</v>
      </c>
      <c r="H130" s="36">
        <v>1</v>
      </c>
      <c r="I130" s="34">
        <v>0</v>
      </c>
      <c r="J130" s="35">
        <v>0</v>
      </c>
      <c r="K130" s="36">
        <v>0</v>
      </c>
      <c r="L130" s="35">
        <v>0</v>
      </c>
      <c r="M130" s="36">
        <v>0</v>
      </c>
      <c r="N130" s="34">
        <v>0</v>
      </c>
      <c r="O130" s="34">
        <v>0</v>
      </c>
      <c r="P130" s="37">
        <v>0</v>
      </c>
    </row>
    <row r="131" spans="2:16" ht="15" customHeight="1" x14ac:dyDescent="0.15">
      <c r="B131" s="15" t="s">
        <v>54</v>
      </c>
      <c r="C131" s="16">
        <f>SUM(C132:C135)</f>
        <v>24</v>
      </c>
      <c r="D131" s="17">
        <f t="shared" ref="D131:P131" si="24">SUM(D132:D135)</f>
        <v>14</v>
      </c>
      <c r="E131" s="18">
        <f t="shared" si="24"/>
        <v>0</v>
      </c>
      <c r="F131" s="18">
        <f t="shared" si="24"/>
        <v>4</v>
      </c>
      <c r="G131" s="18">
        <f t="shared" si="24"/>
        <v>0</v>
      </c>
      <c r="H131" s="21">
        <f t="shared" si="24"/>
        <v>6</v>
      </c>
      <c r="I131" s="16">
        <f>SUM(I132:I135)</f>
        <v>33</v>
      </c>
      <c r="J131" s="20">
        <f>SUM(J132:J135)</f>
        <v>3671</v>
      </c>
      <c r="K131" s="21">
        <f t="shared" si="24"/>
        <v>0</v>
      </c>
      <c r="L131" s="20">
        <f t="shared" si="24"/>
        <v>2</v>
      </c>
      <c r="M131" s="21">
        <f t="shared" si="24"/>
        <v>7</v>
      </c>
      <c r="N131" s="16">
        <f t="shared" si="24"/>
        <v>19</v>
      </c>
      <c r="O131" s="16">
        <f t="shared" si="24"/>
        <v>37</v>
      </c>
      <c r="P131" s="22">
        <f t="shared" si="24"/>
        <v>520569</v>
      </c>
    </row>
    <row r="132" spans="2:16" ht="15" customHeight="1" x14ac:dyDescent="0.15">
      <c r="B132" s="13" t="s">
        <v>26</v>
      </c>
      <c r="C132" s="23">
        <v>12</v>
      </c>
      <c r="D132" s="24">
        <v>6</v>
      </c>
      <c r="E132" s="25">
        <v>0</v>
      </c>
      <c r="F132" s="25">
        <v>2</v>
      </c>
      <c r="G132" s="25">
        <v>0</v>
      </c>
      <c r="H132" s="28">
        <v>4</v>
      </c>
      <c r="I132" s="23">
        <v>16</v>
      </c>
      <c r="J132" s="27">
        <v>2817</v>
      </c>
      <c r="K132" s="28">
        <v>0</v>
      </c>
      <c r="L132" s="27">
        <v>1</v>
      </c>
      <c r="M132" s="28">
        <v>2</v>
      </c>
      <c r="N132" s="23">
        <v>10</v>
      </c>
      <c r="O132" s="23">
        <v>20</v>
      </c>
      <c r="P132" s="29">
        <v>454359</v>
      </c>
    </row>
    <row r="133" spans="2:16" ht="15" customHeight="1" x14ac:dyDescent="0.15">
      <c r="B133" s="13" t="s">
        <v>27</v>
      </c>
      <c r="C133" s="23">
        <v>7</v>
      </c>
      <c r="D133" s="24">
        <v>5</v>
      </c>
      <c r="E133" s="25">
        <v>0</v>
      </c>
      <c r="F133" s="25">
        <v>2</v>
      </c>
      <c r="G133" s="25">
        <v>0</v>
      </c>
      <c r="H133" s="28">
        <v>0</v>
      </c>
      <c r="I133" s="23">
        <v>13</v>
      </c>
      <c r="J133" s="27">
        <v>540</v>
      </c>
      <c r="K133" s="28">
        <v>0</v>
      </c>
      <c r="L133" s="27">
        <v>1</v>
      </c>
      <c r="M133" s="28">
        <v>3</v>
      </c>
      <c r="N133" s="23">
        <v>8</v>
      </c>
      <c r="O133" s="23">
        <v>13</v>
      </c>
      <c r="P133" s="29">
        <v>56518</v>
      </c>
    </row>
    <row r="134" spans="2:16" ht="15" customHeight="1" x14ac:dyDescent="0.15">
      <c r="B134" s="13" t="s">
        <v>28</v>
      </c>
      <c r="C134" s="23">
        <v>3</v>
      </c>
      <c r="D134" s="24">
        <v>2</v>
      </c>
      <c r="E134" s="25">
        <v>0</v>
      </c>
      <c r="F134" s="25">
        <v>0</v>
      </c>
      <c r="G134" s="25">
        <v>0</v>
      </c>
      <c r="H134" s="28">
        <v>1</v>
      </c>
      <c r="I134" s="23">
        <v>2</v>
      </c>
      <c r="J134" s="27">
        <v>15</v>
      </c>
      <c r="K134" s="28">
        <v>0</v>
      </c>
      <c r="L134" s="27">
        <v>0</v>
      </c>
      <c r="M134" s="28">
        <v>0</v>
      </c>
      <c r="N134" s="23">
        <v>0</v>
      </c>
      <c r="O134" s="23">
        <v>0</v>
      </c>
      <c r="P134" s="29">
        <v>374</v>
      </c>
    </row>
    <row r="135" spans="2:16" ht="15" customHeight="1" x14ac:dyDescent="0.15">
      <c r="B135" s="30" t="s">
        <v>29</v>
      </c>
      <c r="C135" s="34">
        <v>2</v>
      </c>
      <c r="D135" s="31">
        <v>1</v>
      </c>
      <c r="E135" s="32">
        <v>0</v>
      </c>
      <c r="F135" s="32">
        <v>0</v>
      </c>
      <c r="G135" s="32">
        <v>0</v>
      </c>
      <c r="H135" s="36">
        <v>1</v>
      </c>
      <c r="I135" s="34">
        <v>2</v>
      </c>
      <c r="J135" s="35">
        <v>299</v>
      </c>
      <c r="K135" s="36">
        <v>0</v>
      </c>
      <c r="L135" s="35">
        <v>0</v>
      </c>
      <c r="M135" s="36">
        <v>2</v>
      </c>
      <c r="N135" s="34">
        <v>1</v>
      </c>
      <c r="O135" s="34">
        <v>4</v>
      </c>
      <c r="P135" s="37">
        <v>9318</v>
      </c>
    </row>
    <row r="136" spans="2:16" ht="15" customHeight="1" x14ac:dyDescent="0.15">
      <c r="B136" s="2" t="s">
        <v>55</v>
      </c>
      <c r="P136" s="41"/>
    </row>
  </sheetData>
  <mergeCells count="14">
    <mergeCell ref="O3:O4"/>
    <mergeCell ref="P3:P4"/>
    <mergeCell ref="C4:C5"/>
    <mergeCell ref="D4:D5"/>
    <mergeCell ref="E4:E5"/>
    <mergeCell ref="F4:F5"/>
    <mergeCell ref="G4:G5"/>
    <mergeCell ref="H4:H5"/>
    <mergeCell ref="N3:N4"/>
    <mergeCell ref="B3:B5"/>
    <mergeCell ref="C3:H3"/>
    <mergeCell ref="I3:I4"/>
    <mergeCell ref="J3:K3"/>
    <mergeCell ref="L3:M3"/>
  </mergeCells>
  <phoneticPr fontId="3"/>
  <printOptions vertic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>
    <oddHeader>&amp;R&amp;"ＭＳ Ｐゴシック,標準"18.災害・事故</oddHeader>
    <oddFooter>&amp;C&amp;"ＭＳ Ｐゴシック,標準"-123-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47BF4-BC97-4BA8-812F-3A28E77178C1}">
  <sheetPr>
    <pageSetUpPr fitToPage="1"/>
  </sheetPr>
  <dimension ref="A1:CG66"/>
  <sheetViews>
    <sheetView showGridLines="0" view="pageBreakPreview" zoomScaleNormal="100" zoomScaleSheetLayoutView="100" workbookViewId="0"/>
  </sheetViews>
  <sheetFormatPr defaultColWidth="10.28515625" defaultRowHeight="13.5" x14ac:dyDescent="0.15"/>
  <cols>
    <col min="1" max="2" width="3.140625" style="43" customWidth="1"/>
    <col min="3" max="3" width="24.7109375" style="2" customWidth="1"/>
    <col min="4" max="5" width="7" style="43" hidden="1" customWidth="1"/>
    <col min="6" max="8" width="6.42578125" style="44" hidden="1" customWidth="1"/>
    <col min="9" max="10" width="6.42578125" style="45" hidden="1" customWidth="1"/>
    <col min="11" max="13" width="6.42578125" style="44" hidden="1" customWidth="1"/>
    <col min="14" max="15" width="6.42578125" style="45" hidden="1" customWidth="1"/>
    <col min="16" max="18" width="6.42578125" style="44" hidden="1" customWidth="1"/>
    <col min="19" max="20" width="6.42578125" style="45" hidden="1" customWidth="1"/>
    <col min="21" max="23" width="6.42578125" style="44" hidden="1" customWidth="1"/>
    <col min="24" max="25" width="6.42578125" style="45" hidden="1" customWidth="1"/>
    <col min="26" max="28" width="6.42578125" style="44" hidden="1" customWidth="1"/>
    <col min="29" max="30" width="6.42578125" style="45" hidden="1" customWidth="1"/>
    <col min="31" max="31" width="7.140625" style="44" hidden="1" customWidth="1"/>
    <col min="32" max="33" width="6.42578125" style="44" hidden="1" customWidth="1"/>
    <col min="34" max="35" width="6.42578125" style="45" hidden="1" customWidth="1"/>
    <col min="36" max="36" width="7.140625" style="44" hidden="1" customWidth="1"/>
    <col min="37" max="38" width="6.42578125" style="44" hidden="1" customWidth="1"/>
    <col min="39" max="40" width="6.42578125" style="45" hidden="1" customWidth="1"/>
    <col min="41" max="41" width="7.140625" style="95" hidden="1" customWidth="1"/>
    <col min="42" max="45" width="6.42578125" style="43" hidden="1" customWidth="1"/>
    <col min="46" max="46" width="6.28515625" style="43" customWidth="1"/>
    <col min="47" max="50" width="6.42578125" style="43" hidden="1" customWidth="1"/>
    <col min="51" max="51" width="6.28515625" style="43" customWidth="1"/>
    <col min="52" max="55" width="6.42578125" style="43" hidden="1" customWidth="1"/>
    <col min="56" max="56" width="6.28515625" style="43" customWidth="1"/>
    <col min="57" max="60" width="6.42578125" style="43" hidden="1" customWidth="1"/>
    <col min="61" max="61" width="6.28515625" style="43" customWidth="1"/>
    <col min="62" max="65" width="6.42578125" style="43" hidden="1" customWidth="1"/>
    <col min="66" max="66" width="6.28515625" style="43" customWidth="1"/>
    <col min="67" max="70" width="6.42578125" style="43" hidden="1" customWidth="1"/>
    <col min="71" max="71" width="6.28515625" style="43" customWidth="1"/>
    <col min="72" max="75" width="6.42578125" style="43" hidden="1" customWidth="1"/>
    <col min="76" max="76" width="6.28515625" style="43" customWidth="1"/>
    <col min="77" max="80" width="6.42578125" style="43" hidden="1" customWidth="1"/>
    <col min="81" max="85" width="5.7109375" style="43" customWidth="1"/>
    <col min="86" max="16384" width="10.28515625" style="43"/>
  </cols>
  <sheetData>
    <row r="1" spans="1:85" ht="30" customHeight="1" x14ac:dyDescent="0.25">
      <c r="A1" s="42" t="s">
        <v>56</v>
      </c>
      <c r="AO1" s="43"/>
    </row>
    <row r="2" spans="1:85" ht="7.5" customHeight="1" x14ac:dyDescent="0.15">
      <c r="AO2" s="43"/>
    </row>
    <row r="3" spans="1:85" ht="15" customHeight="1" x14ac:dyDescent="0.15">
      <c r="A3" s="46" t="s">
        <v>57</v>
      </c>
      <c r="C3" s="40"/>
      <c r="F3" s="47"/>
      <c r="K3" s="47"/>
      <c r="P3" s="47"/>
      <c r="U3" s="47"/>
      <c r="Z3" s="47"/>
      <c r="AE3" s="47"/>
      <c r="AJ3" s="47"/>
      <c r="AO3" s="43"/>
    </row>
    <row r="4" spans="1:85" ht="15" customHeight="1" x14ac:dyDescent="0.15">
      <c r="A4" s="376" t="s">
        <v>58</v>
      </c>
      <c r="B4" s="377"/>
      <c r="C4" s="378"/>
      <c r="D4" s="48" t="s">
        <v>59</v>
      </c>
      <c r="E4" s="49" t="s">
        <v>38</v>
      </c>
      <c r="F4" s="385" t="s">
        <v>60</v>
      </c>
      <c r="G4" s="386"/>
      <c r="H4" s="386"/>
      <c r="I4" s="386"/>
      <c r="J4" s="387"/>
      <c r="K4" s="385" t="s">
        <v>61</v>
      </c>
      <c r="L4" s="386"/>
      <c r="M4" s="386"/>
      <c r="N4" s="386"/>
      <c r="O4" s="387"/>
      <c r="P4" s="367" t="s">
        <v>62</v>
      </c>
      <c r="Q4" s="368"/>
      <c r="R4" s="368"/>
      <c r="S4" s="368"/>
      <c r="T4" s="369"/>
      <c r="U4" s="367" t="s">
        <v>63</v>
      </c>
      <c r="V4" s="368"/>
      <c r="W4" s="368"/>
      <c r="X4" s="368"/>
      <c r="Y4" s="369"/>
      <c r="Z4" s="367" t="s">
        <v>64</v>
      </c>
      <c r="AA4" s="368"/>
      <c r="AB4" s="368"/>
      <c r="AC4" s="368"/>
      <c r="AD4" s="369"/>
      <c r="AE4" s="367" t="s">
        <v>65</v>
      </c>
      <c r="AF4" s="368"/>
      <c r="AG4" s="368"/>
      <c r="AH4" s="368"/>
      <c r="AI4" s="369"/>
      <c r="AJ4" s="367" t="s">
        <v>66</v>
      </c>
      <c r="AK4" s="368"/>
      <c r="AL4" s="368"/>
      <c r="AM4" s="368"/>
      <c r="AN4" s="369"/>
      <c r="AO4" s="367" t="s">
        <v>67</v>
      </c>
      <c r="AP4" s="368"/>
      <c r="AQ4" s="368"/>
      <c r="AR4" s="368"/>
      <c r="AS4" s="369"/>
      <c r="AT4" s="367" t="s">
        <v>68</v>
      </c>
      <c r="AU4" s="368"/>
      <c r="AV4" s="368"/>
      <c r="AW4" s="368"/>
      <c r="AX4" s="369"/>
      <c r="AY4" s="367" t="s">
        <v>69</v>
      </c>
      <c r="AZ4" s="368"/>
      <c r="BA4" s="368"/>
      <c r="BB4" s="368"/>
      <c r="BC4" s="369"/>
      <c r="BD4" s="367" t="s">
        <v>70</v>
      </c>
      <c r="BE4" s="368"/>
      <c r="BF4" s="368"/>
      <c r="BG4" s="368"/>
      <c r="BH4" s="369"/>
      <c r="BI4" s="367" t="s">
        <v>71</v>
      </c>
      <c r="BJ4" s="50"/>
      <c r="BK4" s="50"/>
      <c r="BL4" s="50"/>
      <c r="BM4" s="51"/>
      <c r="BN4" s="367" t="s">
        <v>72</v>
      </c>
      <c r="BO4" s="50"/>
      <c r="BP4" s="50"/>
      <c r="BQ4" s="50"/>
      <c r="BR4" s="51"/>
      <c r="BS4" s="367" t="s">
        <v>73</v>
      </c>
      <c r="BT4" s="50"/>
      <c r="BU4" s="50"/>
      <c r="BV4" s="50"/>
      <c r="BW4" s="51"/>
      <c r="BX4" s="367" t="s">
        <v>74</v>
      </c>
      <c r="BY4" s="368"/>
      <c r="BZ4" s="368"/>
      <c r="CA4" s="368"/>
      <c r="CB4" s="369"/>
      <c r="CC4" s="367" t="s">
        <v>75</v>
      </c>
      <c r="CD4" s="368"/>
      <c r="CE4" s="368"/>
      <c r="CF4" s="368"/>
      <c r="CG4" s="369"/>
    </row>
    <row r="5" spans="1:85" ht="15" customHeight="1" x14ac:dyDescent="0.15">
      <c r="A5" s="379"/>
      <c r="B5" s="380"/>
      <c r="C5" s="381"/>
      <c r="D5" s="52"/>
      <c r="E5" s="52"/>
      <c r="F5" s="391"/>
      <c r="G5" s="388" t="s">
        <v>76</v>
      </c>
      <c r="H5" s="389"/>
      <c r="I5" s="389"/>
      <c r="J5" s="390"/>
      <c r="K5" s="393" t="s">
        <v>9</v>
      </c>
      <c r="L5" s="388" t="s">
        <v>76</v>
      </c>
      <c r="M5" s="389"/>
      <c r="N5" s="389"/>
      <c r="O5" s="390"/>
      <c r="P5" s="391"/>
      <c r="Q5" s="388" t="s">
        <v>76</v>
      </c>
      <c r="R5" s="389"/>
      <c r="S5" s="389"/>
      <c r="T5" s="390"/>
      <c r="U5" s="391"/>
      <c r="V5" s="388" t="s">
        <v>76</v>
      </c>
      <c r="W5" s="389"/>
      <c r="X5" s="389"/>
      <c r="Y5" s="390"/>
      <c r="Z5" s="391"/>
      <c r="AA5" s="388" t="s">
        <v>76</v>
      </c>
      <c r="AB5" s="389"/>
      <c r="AC5" s="389"/>
      <c r="AD5" s="390"/>
      <c r="AE5" s="370"/>
      <c r="AF5" s="371"/>
      <c r="AG5" s="371"/>
      <c r="AH5" s="371"/>
      <c r="AI5" s="372"/>
      <c r="AJ5" s="370"/>
      <c r="AK5" s="371"/>
      <c r="AL5" s="371"/>
      <c r="AM5" s="371"/>
      <c r="AN5" s="372"/>
      <c r="AO5" s="370"/>
      <c r="AP5" s="371"/>
      <c r="AQ5" s="371"/>
      <c r="AR5" s="371"/>
      <c r="AS5" s="372"/>
      <c r="AT5" s="370"/>
      <c r="AU5" s="371"/>
      <c r="AV5" s="371"/>
      <c r="AW5" s="371"/>
      <c r="AX5" s="372"/>
      <c r="AY5" s="370"/>
      <c r="AZ5" s="371"/>
      <c r="BA5" s="371"/>
      <c r="BB5" s="371"/>
      <c r="BC5" s="372"/>
      <c r="BD5" s="370"/>
      <c r="BE5" s="371"/>
      <c r="BF5" s="371"/>
      <c r="BG5" s="371"/>
      <c r="BH5" s="372"/>
      <c r="BI5" s="370"/>
      <c r="BJ5" s="53" t="s">
        <v>76</v>
      </c>
      <c r="BK5" s="54"/>
      <c r="BL5" s="54"/>
      <c r="BM5" s="55"/>
      <c r="BN5" s="370"/>
      <c r="BO5" s="388" t="s">
        <v>76</v>
      </c>
      <c r="BP5" s="389"/>
      <c r="BQ5" s="389"/>
      <c r="BR5" s="390"/>
      <c r="BS5" s="370"/>
      <c r="BT5" s="388" t="s">
        <v>76</v>
      </c>
      <c r="BU5" s="389"/>
      <c r="BV5" s="389"/>
      <c r="BW5" s="390"/>
      <c r="BX5" s="370"/>
      <c r="BY5" s="371"/>
      <c r="BZ5" s="371"/>
      <c r="CA5" s="371"/>
      <c r="CB5" s="372"/>
      <c r="CC5" s="391" t="s">
        <v>9</v>
      </c>
      <c r="CD5" s="388" t="s">
        <v>76</v>
      </c>
      <c r="CE5" s="389"/>
      <c r="CF5" s="389"/>
      <c r="CG5" s="390"/>
    </row>
    <row r="6" spans="1:85" ht="24" customHeight="1" x14ac:dyDescent="0.15">
      <c r="A6" s="382"/>
      <c r="B6" s="383"/>
      <c r="C6" s="384"/>
      <c r="D6" s="56"/>
      <c r="E6" s="56"/>
      <c r="F6" s="392"/>
      <c r="G6" s="57" t="s">
        <v>77</v>
      </c>
      <c r="H6" s="58" t="s">
        <v>78</v>
      </c>
      <c r="I6" s="58" t="s">
        <v>79</v>
      </c>
      <c r="J6" s="59" t="s">
        <v>80</v>
      </c>
      <c r="K6" s="394"/>
      <c r="L6" s="57" t="s">
        <v>77</v>
      </c>
      <c r="M6" s="58" t="s">
        <v>78</v>
      </c>
      <c r="N6" s="58" t="s">
        <v>79</v>
      </c>
      <c r="O6" s="59" t="s">
        <v>80</v>
      </c>
      <c r="P6" s="392"/>
      <c r="Q6" s="57" t="s">
        <v>77</v>
      </c>
      <c r="R6" s="58" t="s">
        <v>78</v>
      </c>
      <c r="S6" s="58" t="s">
        <v>79</v>
      </c>
      <c r="T6" s="59" t="s">
        <v>80</v>
      </c>
      <c r="U6" s="392"/>
      <c r="V6" s="57" t="s">
        <v>77</v>
      </c>
      <c r="W6" s="58" t="s">
        <v>78</v>
      </c>
      <c r="X6" s="58" t="s">
        <v>79</v>
      </c>
      <c r="Y6" s="59" t="s">
        <v>80</v>
      </c>
      <c r="Z6" s="392"/>
      <c r="AA6" s="57" t="s">
        <v>77</v>
      </c>
      <c r="AB6" s="58" t="s">
        <v>78</v>
      </c>
      <c r="AC6" s="58" t="s">
        <v>79</v>
      </c>
      <c r="AD6" s="59" t="s">
        <v>80</v>
      </c>
      <c r="AE6" s="373"/>
      <c r="AF6" s="374"/>
      <c r="AG6" s="374"/>
      <c r="AH6" s="374"/>
      <c r="AI6" s="375"/>
      <c r="AJ6" s="373"/>
      <c r="AK6" s="374"/>
      <c r="AL6" s="374"/>
      <c r="AM6" s="374"/>
      <c r="AN6" s="375"/>
      <c r="AO6" s="373"/>
      <c r="AP6" s="374"/>
      <c r="AQ6" s="374"/>
      <c r="AR6" s="374"/>
      <c r="AS6" s="375"/>
      <c r="AT6" s="373"/>
      <c r="AU6" s="374"/>
      <c r="AV6" s="374"/>
      <c r="AW6" s="374"/>
      <c r="AX6" s="375"/>
      <c r="AY6" s="373"/>
      <c r="AZ6" s="374"/>
      <c r="BA6" s="374"/>
      <c r="BB6" s="374"/>
      <c r="BC6" s="375"/>
      <c r="BD6" s="373"/>
      <c r="BE6" s="374"/>
      <c r="BF6" s="374"/>
      <c r="BG6" s="374"/>
      <c r="BH6" s="375"/>
      <c r="BI6" s="373"/>
      <c r="BJ6" s="60" t="s">
        <v>77</v>
      </c>
      <c r="BK6" s="58" t="s">
        <v>78</v>
      </c>
      <c r="BL6" s="58" t="s">
        <v>79</v>
      </c>
      <c r="BM6" s="59" t="s">
        <v>80</v>
      </c>
      <c r="BN6" s="373"/>
      <c r="BO6" s="60" t="s">
        <v>81</v>
      </c>
      <c r="BP6" s="58" t="s">
        <v>82</v>
      </c>
      <c r="BQ6" s="58" t="s">
        <v>83</v>
      </c>
      <c r="BR6" s="59" t="s">
        <v>84</v>
      </c>
      <c r="BS6" s="373"/>
      <c r="BT6" s="60" t="s">
        <v>81</v>
      </c>
      <c r="BU6" s="58" t="s">
        <v>82</v>
      </c>
      <c r="BV6" s="58" t="s">
        <v>83</v>
      </c>
      <c r="BW6" s="59" t="s">
        <v>84</v>
      </c>
      <c r="BX6" s="373"/>
      <c r="BY6" s="374"/>
      <c r="BZ6" s="374"/>
      <c r="CA6" s="374"/>
      <c r="CB6" s="375"/>
      <c r="CC6" s="392"/>
      <c r="CD6" s="337" t="s">
        <v>81</v>
      </c>
      <c r="CE6" s="338" t="s">
        <v>82</v>
      </c>
      <c r="CF6" s="338" t="s">
        <v>83</v>
      </c>
      <c r="CG6" s="339" t="s">
        <v>84</v>
      </c>
    </row>
    <row r="7" spans="1:85" ht="21" customHeight="1" x14ac:dyDescent="0.15">
      <c r="A7" s="396" t="s">
        <v>85</v>
      </c>
      <c r="B7" s="397"/>
      <c r="C7" s="398"/>
      <c r="D7" s="62">
        <v>26</v>
      </c>
      <c r="E7" s="63">
        <v>26</v>
      </c>
      <c r="F7" s="64">
        <v>26</v>
      </c>
      <c r="G7" s="65"/>
      <c r="H7" s="66"/>
      <c r="I7" s="67"/>
      <c r="J7" s="68"/>
      <c r="K7" s="64">
        <v>26</v>
      </c>
      <c r="L7" s="65"/>
      <c r="M7" s="66"/>
      <c r="N7" s="67"/>
      <c r="O7" s="68"/>
      <c r="P7" s="69">
        <v>26</v>
      </c>
      <c r="Q7" s="70"/>
      <c r="R7" s="71"/>
      <c r="S7" s="72"/>
      <c r="T7" s="73"/>
      <c r="U7" s="69">
        <v>26</v>
      </c>
      <c r="V7" s="65"/>
      <c r="W7" s="66"/>
      <c r="X7" s="67"/>
      <c r="Y7" s="68"/>
      <c r="Z7" s="69">
        <v>26</v>
      </c>
      <c r="AA7" s="65"/>
      <c r="AB7" s="66"/>
      <c r="AC7" s="67"/>
      <c r="AD7" s="68"/>
      <c r="AE7" s="69">
        <v>26</v>
      </c>
      <c r="AF7" s="65"/>
      <c r="AG7" s="66"/>
      <c r="AH7" s="67"/>
      <c r="AI7" s="68"/>
      <c r="AJ7" s="69">
        <v>26</v>
      </c>
      <c r="AK7" s="65"/>
      <c r="AL7" s="66"/>
      <c r="AM7" s="67"/>
      <c r="AN7" s="68"/>
      <c r="AO7" s="69">
        <v>23</v>
      </c>
      <c r="AP7" s="65"/>
      <c r="AQ7" s="66"/>
      <c r="AR7" s="67"/>
      <c r="AS7" s="68"/>
      <c r="AT7" s="69">
        <v>23</v>
      </c>
      <c r="AU7" s="65"/>
      <c r="AV7" s="66"/>
      <c r="AW7" s="67"/>
      <c r="AX7" s="68"/>
      <c r="AY7" s="69">
        <v>23</v>
      </c>
      <c r="AZ7" s="65"/>
      <c r="BA7" s="66"/>
      <c r="BB7" s="67"/>
      <c r="BC7" s="68"/>
      <c r="BD7" s="69">
        <v>23</v>
      </c>
      <c r="BE7" s="65"/>
      <c r="BF7" s="66"/>
      <c r="BG7" s="67"/>
      <c r="BH7" s="68"/>
      <c r="BI7" s="69">
        <v>23</v>
      </c>
      <c r="BJ7" s="65"/>
      <c r="BK7" s="66"/>
      <c r="BL7" s="67"/>
      <c r="BM7" s="68"/>
      <c r="BN7" s="69">
        <v>23</v>
      </c>
      <c r="BO7" s="65"/>
      <c r="BP7" s="66"/>
      <c r="BQ7" s="67"/>
      <c r="BR7" s="68"/>
      <c r="BS7" s="69">
        <v>23</v>
      </c>
      <c r="BT7" s="65"/>
      <c r="BU7" s="66"/>
      <c r="BV7" s="67"/>
      <c r="BW7" s="68"/>
      <c r="BX7" s="69">
        <v>23</v>
      </c>
      <c r="BY7" s="65"/>
      <c r="BZ7" s="66"/>
      <c r="CA7" s="67"/>
      <c r="CB7" s="68"/>
      <c r="CC7" s="69"/>
      <c r="CD7" s="65"/>
      <c r="CE7" s="66"/>
      <c r="CF7" s="67"/>
      <c r="CG7" s="68"/>
    </row>
    <row r="8" spans="1:85" ht="21" customHeight="1" x14ac:dyDescent="0.15">
      <c r="A8" s="399" t="s">
        <v>86</v>
      </c>
      <c r="B8" s="395" t="s">
        <v>87</v>
      </c>
      <c r="C8" s="396"/>
      <c r="D8" s="62">
        <v>136</v>
      </c>
      <c r="E8" s="63">
        <v>140</v>
      </c>
      <c r="F8" s="74">
        <f>SUM(G8:J8)</f>
        <v>139</v>
      </c>
      <c r="G8" s="75">
        <v>39</v>
      </c>
      <c r="H8" s="76">
        <v>33</v>
      </c>
      <c r="I8" s="76">
        <v>34</v>
      </c>
      <c r="J8" s="77">
        <v>33</v>
      </c>
      <c r="K8" s="74">
        <f>SUM(L8:O8)</f>
        <v>140</v>
      </c>
      <c r="L8" s="75">
        <v>41</v>
      </c>
      <c r="M8" s="76">
        <v>33</v>
      </c>
      <c r="N8" s="76">
        <v>33</v>
      </c>
      <c r="O8" s="77">
        <v>33</v>
      </c>
      <c r="P8" s="78">
        <f>SUM(Q8:T8)</f>
        <v>140</v>
      </c>
      <c r="Q8" s="79">
        <v>41</v>
      </c>
      <c r="R8" s="80">
        <v>33</v>
      </c>
      <c r="S8" s="80">
        <v>33</v>
      </c>
      <c r="T8" s="81">
        <v>33</v>
      </c>
      <c r="U8" s="78">
        <f>SUM(V8:Y8)</f>
        <v>142</v>
      </c>
      <c r="V8" s="75">
        <v>41</v>
      </c>
      <c r="W8" s="76">
        <v>37</v>
      </c>
      <c r="X8" s="76">
        <v>32</v>
      </c>
      <c r="Y8" s="77">
        <v>32</v>
      </c>
      <c r="Z8" s="78">
        <f>SUM(AA8:AD8)</f>
        <v>142</v>
      </c>
      <c r="AA8" s="75">
        <v>42</v>
      </c>
      <c r="AB8" s="76">
        <v>36</v>
      </c>
      <c r="AC8" s="76">
        <v>32</v>
      </c>
      <c r="AD8" s="77">
        <v>32</v>
      </c>
      <c r="AE8" s="78">
        <f>SUM(AF8:AI8)</f>
        <v>144</v>
      </c>
      <c r="AF8" s="75">
        <v>40</v>
      </c>
      <c r="AG8" s="76">
        <v>37</v>
      </c>
      <c r="AH8" s="76">
        <v>34</v>
      </c>
      <c r="AI8" s="77">
        <v>33</v>
      </c>
      <c r="AJ8" s="78">
        <f>SUM(AK8:AN8)</f>
        <v>143</v>
      </c>
      <c r="AK8" s="75">
        <v>38</v>
      </c>
      <c r="AL8" s="76">
        <v>39</v>
      </c>
      <c r="AM8" s="76">
        <v>33</v>
      </c>
      <c r="AN8" s="77">
        <v>33</v>
      </c>
      <c r="AO8" s="78">
        <f>SUM(AP8:AS8)</f>
        <v>148</v>
      </c>
      <c r="AP8" s="75">
        <v>39</v>
      </c>
      <c r="AQ8" s="76">
        <v>38</v>
      </c>
      <c r="AR8" s="76">
        <v>36</v>
      </c>
      <c r="AS8" s="77">
        <v>35</v>
      </c>
      <c r="AT8" s="78">
        <f>SUM(AU8:AX8)</f>
        <v>139</v>
      </c>
      <c r="AU8" s="75">
        <v>33</v>
      </c>
      <c r="AV8" s="76">
        <v>36</v>
      </c>
      <c r="AW8" s="76">
        <v>36</v>
      </c>
      <c r="AX8" s="77">
        <v>34</v>
      </c>
      <c r="AY8" s="78">
        <f>SUM(AZ8:BC8)</f>
        <v>141</v>
      </c>
      <c r="AZ8" s="75">
        <v>33</v>
      </c>
      <c r="BA8" s="76">
        <v>39</v>
      </c>
      <c r="BB8" s="76">
        <v>35</v>
      </c>
      <c r="BC8" s="77">
        <v>34</v>
      </c>
      <c r="BD8" s="78">
        <f>SUM(BE8:BH8)</f>
        <v>145</v>
      </c>
      <c r="BE8" s="75">
        <v>32</v>
      </c>
      <c r="BF8" s="76">
        <v>40</v>
      </c>
      <c r="BG8" s="76">
        <v>37</v>
      </c>
      <c r="BH8" s="77">
        <v>36</v>
      </c>
      <c r="BI8" s="78">
        <v>148</v>
      </c>
      <c r="BJ8" s="75">
        <v>34</v>
      </c>
      <c r="BK8" s="76">
        <v>40</v>
      </c>
      <c r="BL8" s="76">
        <v>38</v>
      </c>
      <c r="BM8" s="77">
        <v>36</v>
      </c>
      <c r="BN8" s="78">
        <f>SUM(BO8:BR8)</f>
        <v>156</v>
      </c>
      <c r="BO8" s="75">
        <v>41</v>
      </c>
      <c r="BP8" s="76">
        <v>41</v>
      </c>
      <c r="BQ8" s="76">
        <v>38</v>
      </c>
      <c r="BR8" s="77">
        <v>36</v>
      </c>
      <c r="BS8" s="78">
        <f>SUM(BT8:BW8)</f>
        <v>153</v>
      </c>
      <c r="BT8" s="75">
        <v>42</v>
      </c>
      <c r="BU8" s="76">
        <v>36</v>
      </c>
      <c r="BV8" s="76">
        <v>39</v>
      </c>
      <c r="BW8" s="77">
        <v>36</v>
      </c>
      <c r="BX8" s="78">
        <f>SUM(BY8:CB8)</f>
        <v>157</v>
      </c>
      <c r="BY8" s="75">
        <v>47</v>
      </c>
      <c r="BZ8" s="76">
        <v>36</v>
      </c>
      <c r="CA8" s="76">
        <v>38</v>
      </c>
      <c r="CB8" s="77">
        <v>36</v>
      </c>
      <c r="CC8" s="78">
        <f>SUM(CD8:CG8)</f>
        <v>158</v>
      </c>
      <c r="CD8" s="75">
        <v>46</v>
      </c>
      <c r="CE8" s="76">
        <v>38</v>
      </c>
      <c r="CF8" s="76">
        <v>38</v>
      </c>
      <c r="CG8" s="77">
        <v>36</v>
      </c>
    </row>
    <row r="9" spans="1:85" ht="21" customHeight="1" x14ac:dyDescent="0.15">
      <c r="A9" s="400"/>
      <c r="B9" s="395" t="s">
        <v>88</v>
      </c>
      <c r="C9" s="396"/>
      <c r="D9" s="62">
        <v>469</v>
      </c>
      <c r="E9" s="63">
        <v>467</v>
      </c>
      <c r="F9" s="74">
        <v>460</v>
      </c>
      <c r="G9" s="82"/>
      <c r="H9" s="83"/>
      <c r="I9" s="67"/>
      <c r="J9" s="68"/>
      <c r="K9" s="74">
        <v>484</v>
      </c>
      <c r="L9" s="82"/>
      <c r="M9" s="83"/>
      <c r="N9" s="67"/>
      <c r="O9" s="68"/>
      <c r="P9" s="78">
        <v>479</v>
      </c>
      <c r="Q9" s="84"/>
      <c r="R9" s="85"/>
      <c r="S9" s="72"/>
      <c r="T9" s="73"/>
      <c r="U9" s="78">
        <v>476</v>
      </c>
      <c r="V9" s="82"/>
      <c r="W9" s="83"/>
      <c r="X9" s="67"/>
      <c r="Y9" s="68"/>
      <c r="Z9" s="78">
        <v>478</v>
      </c>
      <c r="AA9" s="82"/>
      <c r="AB9" s="83"/>
      <c r="AC9" s="67"/>
      <c r="AD9" s="68"/>
      <c r="AE9" s="78">
        <v>483</v>
      </c>
      <c r="AF9" s="82"/>
      <c r="AG9" s="83"/>
      <c r="AH9" s="67"/>
      <c r="AI9" s="68"/>
      <c r="AJ9" s="78">
        <v>483</v>
      </c>
      <c r="AK9" s="82"/>
      <c r="AL9" s="83"/>
      <c r="AM9" s="67"/>
      <c r="AN9" s="68"/>
      <c r="AO9" s="78">
        <v>486</v>
      </c>
      <c r="AP9" s="82"/>
      <c r="AQ9" s="83"/>
      <c r="AR9" s="67"/>
      <c r="AS9" s="68"/>
      <c r="AT9" s="78">
        <v>480</v>
      </c>
      <c r="AU9" s="82"/>
      <c r="AV9" s="83"/>
      <c r="AW9" s="67"/>
      <c r="AX9" s="68"/>
      <c r="AY9" s="78">
        <v>476</v>
      </c>
      <c r="AZ9" s="82"/>
      <c r="BA9" s="83"/>
      <c r="BB9" s="67"/>
      <c r="BC9" s="68"/>
      <c r="BD9" s="78">
        <v>469</v>
      </c>
      <c r="BE9" s="82"/>
      <c r="BF9" s="83"/>
      <c r="BG9" s="67"/>
      <c r="BH9" s="68"/>
      <c r="BI9" s="78">
        <v>467</v>
      </c>
      <c r="BJ9" s="82"/>
      <c r="BK9" s="83"/>
      <c r="BL9" s="67"/>
      <c r="BM9" s="68"/>
      <c r="BN9" s="78">
        <v>462</v>
      </c>
      <c r="BO9" s="82"/>
      <c r="BP9" s="83"/>
      <c r="BQ9" s="67"/>
      <c r="BR9" s="68"/>
      <c r="BS9" s="78">
        <v>459</v>
      </c>
      <c r="BT9" s="82"/>
      <c r="BU9" s="83"/>
      <c r="BV9" s="67"/>
      <c r="BW9" s="68"/>
      <c r="BX9" s="78">
        <v>460</v>
      </c>
      <c r="BY9" s="82"/>
      <c r="BZ9" s="83"/>
      <c r="CA9" s="67"/>
      <c r="CB9" s="68"/>
      <c r="CC9" s="78">
        <v>460</v>
      </c>
      <c r="CD9" s="82"/>
      <c r="CE9" s="83"/>
      <c r="CF9" s="67"/>
      <c r="CG9" s="68"/>
    </row>
    <row r="10" spans="1:85" ht="21" customHeight="1" x14ac:dyDescent="0.15">
      <c r="A10" s="401" t="s">
        <v>89</v>
      </c>
      <c r="B10" s="401" t="s">
        <v>90</v>
      </c>
      <c r="C10" s="61" t="s">
        <v>91</v>
      </c>
      <c r="D10" s="62">
        <v>7</v>
      </c>
      <c r="E10" s="63">
        <v>7</v>
      </c>
      <c r="F10" s="74">
        <f t="shared" ref="F10:F19" si="0">SUM(G10:J10)</f>
        <v>7</v>
      </c>
      <c r="G10" s="75">
        <v>0</v>
      </c>
      <c r="H10" s="76">
        <v>2</v>
      </c>
      <c r="I10" s="76">
        <v>3</v>
      </c>
      <c r="J10" s="77">
        <v>2</v>
      </c>
      <c r="K10" s="74">
        <f t="shared" ref="K10:K19" si="1">SUM(L10:O10)</f>
        <v>6</v>
      </c>
      <c r="L10" s="75">
        <v>0</v>
      </c>
      <c r="M10" s="76">
        <v>2</v>
      </c>
      <c r="N10" s="76">
        <v>2</v>
      </c>
      <c r="O10" s="77">
        <v>2</v>
      </c>
      <c r="P10" s="78">
        <f t="shared" ref="P10:P19" si="2">SUM(Q10:T10)</f>
        <v>6</v>
      </c>
      <c r="Q10" s="79">
        <v>0</v>
      </c>
      <c r="R10" s="80">
        <v>2</v>
      </c>
      <c r="S10" s="80">
        <v>2</v>
      </c>
      <c r="T10" s="81">
        <v>2</v>
      </c>
      <c r="U10" s="78">
        <f t="shared" ref="U10:U19" si="3">SUM(V10:Y10)</f>
        <v>6</v>
      </c>
      <c r="V10" s="75">
        <v>0</v>
      </c>
      <c r="W10" s="76">
        <v>2</v>
      </c>
      <c r="X10" s="76">
        <v>2</v>
      </c>
      <c r="Y10" s="77">
        <v>2</v>
      </c>
      <c r="Z10" s="78">
        <f t="shared" ref="Z10:Z19" si="4">SUM(AA10:AD10)</f>
        <v>6</v>
      </c>
      <c r="AA10" s="75">
        <v>0</v>
      </c>
      <c r="AB10" s="76">
        <v>2</v>
      </c>
      <c r="AC10" s="76">
        <v>2</v>
      </c>
      <c r="AD10" s="77">
        <v>2</v>
      </c>
      <c r="AE10" s="78">
        <f t="shared" ref="AE10:AE19" si="5">SUM(AF10:AI10)</f>
        <v>5</v>
      </c>
      <c r="AF10" s="75">
        <v>0</v>
      </c>
      <c r="AG10" s="76">
        <v>2</v>
      </c>
      <c r="AH10" s="76">
        <v>2</v>
      </c>
      <c r="AI10" s="77">
        <v>1</v>
      </c>
      <c r="AJ10" s="78">
        <f t="shared" ref="AJ10:AJ19" si="6">SUM(AK10:AN10)</f>
        <v>5</v>
      </c>
      <c r="AK10" s="75">
        <v>0</v>
      </c>
      <c r="AL10" s="76">
        <v>2</v>
      </c>
      <c r="AM10" s="76">
        <v>2</v>
      </c>
      <c r="AN10" s="77">
        <v>1</v>
      </c>
      <c r="AO10" s="78">
        <f t="shared" ref="AO10:AO19" si="7">SUM(AP10:AS10)</f>
        <v>4</v>
      </c>
      <c r="AP10" s="75">
        <v>0</v>
      </c>
      <c r="AQ10" s="76">
        <v>1</v>
      </c>
      <c r="AR10" s="76">
        <v>2</v>
      </c>
      <c r="AS10" s="77">
        <v>1</v>
      </c>
      <c r="AT10" s="78">
        <f>SUM(AU10:AX10)</f>
        <v>4</v>
      </c>
      <c r="AU10" s="75">
        <v>0</v>
      </c>
      <c r="AV10" s="76">
        <v>1</v>
      </c>
      <c r="AW10" s="76">
        <v>2</v>
      </c>
      <c r="AX10" s="77">
        <v>1</v>
      </c>
      <c r="AY10" s="78">
        <f>SUM(AZ10:BC10)</f>
        <v>4</v>
      </c>
      <c r="AZ10" s="75">
        <v>0</v>
      </c>
      <c r="BA10" s="76">
        <v>1</v>
      </c>
      <c r="BB10" s="76">
        <v>2</v>
      </c>
      <c r="BC10" s="77">
        <v>1</v>
      </c>
      <c r="BD10" s="78">
        <f>SUM(BE10:BH10)</f>
        <v>4</v>
      </c>
      <c r="BE10" s="75">
        <v>0</v>
      </c>
      <c r="BF10" s="76">
        <v>1</v>
      </c>
      <c r="BG10" s="76">
        <v>2</v>
      </c>
      <c r="BH10" s="77">
        <v>1</v>
      </c>
      <c r="BI10" s="78">
        <v>4</v>
      </c>
      <c r="BJ10" s="75"/>
      <c r="BK10" s="76">
        <v>1</v>
      </c>
      <c r="BL10" s="76">
        <v>2</v>
      </c>
      <c r="BM10" s="77">
        <v>1</v>
      </c>
      <c r="BN10" s="78">
        <f>SUM(BO10:BR10)</f>
        <v>4</v>
      </c>
      <c r="BO10" s="75">
        <v>0</v>
      </c>
      <c r="BP10" s="76">
        <v>1</v>
      </c>
      <c r="BQ10" s="76">
        <v>2</v>
      </c>
      <c r="BR10" s="77">
        <v>1</v>
      </c>
      <c r="BS10" s="78">
        <f>SUM(BT10:BW10)</f>
        <v>4</v>
      </c>
      <c r="BT10" s="75">
        <v>0</v>
      </c>
      <c r="BU10" s="76">
        <v>1</v>
      </c>
      <c r="BV10" s="76">
        <v>2</v>
      </c>
      <c r="BW10" s="77">
        <v>1</v>
      </c>
      <c r="BX10" s="78">
        <f>SUM(BY10:CB10)</f>
        <v>4</v>
      </c>
      <c r="BY10" s="75">
        <v>0</v>
      </c>
      <c r="BZ10" s="76">
        <v>1</v>
      </c>
      <c r="CA10" s="76">
        <v>2</v>
      </c>
      <c r="CB10" s="77">
        <v>1</v>
      </c>
      <c r="CC10" s="78">
        <f>SUM(CD10:CG10)</f>
        <v>4</v>
      </c>
      <c r="CD10" s="75">
        <v>0</v>
      </c>
      <c r="CE10" s="76">
        <v>1</v>
      </c>
      <c r="CF10" s="76">
        <v>2</v>
      </c>
      <c r="CG10" s="77">
        <v>1</v>
      </c>
    </row>
    <row r="11" spans="1:85" ht="21" customHeight="1" x14ac:dyDescent="0.15">
      <c r="A11" s="401"/>
      <c r="B11" s="401"/>
      <c r="C11" s="61" t="s">
        <v>92</v>
      </c>
      <c r="D11" s="62">
        <v>2</v>
      </c>
      <c r="E11" s="63">
        <v>2</v>
      </c>
      <c r="F11" s="74">
        <f t="shared" si="0"/>
        <v>2</v>
      </c>
      <c r="G11" s="75">
        <v>0</v>
      </c>
      <c r="H11" s="76">
        <v>1</v>
      </c>
      <c r="I11" s="76">
        <v>0</v>
      </c>
      <c r="J11" s="77">
        <v>1</v>
      </c>
      <c r="K11" s="74">
        <f t="shared" si="1"/>
        <v>3</v>
      </c>
      <c r="L11" s="75">
        <v>0</v>
      </c>
      <c r="M11" s="76">
        <v>1</v>
      </c>
      <c r="N11" s="76">
        <v>1</v>
      </c>
      <c r="O11" s="77">
        <v>1</v>
      </c>
      <c r="P11" s="78">
        <f t="shared" si="2"/>
        <v>3</v>
      </c>
      <c r="Q11" s="79">
        <v>0</v>
      </c>
      <c r="R11" s="80">
        <v>1</v>
      </c>
      <c r="S11" s="80">
        <v>1</v>
      </c>
      <c r="T11" s="81">
        <v>1</v>
      </c>
      <c r="U11" s="78">
        <f t="shared" si="3"/>
        <v>3</v>
      </c>
      <c r="V11" s="75">
        <v>0</v>
      </c>
      <c r="W11" s="76">
        <v>1</v>
      </c>
      <c r="X11" s="76">
        <v>1</v>
      </c>
      <c r="Y11" s="77">
        <v>1</v>
      </c>
      <c r="Z11" s="78">
        <f t="shared" si="4"/>
        <v>3</v>
      </c>
      <c r="AA11" s="75">
        <v>0</v>
      </c>
      <c r="AB11" s="76">
        <v>1</v>
      </c>
      <c r="AC11" s="76">
        <v>1</v>
      </c>
      <c r="AD11" s="77">
        <v>1</v>
      </c>
      <c r="AE11" s="78">
        <f t="shared" si="5"/>
        <v>3</v>
      </c>
      <c r="AF11" s="75">
        <v>0</v>
      </c>
      <c r="AG11" s="76">
        <v>1</v>
      </c>
      <c r="AH11" s="76">
        <v>1</v>
      </c>
      <c r="AI11" s="77">
        <v>1</v>
      </c>
      <c r="AJ11" s="78">
        <f t="shared" si="6"/>
        <v>3</v>
      </c>
      <c r="AK11" s="75">
        <v>0</v>
      </c>
      <c r="AL11" s="76">
        <v>1</v>
      </c>
      <c r="AM11" s="76">
        <v>1</v>
      </c>
      <c r="AN11" s="77">
        <v>1</v>
      </c>
      <c r="AO11" s="78">
        <f t="shared" si="7"/>
        <v>3</v>
      </c>
      <c r="AP11" s="75">
        <v>0</v>
      </c>
      <c r="AQ11" s="76">
        <v>1</v>
      </c>
      <c r="AR11" s="76">
        <v>1</v>
      </c>
      <c r="AS11" s="77">
        <v>1</v>
      </c>
      <c r="AT11" s="78">
        <f>SUM(AU11:AX11)</f>
        <v>3</v>
      </c>
      <c r="AU11" s="75">
        <v>0</v>
      </c>
      <c r="AV11" s="76">
        <v>1</v>
      </c>
      <c r="AW11" s="76">
        <v>1</v>
      </c>
      <c r="AX11" s="77">
        <v>1</v>
      </c>
      <c r="AY11" s="78">
        <f>SUM(AZ11:BC11)</f>
        <v>3</v>
      </c>
      <c r="AZ11" s="75">
        <v>0</v>
      </c>
      <c r="BA11" s="76">
        <v>1</v>
      </c>
      <c r="BB11" s="76">
        <v>1</v>
      </c>
      <c r="BC11" s="77">
        <v>1</v>
      </c>
      <c r="BD11" s="78">
        <f>SUM(BE11:BH11)</f>
        <v>3</v>
      </c>
      <c r="BE11" s="75">
        <v>0</v>
      </c>
      <c r="BF11" s="76">
        <v>1</v>
      </c>
      <c r="BG11" s="76">
        <v>1</v>
      </c>
      <c r="BH11" s="77">
        <v>1</v>
      </c>
      <c r="BI11" s="78">
        <v>3</v>
      </c>
      <c r="BJ11" s="75"/>
      <c r="BK11" s="76">
        <v>1</v>
      </c>
      <c r="BL11" s="76">
        <v>1</v>
      </c>
      <c r="BM11" s="77">
        <v>1</v>
      </c>
      <c r="BN11" s="78">
        <f t="shared" ref="BN11:BN19" si="8">SUM(BO11:BR11)</f>
        <v>3</v>
      </c>
      <c r="BO11" s="75">
        <v>0</v>
      </c>
      <c r="BP11" s="76">
        <v>1</v>
      </c>
      <c r="BQ11" s="76">
        <v>1</v>
      </c>
      <c r="BR11" s="77">
        <v>1</v>
      </c>
      <c r="BS11" s="78">
        <f t="shared" ref="BS11:BS19" si="9">SUM(BT11:BW11)</f>
        <v>3</v>
      </c>
      <c r="BT11" s="75">
        <v>0</v>
      </c>
      <c r="BU11" s="76">
        <v>1</v>
      </c>
      <c r="BV11" s="76">
        <v>1</v>
      </c>
      <c r="BW11" s="77">
        <v>1</v>
      </c>
      <c r="BX11" s="78">
        <f t="shared" ref="BX11:BX19" si="10">SUM(BY11:CB11)</f>
        <v>3</v>
      </c>
      <c r="BY11" s="75">
        <v>0</v>
      </c>
      <c r="BZ11" s="76">
        <v>1</v>
      </c>
      <c r="CA11" s="76">
        <v>1</v>
      </c>
      <c r="CB11" s="77">
        <v>1</v>
      </c>
      <c r="CC11" s="78">
        <f t="shared" ref="CC11:CC19" si="11">SUM(CD11:CG11)</f>
        <v>3</v>
      </c>
      <c r="CD11" s="75">
        <v>0</v>
      </c>
      <c r="CE11" s="76">
        <v>1</v>
      </c>
      <c r="CF11" s="76">
        <v>1</v>
      </c>
      <c r="CG11" s="77">
        <v>1</v>
      </c>
    </row>
    <row r="12" spans="1:85" ht="21" customHeight="1" x14ac:dyDescent="0.15">
      <c r="A12" s="401"/>
      <c r="B12" s="401"/>
      <c r="C12" s="61" t="s">
        <v>93</v>
      </c>
      <c r="D12" s="62">
        <v>1</v>
      </c>
      <c r="E12" s="63">
        <v>1</v>
      </c>
      <c r="F12" s="74">
        <f t="shared" si="0"/>
        <v>1</v>
      </c>
      <c r="G12" s="75">
        <v>0</v>
      </c>
      <c r="H12" s="76">
        <v>1</v>
      </c>
      <c r="I12" s="76">
        <v>0</v>
      </c>
      <c r="J12" s="77">
        <v>0</v>
      </c>
      <c r="K12" s="74">
        <f t="shared" si="1"/>
        <v>1</v>
      </c>
      <c r="L12" s="75">
        <v>0</v>
      </c>
      <c r="M12" s="76">
        <v>1</v>
      </c>
      <c r="N12" s="76">
        <v>0</v>
      </c>
      <c r="O12" s="77">
        <v>0</v>
      </c>
      <c r="P12" s="78">
        <f t="shared" si="2"/>
        <v>1</v>
      </c>
      <c r="Q12" s="79">
        <v>0</v>
      </c>
      <c r="R12" s="80">
        <v>1</v>
      </c>
      <c r="S12" s="80">
        <v>0</v>
      </c>
      <c r="T12" s="81">
        <v>0</v>
      </c>
      <c r="U12" s="78">
        <f t="shared" si="3"/>
        <v>1</v>
      </c>
      <c r="V12" s="75">
        <v>0</v>
      </c>
      <c r="W12" s="76">
        <v>1</v>
      </c>
      <c r="X12" s="76">
        <v>0</v>
      </c>
      <c r="Y12" s="77">
        <v>0</v>
      </c>
      <c r="Z12" s="78">
        <f t="shared" si="4"/>
        <v>1</v>
      </c>
      <c r="AA12" s="75">
        <v>0</v>
      </c>
      <c r="AB12" s="76">
        <v>1</v>
      </c>
      <c r="AC12" s="76">
        <v>0</v>
      </c>
      <c r="AD12" s="77">
        <v>0</v>
      </c>
      <c r="AE12" s="78">
        <f t="shared" si="5"/>
        <v>1</v>
      </c>
      <c r="AF12" s="75">
        <v>0</v>
      </c>
      <c r="AG12" s="76">
        <v>1</v>
      </c>
      <c r="AH12" s="76">
        <v>0</v>
      </c>
      <c r="AI12" s="77">
        <v>0</v>
      </c>
      <c r="AJ12" s="78">
        <f t="shared" si="6"/>
        <v>1</v>
      </c>
      <c r="AK12" s="75">
        <v>0</v>
      </c>
      <c r="AL12" s="76">
        <v>1</v>
      </c>
      <c r="AM12" s="76">
        <v>0</v>
      </c>
      <c r="AN12" s="77"/>
      <c r="AO12" s="78">
        <f t="shared" si="7"/>
        <v>1</v>
      </c>
      <c r="AP12" s="75">
        <v>0</v>
      </c>
      <c r="AQ12" s="76">
        <v>1</v>
      </c>
      <c r="AR12" s="76">
        <v>0</v>
      </c>
      <c r="AS12" s="77">
        <v>0</v>
      </c>
      <c r="AT12" s="78">
        <f>SUM(AU12:AX12)</f>
        <v>1</v>
      </c>
      <c r="AU12" s="75">
        <v>0</v>
      </c>
      <c r="AV12" s="76">
        <v>1</v>
      </c>
      <c r="AW12" s="76">
        <v>0</v>
      </c>
      <c r="AX12" s="77">
        <v>0</v>
      </c>
      <c r="AY12" s="78">
        <f>SUM(AZ12:BC12)</f>
        <v>1</v>
      </c>
      <c r="AZ12" s="75">
        <v>0</v>
      </c>
      <c r="BA12" s="76">
        <v>1</v>
      </c>
      <c r="BB12" s="76">
        <v>0</v>
      </c>
      <c r="BC12" s="77">
        <v>0</v>
      </c>
      <c r="BD12" s="78">
        <f>SUM(BE12:BH12)</f>
        <v>1</v>
      </c>
      <c r="BE12" s="75">
        <v>0</v>
      </c>
      <c r="BF12" s="76">
        <v>1</v>
      </c>
      <c r="BG12" s="76">
        <v>0</v>
      </c>
      <c r="BH12" s="77">
        <v>0</v>
      </c>
      <c r="BI12" s="78">
        <v>0</v>
      </c>
      <c r="BJ12" s="75"/>
      <c r="BK12" s="76"/>
      <c r="BL12" s="76"/>
      <c r="BM12" s="77"/>
      <c r="BN12" s="78">
        <f t="shared" si="8"/>
        <v>0</v>
      </c>
      <c r="BO12" s="75">
        <v>0</v>
      </c>
      <c r="BP12" s="76">
        <v>0</v>
      </c>
      <c r="BQ12" s="76">
        <v>0</v>
      </c>
      <c r="BR12" s="77">
        <v>0</v>
      </c>
      <c r="BS12" s="78">
        <f t="shared" si="9"/>
        <v>0</v>
      </c>
      <c r="BT12" s="75">
        <v>0</v>
      </c>
      <c r="BU12" s="76">
        <v>0</v>
      </c>
      <c r="BV12" s="76">
        <v>0</v>
      </c>
      <c r="BW12" s="77">
        <v>0</v>
      </c>
      <c r="BX12" s="78">
        <f t="shared" si="10"/>
        <v>0</v>
      </c>
      <c r="BY12" s="75">
        <v>0</v>
      </c>
      <c r="BZ12" s="76">
        <v>0</v>
      </c>
      <c r="CA12" s="76">
        <v>0</v>
      </c>
      <c r="CB12" s="77">
        <v>0</v>
      </c>
      <c r="CC12" s="78">
        <f t="shared" si="11"/>
        <v>0</v>
      </c>
      <c r="CD12" s="75">
        <v>0</v>
      </c>
      <c r="CE12" s="76">
        <v>0</v>
      </c>
      <c r="CF12" s="76">
        <v>0</v>
      </c>
      <c r="CG12" s="77">
        <v>0</v>
      </c>
    </row>
    <row r="13" spans="1:85" ht="21" customHeight="1" x14ac:dyDescent="0.15">
      <c r="A13" s="401"/>
      <c r="B13" s="401"/>
      <c r="C13" s="336" t="s">
        <v>316</v>
      </c>
      <c r="D13" s="62">
        <v>1</v>
      </c>
      <c r="E13" s="63">
        <v>1</v>
      </c>
      <c r="F13" s="74">
        <f t="shared" si="0"/>
        <v>1</v>
      </c>
      <c r="G13" s="75">
        <v>0</v>
      </c>
      <c r="H13" s="76">
        <v>0</v>
      </c>
      <c r="I13" s="76">
        <v>1</v>
      </c>
      <c r="J13" s="77">
        <v>0</v>
      </c>
      <c r="K13" s="74">
        <f t="shared" si="1"/>
        <v>1</v>
      </c>
      <c r="L13" s="75">
        <v>0</v>
      </c>
      <c r="M13" s="76">
        <v>0</v>
      </c>
      <c r="N13" s="76">
        <v>1</v>
      </c>
      <c r="O13" s="77">
        <v>0</v>
      </c>
      <c r="P13" s="78">
        <f t="shared" si="2"/>
        <v>1</v>
      </c>
      <c r="Q13" s="79">
        <v>0</v>
      </c>
      <c r="R13" s="80">
        <v>0</v>
      </c>
      <c r="S13" s="80">
        <v>1</v>
      </c>
      <c r="T13" s="81">
        <v>0</v>
      </c>
      <c r="U13" s="78">
        <f t="shared" si="3"/>
        <v>1</v>
      </c>
      <c r="V13" s="75">
        <v>0</v>
      </c>
      <c r="W13" s="76">
        <v>0</v>
      </c>
      <c r="X13" s="76">
        <v>1</v>
      </c>
      <c r="Y13" s="77">
        <v>0</v>
      </c>
      <c r="Z13" s="78">
        <f t="shared" si="4"/>
        <v>1</v>
      </c>
      <c r="AA13" s="75">
        <v>0</v>
      </c>
      <c r="AB13" s="76">
        <v>0</v>
      </c>
      <c r="AC13" s="76">
        <v>1</v>
      </c>
      <c r="AD13" s="77">
        <v>0</v>
      </c>
      <c r="AE13" s="78">
        <f t="shared" si="5"/>
        <v>1</v>
      </c>
      <c r="AF13" s="75">
        <v>0</v>
      </c>
      <c r="AG13" s="76">
        <v>0</v>
      </c>
      <c r="AH13" s="76">
        <v>1</v>
      </c>
      <c r="AI13" s="77">
        <v>0</v>
      </c>
      <c r="AJ13" s="78">
        <f t="shared" si="6"/>
        <v>1</v>
      </c>
      <c r="AK13" s="75">
        <v>0</v>
      </c>
      <c r="AL13" s="76">
        <v>0</v>
      </c>
      <c r="AM13" s="76">
        <v>1</v>
      </c>
      <c r="AN13" s="77"/>
      <c r="AO13" s="78">
        <f t="shared" si="7"/>
        <v>1</v>
      </c>
      <c r="AP13" s="75">
        <v>0</v>
      </c>
      <c r="AQ13" s="76">
        <v>0</v>
      </c>
      <c r="AR13" s="76">
        <v>1</v>
      </c>
      <c r="AS13" s="77">
        <v>0</v>
      </c>
      <c r="AT13" s="78">
        <f>SUM(AU12:AX12)</f>
        <v>1</v>
      </c>
      <c r="AU13" s="75">
        <v>0</v>
      </c>
      <c r="AV13" s="76">
        <v>0</v>
      </c>
      <c r="AW13" s="76">
        <v>1</v>
      </c>
      <c r="AX13" s="77">
        <v>0</v>
      </c>
      <c r="AY13" s="78">
        <f>SUM(AZ12:BC12)</f>
        <v>1</v>
      </c>
      <c r="AZ13" s="75">
        <v>0</v>
      </c>
      <c r="BA13" s="76">
        <v>0</v>
      </c>
      <c r="BB13" s="76">
        <v>1</v>
      </c>
      <c r="BC13" s="77">
        <v>0</v>
      </c>
      <c r="BD13" s="78">
        <f>SUM(BE12:BH12)</f>
        <v>1</v>
      </c>
      <c r="BE13" s="75">
        <v>0</v>
      </c>
      <c r="BF13" s="76">
        <v>0</v>
      </c>
      <c r="BG13" s="76">
        <v>1</v>
      </c>
      <c r="BH13" s="77">
        <v>0</v>
      </c>
      <c r="BI13" s="78">
        <v>1</v>
      </c>
      <c r="BJ13" s="75"/>
      <c r="BK13" s="76">
        <v>1</v>
      </c>
      <c r="BL13" s="76"/>
      <c r="BM13" s="77"/>
      <c r="BN13" s="78">
        <f t="shared" si="8"/>
        <v>1</v>
      </c>
      <c r="BO13" s="75">
        <v>0</v>
      </c>
      <c r="BP13" s="76">
        <v>1</v>
      </c>
      <c r="BQ13" s="76">
        <v>0</v>
      </c>
      <c r="BR13" s="77">
        <v>0</v>
      </c>
      <c r="BS13" s="78">
        <f t="shared" si="9"/>
        <v>1</v>
      </c>
      <c r="BT13" s="75">
        <v>0</v>
      </c>
      <c r="BU13" s="76">
        <v>1</v>
      </c>
      <c r="BV13" s="76">
        <v>0</v>
      </c>
      <c r="BW13" s="77">
        <v>0</v>
      </c>
      <c r="BX13" s="78">
        <f t="shared" si="10"/>
        <v>1</v>
      </c>
      <c r="BY13" s="75">
        <v>0</v>
      </c>
      <c r="BZ13" s="76">
        <v>1</v>
      </c>
      <c r="CA13" s="76">
        <v>0</v>
      </c>
      <c r="CB13" s="77">
        <v>0</v>
      </c>
      <c r="CC13" s="78">
        <f t="shared" si="11"/>
        <v>1</v>
      </c>
      <c r="CD13" s="75">
        <v>0</v>
      </c>
      <c r="CE13" s="76">
        <v>1</v>
      </c>
      <c r="CF13" s="76">
        <v>0</v>
      </c>
      <c r="CG13" s="77">
        <v>0</v>
      </c>
    </row>
    <row r="14" spans="1:85" ht="21" customHeight="1" x14ac:dyDescent="0.15">
      <c r="A14" s="401"/>
      <c r="B14" s="401"/>
      <c r="C14" s="61" t="s">
        <v>94</v>
      </c>
      <c r="D14" s="62">
        <v>3</v>
      </c>
      <c r="E14" s="63">
        <v>3</v>
      </c>
      <c r="F14" s="74">
        <f t="shared" si="0"/>
        <v>3</v>
      </c>
      <c r="G14" s="75">
        <v>0</v>
      </c>
      <c r="H14" s="76">
        <v>1</v>
      </c>
      <c r="I14" s="76">
        <v>1</v>
      </c>
      <c r="J14" s="77">
        <v>1</v>
      </c>
      <c r="K14" s="74">
        <f t="shared" si="1"/>
        <v>3</v>
      </c>
      <c r="L14" s="75">
        <v>0</v>
      </c>
      <c r="M14" s="76">
        <v>1</v>
      </c>
      <c r="N14" s="76">
        <v>1</v>
      </c>
      <c r="O14" s="77">
        <v>1</v>
      </c>
      <c r="P14" s="78">
        <f t="shared" si="2"/>
        <v>3</v>
      </c>
      <c r="Q14" s="79">
        <v>0</v>
      </c>
      <c r="R14" s="80">
        <v>1</v>
      </c>
      <c r="S14" s="80">
        <v>1</v>
      </c>
      <c r="T14" s="81">
        <v>1</v>
      </c>
      <c r="U14" s="78">
        <f t="shared" si="3"/>
        <v>3</v>
      </c>
      <c r="V14" s="75">
        <v>0</v>
      </c>
      <c r="W14" s="76">
        <v>1</v>
      </c>
      <c r="X14" s="76">
        <v>1</v>
      </c>
      <c r="Y14" s="77">
        <v>1</v>
      </c>
      <c r="Z14" s="78">
        <f t="shared" si="4"/>
        <v>3</v>
      </c>
      <c r="AA14" s="75">
        <v>0</v>
      </c>
      <c r="AB14" s="76">
        <v>1</v>
      </c>
      <c r="AC14" s="76">
        <v>1</v>
      </c>
      <c r="AD14" s="77">
        <v>1</v>
      </c>
      <c r="AE14" s="78">
        <f t="shared" si="5"/>
        <v>3</v>
      </c>
      <c r="AF14" s="75">
        <v>0</v>
      </c>
      <c r="AG14" s="76">
        <v>1</v>
      </c>
      <c r="AH14" s="76">
        <v>1</v>
      </c>
      <c r="AI14" s="77">
        <v>1</v>
      </c>
      <c r="AJ14" s="78">
        <f t="shared" si="6"/>
        <v>3</v>
      </c>
      <c r="AK14" s="75">
        <v>0</v>
      </c>
      <c r="AL14" s="76">
        <v>1</v>
      </c>
      <c r="AM14" s="76">
        <v>1</v>
      </c>
      <c r="AN14" s="77">
        <v>1</v>
      </c>
      <c r="AO14" s="78">
        <f t="shared" si="7"/>
        <v>3</v>
      </c>
      <c r="AP14" s="75">
        <v>0</v>
      </c>
      <c r="AQ14" s="76">
        <v>1</v>
      </c>
      <c r="AR14" s="76">
        <v>1</v>
      </c>
      <c r="AS14" s="77">
        <v>1</v>
      </c>
      <c r="AT14" s="78">
        <f t="shared" ref="AT14:AT19" si="12">SUM(AU14:AX14)</f>
        <v>3</v>
      </c>
      <c r="AU14" s="75">
        <v>0</v>
      </c>
      <c r="AV14" s="76">
        <v>1</v>
      </c>
      <c r="AW14" s="76">
        <v>1</v>
      </c>
      <c r="AX14" s="77">
        <v>1</v>
      </c>
      <c r="AY14" s="78">
        <f t="shared" ref="AY14:AY19" si="13">SUM(AZ14:BC14)</f>
        <v>3</v>
      </c>
      <c r="AZ14" s="75">
        <v>0</v>
      </c>
      <c r="BA14" s="76">
        <v>1</v>
      </c>
      <c r="BB14" s="76">
        <v>1</v>
      </c>
      <c r="BC14" s="77">
        <v>1</v>
      </c>
      <c r="BD14" s="78">
        <f t="shared" ref="BD14:BD19" si="14">SUM(BE14:BH14)</f>
        <v>3</v>
      </c>
      <c r="BE14" s="75">
        <v>0</v>
      </c>
      <c r="BF14" s="76">
        <v>1</v>
      </c>
      <c r="BG14" s="76">
        <v>1</v>
      </c>
      <c r="BH14" s="77">
        <v>1</v>
      </c>
      <c r="BI14" s="78">
        <v>3</v>
      </c>
      <c r="BJ14" s="75"/>
      <c r="BK14" s="76">
        <v>1</v>
      </c>
      <c r="BL14" s="76">
        <v>1</v>
      </c>
      <c r="BM14" s="77">
        <v>1</v>
      </c>
      <c r="BN14" s="78">
        <f t="shared" si="8"/>
        <v>3</v>
      </c>
      <c r="BO14" s="75">
        <v>0</v>
      </c>
      <c r="BP14" s="76">
        <v>1</v>
      </c>
      <c r="BQ14" s="76">
        <v>1</v>
      </c>
      <c r="BR14" s="77">
        <v>1</v>
      </c>
      <c r="BS14" s="78">
        <f t="shared" si="9"/>
        <v>3</v>
      </c>
      <c r="BT14" s="75">
        <v>0</v>
      </c>
      <c r="BU14" s="76">
        <v>1</v>
      </c>
      <c r="BV14" s="76">
        <v>1</v>
      </c>
      <c r="BW14" s="77">
        <v>1</v>
      </c>
      <c r="BX14" s="78">
        <f t="shared" si="10"/>
        <v>3</v>
      </c>
      <c r="BY14" s="75">
        <v>0</v>
      </c>
      <c r="BZ14" s="76">
        <v>1</v>
      </c>
      <c r="CA14" s="76">
        <v>1</v>
      </c>
      <c r="CB14" s="77">
        <v>1</v>
      </c>
      <c r="CC14" s="78">
        <f t="shared" si="11"/>
        <v>3</v>
      </c>
      <c r="CD14" s="75">
        <v>0</v>
      </c>
      <c r="CE14" s="76">
        <v>1</v>
      </c>
      <c r="CF14" s="76">
        <v>1</v>
      </c>
      <c r="CG14" s="77">
        <v>1</v>
      </c>
    </row>
    <row r="15" spans="1:85" ht="21" customHeight="1" x14ac:dyDescent="0.15">
      <c r="A15" s="401"/>
      <c r="B15" s="401"/>
      <c r="C15" s="61" t="s">
        <v>95</v>
      </c>
      <c r="D15" s="62">
        <v>3</v>
      </c>
      <c r="E15" s="63">
        <v>3</v>
      </c>
      <c r="F15" s="74">
        <f t="shared" si="0"/>
        <v>2</v>
      </c>
      <c r="G15" s="75">
        <v>0</v>
      </c>
      <c r="H15" s="76">
        <v>0</v>
      </c>
      <c r="I15" s="76">
        <v>1</v>
      </c>
      <c r="J15" s="77">
        <v>1</v>
      </c>
      <c r="K15" s="74">
        <f t="shared" si="1"/>
        <v>2</v>
      </c>
      <c r="L15" s="75">
        <v>0</v>
      </c>
      <c r="M15" s="76">
        <v>0</v>
      </c>
      <c r="N15" s="76">
        <v>1</v>
      </c>
      <c r="O15" s="77">
        <v>1</v>
      </c>
      <c r="P15" s="78">
        <f t="shared" si="2"/>
        <v>2</v>
      </c>
      <c r="Q15" s="79">
        <v>0</v>
      </c>
      <c r="R15" s="80">
        <v>0</v>
      </c>
      <c r="S15" s="80">
        <v>1</v>
      </c>
      <c r="T15" s="81">
        <v>1</v>
      </c>
      <c r="U15" s="78">
        <f t="shared" si="3"/>
        <v>2</v>
      </c>
      <c r="V15" s="75">
        <v>0</v>
      </c>
      <c r="W15" s="76">
        <v>0</v>
      </c>
      <c r="X15" s="76">
        <v>1</v>
      </c>
      <c r="Y15" s="77">
        <v>1</v>
      </c>
      <c r="Z15" s="78">
        <f t="shared" si="4"/>
        <v>2</v>
      </c>
      <c r="AA15" s="75">
        <v>0</v>
      </c>
      <c r="AB15" s="76">
        <v>0</v>
      </c>
      <c r="AC15" s="76">
        <v>1</v>
      </c>
      <c r="AD15" s="77">
        <v>1</v>
      </c>
      <c r="AE15" s="78">
        <f t="shared" si="5"/>
        <v>2</v>
      </c>
      <c r="AF15" s="75">
        <v>0</v>
      </c>
      <c r="AG15" s="76">
        <v>0</v>
      </c>
      <c r="AH15" s="76">
        <v>1</v>
      </c>
      <c r="AI15" s="77">
        <v>1</v>
      </c>
      <c r="AJ15" s="78">
        <f t="shared" si="6"/>
        <v>2</v>
      </c>
      <c r="AK15" s="75">
        <v>0</v>
      </c>
      <c r="AL15" s="76">
        <v>0</v>
      </c>
      <c r="AM15" s="76">
        <v>1</v>
      </c>
      <c r="AN15" s="77">
        <v>1</v>
      </c>
      <c r="AO15" s="78">
        <f t="shared" si="7"/>
        <v>2</v>
      </c>
      <c r="AP15" s="75">
        <v>0</v>
      </c>
      <c r="AQ15" s="76">
        <v>0</v>
      </c>
      <c r="AR15" s="76">
        <v>1</v>
      </c>
      <c r="AS15" s="77">
        <v>1</v>
      </c>
      <c r="AT15" s="78">
        <f t="shared" si="12"/>
        <v>2</v>
      </c>
      <c r="AU15" s="75">
        <v>0</v>
      </c>
      <c r="AV15" s="76">
        <v>0</v>
      </c>
      <c r="AW15" s="76">
        <v>1</v>
      </c>
      <c r="AX15" s="77">
        <v>1</v>
      </c>
      <c r="AY15" s="78">
        <f t="shared" si="13"/>
        <v>2</v>
      </c>
      <c r="AZ15" s="75">
        <v>0</v>
      </c>
      <c r="BA15" s="76">
        <v>0</v>
      </c>
      <c r="BB15" s="76">
        <v>1</v>
      </c>
      <c r="BC15" s="77">
        <v>1</v>
      </c>
      <c r="BD15" s="78">
        <f t="shared" si="14"/>
        <v>2</v>
      </c>
      <c r="BE15" s="75">
        <v>0</v>
      </c>
      <c r="BF15" s="76">
        <v>0</v>
      </c>
      <c r="BG15" s="76">
        <v>1</v>
      </c>
      <c r="BH15" s="77">
        <v>1</v>
      </c>
      <c r="BI15" s="78">
        <v>2</v>
      </c>
      <c r="BJ15" s="75"/>
      <c r="BK15" s="76"/>
      <c r="BL15" s="76">
        <v>1</v>
      </c>
      <c r="BM15" s="77">
        <v>1</v>
      </c>
      <c r="BN15" s="78">
        <f t="shared" si="8"/>
        <v>2</v>
      </c>
      <c r="BO15" s="75">
        <v>0</v>
      </c>
      <c r="BP15" s="76">
        <v>0</v>
      </c>
      <c r="BQ15" s="76">
        <v>1</v>
      </c>
      <c r="BR15" s="77">
        <v>1</v>
      </c>
      <c r="BS15" s="78">
        <f t="shared" si="9"/>
        <v>2</v>
      </c>
      <c r="BT15" s="75">
        <v>0</v>
      </c>
      <c r="BU15" s="76">
        <v>0</v>
      </c>
      <c r="BV15" s="76">
        <v>1</v>
      </c>
      <c r="BW15" s="77">
        <v>1</v>
      </c>
      <c r="BX15" s="78">
        <f t="shared" si="10"/>
        <v>2</v>
      </c>
      <c r="BY15" s="75">
        <v>0</v>
      </c>
      <c r="BZ15" s="76">
        <v>0</v>
      </c>
      <c r="CA15" s="76">
        <v>1</v>
      </c>
      <c r="CB15" s="77">
        <v>1</v>
      </c>
      <c r="CC15" s="78">
        <f t="shared" si="11"/>
        <v>2</v>
      </c>
      <c r="CD15" s="75">
        <v>0</v>
      </c>
      <c r="CE15" s="76">
        <v>0</v>
      </c>
      <c r="CF15" s="76">
        <v>1</v>
      </c>
      <c r="CG15" s="77">
        <v>1</v>
      </c>
    </row>
    <row r="16" spans="1:85" ht="21" customHeight="1" x14ac:dyDescent="0.15">
      <c r="A16" s="401"/>
      <c r="B16" s="401"/>
      <c r="C16" s="61" t="s">
        <v>96</v>
      </c>
      <c r="D16" s="62">
        <v>6</v>
      </c>
      <c r="E16" s="63">
        <v>6</v>
      </c>
      <c r="F16" s="74">
        <f t="shared" si="0"/>
        <v>6</v>
      </c>
      <c r="G16" s="75">
        <v>0</v>
      </c>
      <c r="H16" s="76">
        <v>2</v>
      </c>
      <c r="I16" s="76">
        <v>2</v>
      </c>
      <c r="J16" s="77">
        <v>2</v>
      </c>
      <c r="K16" s="74">
        <f t="shared" si="1"/>
        <v>6</v>
      </c>
      <c r="L16" s="75">
        <v>0</v>
      </c>
      <c r="M16" s="76">
        <v>2</v>
      </c>
      <c r="N16" s="76">
        <v>2</v>
      </c>
      <c r="O16" s="77">
        <v>2</v>
      </c>
      <c r="P16" s="78">
        <f t="shared" si="2"/>
        <v>6</v>
      </c>
      <c r="Q16" s="79">
        <v>0</v>
      </c>
      <c r="R16" s="80">
        <v>2</v>
      </c>
      <c r="S16" s="80">
        <v>2</v>
      </c>
      <c r="T16" s="81">
        <v>2</v>
      </c>
      <c r="U16" s="78">
        <f t="shared" si="3"/>
        <v>6</v>
      </c>
      <c r="V16" s="75">
        <v>0</v>
      </c>
      <c r="W16" s="76">
        <v>2</v>
      </c>
      <c r="X16" s="76">
        <v>2</v>
      </c>
      <c r="Y16" s="77">
        <v>2</v>
      </c>
      <c r="Z16" s="78">
        <f t="shared" si="4"/>
        <v>6</v>
      </c>
      <c r="AA16" s="75">
        <v>0</v>
      </c>
      <c r="AB16" s="76">
        <v>2</v>
      </c>
      <c r="AC16" s="76">
        <v>2</v>
      </c>
      <c r="AD16" s="77">
        <v>2</v>
      </c>
      <c r="AE16" s="78">
        <f t="shared" si="5"/>
        <v>6</v>
      </c>
      <c r="AF16" s="75">
        <v>0</v>
      </c>
      <c r="AG16" s="76">
        <v>2</v>
      </c>
      <c r="AH16" s="76">
        <v>2</v>
      </c>
      <c r="AI16" s="77">
        <v>2</v>
      </c>
      <c r="AJ16" s="78">
        <f t="shared" si="6"/>
        <v>6</v>
      </c>
      <c r="AK16" s="75">
        <v>0</v>
      </c>
      <c r="AL16" s="76">
        <v>2</v>
      </c>
      <c r="AM16" s="76">
        <v>2</v>
      </c>
      <c r="AN16" s="77">
        <v>2</v>
      </c>
      <c r="AO16" s="78">
        <f t="shared" si="7"/>
        <v>6</v>
      </c>
      <c r="AP16" s="75">
        <v>0</v>
      </c>
      <c r="AQ16" s="76">
        <v>2</v>
      </c>
      <c r="AR16" s="76">
        <v>2</v>
      </c>
      <c r="AS16" s="77">
        <v>2</v>
      </c>
      <c r="AT16" s="78">
        <f t="shared" si="12"/>
        <v>6</v>
      </c>
      <c r="AU16" s="75">
        <v>0</v>
      </c>
      <c r="AV16" s="76">
        <v>2</v>
      </c>
      <c r="AW16" s="76">
        <v>2</v>
      </c>
      <c r="AX16" s="77">
        <v>2</v>
      </c>
      <c r="AY16" s="78">
        <f t="shared" si="13"/>
        <v>6</v>
      </c>
      <c r="AZ16" s="75">
        <v>0</v>
      </c>
      <c r="BA16" s="76">
        <v>2</v>
      </c>
      <c r="BB16" s="76">
        <v>2</v>
      </c>
      <c r="BC16" s="77">
        <v>2</v>
      </c>
      <c r="BD16" s="78">
        <f t="shared" si="14"/>
        <v>6</v>
      </c>
      <c r="BE16" s="75">
        <v>0</v>
      </c>
      <c r="BF16" s="76">
        <v>2</v>
      </c>
      <c r="BG16" s="76">
        <v>2</v>
      </c>
      <c r="BH16" s="77">
        <v>2</v>
      </c>
      <c r="BI16" s="78">
        <v>6</v>
      </c>
      <c r="BJ16" s="75"/>
      <c r="BK16" s="76">
        <v>2</v>
      </c>
      <c r="BL16" s="76">
        <v>2</v>
      </c>
      <c r="BM16" s="77">
        <v>2</v>
      </c>
      <c r="BN16" s="78">
        <f t="shared" si="8"/>
        <v>6</v>
      </c>
      <c r="BO16" s="75">
        <v>0</v>
      </c>
      <c r="BP16" s="76">
        <v>2</v>
      </c>
      <c r="BQ16" s="76">
        <v>2</v>
      </c>
      <c r="BR16" s="77">
        <v>2</v>
      </c>
      <c r="BS16" s="78">
        <f t="shared" si="9"/>
        <v>6</v>
      </c>
      <c r="BT16" s="75">
        <v>0</v>
      </c>
      <c r="BU16" s="76">
        <v>2</v>
      </c>
      <c r="BV16" s="76">
        <v>2</v>
      </c>
      <c r="BW16" s="77">
        <v>2</v>
      </c>
      <c r="BX16" s="78">
        <f t="shared" si="10"/>
        <v>6</v>
      </c>
      <c r="BY16" s="75">
        <v>0</v>
      </c>
      <c r="BZ16" s="76">
        <v>2</v>
      </c>
      <c r="CA16" s="76">
        <v>2</v>
      </c>
      <c r="CB16" s="77">
        <v>2</v>
      </c>
      <c r="CC16" s="78">
        <f t="shared" si="11"/>
        <v>6</v>
      </c>
      <c r="CD16" s="75">
        <v>0</v>
      </c>
      <c r="CE16" s="76">
        <v>2</v>
      </c>
      <c r="CF16" s="76">
        <v>2</v>
      </c>
      <c r="CG16" s="77">
        <v>2</v>
      </c>
    </row>
    <row r="17" spans="1:85" ht="21" customHeight="1" x14ac:dyDescent="0.15">
      <c r="A17" s="401"/>
      <c r="B17" s="401"/>
      <c r="C17" s="61" t="s">
        <v>97</v>
      </c>
      <c r="D17" s="62">
        <v>4</v>
      </c>
      <c r="E17" s="63">
        <v>4</v>
      </c>
      <c r="F17" s="74">
        <f t="shared" si="0"/>
        <v>4</v>
      </c>
      <c r="G17" s="75">
        <v>1</v>
      </c>
      <c r="H17" s="76">
        <v>1</v>
      </c>
      <c r="I17" s="76">
        <v>1</v>
      </c>
      <c r="J17" s="77">
        <v>1</v>
      </c>
      <c r="K17" s="74">
        <f t="shared" si="1"/>
        <v>4</v>
      </c>
      <c r="L17" s="75">
        <v>1</v>
      </c>
      <c r="M17" s="76">
        <v>1</v>
      </c>
      <c r="N17" s="76">
        <v>1</v>
      </c>
      <c r="O17" s="77">
        <v>1</v>
      </c>
      <c r="P17" s="78">
        <f t="shared" si="2"/>
        <v>4</v>
      </c>
      <c r="Q17" s="79">
        <v>1</v>
      </c>
      <c r="R17" s="80">
        <v>1</v>
      </c>
      <c r="S17" s="80">
        <v>1</v>
      </c>
      <c r="T17" s="81">
        <v>1</v>
      </c>
      <c r="U17" s="78">
        <f t="shared" si="3"/>
        <v>4</v>
      </c>
      <c r="V17" s="75">
        <v>1</v>
      </c>
      <c r="W17" s="76">
        <v>1</v>
      </c>
      <c r="X17" s="76">
        <v>1</v>
      </c>
      <c r="Y17" s="77">
        <v>1</v>
      </c>
      <c r="Z17" s="78">
        <f t="shared" si="4"/>
        <v>4</v>
      </c>
      <c r="AA17" s="75">
        <v>1</v>
      </c>
      <c r="AB17" s="76">
        <v>1</v>
      </c>
      <c r="AC17" s="76">
        <v>1</v>
      </c>
      <c r="AD17" s="77">
        <v>1</v>
      </c>
      <c r="AE17" s="78">
        <f t="shared" si="5"/>
        <v>4</v>
      </c>
      <c r="AF17" s="75">
        <v>1</v>
      </c>
      <c r="AG17" s="76">
        <v>1</v>
      </c>
      <c r="AH17" s="76">
        <v>1</v>
      </c>
      <c r="AI17" s="77">
        <v>1</v>
      </c>
      <c r="AJ17" s="78">
        <f t="shared" si="6"/>
        <v>4</v>
      </c>
      <c r="AK17" s="75">
        <v>1</v>
      </c>
      <c r="AL17" s="76">
        <v>1</v>
      </c>
      <c r="AM17" s="76">
        <v>1</v>
      </c>
      <c r="AN17" s="77">
        <v>1</v>
      </c>
      <c r="AO17" s="78">
        <f t="shared" si="7"/>
        <v>4</v>
      </c>
      <c r="AP17" s="75">
        <v>1</v>
      </c>
      <c r="AQ17" s="76">
        <v>1</v>
      </c>
      <c r="AR17" s="76">
        <v>1</v>
      </c>
      <c r="AS17" s="77">
        <v>1</v>
      </c>
      <c r="AT17" s="78">
        <f t="shared" si="12"/>
        <v>4</v>
      </c>
      <c r="AU17" s="75">
        <v>1</v>
      </c>
      <c r="AV17" s="76">
        <v>1</v>
      </c>
      <c r="AW17" s="76">
        <v>1</v>
      </c>
      <c r="AX17" s="77">
        <v>1</v>
      </c>
      <c r="AY17" s="78">
        <f t="shared" si="13"/>
        <v>4</v>
      </c>
      <c r="AZ17" s="75">
        <v>1</v>
      </c>
      <c r="BA17" s="76">
        <v>1</v>
      </c>
      <c r="BB17" s="76">
        <v>1</v>
      </c>
      <c r="BC17" s="77">
        <v>1</v>
      </c>
      <c r="BD17" s="78">
        <f t="shared" si="14"/>
        <v>4</v>
      </c>
      <c r="BE17" s="75">
        <v>1</v>
      </c>
      <c r="BF17" s="76">
        <v>1</v>
      </c>
      <c r="BG17" s="76">
        <v>1</v>
      </c>
      <c r="BH17" s="77">
        <v>1</v>
      </c>
      <c r="BI17" s="78">
        <v>4</v>
      </c>
      <c r="BJ17" s="75">
        <v>1</v>
      </c>
      <c r="BK17" s="76">
        <v>1</v>
      </c>
      <c r="BL17" s="76">
        <v>1</v>
      </c>
      <c r="BM17" s="77">
        <v>1</v>
      </c>
      <c r="BN17" s="78">
        <f t="shared" si="8"/>
        <v>4</v>
      </c>
      <c r="BO17" s="75">
        <v>1</v>
      </c>
      <c r="BP17" s="76">
        <v>1</v>
      </c>
      <c r="BQ17" s="76">
        <v>1</v>
      </c>
      <c r="BR17" s="77">
        <v>1</v>
      </c>
      <c r="BS17" s="78">
        <f t="shared" si="9"/>
        <v>4</v>
      </c>
      <c r="BT17" s="75">
        <v>1</v>
      </c>
      <c r="BU17" s="76">
        <v>1</v>
      </c>
      <c r="BV17" s="76">
        <v>1</v>
      </c>
      <c r="BW17" s="77">
        <v>1</v>
      </c>
      <c r="BX17" s="78">
        <f t="shared" si="10"/>
        <v>4</v>
      </c>
      <c r="BY17" s="75">
        <v>1</v>
      </c>
      <c r="BZ17" s="76">
        <v>1</v>
      </c>
      <c r="CA17" s="76">
        <v>1</v>
      </c>
      <c r="CB17" s="77">
        <v>1</v>
      </c>
      <c r="CC17" s="78">
        <f t="shared" si="11"/>
        <v>4</v>
      </c>
      <c r="CD17" s="75">
        <v>1</v>
      </c>
      <c r="CE17" s="76">
        <v>1</v>
      </c>
      <c r="CF17" s="76">
        <v>1</v>
      </c>
      <c r="CG17" s="77">
        <v>1</v>
      </c>
    </row>
    <row r="18" spans="1:85" ht="21" customHeight="1" x14ac:dyDescent="0.15">
      <c r="A18" s="401"/>
      <c r="B18" s="401"/>
      <c r="C18" s="61" t="s">
        <v>98</v>
      </c>
      <c r="D18" s="62">
        <v>3</v>
      </c>
      <c r="E18" s="63">
        <v>3</v>
      </c>
      <c r="F18" s="74">
        <f t="shared" si="0"/>
        <v>5</v>
      </c>
      <c r="G18" s="75">
        <v>2</v>
      </c>
      <c r="H18" s="76">
        <v>2</v>
      </c>
      <c r="I18" s="76">
        <v>1</v>
      </c>
      <c r="J18" s="77">
        <v>0</v>
      </c>
      <c r="K18" s="74">
        <f t="shared" si="1"/>
        <v>5</v>
      </c>
      <c r="L18" s="75">
        <v>2</v>
      </c>
      <c r="M18" s="76">
        <v>2</v>
      </c>
      <c r="N18" s="76">
        <v>1</v>
      </c>
      <c r="O18" s="77">
        <v>0</v>
      </c>
      <c r="P18" s="78">
        <f t="shared" si="2"/>
        <v>5</v>
      </c>
      <c r="Q18" s="79">
        <v>2</v>
      </c>
      <c r="R18" s="80">
        <v>2</v>
      </c>
      <c r="S18" s="80">
        <v>1</v>
      </c>
      <c r="T18" s="81">
        <v>0</v>
      </c>
      <c r="U18" s="78">
        <f t="shared" si="3"/>
        <v>5</v>
      </c>
      <c r="V18" s="75">
        <v>2</v>
      </c>
      <c r="W18" s="76">
        <v>2</v>
      </c>
      <c r="X18" s="76">
        <v>1</v>
      </c>
      <c r="Y18" s="77">
        <v>0</v>
      </c>
      <c r="Z18" s="78">
        <f t="shared" si="4"/>
        <v>5</v>
      </c>
      <c r="AA18" s="75">
        <v>2</v>
      </c>
      <c r="AB18" s="76">
        <v>1</v>
      </c>
      <c r="AC18" s="76">
        <v>1</v>
      </c>
      <c r="AD18" s="77">
        <v>1</v>
      </c>
      <c r="AE18" s="78">
        <f t="shared" si="5"/>
        <v>5</v>
      </c>
      <c r="AF18" s="75">
        <v>2</v>
      </c>
      <c r="AG18" s="76">
        <v>1</v>
      </c>
      <c r="AH18" s="76">
        <v>1</v>
      </c>
      <c r="AI18" s="77">
        <v>1</v>
      </c>
      <c r="AJ18" s="78">
        <f t="shared" si="6"/>
        <v>5</v>
      </c>
      <c r="AK18" s="75">
        <v>2</v>
      </c>
      <c r="AL18" s="76">
        <v>1</v>
      </c>
      <c r="AM18" s="76">
        <v>1</v>
      </c>
      <c r="AN18" s="77">
        <v>1</v>
      </c>
      <c r="AO18" s="78">
        <f t="shared" si="7"/>
        <v>5</v>
      </c>
      <c r="AP18" s="75">
        <v>2</v>
      </c>
      <c r="AQ18" s="76">
        <v>1</v>
      </c>
      <c r="AR18" s="76">
        <v>1</v>
      </c>
      <c r="AS18" s="77">
        <v>1</v>
      </c>
      <c r="AT18" s="78">
        <f t="shared" si="12"/>
        <v>5</v>
      </c>
      <c r="AU18" s="75">
        <v>2</v>
      </c>
      <c r="AV18" s="76">
        <v>1</v>
      </c>
      <c r="AW18" s="76">
        <v>1</v>
      </c>
      <c r="AX18" s="77">
        <v>1</v>
      </c>
      <c r="AY18" s="78">
        <f t="shared" si="13"/>
        <v>5</v>
      </c>
      <c r="AZ18" s="75">
        <v>2</v>
      </c>
      <c r="BA18" s="76">
        <v>1</v>
      </c>
      <c r="BB18" s="76">
        <v>1</v>
      </c>
      <c r="BC18" s="77">
        <v>1</v>
      </c>
      <c r="BD18" s="78">
        <f t="shared" si="14"/>
        <v>5</v>
      </c>
      <c r="BE18" s="75">
        <v>2</v>
      </c>
      <c r="BF18" s="76">
        <v>1</v>
      </c>
      <c r="BG18" s="76">
        <v>1</v>
      </c>
      <c r="BH18" s="77">
        <v>1</v>
      </c>
      <c r="BI18" s="78">
        <v>5</v>
      </c>
      <c r="BJ18" s="75">
        <v>2</v>
      </c>
      <c r="BK18" s="76">
        <v>1</v>
      </c>
      <c r="BL18" s="76">
        <v>1</v>
      </c>
      <c r="BM18" s="77">
        <v>1</v>
      </c>
      <c r="BN18" s="78">
        <f t="shared" si="8"/>
        <v>5</v>
      </c>
      <c r="BO18" s="75">
        <v>2</v>
      </c>
      <c r="BP18" s="76">
        <v>0</v>
      </c>
      <c r="BQ18" s="76">
        <v>0</v>
      </c>
      <c r="BR18" s="77">
        <v>3</v>
      </c>
      <c r="BS18" s="78">
        <f t="shared" si="9"/>
        <v>4</v>
      </c>
      <c r="BT18" s="75">
        <v>2</v>
      </c>
      <c r="BU18" s="76">
        <v>0</v>
      </c>
      <c r="BV18" s="76">
        <v>0</v>
      </c>
      <c r="BW18" s="77">
        <v>2</v>
      </c>
      <c r="BX18" s="78">
        <f t="shared" si="10"/>
        <v>4</v>
      </c>
      <c r="BY18" s="75">
        <v>2</v>
      </c>
      <c r="BZ18" s="76">
        <v>0</v>
      </c>
      <c r="CA18" s="76">
        <v>0</v>
      </c>
      <c r="CB18" s="77">
        <v>2</v>
      </c>
      <c r="CC18" s="78">
        <f t="shared" si="11"/>
        <v>4</v>
      </c>
      <c r="CD18" s="75">
        <v>2</v>
      </c>
      <c r="CE18" s="76">
        <v>0</v>
      </c>
      <c r="CF18" s="76">
        <v>0</v>
      </c>
      <c r="CG18" s="77">
        <v>2</v>
      </c>
    </row>
    <row r="19" spans="1:85" ht="21" customHeight="1" x14ac:dyDescent="0.15">
      <c r="A19" s="401"/>
      <c r="B19" s="401"/>
      <c r="C19" s="61" t="s">
        <v>99</v>
      </c>
      <c r="D19" s="62">
        <v>19</v>
      </c>
      <c r="E19" s="63">
        <v>20</v>
      </c>
      <c r="F19" s="74">
        <f t="shared" si="0"/>
        <v>19</v>
      </c>
      <c r="G19" s="75">
        <v>5</v>
      </c>
      <c r="H19" s="76">
        <v>4</v>
      </c>
      <c r="I19" s="76">
        <v>4</v>
      </c>
      <c r="J19" s="77">
        <v>6</v>
      </c>
      <c r="K19" s="74">
        <f t="shared" si="1"/>
        <v>19</v>
      </c>
      <c r="L19" s="75">
        <v>5</v>
      </c>
      <c r="M19" s="76">
        <v>4</v>
      </c>
      <c r="N19" s="76">
        <v>6</v>
      </c>
      <c r="O19" s="77">
        <v>4</v>
      </c>
      <c r="P19" s="78">
        <f t="shared" si="2"/>
        <v>18</v>
      </c>
      <c r="Q19" s="79">
        <v>5</v>
      </c>
      <c r="R19" s="80">
        <v>4</v>
      </c>
      <c r="S19" s="80">
        <v>5</v>
      </c>
      <c r="T19" s="81">
        <v>4</v>
      </c>
      <c r="U19" s="78">
        <f t="shared" si="3"/>
        <v>20</v>
      </c>
      <c r="V19" s="75">
        <v>7</v>
      </c>
      <c r="W19" s="76">
        <v>4</v>
      </c>
      <c r="X19" s="76">
        <v>5</v>
      </c>
      <c r="Y19" s="77">
        <v>4</v>
      </c>
      <c r="Z19" s="78">
        <f t="shared" si="4"/>
        <v>19</v>
      </c>
      <c r="AA19" s="75">
        <v>7</v>
      </c>
      <c r="AB19" s="76">
        <v>4</v>
      </c>
      <c r="AC19" s="76">
        <v>4</v>
      </c>
      <c r="AD19" s="77">
        <v>4</v>
      </c>
      <c r="AE19" s="78">
        <f t="shared" si="5"/>
        <v>18</v>
      </c>
      <c r="AF19" s="75">
        <v>9</v>
      </c>
      <c r="AG19" s="76">
        <v>3</v>
      </c>
      <c r="AH19" s="76">
        <v>3</v>
      </c>
      <c r="AI19" s="77">
        <v>3</v>
      </c>
      <c r="AJ19" s="78">
        <f t="shared" si="6"/>
        <v>20</v>
      </c>
      <c r="AK19" s="75">
        <v>9</v>
      </c>
      <c r="AL19" s="76">
        <v>3</v>
      </c>
      <c r="AM19" s="76">
        <v>4</v>
      </c>
      <c r="AN19" s="77">
        <v>4</v>
      </c>
      <c r="AO19" s="78">
        <f t="shared" si="7"/>
        <v>21</v>
      </c>
      <c r="AP19" s="75">
        <v>10</v>
      </c>
      <c r="AQ19" s="76">
        <v>3</v>
      </c>
      <c r="AR19" s="76">
        <v>4</v>
      </c>
      <c r="AS19" s="77">
        <v>4</v>
      </c>
      <c r="AT19" s="78">
        <f t="shared" si="12"/>
        <v>20</v>
      </c>
      <c r="AU19" s="75">
        <v>10</v>
      </c>
      <c r="AV19" s="76">
        <v>2</v>
      </c>
      <c r="AW19" s="76">
        <v>4</v>
      </c>
      <c r="AX19" s="77">
        <v>4</v>
      </c>
      <c r="AY19" s="78">
        <f t="shared" si="13"/>
        <v>20</v>
      </c>
      <c r="AZ19" s="75">
        <v>10</v>
      </c>
      <c r="BA19" s="76">
        <v>2</v>
      </c>
      <c r="BB19" s="76">
        <v>4</v>
      </c>
      <c r="BC19" s="77">
        <v>4</v>
      </c>
      <c r="BD19" s="78">
        <f t="shared" si="14"/>
        <v>21</v>
      </c>
      <c r="BE19" s="75">
        <v>10</v>
      </c>
      <c r="BF19" s="76">
        <v>3</v>
      </c>
      <c r="BG19" s="76">
        <v>4</v>
      </c>
      <c r="BH19" s="77">
        <v>4</v>
      </c>
      <c r="BI19" s="78">
        <v>21</v>
      </c>
      <c r="BJ19" s="75">
        <v>10</v>
      </c>
      <c r="BK19" s="76">
        <v>3</v>
      </c>
      <c r="BL19" s="76">
        <v>5</v>
      </c>
      <c r="BM19" s="77">
        <v>3</v>
      </c>
      <c r="BN19" s="78">
        <f t="shared" si="8"/>
        <v>21</v>
      </c>
      <c r="BO19" s="75">
        <v>10</v>
      </c>
      <c r="BP19" s="76">
        <v>3</v>
      </c>
      <c r="BQ19" s="76">
        <v>5</v>
      </c>
      <c r="BR19" s="77">
        <v>3</v>
      </c>
      <c r="BS19" s="78">
        <f t="shared" si="9"/>
        <v>20</v>
      </c>
      <c r="BT19" s="75">
        <v>10</v>
      </c>
      <c r="BU19" s="76">
        <v>3</v>
      </c>
      <c r="BV19" s="76">
        <v>4</v>
      </c>
      <c r="BW19" s="77">
        <v>3</v>
      </c>
      <c r="BX19" s="78">
        <f t="shared" si="10"/>
        <v>20</v>
      </c>
      <c r="BY19" s="75">
        <v>10</v>
      </c>
      <c r="BZ19" s="76">
        <v>3</v>
      </c>
      <c r="CA19" s="76">
        <v>4</v>
      </c>
      <c r="CB19" s="77">
        <v>3</v>
      </c>
      <c r="CC19" s="78">
        <f t="shared" si="11"/>
        <v>20</v>
      </c>
      <c r="CD19" s="75">
        <v>10</v>
      </c>
      <c r="CE19" s="76">
        <v>3</v>
      </c>
      <c r="CF19" s="76">
        <v>4</v>
      </c>
      <c r="CG19" s="77">
        <v>3</v>
      </c>
    </row>
    <row r="20" spans="1:85" ht="21" customHeight="1" x14ac:dyDescent="0.15">
      <c r="A20" s="401"/>
      <c r="B20" s="401" t="s">
        <v>100</v>
      </c>
      <c r="C20" s="61" t="s">
        <v>101</v>
      </c>
      <c r="D20" s="62">
        <v>26</v>
      </c>
      <c r="E20" s="63">
        <v>26</v>
      </c>
      <c r="F20" s="74">
        <v>26</v>
      </c>
      <c r="G20" s="86"/>
      <c r="H20" s="87"/>
      <c r="I20" s="87"/>
      <c r="J20" s="88"/>
      <c r="K20" s="74">
        <v>26</v>
      </c>
      <c r="L20" s="86"/>
      <c r="M20" s="87"/>
      <c r="N20" s="87"/>
      <c r="O20" s="88"/>
      <c r="P20" s="78">
        <v>26</v>
      </c>
      <c r="Q20" s="89"/>
      <c r="R20" s="90"/>
      <c r="S20" s="90"/>
      <c r="T20" s="91"/>
      <c r="U20" s="78">
        <v>26</v>
      </c>
      <c r="V20" s="86"/>
      <c r="W20" s="87"/>
      <c r="X20" s="87"/>
      <c r="Y20" s="88"/>
      <c r="Z20" s="78">
        <v>26</v>
      </c>
      <c r="AA20" s="86"/>
      <c r="AB20" s="87"/>
      <c r="AC20" s="87"/>
      <c r="AD20" s="88"/>
      <c r="AE20" s="78">
        <v>26</v>
      </c>
      <c r="AF20" s="86"/>
      <c r="AG20" s="87"/>
      <c r="AH20" s="87"/>
      <c r="AI20" s="88"/>
      <c r="AJ20" s="92">
        <v>26</v>
      </c>
      <c r="AK20" s="86"/>
      <c r="AL20" s="87"/>
      <c r="AM20" s="87"/>
      <c r="AN20" s="88"/>
      <c r="AO20" s="93">
        <v>26</v>
      </c>
      <c r="AP20" s="86"/>
      <c r="AQ20" s="87"/>
      <c r="AR20" s="87"/>
      <c r="AS20" s="88"/>
      <c r="AT20" s="93">
        <v>26</v>
      </c>
      <c r="AU20" s="86"/>
      <c r="AV20" s="87"/>
      <c r="AW20" s="87"/>
      <c r="AX20" s="88"/>
      <c r="AY20" s="93">
        <v>26</v>
      </c>
      <c r="AZ20" s="86"/>
      <c r="BA20" s="87"/>
      <c r="BB20" s="87"/>
      <c r="BC20" s="88"/>
      <c r="BD20" s="93">
        <v>26</v>
      </c>
      <c r="BE20" s="86"/>
      <c r="BF20" s="87"/>
      <c r="BG20" s="87"/>
      <c r="BH20" s="88"/>
      <c r="BI20" s="93">
        <v>26</v>
      </c>
      <c r="BJ20" s="86"/>
      <c r="BK20" s="87"/>
      <c r="BL20" s="87"/>
      <c r="BM20" s="88"/>
      <c r="BN20" s="93">
        <v>25</v>
      </c>
      <c r="BO20" s="86"/>
      <c r="BP20" s="87"/>
      <c r="BQ20" s="87"/>
      <c r="BR20" s="88"/>
      <c r="BS20" s="78">
        <v>25</v>
      </c>
      <c r="BT20" s="86"/>
      <c r="BU20" s="87"/>
      <c r="BV20" s="87"/>
      <c r="BW20" s="88"/>
      <c r="BX20" s="78">
        <v>25</v>
      </c>
      <c r="BY20" s="86"/>
      <c r="BZ20" s="87"/>
      <c r="CA20" s="87"/>
      <c r="CB20" s="88"/>
      <c r="CC20" s="78"/>
      <c r="CD20" s="86"/>
      <c r="CE20" s="87"/>
      <c r="CF20" s="87"/>
      <c r="CG20" s="88"/>
    </row>
    <row r="21" spans="1:85" ht="21" customHeight="1" x14ac:dyDescent="0.15">
      <c r="A21" s="401"/>
      <c r="B21" s="401"/>
      <c r="C21" s="61" t="s">
        <v>102</v>
      </c>
      <c r="D21" s="62">
        <v>7</v>
      </c>
      <c r="E21" s="63">
        <v>7</v>
      </c>
      <c r="F21" s="74">
        <v>7</v>
      </c>
      <c r="G21" s="86"/>
      <c r="H21" s="87"/>
      <c r="I21" s="87"/>
      <c r="J21" s="88"/>
      <c r="K21" s="74">
        <v>7</v>
      </c>
      <c r="L21" s="86"/>
      <c r="M21" s="87"/>
      <c r="N21" s="87"/>
      <c r="O21" s="88"/>
      <c r="P21" s="78">
        <v>7</v>
      </c>
      <c r="Q21" s="89"/>
      <c r="R21" s="90"/>
      <c r="S21" s="90"/>
      <c r="T21" s="91"/>
      <c r="U21" s="78">
        <v>7</v>
      </c>
      <c r="V21" s="86"/>
      <c r="W21" s="87"/>
      <c r="X21" s="87"/>
      <c r="Y21" s="88"/>
      <c r="Z21" s="78">
        <v>7</v>
      </c>
      <c r="AA21" s="86"/>
      <c r="AB21" s="87"/>
      <c r="AC21" s="87"/>
      <c r="AD21" s="88"/>
      <c r="AE21" s="78">
        <v>7</v>
      </c>
      <c r="AF21" s="86"/>
      <c r="AG21" s="87"/>
      <c r="AH21" s="87"/>
      <c r="AI21" s="88"/>
      <c r="AJ21" s="92">
        <v>7</v>
      </c>
      <c r="AK21" s="86"/>
      <c r="AL21" s="87"/>
      <c r="AM21" s="87"/>
      <c r="AN21" s="88"/>
      <c r="AO21" s="93">
        <v>7</v>
      </c>
      <c r="AP21" s="86"/>
      <c r="AQ21" s="87"/>
      <c r="AR21" s="87"/>
      <c r="AS21" s="88"/>
      <c r="AT21" s="93">
        <v>7</v>
      </c>
      <c r="AU21" s="86"/>
      <c r="AV21" s="87"/>
      <c r="AW21" s="87"/>
      <c r="AX21" s="88"/>
      <c r="AY21" s="93">
        <v>7</v>
      </c>
      <c r="AZ21" s="86"/>
      <c r="BA21" s="87"/>
      <c r="BB21" s="87"/>
      <c r="BC21" s="88"/>
      <c r="BD21" s="93">
        <v>6</v>
      </c>
      <c r="BE21" s="86"/>
      <c r="BF21" s="87"/>
      <c r="BG21" s="87"/>
      <c r="BH21" s="88"/>
      <c r="BI21" s="93">
        <v>5</v>
      </c>
      <c r="BJ21" s="86"/>
      <c r="BK21" s="87"/>
      <c r="BL21" s="87"/>
      <c r="BM21" s="88"/>
      <c r="BN21" s="93">
        <v>6</v>
      </c>
      <c r="BO21" s="86"/>
      <c r="BP21" s="87"/>
      <c r="BQ21" s="87"/>
      <c r="BR21" s="88"/>
      <c r="BS21" s="78">
        <v>5</v>
      </c>
      <c r="BT21" s="86"/>
      <c r="BU21" s="87"/>
      <c r="BV21" s="87"/>
      <c r="BW21" s="88"/>
      <c r="BX21" s="78">
        <v>5</v>
      </c>
      <c r="BY21" s="86"/>
      <c r="BZ21" s="87"/>
      <c r="CA21" s="87"/>
      <c r="CB21" s="88"/>
      <c r="CC21" s="78"/>
      <c r="CD21" s="86"/>
      <c r="CE21" s="87"/>
      <c r="CF21" s="87"/>
      <c r="CG21" s="88"/>
    </row>
    <row r="22" spans="1:85" ht="21" customHeight="1" x14ac:dyDescent="0.15">
      <c r="A22" s="401"/>
      <c r="B22" s="401"/>
      <c r="C22" s="61" t="s">
        <v>103</v>
      </c>
      <c r="D22" s="62">
        <v>20</v>
      </c>
      <c r="E22" s="63">
        <v>20</v>
      </c>
      <c r="F22" s="74">
        <v>27</v>
      </c>
      <c r="G22" s="86"/>
      <c r="H22" s="87"/>
      <c r="I22" s="87"/>
      <c r="J22" s="88"/>
      <c r="K22" s="74">
        <v>27</v>
      </c>
      <c r="L22" s="86"/>
      <c r="M22" s="87"/>
      <c r="N22" s="87"/>
      <c r="O22" s="88"/>
      <c r="P22" s="78">
        <v>27</v>
      </c>
      <c r="Q22" s="89"/>
      <c r="R22" s="90"/>
      <c r="S22" s="90"/>
      <c r="T22" s="91"/>
      <c r="U22" s="78">
        <v>27</v>
      </c>
      <c r="V22" s="86"/>
      <c r="W22" s="87"/>
      <c r="X22" s="87"/>
      <c r="Y22" s="88"/>
      <c r="Z22" s="78">
        <v>27</v>
      </c>
      <c r="AA22" s="86"/>
      <c r="AB22" s="87"/>
      <c r="AC22" s="87"/>
      <c r="AD22" s="88"/>
      <c r="AE22" s="78">
        <v>27</v>
      </c>
      <c r="AF22" s="86"/>
      <c r="AG22" s="87"/>
      <c r="AH22" s="87"/>
      <c r="AI22" s="88"/>
      <c r="AJ22" s="92">
        <v>27</v>
      </c>
      <c r="AK22" s="86"/>
      <c r="AL22" s="87"/>
      <c r="AM22" s="87"/>
      <c r="AN22" s="88"/>
      <c r="AO22" s="93">
        <v>27</v>
      </c>
      <c r="AP22" s="86"/>
      <c r="AQ22" s="87"/>
      <c r="AR22" s="87"/>
      <c r="AS22" s="88"/>
      <c r="AT22" s="93">
        <v>27</v>
      </c>
      <c r="AU22" s="86"/>
      <c r="AV22" s="87"/>
      <c r="AW22" s="87"/>
      <c r="AX22" s="88"/>
      <c r="AY22" s="93">
        <v>27</v>
      </c>
      <c r="AZ22" s="86"/>
      <c r="BA22" s="87"/>
      <c r="BB22" s="87"/>
      <c r="BC22" s="88"/>
      <c r="BD22" s="93">
        <v>26</v>
      </c>
      <c r="BE22" s="86"/>
      <c r="BF22" s="87"/>
      <c r="BG22" s="87"/>
      <c r="BH22" s="88"/>
      <c r="BI22" s="93">
        <v>26</v>
      </c>
      <c r="BJ22" s="86"/>
      <c r="BK22" s="87"/>
      <c r="BL22" s="87"/>
      <c r="BM22" s="88"/>
      <c r="BN22" s="93">
        <v>26</v>
      </c>
      <c r="BO22" s="86"/>
      <c r="BP22" s="87"/>
      <c r="BQ22" s="87"/>
      <c r="BR22" s="88"/>
      <c r="BS22" s="78">
        <v>27</v>
      </c>
      <c r="BT22" s="86"/>
      <c r="BU22" s="87"/>
      <c r="BV22" s="87"/>
      <c r="BW22" s="88"/>
      <c r="BX22" s="78">
        <v>27</v>
      </c>
      <c r="BY22" s="86"/>
      <c r="BZ22" s="87"/>
      <c r="CA22" s="87"/>
      <c r="CB22" s="88"/>
      <c r="CC22" s="78"/>
      <c r="CD22" s="86"/>
      <c r="CE22" s="87"/>
      <c r="CF22" s="87"/>
      <c r="CG22" s="88"/>
    </row>
    <row r="23" spans="1:85" ht="21" customHeight="1" x14ac:dyDescent="0.15">
      <c r="A23" s="395" t="s">
        <v>104</v>
      </c>
      <c r="B23" s="395"/>
      <c r="C23" s="396"/>
      <c r="D23" s="62">
        <v>2635</v>
      </c>
      <c r="E23" s="63">
        <v>2644</v>
      </c>
      <c r="F23" s="74">
        <f>SUM(G23:J23)</f>
        <v>2650</v>
      </c>
      <c r="G23" s="75"/>
      <c r="H23" s="76">
        <v>1086</v>
      </c>
      <c r="I23" s="76">
        <v>439</v>
      </c>
      <c r="J23" s="77">
        <v>1125</v>
      </c>
      <c r="K23" s="74">
        <f>SUM(L23:O23)</f>
        <v>2654</v>
      </c>
      <c r="L23" s="75">
        <v>0</v>
      </c>
      <c r="M23" s="76">
        <v>1087</v>
      </c>
      <c r="N23" s="76">
        <v>442</v>
      </c>
      <c r="O23" s="77">
        <v>1125</v>
      </c>
      <c r="P23" s="78">
        <f>SUM(Q23:T23)</f>
        <v>2656</v>
      </c>
      <c r="Q23" s="79">
        <v>0</v>
      </c>
      <c r="R23" s="80">
        <v>1086</v>
      </c>
      <c r="S23" s="80">
        <v>443</v>
      </c>
      <c r="T23" s="81">
        <v>1127</v>
      </c>
      <c r="U23" s="78">
        <f>SUM(V23:Y23)</f>
        <v>2658</v>
      </c>
      <c r="V23" s="75">
        <v>0</v>
      </c>
      <c r="W23" s="76">
        <v>1087</v>
      </c>
      <c r="X23" s="76">
        <v>443</v>
      </c>
      <c r="Y23" s="77">
        <v>1128</v>
      </c>
      <c r="Z23" s="78">
        <f>SUM(AA23:AD23)</f>
        <v>2662</v>
      </c>
      <c r="AA23" s="75">
        <v>0</v>
      </c>
      <c r="AB23" s="76">
        <v>1091</v>
      </c>
      <c r="AC23" s="76">
        <v>1128</v>
      </c>
      <c r="AD23" s="77">
        <v>443</v>
      </c>
      <c r="AE23" s="78">
        <f>SUM(AF23:AI23)</f>
        <v>2665</v>
      </c>
      <c r="AF23" s="75">
        <v>0</v>
      </c>
      <c r="AG23" s="76">
        <v>1093</v>
      </c>
      <c r="AH23" s="76">
        <v>444</v>
      </c>
      <c r="AI23" s="77">
        <v>1128</v>
      </c>
      <c r="AJ23" s="78">
        <f>SUM(AK23:AN23)</f>
        <v>2668</v>
      </c>
      <c r="AK23" s="75">
        <v>0</v>
      </c>
      <c r="AL23" s="76">
        <v>1095</v>
      </c>
      <c r="AM23" s="76">
        <v>444</v>
      </c>
      <c r="AN23" s="77">
        <v>1129</v>
      </c>
      <c r="AO23" s="78">
        <f>SUM(AP23:AS23)</f>
        <v>2670</v>
      </c>
      <c r="AP23" s="75">
        <v>0</v>
      </c>
      <c r="AQ23" s="76">
        <v>1097</v>
      </c>
      <c r="AR23" s="76">
        <v>444</v>
      </c>
      <c r="AS23" s="77">
        <v>1129</v>
      </c>
      <c r="AT23" s="78">
        <f>SUM(AU23:AX23)</f>
        <v>2680</v>
      </c>
      <c r="AU23" s="75">
        <v>0</v>
      </c>
      <c r="AV23" s="76">
        <v>1105</v>
      </c>
      <c r="AW23" s="76">
        <v>431</v>
      </c>
      <c r="AX23" s="77">
        <v>1144</v>
      </c>
      <c r="AY23" s="78">
        <f>SUM(AZ23:BC23)</f>
        <v>2757</v>
      </c>
      <c r="AZ23" s="75">
        <v>0</v>
      </c>
      <c r="BA23" s="76">
        <v>1152</v>
      </c>
      <c r="BB23" s="76">
        <v>451</v>
      </c>
      <c r="BC23" s="77">
        <v>1154</v>
      </c>
      <c r="BD23" s="78">
        <f>SUM(BE23:BH23)</f>
        <v>2760</v>
      </c>
      <c r="BE23" s="75"/>
      <c r="BF23" s="76">
        <v>1162</v>
      </c>
      <c r="BG23" s="76">
        <v>453</v>
      </c>
      <c r="BH23" s="77">
        <v>1145</v>
      </c>
      <c r="BI23" s="78">
        <v>2759</v>
      </c>
      <c r="BJ23" s="75"/>
      <c r="BK23" s="76">
        <v>1158</v>
      </c>
      <c r="BL23" s="76">
        <v>451</v>
      </c>
      <c r="BM23" s="77">
        <v>1150</v>
      </c>
      <c r="BN23" s="78">
        <f>SUM(BO23:BR23)</f>
        <v>2763</v>
      </c>
      <c r="BO23" s="75">
        <v>0</v>
      </c>
      <c r="BP23" s="76">
        <v>1160</v>
      </c>
      <c r="BQ23" s="76">
        <v>451</v>
      </c>
      <c r="BR23" s="77">
        <v>1152</v>
      </c>
      <c r="BS23" s="78">
        <f>SUM(BT23:BW23)</f>
        <v>2766</v>
      </c>
      <c r="BT23" s="75">
        <v>0</v>
      </c>
      <c r="BU23" s="76">
        <v>1162</v>
      </c>
      <c r="BV23" s="76">
        <v>451</v>
      </c>
      <c r="BW23" s="77">
        <v>1153</v>
      </c>
      <c r="BX23" s="78">
        <f>SUM(BY23:CB23)</f>
        <v>2788</v>
      </c>
      <c r="BY23" s="86"/>
      <c r="BZ23" s="76">
        <v>1169</v>
      </c>
      <c r="CA23" s="76">
        <v>451</v>
      </c>
      <c r="CB23" s="77">
        <v>1168</v>
      </c>
      <c r="CC23" s="78">
        <f>SUM(CD23:CG23)</f>
        <v>2776</v>
      </c>
      <c r="CD23" s="86"/>
      <c r="CE23" s="76">
        <v>1170</v>
      </c>
      <c r="CF23" s="76">
        <v>451</v>
      </c>
      <c r="CG23" s="77">
        <v>1155</v>
      </c>
    </row>
    <row r="24" spans="1:85" ht="21" customHeight="1" x14ac:dyDescent="0.15">
      <c r="A24" s="395" t="s">
        <v>105</v>
      </c>
      <c r="B24" s="395"/>
      <c r="C24" s="396"/>
      <c r="D24" s="62">
        <v>700</v>
      </c>
      <c r="E24" s="63">
        <v>707</v>
      </c>
      <c r="F24" s="74">
        <f>SUM(G24:J24)</f>
        <v>708</v>
      </c>
      <c r="G24" s="75"/>
      <c r="H24" s="76">
        <v>281</v>
      </c>
      <c r="I24" s="76">
        <v>223</v>
      </c>
      <c r="J24" s="77">
        <v>204</v>
      </c>
      <c r="K24" s="74">
        <f>SUM(L24:O24)</f>
        <v>714</v>
      </c>
      <c r="L24" s="75">
        <v>0</v>
      </c>
      <c r="M24" s="76">
        <v>286</v>
      </c>
      <c r="N24" s="76">
        <v>224</v>
      </c>
      <c r="O24" s="77">
        <v>204</v>
      </c>
      <c r="P24" s="78">
        <f>SUM(Q24:T24)</f>
        <v>716</v>
      </c>
      <c r="Q24" s="79">
        <v>0</v>
      </c>
      <c r="R24" s="80">
        <v>289</v>
      </c>
      <c r="S24" s="80">
        <v>223</v>
      </c>
      <c r="T24" s="81">
        <v>204</v>
      </c>
      <c r="U24" s="78">
        <f>SUM(V24:Y24)</f>
        <v>717</v>
      </c>
      <c r="V24" s="75">
        <v>0</v>
      </c>
      <c r="W24" s="76">
        <v>289</v>
      </c>
      <c r="X24" s="76">
        <v>223</v>
      </c>
      <c r="Y24" s="77">
        <v>205</v>
      </c>
      <c r="Z24" s="78">
        <f>SUM(AA24:AD24)</f>
        <v>718</v>
      </c>
      <c r="AA24" s="75">
        <v>0</v>
      </c>
      <c r="AB24" s="76">
        <v>290</v>
      </c>
      <c r="AC24" s="76">
        <v>223</v>
      </c>
      <c r="AD24" s="77">
        <v>205</v>
      </c>
      <c r="AE24" s="78">
        <f>SUM(AF24:AI24)</f>
        <v>723</v>
      </c>
      <c r="AF24" s="75">
        <v>0</v>
      </c>
      <c r="AG24" s="76">
        <v>291</v>
      </c>
      <c r="AH24" s="76">
        <v>224</v>
      </c>
      <c r="AI24" s="77">
        <v>208</v>
      </c>
      <c r="AJ24" s="78">
        <f>SUM(AK24:AN24)</f>
        <v>728</v>
      </c>
      <c r="AK24" s="75">
        <v>0</v>
      </c>
      <c r="AL24" s="76">
        <v>295</v>
      </c>
      <c r="AM24" s="76">
        <v>224</v>
      </c>
      <c r="AN24" s="77">
        <v>209</v>
      </c>
      <c r="AO24" s="78">
        <f>SUM(AP24:AS24)</f>
        <v>727</v>
      </c>
      <c r="AP24" s="75">
        <v>0</v>
      </c>
      <c r="AQ24" s="76">
        <v>293</v>
      </c>
      <c r="AR24" s="76">
        <v>224</v>
      </c>
      <c r="AS24" s="77">
        <v>210</v>
      </c>
      <c r="AT24" s="78">
        <f>SUM(AU24:AX24)</f>
        <v>741</v>
      </c>
      <c r="AU24" s="75">
        <v>0</v>
      </c>
      <c r="AV24" s="76">
        <v>298</v>
      </c>
      <c r="AW24" s="76">
        <v>227</v>
      </c>
      <c r="AX24" s="77">
        <v>216</v>
      </c>
      <c r="AY24" s="78">
        <f>SUM(AZ24:BC24)</f>
        <v>790</v>
      </c>
      <c r="AZ24" s="75">
        <v>0</v>
      </c>
      <c r="BA24" s="76">
        <v>353</v>
      </c>
      <c r="BB24" s="76">
        <v>224</v>
      </c>
      <c r="BC24" s="77">
        <v>213</v>
      </c>
      <c r="BD24" s="78">
        <f>SUM(BE24:BH24)</f>
        <v>735</v>
      </c>
      <c r="BE24" s="75"/>
      <c r="BF24" s="76">
        <v>299</v>
      </c>
      <c r="BG24" s="76">
        <v>224</v>
      </c>
      <c r="BH24" s="77">
        <v>212</v>
      </c>
      <c r="BI24" s="78">
        <v>734</v>
      </c>
      <c r="BJ24" s="75"/>
      <c r="BK24" s="76">
        <v>300</v>
      </c>
      <c r="BL24" s="76">
        <v>223</v>
      </c>
      <c r="BM24" s="77">
        <v>211</v>
      </c>
      <c r="BN24" s="78">
        <f>SUM(BO24:BR24)</f>
        <v>742</v>
      </c>
      <c r="BO24" s="75">
        <v>0</v>
      </c>
      <c r="BP24" s="76">
        <v>305</v>
      </c>
      <c r="BQ24" s="76">
        <v>223</v>
      </c>
      <c r="BR24" s="77">
        <v>214</v>
      </c>
      <c r="BS24" s="78">
        <f>SUM(BT24:BW24)</f>
        <v>738</v>
      </c>
      <c r="BT24" s="75">
        <v>0</v>
      </c>
      <c r="BU24" s="76">
        <v>304</v>
      </c>
      <c r="BV24" s="76">
        <v>221</v>
      </c>
      <c r="BW24" s="77">
        <v>213</v>
      </c>
      <c r="BX24" s="78">
        <f>SUM(BY24:CB24)</f>
        <v>736</v>
      </c>
      <c r="BY24" s="86"/>
      <c r="BZ24" s="76">
        <v>302</v>
      </c>
      <c r="CA24" s="76">
        <v>220</v>
      </c>
      <c r="CB24" s="77">
        <v>214</v>
      </c>
      <c r="CC24" s="78">
        <f>SUM(CD24:CG24)</f>
        <v>732</v>
      </c>
      <c r="CD24" s="86"/>
      <c r="CE24" s="76">
        <v>301</v>
      </c>
      <c r="CF24" s="76">
        <v>220</v>
      </c>
      <c r="CG24" s="77">
        <v>211</v>
      </c>
    </row>
    <row r="25" spans="1:85" ht="21" customHeight="1" x14ac:dyDescent="0.15">
      <c r="A25" s="395" t="s">
        <v>106</v>
      </c>
      <c r="B25" s="395"/>
      <c r="C25" s="396"/>
      <c r="D25" s="62">
        <v>73</v>
      </c>
      <c r="E25" s="63">
        <v>73</v>
      </c>
      <c r="F25" s="74">
        <f>SUM(G25:J25)</f>
        <v>72</v>
      </c>
      <c r="G25" s="75">
        <v>4</v>
      </c>
      <c r="H25" s="76">
        <v>19</v>
      </c>
      <c r="I25" s="76">
        <v>26</v>
      </c>
      <c r="J25" s="77">
        <v>23</v>
      </c>
      <c r="K25" s="74">
        <f>SUM(L25:O25)</f>
        <v>72</v>
      </c>
      <c r="L25" s="75">
        <v>4</v>
      </c>
      <c r="M25" s="76">
        <v>19</v>
      </c>
      <c r="N25" s="76">
        <v>26</v>
      </c>
      <c r="O25" s="77">
        <v>23</v>
      </c>
      <c r="P25" s="78">
        <f>SUM(Q25:T25)</f>
        <v>71</v>
      </c>
      <c r="Q25" s="79">
        <v>4</v>
      </c>
      <c r="R25" s="80">
        <v>19</v>
      </c>
      <c r="S25" s="80">
        <v>25</v>
      </c>
      <c r="T25" s="81">
        <v>23</v>
      </c>
      <c r="U25" s="78">
        <f>SUM(V25:Y25)</f>
        <v>74</v>
      </c>
      <c r="V25" s="75">
        <v>6</v>
      </c>
      <c r="W25" s="76">
        <v>19</v>
      </c>
      <c r="X25" s="76">
        <v>24</v>
      </c>
      <c r="Y25" s="77">
        <v>25</v>
      </c>
      <c r="Z25" s="78">
        <f>SUM(AA25:AD25)</f>
        <v>73</v>
      </c>
      <c r="AA25" s="75">
        <v>6</v>
      </c>
      <c r="AB25" s="76">
        <v>19</v>
      </c>
      <c r="AC25" s="76">
        <v>23</v>
      </c>
      <c r="AD25" s="77">
        <v>25</v>
      </c>
      <c r="AE25" s="78">
        <f>SUM(AF25:AI25)</f>
        <v>65</v>
      </c>
      <c r="AF25" s="75">
        <v>5</v>
      </c>
      <c r="AG25" s="76">
        <v>18</v>
      </c>
      <c r="AH25" s="76">
        <v>20</v>
      </c>
      <c r="AI25" s="77">
        <v>22</v>
      </c>
      <c r="AJ25" s="78">
        <f>SUM(AK25:AN25)</f>
        <v>66</v>
      </c>
      <c r="AK25" s="75">
        <v>5</v>
      </c>
      <c r="AL25" s="76">
        <v>19</v>
      </c>
      <c r="AM25" s="76">
        <v>20</v>
      </c>
      <c r="AN25" s="77">
        <v>22</v>
      </c>
      <c r="AO25" s="78">
        <f>SUM(AP25:AS25)</f>
        <v>71</v>
      </c>
      <c r="AP25" s="75">
        <v>12</v>
      </c>
      <c r="AQ25" s="76">
        <v>19</v>
      </c>
      <c r="AR25" s="76">
        <v>22</v>
      </c>
      <c r="AS25" s="77">
        <v>18</v>
      </c>
      <c r="AT25" s="78">
        <f>SUM(AU25:AX25)</f>
        <v>70</v>
      </c>
      <c r="AU25" s="75">
        <v>11</v>
      </c>
      <c r="AV25" s="76">
        <v>19</v>
      </c>
      <c r="AW25" s="76">
        <v>22</v>
      </c>
      <c r="AX25" s="77">
        <v>18</v>
      </c>
      <c r="AY25" s="78">
        <f>SUM(AZ25:BC25)</f>
        <v>70</v>
      </c>
      <c r="AZ25" s="75">
        <v>11</v>
      </c>
      <c r="BA25" s="76">
        <v>19</v>
      </c>
      <c r="BB25" s="76">
        <v>22</v>
      </c>
      <c r="BC25" s="77">
        <v>18</v>
      </c>
      <c r="BD25" s="78">
        <f>SUM(BE25:BH25)</f>
        <v>71</v>
      </c>
      <c r="BE25" s="75">
        <v>12</v>
      </c>
      <c r="BF25" s="76">
        <v>19</v>
      </c>
      <c r="BG25" s="76">
        <v>22</v>
      </c>
      <c r="BH25" s="77">
        <v>18</v>
      </c>
      <c r="BI25" s="78">
        <v>70</v>
      </c>
      <c r="BJ25" s="75">
        <v>12</v>
      </c>
      <c r="BK25" s="76">
        <v>18</v>
      </c>
      <c r="BL25" s="76">
        <v>21</v>
      </c>
      <c r="BM25" s="77">
        <v>19</v>
      </c>
      <c r="BN25" s="78">
        <f>SUM(BO25:BR25)</f>
        <v>74</v>
      </c>
      <c r="BO25" s="75">
        <v>16</v>
      </c>
      <c r="BP25" s="76">
        <v>18</v>
      </c>
      <c r="BQ25" s="76">
        <v>21</v>
      </c>
      <c r="BR25" s="77">
        <v>19</v>
      </c>
      <c r="BS25" s="78">
        <f>SUM(BT25:BW25)</f>
        <v>75</v>
      </c>
      <c r="BT25" s="75">
        <v>17</v>
      </c>
      <c r="BU25" s="76">
        <v>18</v>
      </c>
      <c r="BV25" s="76">
        <v>21</v>
      </c>
      <c r="BW25" s="77">
        <v>19</v>
      </c>
      <c r="BX25" s="78">
        <f>SUM(BY25:CB25)</f>
        <v>75</v>
      </c>
      <c r="BY25" s="75">
        <v>17</v>
      </c>
      <c r="BZ25" s="76">
        <v>18</v>
      </c>
      <c r="CA25" s="76">
        <v>21</v>
      </c>
      <c r="CB25" s="77">
        <v>19</v>
      </c>
      <c r="CC25" s="78">
        <f>SUM(CD25:CG25)</f>
        <v>75</v>
      </c>
      <c r="CD25" s="75">
        <v>17</v>
      </c>
      <c r="CE25" s="76">
        <v>18</v>
      </c>
      <c r="CF25" s="76">
        <v>21</v>
      </c>
      <c r="CG25" s="77">
        <v>19</v>
      </c>
    </row>
    <row r="26" spans="1:85" ht="15" customHeight="1" x14ac:dyDescent="0.15">
      <c r="A26" s="2" t="s">
        <v>107</v>
      </c>
      <c r="D26" s="94"/>
      <c r="E26" s="94"/>
      <c r="J26" s="94" t="s">
        <v>108</v>
      </c>
      <c r="O26" s="94" t="s">
        <v>108</v>
      </c>
      <c r="T26" s="94"/>
      <c r="Y26" s="94"/>
      <c r="AD26" s="94"/>
      <c r="AI26" s="94"/>
      <c r="AN26" s="43"/>
      <c r="AO26" s="43"/>
      <c r="AS26" s="94"/>
      <c r="AX26" s="94" t="s">
        <v>108</v>
      </c>
      <c r="BC26" s="94"/>
      <c r="BH26" s="94"/>
      <c r="BM26" s="94"/>
      <c r="BR26" s="94"/>
      <c r="BW26" s="94"/>
    </row>
    <row r="27" spans="1:85" ht="15" customHeight="1" x14ac:dyDescent="0.15">
      <c r="A27" s="44" t="s">
        <v>109</v>
      </c>
      <c r="AO27" s="43"/>
    </row>
    <row r="28" spans="1:85" ht="15" customHeight="1" x14ac:dyDescent="0.15">
      <c r="A28" s="2" t="s">
        <v>55</v>
      </c>
      <c r="AO28" s="43"/>
    </row>
    <row r="63" hidden="1" x14ac:dyDescent="0.15"/>
    <row r="64" hidden="1" x14ac:dyDescent="0.15"/>
    <row r="65" hidden="1" x14ac:dyDescent="0.15"/>
    <row r="66" hidden="1" x14ac:dyDescent="0.15"/>
  </sheetData>
  <mergeCells count="41">
    <mergeCell ref="A23:C23"/>
    <mergeCell ref="A24:C24"/>
    <mergeCell ref="A25:C25"/>
    <mergeCell ref="CD5:CG5"/>
    <mergeCell ref="A7:C7"/>
    <mergeCell ref="A8:A9"/>
    <mergeCell ref="B8:C8"/>
    <mergeCell ref="B9:C9"/>
    <mergeCell ref="A10:A22"/>
    <mergeCell ref="B10:B19"/>
    <mergeCell ref="B20:B22"/>
    <mergeCell ref="AA5:AD5"/>
    <mergeCell ref="BO5:BR5"/>
    <mergeCell ref="BT5:BW5"/>
    <mergeCell ref="CC5:CC6"/>
    <mergeCell ref="BI4:BI6"/>
    <mergeCell ref="BN4:BN6"/>
    <mergeCell ref="BS4:BS6"/>
    <mergeCell ref="CC4:CG4"/>
    <mergeCell ref="BX4:CB6"/>
    <mergeCell ref="F5:F6"/>
    <mergeCell ref="G5:J5"/>
    <mergeCell ref="K5:K6"/>
    <mergeCell ref="L5:O5"/>
    <mergeCell ref="P5:P6"/>
    <mergeCell ref="BD4:BH6"/>
    <mergeCell ref="Z4:AD4"/>
    <mergeCell ref="Z5:Z6"/>
    <mergeCell ref="AE4:AI6"/>
    <mergeCell ref="AJ4:AN6"/>
    <mergeCell ref="AO4:AS6"/>
    <mergeCell ref="AT4:AX6"/>
    <mergeCell ref="AY4:BC6"/>
    <mergeCell ref="A4:C6"/>
    <mergeCell ref="F4:J4"/>
    <mergeCell ref="K4:O4"/>
    <mergeCell ref="P4:T4"/>
    <mergeCell ref="U4:Y4"/>
    <mergeCell ref="Q5:T5"/>
    <mergeCell ref="U5:U6"/>
    <mergeCell ref="V5:Y5"/>
  </mergeCells>
  <phoneticPr fontId="3"/>
  <pageMargins left="0.70866141732283472" right="0.70866141732283472" top="0.74803149606299213" bottom="0.74803149606299213" header="0.31496062992125984" footer="0.31496062992125984"/>
  <pageSetup paperSize="9" scale="94" orientation="portrait" r:id="rId1"/>
  <headerFooter alignWithMargins="0">
    <oddHeader>&amp;R&amp;"ＭＳ Ｐゴシック,標準"18.災害・事故</oddHeader>
    <oddFooter>&amp;C&amp;"ＭＳ Ｐゴシック,標準"-124-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82668-BA70-4D99-B0FF-7060A945E3BA}">
  <sheetPr>
    <pageSetUpPr fitToPage="1"/>
  </sheetPr>
  <dimension ref="A1:Q135"/>
  <sheetViews>
    <sheetView showGridLines="0" view="pageBreakPreview" zoomScaleNormal="100" zoomScaleSheetLayoutView="100" workbookViewId="0"/>
  </sheetViews>
  <sheetFormatPr defaultColWidth="10.28515625" defaultRowHeight="11.25" x14ac:dyDescent="0.15"/>
  <cols>
    <col min="1" max="1" width="4.140625" style="2" customWidth="1"/>
    <col min="2" max="2" width="9.85546875" style="2" customWidth="1"/>
    <col min="3" max="3" width="7" style="40" customWidth="1"/>
    <col min="4" max="5" width="5.7109375" style="40" customWidth="1"/>
    <col min="6" max="6" width="6.85546875" style="40" bestFit="1" customWidth="1"/>
    <col min="7" max="8" width="5.7109375" style="40" customWidth="1"/>
    <col min="9" max="9" width="6.85546875" style="40" bestFit="1" customWidth="1"/>
    <col min="10" max="12" width="5.7109375" style="40" customWidth="1"/>
    <col min="13" max="13" width="7.42578125" style="40" customWidth="1"/>
    <col min="14" max="14" width="8" style="40" bestFit="1" customWidth="1"/>
    <col min="15" max="16" width="5.7109375" style="40" customWidth="1"/>
    <col min="17" max="17" width="8.28515625" style="40" bestFit="1" customWidth="1"/>
    <col min="18" max="16384" width="10.28515625" style="2"/>
  </cols>
  <sheetData>
    <row r="1" spans="1:17" ht="30" customHeight="1" x14ac:dyDescent="0.15">
      <c r="A1" s="1" t="s">
        <v>110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5" customHeight="1" x14ac:dyDescent="0.1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96" t="s">
        <v>111</v>
      </c>
    </row>
    <row r="3" spans="1:17" ht="15" customHeight="1" x14ac:dyDescent="0.15">
      <c r="B3" s="347" t="s">
        <v>1</v>
      </c>
      <c r="C3" s="355" t="s">
        <v>9</v>
      </c>
      <c r="D3" s="406" t="s">
        <v>112</v>
      </c>
      <c r="E3" s="404" t="s">
        <v>113</v>
      </c>
      <c r="F3" s="361" t="s">
        <v>114</v>
      </c>
      <c r="G3" s="361" t="s">
        <v>115</v>
      </c>
      <c r="H3" s="404" t="s">
        <v>116</v>
      </c>
      <c r="I3" s="404" t="s">
        <v>117</v>
      </c>
      <c r="J3" s="404" t="s">
        <v>118</v>
      </c>
      <c r="K3" s="361" t="s">
        <v>119</v>
      </c>
      <c r="L3" s="404" t="s">
        <v>120</v>
      </c>
      <c r="M3" s="361" t="s">
        <v>121</v>
      </c>
      <c r="N3" s="402" t="s">
        <v>14</v>
      </c>
      <c r="O3" s="402"/>
      <c r="P3" s="402"/>
      <c r="Q3" s="403"/>
    </row>
    <row r="4" spans="1:17" ht="30" customHeight="1" x14ac:dyDescent="0.15">
      <c r="B4" s="348"/>
      <c r="C4" s="405"/>
      <c r="D4" s="407"/>
      <c r="E4" s="362"/>
      <c r="F4" s="362"/>
      <c r="G4" s="362"/>
      <c r="H4" s="362"/>
      <c r="I4" s="362"/>
      <c r="J4" s="362"/>
      <c r="K4" s="362"/>
      <c r="L4" s="362"/>
      <c r="M4" s="362"/>
      <c r="N4" s="97" t="s">
        <v>122</v>
      </c>
      <c r="O4" s="97" t="s">
        <v>123</v>
      </c>
      <c r="P4" s="98" t="s">
        <v>124</v>
      </c>
      <c r="Q4" s="99" t="s">
        <v>14</v>
      </c>
    </row>
    <row r="5" spans="1:17" ht="14.1" hidden="1" customHeight="1" x14ac:dyDescent="0.15">
      <c r="B5" s="15" t="s">
        <v>25</v>
      </c>
      <c r="C5" s="16">
        <f t="shared" ref="C5:Q5" si="0">SUM(C6:C9)</f>
        <v>1616</v>
      </c>
      <c r="D5" s="20">
        <f t="shared" si="0"/>
        <v>1</v>
      </c>
      <c r="E5" s="18">
        <f t="shared" si="0"/>
        <v>1</v>
      </c>
      <c r="F5" s="18">
        <f t="shared" si="0"/>
        <v>8</v>
      </c>
      <c r="G5" s="18">
        <f t="shared" si="0"/>
        <v>353</v>
      </c>
      <c r="H5" s="18">
        <f t="shared" si="0"/>
        <v>47</v>
      </c>
      <c r="I5" s="18">
        <f t="shared" si="0"/>
        <v>15</v>
      </c>
      <c r="J5" s="18">
        <f t="shared" si="0"/>
        <v>199</v>
      </c>
      <c r="K5" s="18">
        <f t="shared" si="0"/>
        <v>11</v>
      </c>
      <c r="L5" s="18">
        <f t="shared" si="0"/>
        <v>21</v>
      </c>
      <c r="M5" s="18">
        <f t="shared" si="0"/>
        <v>812</v>
      </c>
      <c r="N5" s="18">
        <f t="shared" si="0"/>
        <v>141</v>
      </c>
      <c r="O5" s="18">
        <f t="shared" si="0"/>
        <v>0</v>
      </c>
      <c r="P5" s="18">
        <f t="shared" si="0"/>
        <v>0</v>
      </c>
      <c r="Q5" s="21">
        <f t="shared" si="0"/>
        <v>7</v>
      </c>
    </row>
    <row r="6" spans="1:17" hidden="1" x14ac:dyDescent="0.15">
      <c r="B6" s="13" t="s">
        <v>26</v>
      </c>
      <c r="C6" s="23">
        <f>SUM(D6:Q6)</f>
        <v>509</v>
      </c>
      <c r="D6" s="27">
        <v>0</v>
      </c>
      <c r="E6" s="25">
        <v>0</v>
      </c>
      <c r="F6" s="25">
        <v>4</v>
      </c>
      <c r="G6" s="25">
        <v>86</v>
      </c>
      <c r="H6" s="25">
        <v>15</v>
      </c>
      <c r="I6" s="25">
        <v>4</v>
      </c>
      <c r="J6" s="25">
        <v>85</v>
      </c>
      <c r="K6" s="25">
        <v>3</v>
      </c>
      <c r="L6" s="25">
        <v>11</v>
      </c>
      <c r="M6" s="25">
        <v>256</v>
      </c>
      <c r="N6" s="25">
        <v>41</v>
      </c>
      <c r="O6" s="25">
        <v>0</v>
      </c>
      <c r="P6" s="25">
        <v>0</v>
      </c>
      <c r="Q6" s="28">
        <v>4</v>
      </c>
    </row>
    <row r="7" spans="1:17" hidden="1" x14ac:dyDescent="0.15">
      <c r="B7" s="13" t="s">
        <v>27</v>
      </c>
      <c r="C7" s="23">
        <f>SUM(D7:Q7)</f>
        <v>527</v>
      </c>
      <c r="D7" s="27">
        <v>1</v>
      </c>
      <c r="E7" s="25">
        <v>1</v>
      </c>
      <c r="F7" s="25">
        <v>0</v>
      </c>
      <c r="G7" s="25">
        <v>140</v>
      </c>
      <c r="H7" s="25">
        <v>16</v>
      </c>
      <c r="I7" s="25">
        <v>8</v>
      </c>
      <c r="J7" s="25">
        <v>61</v>
      </c>
      <c r="K7" s="25">
        <v>4</v>
      </c>
      <c r="L7" s="25">
        <v>4</v>
      </c>
      <c r="M7" s="25">
        <v>243</v>
      </c>
      <c r="N7" s="25">
        <v>49</v>
      </c>
      <c r="O7" s="25">
        <v>0</v>
      </c>
      <c r="P7" s="25">
        <v>0</v>
      </c>
      <c r="Q7" s="28">
        <v>0</v>
      </c>
    </row>
    <row r="8" spans="1:17" hidden="1" x14ac:dyDescent="0.15">
      <c r="B8" s="13" t="s">
        <v>28</v>
      </c>
      <c r="C8" s="23">
        <f>SUM(D8:Q8)</f>
        <v>386</v>
      </c>
      <c r="D8" s="27">
        <v>0</v>
      </c>
      <c r="E8" s="25">
        <v>0</v>
      </c>
      <c r="F8" s="25">
        <v>3</v>
      </c>
      <c r="G8" s="25">
        <v>82</v>
      </c>
      <c r="H8" s="25">
        <v>7</v>
      </c>
      <c r="I8" s="25">
        <v>2</v>
      </c>
      <c r="J8" s="25">
        <v>37</v>
      </c>
      <c r="K8" s="25">
        <v>2</v>
      </c>
      <c r="L8" s="25">
        <v>3</v>
      </c>
      <c r="M8" s="25">
        <v>200</v>
      </c>
      <c r="N8" s="25">
        <v>47</v>
      </c>
      <c r="O8" s="25">
        <v>0</v>
      </c>
      <c r="P8" s="25">
        <v>0</v>
      </c>
      <c r="Q8" s="28">
        <v>3</v>
      </c>
    </row>
    <row r="9" spans="1:17" hidden="1" x14ac:dyDescent="0.15">
      <c r="B9" s="30" t="s">
        <v>29</v>
      </c>
      <c r="C9" s="23">
        <f>SUM(D9:Q9)</f>
        <v>194</v>
      </c>
      <c r="D9" s="35">
        <v>0</v>
      </c>
      <c r="E9" s="32">
        <v>0</v>
      </c>
      <c r="F9" s="32">
        <v>1</v>
      </c>
      <c r="G9" s="32">
        <v>45</v>
      </c>
      <c r="H9" s="32">
        <v>9</v>
      </c>
      <c r="I9" s="32">
        <v>1</v>
      </c>
      <c r="J9" s="32">
        <v>16</v>
      </c>
      <c r="K9" s="32">
        <v>2</v>
      </c>
      <c r="L9" s="32">
        <v>3</v>
      </c>
      <c r="M9" s="32">
        <v>113</v>
      </c>
      <c r="N9" s="32">
        <v>4</v>
      </c>
      <c r="O9" s="32">
        <v>0</v>
      </c>
      <c r="P9" s="32">
        <v>0</v>
      </c>
      <c r="Q9" s="36">
        <v>0</v>
      </c>
    </row>
    <row r="10" spans="1:17" ht="14.1" hidden="1" customHeight="1" x14ac:dyDescent="0.15">
      <c r="B10" s="15" t="s">
        <v>30</v>
      </c>
      <c r="C10" s="16">
        <f t="shared" ref="C10:Q10" si="1">SUM(C11:C14)</f>
        <v>1751</v>
      </c>
      <c r="D10" s="20">
        <f t="shared" si="1"/>
        <v>7</v>
      </c>
      <c r="E10" s="18">
        <f t="shared" si="1"/>
        <v>5</v>
      </c>
      <c r="F10" s="18">
        <f t="shared" si="1"/>
        <v>3</v>
      </c>
      <c r="G10" s="18">
        <f t="shared" si="1"/>
        <v>377</v>
      </c>
      <c r="H10" s="18">
        <f t="shared" si="1"/>
        <v>52</v>
      </c>
      <c r="I10" s="18">
        <f t="shared" si="1"/>
        <v>22</v>
      </c>
      <c r="J10" s="18">
        <f t="shared" si="1"/>
        <v>236</v>
      </c>
      <c r="K10" s="18">
        <f t="shared" si="1"/>
        <v>9</v>
      </c>
      <c r="L10" s="18">
        <f t="shared" si="1"/>
        <v>29</v>
      </c>
      <c r="M10" s="18">
        <f t="shared" si="1"/>
        <v>841</v>
      </c>
      <c r="N10" s="18">
        <f t="shared" si="1"/>
        <v>167</v>
      </c>
      <c r="O10" s="18">
        <f t="shared" si="1"/>
        <v>3</v>
      </c>
      <c r="P10" s="18">
        <f t="shared" si="1"/>
        <v>0</v>
      </c>
      <c r="Q10" s="21">
        <f t="shared" si="1"/>
        <v>0</v>
      </c>
    </row>
    <row r="11" spans="1:17" ht="15" hidden="1" customHeight="1" x14ac:dyDescent="0.15">
      <c r="B11" s="13" t="s">
        <v>26</v>
      </c>
      <c r="C11" s="23">
        <f>SUM(D11:Q11)</f>
        <v>476</v>
      </c>
      <c r="D11" s="27">
        <v>5</v>
      </c>
      <c r="E11" s="25">
        <v>0</v>
      </c>
      <c r="F11" s="25">
        <v>2</v>
      </c>
      <c r="G11" s="25">
        <v>68</v>
      </c>
      <c r="H11" s="25">
        <v>13</v>
      </c>
      <c r="I11" s="25">
        <v>1</v>
      </c>
      <c r="J11" s="25">
        <v>79</v>
      </c>
      <c r="K11" s="25">
        <v>1</v>
      </c>
      <c r="L11" s="25">
        <v>15</v>
      </c>
      <c r="M11" s="25">
        <v>237</v>
      </c>
      <c r="N11" s="25">
        <v>55</v>
      </c>
      <c r="O11" s="25">
        <v>0</v>
      </c>
      <c r="P11" s="25">
        <v>0</v>
      </c>
      <c r="Q11" s="28">
        <v>0</v>
      </c>
    </row>
    <row r="12" spans="1:17" ht="15" hidden="1" customHeight="1" x14ac:dyDescent="0.15">
      <c r="B12" s="13" t="s">
        <v>27</v>
      </c>
      <c r="C12" s="23">
        <f>SUM(D12:Q12)</f>
        <v>615</v>
      </c>
      <c r="D12" s="27">
        <v>0</v>
      </c>
      <c r="E12" s="25">
        <v>5</v>
      </c>
      <c r="F12" s="25">
        <v>1</v>
      </c>
      <c r="G12" s="25">
        <v>167</v>
      </c>
      <c r="H12" s="25">
        <v>18</v>
      </c>
      <c r="I12" s="25">
        <v>15</v>
      </c>
      <c r="J12" s="25">
        <v>67</v>
      </c>
      <c r="K12" s="25">
        <v>4</v>
      </c>
      <c r="L12" s="25">
        <v>5</v>
      </c>
      <c r="M12" s="25">
        <v>281</v>
      </c>
      <c r="N12" s="25">
        <v>50</v>
      </c>
      <c r="O12" s="25">
        <v>2</v>
      </c>
      <c r="P12" s="25">
        <v>0</v>
      </c>
      <c r="Q12" s="28">
        <v>0</v>
      </c>
    </row>
    <row r="13" spans="1:17" ht="15" hidden="1" customHeight="1" x14ac:dyDescent="0.15">
      <c r="B13" s="13" t="s">
        <v>28</v>
      </c>
      <c r="C13" s="23">
        <f>SUM(D13:Q13)</f>
        <v>452</v>
      </c>
      <c r="D13" s="27">
        <v>0</v>
      </c>
      <c r="E13" s="25">
        <v>0</v>
      </c>
      <c r="F13" s="25">
        <v>0</v>
      </c>
      <c r="G13" s="25">
        <v>97</v>
      </c>
      <c r="H13" s="25">
        <v>13</v>
      </c>
      <c r="I13" s="25">
        <v>1</v>
      </c>
      <c r="J13" s="25">
        <v>55</v>
      </c>
      <c r="K13" s="25">
        <v>4</v>
      </c>
      <c r="L13" s="25">
        <v>3</v>
      </c>
      <c r="M13" s="25">
        <v>219</v>
      </c>
      <c r="N13" s="25">
        <v>59</v>
      </c>
      <c r="O13" s="25">
        <v>1</v>
      </c>
      <c r="P13" s="25">
        <v>0</v>
      </c>
      <c r="Q13" s="28">
        <v>0</v>
      </c>
    </row>
    <row r="14" spans="1:17" ht="15" hidden="1" customHeight="1" x14ac:dyDescent="0.15">
      <c r="B14" s="30" t="s">
        <v>29</v>
      </c>
      <c r="C14" s="23">
        <f>SUM(D14:Q14)</f>
        <v>208</v>
      </c>
      <c r="D14" s="35">
        <v>2</v>
      </c>
      <c r="E14" s="32">
        <v>0</v>
      </c>
      <c r="F14" s="32">
        <v>0</v>
      </c>
      <c r="G14" s="32">
        <v>45</v>
      </c>
      <c r="H14" s="32">
        <v>8</v>
      </c>
      <c r="I14" s="32">
        <v>5</v>
      </c>
      <c r="J14" s="32">
        <v>35</v>
      </c>
      <c r="K14" s="32">
        <v>0</v>
      </c>
      <c r="L14" s="32">
        <v>6</v>
      </c>
      <c r="M14" s="32">
        <v>104</v>
      </c>
      <c r="N14" s="32">
        <v>3</v>
      </c>
      <c r="O14" s="32">
        <v>0</v>
      </c>
      <c r="P14" s="32">
        <v>0</v>
      </c>
      <c r="Q14" s="36">
        <v>0</v>
      </c>
    </row>
    <row r="15" spans="1:17" ht="14.1" hidden="1" customHeight="1" x14ac:dyDescent="0.15">
      <c r="B15" s="15" t="s">
        <v>31</v>
      </c>
      <c r="C15" s="16">
        <f t="shared" ref="C15:Q15" si="2">SUM(C16:C19)</f>
        <v>1889</v>
      </c>
      <c r="D15" s="20">
        <f t="shared" si="2"/>
        <v>3</v>
      </c>
      <c r="E15" s="18">
        <f t="shared" si="2"/>
        <v>0</v>
      </c>
      <c r="F15" s="18">
        <f t="shared" si="2"/>
        <v>5</v>
      </c>
      <c r="G15" s="18">
        <f t="shared" si="2"/>
        <v>354</v>
      </c>
      <c r="H15" s="18">
        <f t="shared" si="2"/>
        <v>54</v>
      </c>
      <c r="I15" s="18">
        <f t="shared" si="2"/>
        <v>27</v>
      </c>
      <c r="J15" s="18">
        <f t="shared" si="2"/>
        <v>255</v>
      </c>
      <c r="K15" s="18">
        <f t="shared" si="2"/>
        <v>9</v>
      </c>
      <c r="L15" s="18">
        <f t="shared" si="2"/>
        <v>33</v>
      </c>
      <c r="M15" s="18">
        <f t="shared" si="2"/>
        <v>907</v>
      </c>
      <c r="N15" s="18">
        <f t="shared" si="2"/>
        <v>237</v>
      </c>
      <c r="O15" s="18">
        <f t="shared" si="2"/>
        <v>1</v>
      </c>
      <c r="P15" s="18">
        <f t="shared" si="2"/>
        <v>0</v>
      </c>
      <c r="Q15" s="21">
        <f t="shared" si="2"/>
        <v>4</v>
      </c>
    </row>
    <row r="16" spans="1:17" ht="15" hidden="1" customHeight="1" x14ac:dyDescent="0.15">
      <c r="B16" s="13" t="s">
        <v>26</v>
      </c>
      <c r="C16" s="23">
        <f>SUM(D16:Q16)</f>
        <v>606</v>
      </c>
      <c r="D16" s="27">
        <v>2</v>
      </c>
      <c r="E16" s="25"/>
      <c r="F16" s="25">
        <v>2</v>
      </c>
      <c r="G16" s="25">
        <v>89</v>
      </c>
      <c r="H16" s="25">
        <v>12</v>
      </c>
      <c r="I16" s="25">
        <v>6</v>
      </c>
      <c r="J16" s="25">
        <v>98</v>
      </c>
      <c r="K16" s="25">
        <v>5</v>
      </c>
      <c r="L16" s="25">
        <v>22</v>
      </c>
      <c r="M16" s="25">
        <v>283</v>
      </c>
      <c r="N16" s="25">
        <v>86</v>
      </c>
      <c r="O16" s="25">
        <v>0</v>
      </c>
      <c r="P16" s="25">
        <v>0</v>
      </c>
      <c r="Q16" s="28">
        <v>1</v>
      </c>
    </row>
    <row r="17" spans="2:17" ht="15" hidden="1" customHeight="1" x14ac:dyDescent="0.15">
      <c r="B17" s="13" t="s">
        <v>27</v>
      </c>
      <c r="C17" s="23">
        <f>SUM(D17:Q17)</f>
        <v>596</v>
      </c>
      <c r="D17" s="27">
        <v>0</v>
      </c>
      <c r="E17" s="25">
        <v>0</v>
      </c>
      <c r="F17" s="25">
        <v>2</v>
      </c>
      <c r="G17" s="25">
        <v>143</v>
      </c>
      <c r="H17" s="25">
        <v>21</v>
      </c>
      <c r="I17" s="25">
        <v>12</v>
      </c>
      <c r="J17" s="25">
        <v>73</v>
      </c>
      <c r="K17" s="25">
        <v>2</v>
      </c>
      <c r="L17" s="25">
        <v>5</v>
      </c>
      <c r="M17" s="25">
        <v>273</v>
      </c>
      <c r="N17" s="25">
        <v>61</v>
      </c>
      <c r="O17" s="25">
        <v>1</v>
      </c>
      <c r="P17" s="25">
        <v>0</v>
      </c>
      <c r="Q17" s="28">
        <v>3</v>
      </c>
    </row>
    <row r="18" spans="2:17" ht="15" hidden="1" customHeight="1" x14ac:dyDescent="0.15">
      <c r="B18" s="13" t="s">
        <v>28</v>
      </c>
      <c r="C18" s="23">
        <f>SUM(D18:Q18)</f>
        <v>466</v>
      </c>
      <c r="D18" s="27">
        <v>0</v>
      </c>
      <c r="E18" s="25">
        <v>0</v>
      </c>
      <c r="F18" s="25">
        <v>0</v>
      </c>
      <c r="G18" s="25">
        <v>71</v>
      </c>
      <c r="H18" s="25">
        <v>13</v>
      </c>
      <c r="I18" s="25">
        <v>6</v>
      </c>
      <c r="J18" s="25">
        <v>54</v>
      </c>
      <c r="K18" s="25">
        <v>2</v>
      </c>
      <c r="L18" s="25">
        <v>5</v>
      </c>
      <c r="M18" s="25">
        <v>232</v>
      </c>
      <c r="N18" s="25">
        <v>83</v>
      </c>
      <c r="O18" s="25">
        <v>0</v>
      </c>
      <c r="P18" s="25">
        <v>0</v>
      </c>
      <c r="Q18" s="28">
        <v>0</v>
      </c>
    </row>
    <row r="19" spans="2:17" ht="15" hidden="1" customHeight="1" x14ac:dyDescent="0.15">
      <c r="B19" s="30" t="s">
        <v>29</v>
      </c>
      <c r="C19" s="23">
        <f>SUM(D19:Q19)</f>
        <v>221</v>
      </c>
      <c r="D19" s="35">
        <v>1</v>
      </c>
      <c r="E19" s="32">
        <v>0</v>
      </c>
      <c r="F19" s="32">
        <v>1</v>
      </c>
      <c r="G19" s="32">
        <v>51</v>
      </c>
      <c r="H19" s="32">
        <v>8</v>
      </c>
      <c r="I19" s="32">
        <v>3</v>
      </c>
      <c r="J19" s="32">
        <v>30</v>
      </c>
      <c r="K19" s="32"/>
      <c r="L19" s="32">
        <v>1</v>
      </c>
      <c r="M19" s="32">
        <v>119</v>
      </c>
      <c r="N19" s="32">
        <v>7</v>
      </c>
      <c r="O19" s="32">
        <v>0</v>
      </c>
      <c r="P19" s="32">
        <v>0</v>
      </c>
      <c r="Q19" s="36">
        <v>0</v>
      </c>
    </row>
    <row r="20" spans="2:17" ht="14.1" hidden="1" customHeight="1" x14ac:dyDescent="0.15">
      <c r="B20" s="15" t="s">
        <v>32</v>
      </c>
      <c r="C20" s="16">
        <f t="shared" ref="C20:Q20" si="3">SUM(C21:C24)</f>
        <v>1921</v>
      </c>
      <c r="D20" s="20">
        <f t="shared" si="3"/>
        <v>0</v>
      </c>
      <c r="E20" s="18">
        <f t="shared" si="3"/>
        <v>5</v>
      </c>
      <c r="F20" s="18">
        <f t="shared" si="3"/>
        <v>3</v>
      </c>
      <c r="G20" s="18">
        <f t="shared" si="3"/>
        <v>331</v>
      </c>
      <c r="H20" s="18">
        <f t="shared" si="3"/>
        <v>34</v>
      </c>
      <c r="I20" s="18">
        <f t="shared" si="3"/>
        <v>29</v>
      </c>
      <c r="J20" s="18">
        <f t="shared" si="3"/>
        <v>273</v>
      </c>
      <c r="K20" s="18">
        <f t="shared" si="3"/>
        <v>11</v>
      </c>
      <c r="L20" s="18">
        <f t="shared" si="3"/>
        <v>35</v>
      </c>
      <c r="M20" s="18">
        <f t="shared" si="3"/>
        <v>1017</v>
      </c>
      <c r="N20" s="18">
        <f t="shared" si="3"/>
        <v>179</v>
      </c>
      <c r="O20" s="18">
        <f t="shared" si="3"/>
        <v>2</v>
      </c>
      <c r="P20" s="18">
        <f t="shared" si="3"/>
        <v>0</v>
      </c>
      <c r="Q20" s="21">
        <f t="shared" si="3"/>
        <v>2</v>
      </c>
    </row>
    <row r="21" spans="2:17" ht="15" hidden="1" customHeight="1" x14ac:dyDescent="0.15">
      <c r="B21" s="13" t="s">
        <v>26</v>
      </c>
      <c r="C21" s="23">
        <f>SUM(D21:Q21)</f>
        <v>540</v>
      </c>
      <c r="D21" s="27">
        <v>0</v>
      </c>
      <c r="E21" s="25">
        <v>0</v>
      </c>
      <c r="F21" s="25">
        <v>3</v>
      </c>
      <c r="G21" s="25">
        <v>81</v>
      </c>
      <c r="H21" s="25">
        <v>11</v>
      </c>
      <c r="I21" s="25">
        <v>8</v>
      </c>
      <c r="J21" s="25">
        <v>80</v>
      </c>
      <c r="K21" s="25">
        <v>5</v>
      </c>
      <c r="L21" s="25">
        <v>20</v>
      </c>
      <c r="M21" s="25">
        <v>272</v>
      </c>
      <c r="N21" s="25">
        <v>60</v>
      </c>
      <c r="O21" s="25">
        <v>0</v>
      </c>
      <c r="P21" s="25">
        <v>0</v>
      </c>
      <c r="Q21" s="28">
        <v>0</v>
      </c>
    </row>
    <row r="22" spans="2:17" ht="15" hidden="1" customHeight="1" x14ac:dyDescent="0.15">
      <c r="B22" s="13" t="s">
        <v>27</v>
      </c>
      <c r="C22" s="23">
        <f>SUM(D22:Q22)</f>
        <v>668</v>
      </c>
      <c r="D22" s="27">
        <v>0</v>
      </c>
      <c r="E22" s="25">
        <v>5</v>
      </c>
      <c r="F22" s="25">
        <v>0</v>
      </c>
      <c r="G22" s="25">
        <v>127</v>
      </c>
      <c r="H22" s="25">
        <v>11</v>
      </c>
      <c r="I22" s="25">
        <v>13</v>
      </c>
      <c r="J22" s="25">
        <v>96</v>
      </c>
      <c r="K22" s="25">
        <v>4</v>
      </c>
      <c r="L22" s="25">
        <v>5</v>
      </c>
      <c r="M22" s="25">
        <v>355</v>
      </c>
      <c r="N22" s="25">
        <v>50</v>
      </c>
      <c r="O22" s="25">
        <v>0</v>
      </c>
      <c r="P22" s="25">
        <v>0</v>
      </c>
      <c r="Q22" s="28">
        <v>2</v>
      </c>
    </row>
    <row r="23" spans="2:17" ht="15" hidden="1" customHeight="1" x14ac:dyDescent="0.15">
      <c r="B23" s="13" t="s">
        <v>28</v>
      </c>
      <c r="C23" s="23">
        <f>SUM(D23:Q23)</f>
        <v>485</v>
      </c>
      <c r="D23" s="27">
        <v>0</v>
      </c>
      <c r="E23" s="25">
        <v>0</v>
      </c>
      <c r="F23" s="25">
        <v>0</v>
      </c>
      <c r="G23" s="25">
        <v>74</v>
      </c>
      <c r="H23" s="25">
        <v>6</v>
      </c>
      <c r="I23" s="25">
        <v>5</v>
      </c>
      <c r="J23" s="25">
        <v>74</v>
      </c>
      <c r="K23" s="25">
        <v>2</v>
      </c>
      <c r="L23" s="25">
        <v>5</v>
      </c>
      <c r="M23" s="25">
        <v>253</v>
      </c>
      <c r="N23" s="25">
        <v>65</v>
      </c>
      <c r="O23" s="25">
        <v>1</v>
      </c>
      <c r="P23" s="25">
        <v>0</v>
      </c>
      <c r="Q23" s="28">
        <v>0</v>
      </c>
    </row>
    <row r="24" spans="2:17" ht="15" hidden="1" customHeight="1" x14ac:dyDescent="0.15">
      <c r="B24" s="30" t="s">
        <v>29</v>
      </c>
      <c r="C24" s="23">
        <f>SUM(D24:Q24)</f>
        <v>228</v>
      </c>
      <c r="D24" s="35">
        <v>0</v>
      </c>
      <c r="E24" s="32">
        <v>0</v>
      </c>
      <c r="F24" s="32">
        <v>0</v>
      </c>
      <c r="G24" s="32">
        <v>49</v>
      </c>
      <c r="H24" s="32">
        <v>6</v>
      </c>
      <c r="I24" s="32">
        <v>3</v>
      </c>
      <c r="J24" s="32">
        <v>23</v>
      </c>
      <c r="K24" s="32">
        <v>0</v>
      </c>
      <c r="L24" s="32">
        <v>5</v>
      </c>
      <c r="M24" s="32">
        <v>137</v>
      </c>
      <c r="N24" s="32">
        <v>4</v>
      </c>
      <c r="O24" s="32">
        <v>1</v>
      </c>
      <c r="P24" s="32">
        <v>0</v>
      </c>
      <c r="Q24" s="36">
        <v>0</v>
      </c>
    </row>
    <row r="25" spans="2:17" ht="14.1" hidden="1" customHeight="1" x14ac:dyDescent="0.15">
      <c r="B25" s="15" t="s">
        <v>33</v>
      </c>
      <c r="C25" s="16">
        <f t="shared" ref="C25:Q25" si="4">SUM(C26:C29)</f>
        <v>1873</v>
      </c>
      <c r="D25" s="20">
        <f t="shared" si="4"/>
        <v>2</v>
      </c>
      <c r="E25" s="18">
        <f t="shared" si="4"/>
        <v>1</v>
      </c>
      <c r="F25" s="18">
        <f t="shared" si="4"/>
        <v>8</v>
      </c>
      <c r="G25" s="18">
        <f t="shared" si="4"/>
        <v>336</v>
      </c>
      <c r="H25" s="18">
        <f t="shared" si="4"/>
        <v>34</v>
      </c>
      <c r="I25" s="18">
        <f t="shared" si="4"/>
        <v>33</v>
      </c>
      <c r="J25" s="18">
        <f t="shared" si="4"/>
        <v>236</v>
      </c>
      <c r="K25" s="18">
        <f t="shared" si="4"/>
        <v>4</v>
      </c>
      <c r="L25" s="18">
        <f t="shared" si="4"/>
        <v>32</v>
      </c>
      <c r="M25" s="18">
        <f t="shared" si="4"/>
        <v>992</v>
      </c>
      <c r="N25" s="18">
        <f t="shared" si="4"/>
        <v>191</v>
      </c>
      <c r="O25" s="18">
        <f t="shared" si="4"/>
        <v>0</v>
      </c>
      <c r="P25" s="18">
        <f t="shared" si="4"/>
        <v>0</v>
      </c>
      <c r="Q25" s="21">
        <f t="shared" si="4"/>
        <v>4</v>
      </c>
    </row>
    <row r="26" spans="2:17" ht="15" hidden="1" customHeight="1" x14ac:dyDescent="0.15">
      <c r="B26" s="13" t="s">
        <v>26</v>
      </c>
      <c r="C26" s="23">
        <f>SUM(D26:Q26)</f>
        <v>552</v>
      </c>
      <c r="D26" s="27">
        <v>0</v>
      </c>
      <c r="E26" s="25">
        <v>0</v>
      </c>
      <c r="F26" s="25">
        <v>6</v>
      </c>
      <c r="G26" s="25">
        <v>68</v>
      </c>
      <c r="H26" s="25">
        <v>8</v>
      </c>
      <c r="I26" s="25">
        <v>3</v>
      </c>
      <c r="J26" s="25">
        <v>99</v>
      </c>
      <c r="K26" s="25">
        <v>0</v>
      </c>
      <c r="L26" s="25">
        <v>20</v>
      </c>
      <c r="M26" s="25">
        <v>270</v>
      </c>
      <c r="N26" s="25">
        <v>77</v>
      </c>
      <c r="O26" s="25">
        <v>0</v>
      </c>
      <c r="P26" s="25">
        <v>0</v>
      </c>
      <c r="Q26" s="28">
        <v>1</v>
      </c>
    </row>
    <row r="27" spans="2:17" ht="15" hidden="1" customHeight="1" x14ac:dyDescent="0.15">
      <c r="B27" s="13" t="s">
        <v>27</v>
      </c>
      <c r="C27" s="23">
        <f>SUM(D27:Q27)</f>
        <v>648</v>
      </c>
      <c r="D27" s="27">
        <v>1</v>
      </c>
      <c r="E27" s="25">
        <v>1</v>
      </c>
      <c r="F27" s="25">
        <v>2</v>
      </c>
      <c r="G27" s="25">
        <v>134</v>
      </c>
      <c r="H27" s="25">
        <v>13</v>
      </c>
      <c r="I27" s="25">
        <v>20</v>
      </c>
      <c r="J27" s="25">
        <v>69</v>
      </c>
      <c r="K27" s="25">
        <v>3</v>
      </c>
      <c r="L27" s="25">
        <v>3</v>
      </c>
      <c r="M27" s="25">
        <v>351</v>
      </c>
      <c r="N27" s="25">
        <v>48</v>
      </c>
      <c r="O27" s="25">
        <v>0</v>
      </c>
      <c r="P27" s="25">
        <v>0</v>
      </c>
      <c r="Q27" s="28">
        <v>3</v>
      </c>
    </row>
    <row r="28" spans="2:17" ht="15" hidden="1" customHeight="1" x14ac:dyDescent="0.15">
      <c r="B28" s="13" t="s">
        <v>28</v>
      </c>
      <c r="C28" s="23">
        <f>SUM(D28:Q28)</f>
        <v>461</v>
      </c>
      <c r="D28" s="27">
        <v>1</v>
      </c>
      <c r="E28" s="25">
        <v>0</v>
      </c>
      <c r="F28" s="25">
        <v>0</v>
      </c>
      <c r="G28" s="25">
        <v>87</v>
      </c>
      <c r="H28" s="25">
        <v>7</v>
      </c>
      <c r="I28" s="25">
        <v>6</v>
      </c>
      <c r="J28" s="25">
        <v>50</v>
      </c>
      <c r="K28" s="25">
        <v>0</v>
      </c>
      <c r="L28" s="25">
        <v>6</v>
      </c>
      <c r="M28" s="25">
        <v>245</v>
      </c>
      <c r="N28" s="25">
        <v>59</v>
      </c>
      <c r="O28" s="25">
        <v>0</v>
      </c>
      <c r="P28" s="25">
        <v>0</v>
      </c>
      <c r="Q28" s="28">
        <v>0</v>
      </c>
    </row>
    <row r="29" spans="2:17" ht="15" hidden="1" customHeight="1" x14ac:dyDescent="0.15">
      <c r="B29" s="30" t="s">
        <v>29</v>
      </c>
      <c r="C29" s="23">
        <f>SUM(D29:Q29)</f>
        <v>212</v>
      </c>
      <c r="D29" s="35">
        <v>0</v>
      </c>
      <c r="E29" s="32">
        <v>0</v>
      </c>
      <c r="F29" s="32">
        <v>0</v>
      </c>
      <c r="G29" s="32">
        <v>47</v>
      </c>
      <c r="H29" s="32">
        <v>6</v>
      </c>
      <c r="I29" s="32">
        <v>4</v>
      </c>
      <c r="J29" s="32">
        <v>18</v>
      </c>
      <c r="K29" s="32">
        <v>1</v>
      </c>
      <c r="L29" s="32">
        <v>3</v>
      </c>
      <c r="M29" s="32">
        <v>126</v>
      </c>
      <c r="N29" s="32">
        <v>7</v>
      </c>
      <c r="O29" s="32">
        <v>0</v>
      </c>
      <c r="P29" s="32">
        <v>0</v>
      </c>
      <c r="Q29" s="36">
        <v>0</v>
      </c>
    </row>
    <row r="30" spans="2:17" ht="14.1" hidden="1" customHeight="1" x14ac:dyDescent="0.15">
      <c r="B30" s="15" t="s">
        <v>34</v>
      </c>
      <c r="C30" s="16">
        <f t="shared" ref="C30:Q30" si="5">SUM(C31:C34)</f>
        <v>1985</v>
      </c>
      <c r="D30" s="20">
        <f t="shared" si="5"/>
        <v>1</v>
      </c>
      <c r="E30" s="18">
        <f t="shared" si="5"/>
        <v>0</v>
      </c>
      <c r="F30" s="18">
        <f t="shared" si="5"/>
        <v>7</v>
      </c>
      <c r="G30" s="18">
        <f t="shared" si="5"/>
        <v>322</v>
      </c>
      <c r="H30" s="18">
        <f t="shared" si="5"/>
        <v>25</v>
      </c>
      <c r="I30" s="18">
        <f t="shared" si="5"/>
        <v>24</v>
      </c>
      <c r="J30" s="18">
        <f t="shared" si="5"/>
        <v>250</v>
      </c>
      <c r="K30" s="18">
        <f t="shared" si="5"/>
        <v>5</v>
      </c>
      <c r="L30" s="18">
        <f t="shared" si="5"/>
        <v>47</v>
      </c>
      <c r="M30" s="18">
        <f t="shared" si="5"/>
        <v>1072</v>
      </c>
      <c r="N30" s="18">
        <f t="shared" si="5"/>
        <v>226</v>
      </c>
      <c r="O30" s="18">
        <f t="shared" si="5"/>
        <v>0</v>
      </c>
      <c r="P30" s="18">
        <f t="shared" si="5"/>
        <v>0</v>
      </c>
      <c r="Q30" s="21">
        <f t="shared" si="5"/>
        <v>6</v>
      </c>
    </row>
    <row r="31" spans="2:17" ht="15" hidden="1" customHeight="1" x14ac:dyDescent="0.15">
      <c r="B31" s="13" t="s">
        <v>26</v>
      </c>
      <c r="C31" s="23">
        <f>SUM(D31:Q31)</f>
        <v>551</v>
      </c>
      <c r="D31" s="27">
        <v>0</v>
      </c>
      <c r="E31" s="25">
        <v>0</v>
      </c>
      <c r="F31" s="25">
        <v>4</v>
      </c>
      <c r="G31" s="25">
        <v>58</v>
      </c>
      <c r="H31" s="25">
        <v>8</v>
      </c>
      <c r="I31" s="25">
        <v>4</v>
      </c>
      <c r="J31" s="25">
        <v>84</v>
      </c>
      <c r="K31" s="25">
        <v>3</v>
      </c>
      <c r="L31" s="25">
        <v>30</v>
      </c>
      <c r="M31" s="25">
        <v>292</v>
      </c>
      <c r="N31" s="25">
        <v>67</v>
      </c>
      <c r="O31" s="25">
        <v>0</v>
      </c>
      <c r="P31" s="25">
        <v>0</v>
      </c>
      <c r="Q31" s="28">
        <v>1</v>
      </c>
    </row>
    <row r="32" spans="2:17" ht="15" hidden="1" customHeight="1" x14ac:dyDescent="0.15">
      <c r="B32" s="13" t="s">
        <v>27</v>
      </c>
      <c r="C32" s="23">
        <f>SUM(D32:Q32)</f>
        <v>712</v>
      </c>
      <c r="D32" s="27">
        <v>1</v>
      </c>
      <c r="E32" s="25">
        <v>0</v>
      </c>
      <c r="F32" s="25">
        <v>2</v>
      </c>
      <c r="G32" s="25">
        <v>147</v>
      </c>
      <c r="H32" s="25">
        <v>6</v>
      </c>
      <c r="I32" s="25">
        <v>17</v>
      </c>
      <c r="J32" s="25">
        <v>74</v>
      </c>
      <c r="K32" s="25">
        <v>1</v>
      </c>
      <c r="L32" s="25">
        <v>10</v>
      </c>
      <c r="M32" s="25">
        <v>392</v>
      </c>
      <c r="N32" s="25">
        <v>58</v>
      </c>
      <c r="O32" s="25">
        <v>0</v>
      </c>
      <c r="P32" s="25">
        <v>0</v>
      </c>
      <c r="Q32" s="28">
        <v>4</v>
      </c>
    </row>
    <row r="33" spans="2:17" ht="15" hidden="1" customHeight="1" x14ac:dyDescent="0.15">
      <c r="B33" s="13" t="s">
        <v>28</v>
      </c>
      <c r="C33" s="23">
        <f>SUM(D33:Q33)</f>
        <v>500</v>
      </c>
      <c r="D33" s="27">
        <v>0</v>
      </c>
      <c r="E33" s="25">
        <v>0</v>
      </c>
      <c r="F33" s="25">
        <v>1</v>
      </c>
      <c r="G33" s="25">
        <v>77</v>
      </c>
      <c r="H33" s="25">
        <v>6</v>
      </c>
      <c r="I33" s="25">
        <v>1</v>
      </c>
      <c r="J33" s="25">
        <v>61</v>
      </c>
      <c r="K33" s="25">
        <v>1</v>
      </c>
      <c r="L33" s="25">
        <v>6</v>
      </c>
      <c r="M33" s="25">
        <v>253</v>
      </c>
      <c r="N33" s="25">
        <v>93</v>
      </c>
      <c r="O33" s="25">
        <v>0</v>
      </c>
      <c r="P33" s="25">
        <v>0</v>
      </c>
      <c r="Q33" s="28">
        <v>1</v>
      </c>
    </row>
    <row r="34" spans="2:17" ht="15" hidden="1" customHeight="1" x14ac:dyDescent="0.15">
      <c r="B34" s="30" t="s">
        <v>29</v>
      </c>
      <c r="C34" s="23">
        <f>SUM(D34:Q34)</f>
        <v>222</v>
      </c>
      <c r="D34" s="35">
        <v>0</v>
      </c>
      <c r="E34" s="32">
        <v>0</v>
      </c>
      <c r="F34" s="32">
        <v>0</v>
      </c>
      <c r="G34" s="32">
        <v>40</v>
      </c>
      <c r="H34" s="32">
        <v>5</v>
      </c>
      <c r="I34" s="32">
        <v>2</v>
      </c>
      <c r="J34" s="32">
        <v>31</v>
      </c>
      <c r="K34" s="32">
        <v>0</v>
      </c>
      <c r="L34" s="32">
        <v>1</v>
      </c>
      <c r="M34" s="32">
        <v>135</v>
      </c>
      <c r="N34" s="32">
        <v>8</v>
      </c>
      <c r="O34" s="32">
        <v>0</v>
      </c>
      <c r="P34" s="32">
        <v>0</v>
      </c>
      <c r="Q34" s="36">
        <v>0</v>
      </c>
    </row>
    <row r="35" spans="2:17" ht="14.1" customHeight="1" x14ac:dyDescent="0.15">
      <c r="B35" s="15" t="s">
        <v>35</v>
      </c>
      <c r="C35" s="16">
        <f t="shared" ref="C35:Q35" si="6">SUM(C36:C39)</f>
        <v>2075</v>
      </c>
      <c r="D35" s="20">
        <f t="shared" si="6"/>
        <v>2</v>
      </c>
      <c r="E35" s="18">
        <f t="shared" si="6"/>
        <v>0</v>
      </c>
      <c r="F35" s="18">
        <f t="shared" si="6"/>
        <v>3</v>
      </c>
      <c r="G35" s="18">
        <f t="shared" si="6"/>
        <v>340</v>
      </c>
      <c r="H35" s="18">
        <f t="shared" si="6"/>
        <v>41</v>
      </c>
      <c r="I35" s="18">
        <f t="shared" si="6"/>
        <v>19</v>
      </c>
      <c r="J35" s="18">
        <f t="shared" si="6"/>
        <v>263</v>
      </c>
      <c r="K35" s="18">
        <f t="shared" si="6"/>
        <v>6</v>
      </c>
      <c r="L35" s="18">
        <f t="shared" si="6"/>
        <v>43</v>
      </c>
      <c r="M35" s="18">
        <f t="shared" si="6"/>
        <v>1161</v>
      </c>
      <c r="N35" s="18">
        <f t="shared" si="6"/>
        <v>187</v>
      </c>
      <c r="O35" s="18">
        <f t="shared" si="6"/>
        <v>1</v>
      </c>
      <c r="P35" s="18">
        <f t="shared" si="6"/>
        <v>0</v>
      </c>
      <c r="Q35" s="21">
        <f t="shared" si="6"/>
        <v>9</v>
      </c>
    </row>
    <row r="36" spans="2:17" ht="15" hidden="1" customHeight="1" x14ac:dyDescent="0.15">
      <c r="B36" s="13" t="s">
        <v>26</v>
      </c>
      <c r="C36" s="23">
        <f>SUM(D36:Q36)</f>
        <v>583</v>
      </c>
      <c r="D36" s="27">
        <v>0</v>
      </c>
      <c r="E36" s="25">
        <v>0</v>
      </c>
      <c r="F36" s="25">
        <v>2</v>
      </c>
      <c r="G36" s="25">
        <v>68</v>
      </c>
      <c r="H36" s="25">
        <v>14</v>
      </c>
      <c r="I36" s="25">
        <v>8</v>
      </c>
      <c r="J36" s="25">
        <v>91</v>
      </c>
      <c r="K36" s="25">
        <v>5</v>
      </c>
      <c r="L36" s="25">
        <v>32</v>
      </c>
      <c r="M36" s="25">
        <v>300</v>
      </c>
      <c r="N36" s="25">
        <v>60</v>
      </c>
      <c r="O36" s="25">
        <v>0</v>
      </c>
      <c r="P36" s="25">
        <v>0</v>
      </c>
      <c r="Q36" s="28">
        <v>3</v>
      </c>
    </row>
    <row r="37" spans="2:17" ht="15" hidden="1" customHeight="1" x14ac:dyDescent="0.15">
      <c r="B37" s="13" t="s">
        <v>27</v>
      </c>
      <c r="C37" s="23">
        <f>SUM(D37:Q37)</f>
        <v>707</v>
      </c>
      <c r="D37" s="27">
        <v>1</v>
      </c>
      <c r="E37" s="25">
        <v>0</v>
      </c>
      <c r="F37" s="25">
        <v>0</v>
      </c>
      <c r="G37" s="25">
        <v>132</v>
      </c>
      <c r="H37" s="25">
        <v>10</v>
      </c>
      <c r="I37" s="25">
        <v>6</v>
      </c>
      <c r="J37" s="25">
        <v>89</v>
      </c>
      <c r="K37" s="25">
        <v>0</v>
      </c>
      <c r="L37" s="25">
        <v>3</v>
      </c>
      <c r="M37" s="25">
        <v>406</v>
      </c>
      <c r="N37" s="25">
        <v>54</v>
      </c>
      <c r="O37" s="25">
        <v>0</v>
      </c>
      <c r="P37" s="25">
        <v>0</v>
      </c>
      <c r="Q37" s="28">
        <v>6</v>
      </c>
    </row>
    <row r="38" spans="2:17" ht="15" hidden="1" customHeight="1" x14ac:dyDescent="0.15">
      <c r="B38" s="13" t="s">
        <v>28</v>
      </c>
      <c r="C38" s="23">
        <f>SUM(D38:Q38)</f>
        <v>550</v>
      </c>
      <c r="D38" s="27">
        <v>0</v>
      </c>
      <c r="E38" s="25">
        <v>0</v>
      </c>
      <c r="F38" s="25">
        <v>1</v>
      </c>
      <c r="G38" s="25">
        <v>89</v>
      </c>
      <c r="H38" s="25">
        <v>11</v>
      </c>
      <c r="I38" s="25">
        <v>3</v>
      </c>
      <c r="J38" s="25">
        <v>62</v>
      </c>
      <c r="K38" s="25">
        <v>1</v>
      </c>
      <c r="L38" s="25">
        <v>6</v>
      </c>
      <c r="M38" s="25">
        <v>306</v>
      </c>
      <c r="N38" s="25">
        <v>70</v>
      </c>
      <c r="O38" s="25">
        <v>1</v>
      </c>
      <c r="P38" s="25">
        <v>0</v>
      </c>
      <c r="Q38" s="28">
        <v>0</v>
      </c>
    </row>
    <row r="39" spans="2:17" ht="15" hidden="1" customHeight="1" x14ac:dyDescent="0.15">
      <c r="B39" s="30" t="s">
        <v>29</v>
      </c>
      <c r="C39" s="23">
        <f>SUM(D39:Q39)</f>
        <v>235</v>
      </c>
      <c r="D39" s="35">
        <v>1</v>
      </c>
      <c r="E39" s="32">
        <v>0</v>
      </c>
      <c r="F39" s="32">
        <v>0</v>
      </c>
      <c r="G39" s="32">
        <v>51</v>
      </c>
      <c r="H39" s="32">
        <v>6</v>
      </c>
      <c r="I39" s="32">
        <v>2</v>
      </c>
      <c r="J39" s="32">
        <v>21</v>
      </c>
      <c r="K39" s="32">
        <v>0</v>
      </c>
      <c r="L39" s="32">
        <v>2</v>
      </c>
      <c r="M39" s="32">
        <v>149</v>
      </c>
      <c r="N39" s="32">
        <v>3</v>
      </c>
      <c r="O39" s="32">
        <v>0</v>
      </c>
      <c r="P39" s="32">
        <v>0</v>
      </c>
      <c r="Q39" s="36">
        <v>0</v>
      </c>
    </row>
    <row r="40" spans="2:17" s="38" customFormat="1" ht="14.1" customHeight="1" x14ac:dyDescent="0.15">
      <c r="B40" s="15" t="s">
        <v>36</v>
      </c>
      <c r="C40" s="16">
        <f t="shared" ref="C40:Q40" si="7">SUM(C41:C44)</f>
        <v>2380</v>
      </c>
      <c r="D40" s="20">
        <f t="shared" si="7"/>
        <v>3</v>
      </c>
      <c r="E40" s="18">
        <f t="shared" si="7"/>
        <v>2</v>
      </c>
      <c r="F40" s="18">
        <f t="shared" si="7"/>
        <v>3</v>
      </c>
      <c r="G40" s="18">
        <f t="shared" si="7"/>
        <v>355</v>
      </c>
      <c r="H40" s="18">
        <f t="shared" si="7"/>
        <v>32</v>
      </c>
      <c r="I40" s="18">
        <f t="shared" si="7"/>
        <v>39</v>
      </c>
      <c r="J40" s="18">
        <f t="shared" si="7"/>
        <v>356</v>
      </c>
      <c r="K40" s="18">
        <f t="shared" si="7"/>
        <v>11</v>
      </c>
      <c r="L40" s="18">
        <f t="shared" si="7"/>
        <v>46</v>
      </c>
      <c r="M40" s="18">
        <f t="shared" si="7"/>
        <v>1295</v>
      </c>
      <c r="N40" s="18">
        <f t="shared" si="7"/>
        <v>228</v>
      </c>
      <c r="O40" s="18">
        <f t="shared" si="7"/>
        <v>0</v>
      </c>
      <c r="P40" s="18">
        <f t="shared" si="7"/>
        <v>1</v>
      </c>
      <c r="Q40" s="21">
        <f t="shared" si="7"/>
        <v>9</v>
      </c>
    </row>
    <row r="41" spans="2:17" ht="15" hidden="1" customHeight="1" x14ac:dyDescent="0.15">
      <c r="B41" s="13" t="s">
        <v>26</v>
      </c>
      <c r="C41" s="23">
        <f>SUM(D41:Q41)</f>
        <v>685</v>
      </c>
      <c r="D41" s="27">
        <v>2</v>
      </c>
      <c r="E41" s="25">
        <v>0</v>
      </c>
      <c r="F41" s="25">
        <v>3</v>
      </c>
      <c r="G41" s="25">
        <v>75</v>
      </c>
      <c r="H41" s="25">
        <v>11</v>
      </c>
      <c r="I41" s="25">
        <v>10</v>
      </c>
      <c r="J41" s="25">
        <v>94</v>
      </c>
      <c r="K41" s="25">
        <v>2</v>
      </c>
      <c r="L41" s="25">
        <v>28</v>
      </c>
      <c r="M41" s="25">
        <v>364</v>
      </c>
      <c r="N41" s="25">
        <v>90</v>
      </c>
      <c r="O41" s="25">
        <v>0</v>
      </c>
      <c r="P41" s="25">
        <v>1</v>
      </c>
      <c r="Q41" s="28">
        <v>5</v>
      </c>
    </row>
    <row r="42" spans="2:17" ht="15" hidden="1" customHeight="1" x14ac:dyDescent="0.15">
      <c r="B42" s="13" t="s">
        <v>27</v>
      </c>
      <c r="C42" s="23">
        <f>SUM(D42:Q42)</f>
        <v>836</v>
      </c>
      <c r="D42" s="27">
        <v>1</v>
      </c>
      <c r="E42" s="25">
        <v>2</v>
      </c>
      <c r="F42" s="25">
        <v>0</v>
      </c>
      <c r="G42" s="25">
        <v>151</v>
      </c>
      <c r="H42" s="25">
        <v>9</v>
      </c>
      <c r="I42" s="25">
        <v>23</v>
      </c>
      <c r="J42" s="25">
        <v>126</v>
      </c>
      <c r="K42" s="25">
        <v>4</v>
      </c>
      <c r="L42" s="25">
        <v>11</v>
      </c>
      <c r="M42" s="25">
        <v>455</v>
      </c>
      <c r="N42" s="25">
        <v>50</v>
      </c>
      <c r="O42" s="25">
        <v>0</v>
      </c>
      <c r="P42" s="25">
        <v>0</v>
      </c>
      <c r="Q42" s="28">
        <v>4</v>
      </c>
    </row>
    <row r="43" spans="2:17" ht="15" hidden="1" customHeight="1" x14ac:dyDescent="0.15">
      <c r="B43" s="13" t="s">
        <v>28</v>
      </c>
      <c r="C43" s="23">
        <f>SUM(D43:Q43)</f>
        <v>589</v>
      </c>
      <c r="D43" s="27">
        <v>0</v>
      </c>
      <c r="E43" s="25">
        <v>0</v>
      </c>
      <c r="F43" s="25">
        <v>0</v>
      </c>
      <c r="G43" s="25">
        <v>69</v>
      </c>
      <c r="H43" s="25">
        <v>5</v>
      </c>
      <c r="I43" s="25">
        <v>2</v>
      </c>
      <c r="J43" s="25">
        <v>98</v>
      </c>
      <c r="K43" s="25">
        <v>4</v>
      </c>
      <c r="L43" s="25">
        <v>5</v>
      </c>
      <c r="M43" s="25">
        <v>327</v>
      </c>
      <c r="N43" s="25">
        <v>79</v>
      </c>
      <c r="O43" s="25">
        <v>0</v>
      </c>
      <c r="P43" s="25">
        <v>0</v>
      </c>
      <c r="Q43" s="28">
        <v>0</v>
      </c>
    </row>
    <row r="44" spans="2:17" ht="15" hidden="1" customHeight="1" x14ac:dyDescent="0.15">
      <c r="B44" s="30" t="s">
        <v>29</v>
      </c>
      <c r="C44" s="23">
        <f>SUM(D44:Q44)</f>
        <v>270</v>
      </c>
      <c r="D44" s="35">
        <v>0</v>
      </c>
      <c r="E44" s="32">
        <v>0</v>
      </c>
      <c r="F44" s="32">
        <v>0</v>
      </c>
      <c r="G44" s="32">
        <v>60</v>
      </c>
      <c r="H44" s="32">
        <v>7</v>
      </c>
      <c r="I44" s="32">
        <v>4</v>
      </c>
      <c r="J44" s="32">
        <v>38</v>
      </c>
      <c r="K44" s="32">
        <v>1</v>
      </c>
      <c r="L44" s="32">
        <v>2</v>
      </c>
      <c r="M44" s="32">
        <v>149</v>
      </c>
      <c r="N44" s="32">
        <v>9</v>
      </c>
      <c r="O44" s="32">
        <v>0</v>
      </c>
      <c r="P44" s="32">
        <v>0</v>
      </c>
      <c r="Q44" s="36">
        <v>0</v>
      </c>
    </row>
    <row r="45" spans="2:17" s="38" customFormat="1" ht="14.1" customHeight="1" x14ac:dyDescent="0.15">
      <c r="B45" s="15" t="s">
        <v>37</v>
      </c>
      <c r="C45" s="16">
        <f t="shared" ref="C45:Q45" si="8">SUM(C46:C49)</f>
        <v>2294</v>
      </c>
      <c r="D45" s="20">
        <f t="shared" si="8"/>
        <v>2</v>
      </c>
      <c r="E45" s="18">
        <f t="shared" si="8"/>
        <v>0</v>
      </c>
      <c r="F45" s="18">
        <f t="shared" si="8"/>
        <v>6</v>
      </c>
      <c r="G45" s="18">
        <f t="shared" si="8"/>
        <v>312</v>
      </c>
      <c r="H45" s="18">
        <f t="shared" si="8"/>
        <v>39</v>
      </c>
      <c r="I45" s="18">
        <f t="shared" si="8"/>
        <v>27</v>
      </c>
      <c r="J45" s="18">
        <f t="shared" si="8"/>
        <v>337</v>
      </c>
      <c r="K45" s="18">
        <f t="shared" si="8"/>
        <v>11</v>
      </c>
      <c r="L45" s="18">
        <f t="shared" si="8"/>
        <v>36</v>
      </c>
      <c r="M45" s="18">
        <f t="shared" si="8"/>
        <v>1330</v>
      </c>
      <c r="N45" s="18">
        <f t="shared" si="8"/>
        <v>187</v>
      </c>
      <c r="O45" s="18">
        <f t="shared" si="8"/>
        <v>5</v>
      </c>
      <c r="P45" s="18">
        <f t="shared" si="8"/>
        <v>0</v>
      </c>
      <c r="Q45" s="21">
        <f t="shared" si="8"/>
        <v>2</v>
      </c>
    </row>
    <row r="46" spans="2:17" ht="12.95" hidden="1" customHeight="1" x14ac:dyDescent="0.15">
      <c r="B46" s="13" t="s">
        <v>26</v>
      </c>
      <c r="C46" s="23">
        <f>SUM(D46:Q46)</f>
        <v>671</v>
      </c>
      <c r="D46" s="27">
        <v>0</v>
      </c>
      <c r="E46" s="25">
        <v>0</v>
      </c>
      <c r="F46" s="25">
        <v>4</v>
      </c>
      <c r="G46" s="25">
        <v>56</v>
      </c>
      <c r="H46" s="25">
        <v>11</v>
      </c>
      <c r="I46" s="25">
        <v>6</v>
      </c>
      <c r="J46" s="25">
        <v>118</v>
      </c>
      <c r="K46" s="25">
        <v>2</v>
      </c>
      <c r="L46" s="25">
        <v>20</v>
      </c>
      <c r="M46" s="25">
        <v>373</v>
      </c>
      <c r="N46" s="25">
        <v>79</v>
      </c>
      <c r="O46" s="25">
        <v>1</v>
      </c>
      <c r="P46" s="25">
        <v>0</v>
      </c>
      <c r="Q46" s="28">
        <v>1</v>
      </c>
    </row>
    <row r="47" spans="2:17" ht="12.95" hidden="1" customHeight="1" x14ac:dyDescent="0.15">
      <c r="B47" s="13" t="s">
        <v>27</v>
      </c>
      <c r="C47" s="23">
        <f>SUM(D47:Q47)</f>
        <v>751</v>
      </c>
      <c r="D47" s="27">
        <v>1</v>
      </c>
      <c r="E47" s="25">
        <v>0</v>
      </c>
      <c r="F47" s="25">
        <v>2</v>
      </c>
      <c r="G47" s="25">
        <v>128</v>
      </c>
      <c r="H47" s="25">
        <v>11</v>
      </c>
      <c r="I47" s="25">
        <v>19</v>
      </c>
      <c r="J47" s="25">
        <v>92</v>
      </c>
      <c r="K47" s="25">
        <v>3</v>
      </c>
      <c r="L47" s="25">
        <v>9</v>
      </c>
      <c r="M47" s="25">
        <v>441</v>
      </c>
      <c r="N47" s="25">
        <v>44</v>
      </c>
      <c r="O47" s="25">
        <v>1</v>
      </c>
      <c r="P47" s="25">
        <v>0</v>
      </c>
      <c r="Q47" s="28">
        <v>0</v>
      </c>
    </row>
    <row r="48" spans="2:17" ht="12.95" hidden="1" customHeight="1" x14ac:dyDescent="0.15">
      <c r="B48" s="13" t="s">
        <v>28</v>
      </c>
      <c r="C48" s="23">
        <f>SUM(D48:Q48)</f>
        <v>604</v>
      </c>
      <c r="D48" s="27">
        <v>0</v>
      </c>
      <c r="E48" s="25">
        <v>0</v>
      </c>
      <c r="F48" s="25">
        <v>0</v>
      </c>
      <c r="G48" s="25">
        <v>87</v>
      </c>
      <c r="H48" s="25">
        <v>10</v>
      </c>
      <c r="I48" s="25">
        <v>2</v>
      </c>
      <c r="J48" s="25">
        <v>90</v>
      </c>
      <c r="K48" s="25">
        <v>5</v>
      </c>
      <c r="L48" s="25">
        <v>2</v>
      </c>
      <c r="M48" s="25">
        <v>353</v>
      </c>
      <c r="N48" s="25">
        <v>52</v>
      </c>
      <c r="O48" s="25">
        <v>2</v>
      </c>
      <c r="P48" s="25">
        <v>0</v>
      </c>
      <c r="Q48" s="28">
        <v>1</v>
      </c>
    </row>
    <row r="49" spans="2:17" ht="12.95" hidden="1" customHeight="1" x14ac:dyDescent="0.15">
      <c r="B49" s="30" t="s">
        <v>29</v>
      </c>
      <c r="C49" s="34">
        <f>SUM(D49:Q49)</f>
        <v>268</v>
      </c>
      <c r="D49" s="35">
        <v>1</v>
      </c>
      <c r="E49" s="32">
        <v>0</v>
      </c>
      <c r="F49" s="32">
        <v>0</v>
      </c>
      <c r="G49" s="32">
        <v>41</v>
      </c>
      <c r="H49" s="32">
        <v>7</v>
      </c>
      <c r="I49" s="32">
        <v>0</v>
      </c>
      <c r="J49" s="32">
        <v>37</v>
      </c>
      <c r="K49" s="32">
        <v>1</v>
      </c>
      <c r="L49" s="32">
        <v>5</v>
      </c>
      <c r="M49" s="32">
        <v>163</v>
      </c>
      <c r="N49" s="32">
        <v>12</v>
      </c>
      <c r="O49" s="32">
        <v>1</v>
      </c>
      <c r="P49" s="32">
        <v>0</v>
      </c>
      <c r="Q49" s="36">
        <v>0</v>
      </c>
    </row>
    <row r="50" spans="2:17" s="38" customFormat="1" ht="14.1" customHeight="1" x14ac:dyDescent="0.15">
      <c r="B50" s="15" t="s">
        <v>38</v>
      </c>
      <c r="C50" s="16">
        <f t="shared" ref="C50:Q50" si="9">SUM(C51:C54)</f>
        <v>2353</v>
      </c>
      <c r="D50" s="20">
        <f t="shared" si="9"/>
        <v>2</v>
      </c>
      <c r="E50" s="18">
        <f t="shared" si="9"/>
        <v>0</v>
      </c>
      <c r="F50" s="18">
        <f t="shared" si="9"/>
        <v>6</v>
      </c>
      <c r="G50" s="18">
        <f t="shared" si="9"/>
        <v>321</v>
      </c>
      <c r="H50" s="18">
        <f t="shared" si="9"/>
        <v>52</v>
      </c>
      <c r="I50" s="18">
        <f t="shared" si="9"/>
        <v>42</v>
      </c>
      <c r="J50" s="18">
        <f t="shared" si="9"/>
        <v>321</v>
      </c>
      <c r="K50" s="18">
        <f t="shared" si="9"/>
        <v>8</v>
      </c>
      <c r="L50" s="18">
        <f t="shared" si="9"/>
        <v>62</v>
      </c>
      <c r="M50" s="18">
        <f t="shared" si="9"/>
        <v>1322</v>
      </c>
      <c r="N50" s="18">
        <f t="shared" si="9"/>
        <v>211</v>
      </c>
      <c r="O50" s="18">
        <f t="shared" si="9"/>
        <v>4</v>
      </c>
      <c r="P50" s="18">
        <f t="shared" si="9"/>
        <v>0</v>
      </c>
      <c r="Q50" s="21">
        <f t="shared" si="9"/>
        <v>2</v>
      </c>
    </row>
    <row r="51" spans="2:17" ht="12.75" hidden="1" customHeight="1" x14ac:dyDescent="0.15">
      <c r="B51" s="13" t="s">
        <v>26</v>
      </c>
      <c r="C51" s="23">
        <f>SUM(D51:Q51)</f>
        <v>709</v>
      </c>
      <c r="D51" s="27">
        <v>2</v>
      </c>
      <c r="E51" s="25">
        <v>0</v>
      </c>
      <c r="F51" s="25">
        <v>6</v>
      </c>
      <c r="G51" s="25">
        <v>57</v>
      </c>
      <c r="H51" s="25">
        <v>22</v>
      </c>
      <c r="I51" s="25">
        <v>9</v>
      </c>
      <c r="J51" s="25">
        <v>123</v>
      </c>
      <c r="K51" s="25">
        <v>4</v>
      </c>
      <c r="L51" s="25">
        <v>33</v>
      </c>
      <c r="M51" s="25">
        <v>366</v>
      </c>
      <c r="N51" s="25">
        <v>85</v>
      </c>
      <c r="O51" s="25">
        <v>2</v>
      </c>
      <c r="P51" s="25">
        <v>0</v>
      </c>
      <c r="Q51" s="28">
        <v>0</v>
      </c>
    </row>
    <row r="52" spans="2:17" ht="12.75" hidden="1" customHeight="1" x14ac:dyDescent="0.15">
      <c r="B52" s="13" t="s">
        <v>27</v>
      </c>
      <c r="C52" s="23">
        <f>SUM(D52:Q52)</f>
        <v>812</v>
      </c>
      <c r="D52" s="27">
        <v>0</v>
      </c>
      <c r="E52" s="25">
        <v>0</v>
      </c>
      <c r="F52" s="25">
        <v>0</v>
      </c>
      <c r="G52" s="25">
        <v>127</v>
      </c>
      <c r="H52" s="25">
        <v>14</v>
      </c>
      <c r="I52" s="25">
        <v>26</v>
      </c>
      <c r="J52" s="25">
        <v>102</v>
      </c>
      <c r="K52" s="25">
        <v>1</v>
      </c>
      <c r="L52" s="25">
        <v>13</v>
      </c>
      <c r="M52" s="25">
        <v>469</v>
      </c>
      <c r="N52" s="25">
        <v>58</v>
      </c>
      <c r="O52" s="25">
        <v>2</v>
      </c>
      <c r="P52" s="25">
        <v>0</v>
      </c>
      <c r="Q52" s="28">
        <v>0</v>
      </c>
    </row>
    <row r="53" spans="2:17" ht="12.75" hidden="1" customHeight="1" x14ac:dyDescent="0.15">
      <c r="B53" s="13" t="s">
        <v>28</v>
      </c>
      <c r="C53" s="23">
        <f>SUM(D53:Q53)</f>
        <v>554</v>
      </c>
      <c r="D53" s="27">
        <v>0</v>
      </c>
      <c r="E53" s="25">
        <v>0</v>
      </c>
      <c r="F53" s="25">
        <v>0</v>
      </c>
      <c r="G53" s="25">
        <v>87</v>
      </c>
      <c r="H53" s="25">
        <v>13</v>
      </c>
      <c r="I53" s="25">
        <v>2</v>
      </c>
      <c r="J53" s="25">
        <v>57</v>
      </c>
      <c r="K53" s="25">
        <v>1</v>
      </c>
      <c r="L53" s="25">
        <v>9</v>
      </c>
      <c r="M53" s="25">
        <v>323</v>
      </c>
      <c r="N53" s="25">
        <v>60</v>
      </c>
      <c r="O53" s="25">
        <v>0</v>
      </c>
      <c r="P53" s="25">
        <v>0</v>
      </c>
      <c r="Q53" s="28">
        <v>2</v>
      </c>
    </row>
    <row r="54" spans="2:17" ht="12.75" hidden="1" customHeight="1" x14ac:dyDescent="0.15">
      <c r="B54" s="30" t="s">
        <v>29</v>
      </c>
      <c r="C54" s="34">
        <f>SUM(D54:Q54)</f>
        <v>278</v>
      </c>
      <c r="D54" s="35">
        <v>0</v>
      </c>
      <c r="E54" s="32">
        <v>0</v>
      </c>
      <c r="F54" s="32">
        <v>0</v>
      </c>
      <c r="G54" s="32">
        <v>50</v>
      </c>
      <c r="H54" s="32">
        <v>3</v>
      </c>
      <c r="I54" s="32">
        <v>5</v>
      </c>
      <c r="J54" s="32">
        <v>39</v>
      </c>
      <c r="K54" s="32">
        <v>2</v>
      </c>
      <c r="L54" s="32">
        <v>7</v>
      </c>
      <c r="M54" s="32">
        <v>164</v>
      </c>
      <c r="N54" s="32">
        <v>8</v>
      </c>
      <c r="O54" s="32">
        <v>0</v>
      </c>
      <c r="P54" s="32">
        <v>0</v>
      </c>
      <c r="Q54" s="36">
        <v>0</v>
      </c>
    </row>
    <row r="55" spans="2:17" ht="14.1" customHeight="1" x14ac:dyDescent="0.15">
      <c r="B55" s="15" t="s">
        <v>39</v>
      </c>
      <c r="C55" s="16">
        <f t="shared" ref="C55:Q55" si="10">SUM(C56:C59)</f>
        <v>2288</v>
      </c>
      <c r="D55" s="20">
        <f t="shared" si="10"/>
        <v>6</v>
      </c>
      <c r="E55" s="18">
        <f t="shared" si="10"/>
        <v>0</v>
      </c>
      <c r="F55" s="18">
        <f t="shared" si="10"/>
        <v>4</v>
      </c>
      <c r="G55" s="18">
        <f t="shared" si="10"/>
        <v>298</v>
      </c>
      <c r="H55" s="18">
        <f t="shared" si="10"/>
        <v>27</v>
      </c>
      <c r="I55" s="18">
        <f t="shared" si="10"/>
        <v>27</v>
      </c>
      <c r="J55" s="18">
        <f t="shared" si="10"/>
        <v>360</v>
      </c>
      <c r="K55" s="18">
        <f t="shared" si="10"/>
        <v>3</v>
      </c>
      <c r="L55" s="18">
        <f t="shared" si="10"/>
        <v>43</v>
      </c>
      <c r="M55" s="18">
        <f t="shared" si="10"/>
        <v>1291</v>
      </c>
      <c r="N55" s="18">
        <f t="shared" si="10"/>
        <v>218</v>
      </c>
      <c r="O55" s="18">
        <f t="shared" si="10"/>
        <v>1</v>
      </c>
      <c r="P55" s="18">
        <f t="shared" si="10"/>
        <v>0</v>
      </c>
      <c r="Q55" s="21">
        <f t="shared" si="10"/>
        <v>10</v>
      </c>
    </row>
    <row r="56" spans="2:17" ht="12.95" hidden="1" customHeight="1" x14ac:dyDescent="0.15">
      <c r="B56" s="13" t="s">
        <v>26</v>
      </c>
      <c r="C56" s="23">
        <f>SUM(D56:Q56)</f>
        <v>710</v>
      </c>
      <c r="D56" s="27">
        <v>4</v>
      </c>
      <c r="E56" s="25">
        <v>0</v>
      </c>
      <c r="F56" s="25">
        <v>4</v>
      </c>
      <c r="G56" s="25">
        <v>66</v>
      </c>
      <c r="H56" s="25">
        <v>8</v>
      </c>
      <c r="I56" s="25">
        <v>6</v>
      </c>
      <c r="J56" s="25">
        <v>111</v>
      </c>
      <c r="K56" s="25">
        <v>1</v>
      </c>
      <c r="L56" s="25">
        <v>30</v>
      </c>
      <c r="M56" s="25">
        <v>367</v>
      </c>
      <c r="N56" s="25">
        <v>109</v>
      </c>
      <c r="O56" s="25">
        <v>0</v>
      </c>
      <c r="P56" s="25">
        <v>0</v>
      </c>
      <c r="Q56" s="28">
        <v>4</v>
      </c>
    </row>
    <row r="57" spans="2:17" ht="12.95" hidden="1" customHeight="1" x14ac:dyDescent="0.15">
      <c r="B57" s="13" t="s">
        <v>27</v>
      </c>
      <c r="C57" s="23">
        <f>SUM(D57:Q57)</f>
        <v>725</v>
      </c>
      <c r="D57" s="27">
        <v>2</v>
      </c>
      <c r="E57" s="25">
        <v>0</v>
      </c>
      <c r="F57" s="25">
        <v>0</v>
      </c>
      <c r="G57" s="25">
        <v>113</v>
      </c>
      <c r="H57" s="25">
        <v>11</v>
      </c>
      <c r="I57" s="25">
        <v>11</v>
      </c>
      <c r="J57" s="25">
        <v>113</v>
      </c>
      <c r="K57" s="25">
        <v>1</v>
      </c>
      <c r="L57" s="25">
        <v>6</v>
      </c>
      <c r="M57" s="25">
        <v>429</v>
      </c>
      <c r="N57" s="25">
        <v>38</v>
      </c>
      <c r="O57" s="25">
        <v>0</v>
      </c>
      <c r="P57" s="25">
        <v>0</v>
      </c>
      <c r="Q57" s="28">
        <v>1</v>
      </c>
    </row>
    <row r="58" spans="2:17" ht="12.95" hidden="1" customHeight="1" x14ac:dyDescent="0.15">
      <c r="B58" s="13" t="s">
        <v>28</v>
      </c>
      <c r="C58" s="23">
        <f>SUM(D58:Q58)</f>
        <v>602</v>
      </c>
      <c r="D58" s="27">
        <v>0</v>
      </c>
      <c r="E58" s="25">
        <v>0</v>
      </c>
      <c r="F58" s="25">
        <v>0</v>
      </c>
      <c r="G58" s="25">
        <v>79</v>
      </c>
      <c r="H58" s="25">
        <v>4</v>
      </c>
      <c r="I58" s="25">
        <v>5</v>
      </c>
      <c r="J58" s="25">
        <v>98</v>
      </c>
      <c r="K58" s="25">
        <v>1</v>
      </c>
      <c r="L58" s="25">
        <v>7</v>
      </c>
      <c r="M58" s="25">
        <v>338</v>
      </c>
      <c r="N58" s="25">
        <v>67</v>
      </c>
      <c r="O58" s="25">
        <v>0</v>
      </c>
      <c r="P58" s="25">
        <v>0</v>
      </c>
      <c r="Q58" s="28">
        <v>3</v>
      </c>
    </row>
    <row r="59" spans="2:17" ht="12.95" hidden="1" customHeight="1" x14ac:dyDescent="0.15">
      <c r="B59" s="30" t="s">
        <v>29</v>
      </c>
      <c r="C59" s="34">
        <f>SUM(D59:Q59)</f>
        <v>251</v>
      </c>
      <c r="D59" s="35">
        <v>0</v>
      </c>
      <c r="E59" s="32">
        <v>0</v>
      </c>
      <c r="F59" s="32">
        <v>0</v>
      </c>
      <c r="G59" s="32">
        <v>40</v>
      </c>
      <c r="H59" s="32">
        <v>4</v>
      </c>
      <c r="I59" s="32">
        <v>5</v>
      </c>
      <c r="J59" s="32">
        <v>38</v>
      </c>
      <c r="K59" s="32">
        <v>0</v>
      </c>
      <c r="L59" s="32">
        <v>0</v>
      </c>
      <c r="M59" s="32">
        <v>157</v>
      </c>
      <c r="N59" s="32">
        <v>4</v>
      </c>
      <c r="O59" s="32">
        <v>1</v>
      </c>
      <c r="P59" s="32">
        <v>0</v>
      </c>
      <c r="Q59" s="36">
        <v>2</v>
      </c>
    </row>
    <row r="60" spans="2:17" ht="15" customHeight="1" x14ac:dyDescent="0.15">
      <c r="B60" s="15" t="s">
        <v>40</v>
      </c>
      <c r="C60" s="16">
        <f t="shared" ref="C60:Q60" si="11">SUM(C61:C64)</f>
        <v>2327</v>
      </c>
      <c r="D60" s="20">
        <f t="shared" si="11"/>
        <v>2</v>
      </c>
      <c r="E60" s="18">
        <f t="shared" si="11"/>
        <v>0</v>
      </c>
      <c r="F60" s="18">
        <f t="shared" si="11"/>
        <v>8</v>
      </c>
      <c r="G60" s="18">
        <f t="shared" si="11"/>
        <v>294</v>
      </c>
      <c r="H60" s="18">
        <f t="shared" si="11"/>
        <v>21</v>
      </c>
      <c r="I60" s="18">
        <f t="shared" si="11"/>
        <v>27</v>
      </c>
      <c r="J60" s="18">
        <f t="shared" si="11"/>
        <v>336</v>
      </c>
      <c r="K60" s="18">
        <f t="shared" si="11"/>
        <v>8</v>
      </c>
      <c r="L60" s="18">
        <f t="shared" si="11"/>
        <v>51</v>
      </c>
      <c r="M60" s="18">
        <f t="shared" si="11"/>
        <v>1322</v>
      </c>
      <c r="N60" s="18">
        <f t="shared" si="11"/>
        <v>256</v>
      </c>
      <c r="O60" s="18">
        <f t="shared" si="11"/>
        <v>0</v>
      </c>
      <c r="P60" s="18">
        <f t="shared" si="11"/>
        <v>0</v>
      </c>
      <c r="Q60" s="21">
        <f t="shared" si="11"/>
        <v>2</v>
      </c>
    </row>
    <row r="61" spans="2:17" ht="15" hidden="1" customHeight="1" x14ac:dyDescent="0.15">
      <c r="B61" s="13" t="s">
        <v>26</v>
      </c>
      <c r="C61" s="23">
        <f>SUM(D61:Q61)</f>
        <v>755</v>
      </c>
      <c r="D61" s="27">
        <v>1</v>
      </c>
      <c r="E61" s="25">
        <v>0</v>
      </c>
      <c r="F61" s="25">
        <v>8</v>
      </c>
      <c r="G61" s="25">
        <v>64</v>
      </c>
      <c r="H61" s="25">
        <v>7</v>
      </c>
      <c r="I61" s="25">
        <v>13</v>
      </c>
      <c r="J61" s="25">
        <v>120</v>
      </c>
      <c r="K61" s="25">
        <v>3</v>
      </c>
      <c r="L61" s="25">
        <v>34</v>
      </c>
      <c r="M61" s="25">
        <v>376</v>
      </c>
      <c r="N61" s="25">
        <v>127</v>
      </c>
      <c r="O61" s="25">
        <v>0</v>
      </c>
      <c r="P61" s="25">
        <v>0</v>
      </c>
      <c r="Q61" s="28">
        <v>2</v>
      </c>
    </row>
    <row r="62" spans="2:17" ht="15" hidden="1" customHeight="1" x14ac:dyDescent="0.15">
      <c r="B62" s="13" t="s">
        <v>27</v>
      </c>
      <c r="C62" s="23">
        <f>SUM(D62:Q62)</f>
        <v>701</v>
      </c>
      <c r="D62" s="27">
        <v>0</v>
      </c>
      <c r="E62" s="25">
        <v>0</v>
      </c>
      <c r="F62" s="25">
        <v>0</v>
      </c>
      <c r="G62" s="25">
        <v>110</v>
      </c>
      <c r="H62" s="25">
        <v>6</v>
      </c>
      <c r="I62" s="25">
        <v>9</v>
      </c>
      <c r="J62" s="25">
        <v>97</v>
      </c>
      <c r="K62" s="25">
        <v>0</v>
      </c>
      <c r="L62" s="25">
        <v>8</v>
      </c>
      <c r="M62" s="25">
        <v>423</v>
      </c>
      <c r="N62" s="25">
        <v>48</v>
      </c>
      <c r="O62" s="25">
        <v>0</v>
      </c>
      <c r="P62" s="25">
        <v>0</v>
      </c>
      <c r="Q62" s="28">
        <v>0</v>
      </c>
    </row>
    <row r="63" spans="2:17" ht="15" hidden="1" customHeight="1" x14ac:dyDescent="0.15">
      <c r="B63" s="13" t="s">
        <v>28</v>
      </c>
      <c r="C63" s="23">
        <f>SUM(D63:Q63)</f>
        <v>634</v>
      </c>
      <c r="D63" s="27">
        <v>1</v>
      </c>
      <c r="E63" s="25">
        <v>0</v>
      </c>
      <c r="F63" s="25">
        <v>0</v>
      </c>
      <c r="G63" s="25">
        <v>88</v>
      </c>
      <c r="H63" s="25">
        <v>5</v>
      </c>
      <c r="I63" s="25">
        <v>1</v>
      </c>
      <c r="J63" s="25">
        <v>86</v>
      </c>
      <c r="K63" s="25">
        <v>4</v>
      </c>
      <c r="L63" s="25">
        <v>8</v>
      </c>
      <c r="M63" s="25">
        <v>366</v>
      </c>
      <c r="N63" s="25">
        <v>75</v>
      </c>
      <c r="O63" s="25">
        <v>0</v>
      </c>
      <c r="P63" s="25">
        <v>0</v>
      </c>
      <c r="Q63" s="28">
        <v>0</v>
      </c>
    </row>
    <row r="64" spans="2:17" ht="15" hidden="1" customHeight="1" x14ac:dyDescent="0.15">
      <c r="B64" s="30" t="s">
        <v>29</v>
      </c>
      <c r="C64" s="34">
        <f>SUM(D64:Q64)</f>
        <v>237</v>
      </c>
      <c r="D64" s="35">
        <v>0</v>
      </c>
      <c r="E64" s="32">
        <v>0</v>
      </c>
      <c r="F64" s="32">
        <v>0</v>
      </c>
      <c r="G64" s="32">
        <v>32</v>
      </c>
      <c r="H64" s="32">
        <v>3</v>
      </c>
      <c r="I64" s="32">
        <v>4</v>
      </c>
      <c r="J64" s="32">
        <v>33</v>
      </c>
      <c r="K64" s="32">
        <v>1</v>
      </c>
      <c r="L64" s="32">
        <v>1</v>
      </c>
      <c r="M64" s="32">
        <v>157</v>
      </c>
      <c r="N64" s="32">
        <v>6</v>
      </c>
      <c r="O64" s="32">
        <v>0</v>
      </c>
      <c r="P64" s="32">
        <v>0</v>
      </c>
      <c r="Q64" s="36">
        <v>0</v>
      </c>
    </row>
    <row r="65" spans="2:17" ht="15" customHeight="1" x14ac:dyDescent="0.15">
      <c r="B65" s="15" t="s">
        <v>41</v>
      </c>
      <c r="C65" s="16">
        <f t="shared" ref="C65:Q65" si="12">SUM(C66:C69)</f>
        <v>2534</v>
      </c>
      <c r="D65" s="20">
        <f t="shared" si="12"/>
        <v>3</v>
      </c>
      <c r="E65" s="18">
        <f t="shared" si="12"/>
        <v>0</v>
      </c>
      <c r="F65" s="18">
        <f t="shared" si="12"/>
        <v>12</v>
      </c>
      <c r="G65" s="18">
        <f t="shared" si="12"/>
        <v>288</v>
      </c>
      <c r="H65" s="18">
        <f t="shared" si="12"/>
        <v>30</v>
      </c>
      <c r="I65" s="18">
        <f t="shared" si="12"/>
        <v>31</v>
      </c>
      <c r="J65" s="18">
        <f t="shared" si="12"/>
        <v>358</v>
      </c>
      <c r="K65" s="18">
        <f t="shared" si="12"/>
        <v>8</v>
      </c>
      <c r="L65" s="18">
        <f t="shared" si="12"/>
        <v>56</v>
      </c>
      <c r="M65" s="18">
        <f t="shared" si="12"/>
        <v>1489</v>
      </c>
      <c r="N65" s="18">
        <f t="shared" si="12"/>
        <v>258</v>
      </c>
      <c r="O65" s="18">
        <f t="shared" si="12"/>
        <v>1</v>
      </c>
      <c r="P65" s="18">
        <f t="shared" si="12"/>
        <v>0</v>
      </c>
      <c r="Q65" s="21">
        <f t="shared" si="12"/>
        <v>0</v>
      </c>
    </row>
    <row r="66" spans="2:17" ht="15" hidden="1" customHeight="1" x14ac:dyDescent="0.15">
      <c r="B66" s="13" t="s">
        <v>26</v>
      </c>
      <c r="C66" s="23">
        <f>SUM(D66:Q66)</f>
        <v>768</v>
      </c>
      <c r="D66" s="27">
        <v>0</v>
      </c>
      <c r="E66" s="25">
        <v>0</v>
      </c>
      <c r="F66" s="25">
        <v>7</v>
      </c>
      <c r="G66" s="25">
        <v>52</v>
      </c>
      <c r="H66" s="25">
        <v>8</v>
      </c>
      <c r="I66" s="25">
        <v>18</v>
      </c>
      <c r="J66" s="25">
        <v>127</v>
      </c>
      <c r="K66" s="25">
        <v>3</v>
      </c>
      <c r="L66" s="25">
        <v>31</v>
      </c>
      <c r="M66" s="25">
        <v>391</v>
      </c>
      <c r="N66" s="25">
        <v>131</v>
      </c>
      <c r="O66" s="25">
        <v>0</v>
      </c>
      <c r="P66" s="25">
        <v>0</v>
      </c>
      <c r="Q66" s="28">
        <v>0</v>
      </c>
    </row>
    <row r="67" spans="2:17" ht="15" hidden="1" customHeight="1" x14ac:dyDescent="0.15">
      <c r="B67" s="13" t="s">
        <v>27</v>
      </c>
      <c r="C67" s="23">
        <f>SUM(D67:Q67)</f>
        <v>775</v>
      </c>
      <c r="D67" s="27">
        <v>2</v>
      </c>
      <c r="E67" s="25">
        <v>0</v>
      </c>
      <c r="F67" s="25">
        <v>1</v>
      </c>
      <c r="G67" s="25">
        <v>104</v>
      </c>
      <c r="H67" s="25">
        <v>11</v>
      </c>
      <c r="I67" s="25">
        <v>9</v>
      </c>
      <c r="J67" s="25">
        <v>98</v>
      </c>
      <c r="K67" s="25">
        <v>4</v>
      </c>
      <c r="L67" s="25">
        <v>12</v>
      </c>
      <c r="M67" s="25">
        <v>485</v>
      </c>
      <c r="N67" s="25">
        <v>49</v>
      </c>
      <c r="O67" s="25">
        <v>0</v>
      </c>
      <c r="P67" s="25">
        <v>0</v>
      </c>
      <c r="Q67" s="28">
        <v>0</v>
      </c>
    </row>
    <row r="68" spans="2:17" ht="15" hidden="1" customHeight="1" x14ac:dyDescent="0.15">
      <c r="B68" s="13" t="s">
        <v>28</v>
      </c>
      <c r="C68" s="23">
        <f>SUM(D68:Q68)</f>
        <v>715</v>
      </c>
      <c r="D68" s="27">
        <v>1</v>
      </c>
      <c r="E68" s="25">
        <v>0</v>
      </c>
      <c r="F68" s="25">
        <v>2</v>
      </c>
      <c r="G68" s="25">
        <v>94</v>
      </c>
      <c r="H68" s="25">
        <v>7</v>
      </c>
      <c r="I68" s="25">
        <v>4</v>
      </c>
      <c r="J68" s="25">
        <v>99</v>
      </c>
      <c r="K68" s="25">
        <v>1</v>
      </c>
      <c r="L68" s="25">
        <v>8</v>
      </c>
      <c r="M68" s="25">
        <v>422</v>
      </c>
      <c r="N68" s="25">
        <v>76</v>
      </c>
      <c r="O68" s="25">
        <v>1</v>
      </c>
      <c r="P68" s="25">
        <v>0</v>
      </c>
      <c r="Q68" s="28">
        <v>0</v>
      </c>
    </row>
    <row r="69" spans="2:17" ht="15" hidden="1" customHeight="1" x14ac:dyDescent="0.15">
      <c r="B69" s="30" t="s">
        <v>29</v>
      </c>
      <c r="C69" s="34">
        <f>SUM(D69:Q69)</f>
        <v>276</v>
      </c>
      <c r="D69" s="35">
        <v>0</v>
      </c>
      <c r="E69" s="32">
        <v>0</v>
      </c>
      <c r="F69" s="32">
        <v>2</v>
      </c>
      <c r="G69" s="32">
        <v>38</v>
      </c>
      <c r="H69" s="32">
        <v>4</v>
      </c>
      <c r="I69" s="32">
        <v>0</v>
      </c>
      <c r="J69" s="32">
        <v>34</v>
      </c>
      <c r="K69" s="32">
        <v>0</v>
      </c>
      <c r="L69" s="32">
        <v>5</v>
      </c>
      <c r="M69" s="32">
        <v>191</v>
      </c>
      <c r="N69" s="32">
        <v>2</v>
      </c>
      <c r="O69" s="32">
        <v>0</v>
      </c>
      <c r="P69" s="32">
        <v>0</v>
      </c>
      <c r="Q69" s="36">
        <v>0</v>
      </c>
    </row>
    <row r="70" spans="2:17" ht="15" customHeight="1" x14ac:dyDescent="0.15">
      <c r="B70" s="15" t="s">
        <v>42</v>
      </c>
      <c r="C70" s="16">
        <f t="shared" ref="C70:Q70" si="13">SUM(C71:C74)</f>
        <v>2630</v>
      </c>
      <c r="D70" s="20">
        <f t="shared" si="13"/>
        <v>1</v>
      </c>
      <c r="E70" s="18">
        <f t="shared" si="13"/>
        <v>1</v>
      </c>
      <c r="F70" s="18">
        <f t="shared" si="13"/>
        <v>5</v>
      </c>
      <c r="G70" s="18">
        <f t="shared" si="13"/>
        <v>292</v>
      </c>
      <c r="H70" s="18">
        <f t="shared" si="13"/>
        <v>30</v>
      </c>
      <c r="I70" s="18">
        <f t="shared" si="13"/>
        <v>24</v>
      </c>
      <c r="J70" s="18">
        <f t="shared" si="13"/>
        <v>402</v>
      </c>
      <c r="K70" s="18">
        <f t="shared" si="13"/>
        <v>4</v>
      </c>
      <c r="L70" s="18">
        <f t="shared" si="13"/>
        <v>38</v>
      </c>
      <c r="M70" s="18">
        <f t="shared" si="13"/>
        <v>1580</v>
      </c>
      <c r="N70" s="18">
        <f t="shared" si="13"/>
        <v>230</v>
      </c>
      <c r="O70" s="18">
        <f t="shared" si="13"/>
        <v>3</v>
      </c>
      <c r="P70" s="18">
        <f t="shared" si="13"/>
        <v>0</v>
      </c>
      <c r="Q70" s="21">
        <f t="shared" si="13"/>
        <v>20</v>
      </c>
    </row>
    <row r="71" spans="2:17" ht="15" hidden="1" customHeight="1" x14ac:dyDescent="0.15">
      <c r="B71" s="13" t="s">
        <v>26</v>
      </c>
      <c r="C71" s="23">
        <f>SUM(D71:Q71)</f>
        <v>808</v>
      </c>
      <c r="D71" s="27">
        <v>1</v>
      </c>
      <c r="E71" s="25">
        <v>0</v>
      </c>
      <c r="F71" s="25">
        <v>5</v>
      </c>
      <c r="G71" s="25">
        <v>62</v>
      </c>
      <c r="H71" s="25">
        <v>10</v>
      </c>
      <c r="I71" s="25">
        <v>8</v>
      </c>
      <c r="J71" s="25">
        <v>131</v>
      </c>
      <c r="K71" s="25">
        <v>2</v>
      </c>
      <c r="L71" s="25">
        <v>19</v>
      </c>
      <c r="M71" s="25">
        <v>439</v>
      </c>
      <c r="N71" s="25">
        <v>118</v>
      </c>
      <c r="O71" s="25">
        <v>0</v>
      </c>
      <c r="P71" s="25">
        <v>0</v>
      </c>
      <c r="Q71" s="28">
        <v>13</v>
      </c>
    </row>
    <row r="72" spans="2:17" ht="15" hidden="1" customHeight="1" x14ac:dyDescent="0.15">
      <c r="B72" s="13" t="s">
        <v>27</v>
      </c>
      <c r="C72" s="23">
        <f>SUM(D72:Q72)</f>
        <v>819</v>
      </c>
      <c r="D72" s="27">
        <v>0</v>
      </c>
      <c r="E72" s="25">
        <v>0</v>
      </c>
      <c r="F72" s="25">
        <v>0</v>
      </c>
      <c r="G72" s="25">
        <v>106</v>
      </c>
      <c r="H72" s="25">
        <v>12</v>
      </c>
      <c r="I72" s="25">
        <v>12</v>
      </c>
      <c r="J72" s="25">
        <v>126</v>
      </c>
      <c r="K72" s="25">
        <v>0</v>
      </c>
      <c r="L72" s="25">
        <v>8</v>
      </c>
      <c r="M72" s="25">
        <v>522</v>
      </c>
      <c r="N72" s="25">
        <v>29</v>
      </c>
      <c r="O72" s="25">
        <v>3</v>
      </c>
      <c r="P72" s="25">
        <v>0</v>
      </c>
      <c r="Q72" s="28">
        <v>1</v>
      </c>
    </row>
    <row r="73" spans="2:17" ht="15" hidden="1" customHeight="1" x14ac:dyDescent="0.15">
      <c r="B73" s="13" t="s">
        <v>28</v>
      </c>
      <c r="C73" s="23">
        <f>SUM(D73:Q73)</f>
        <v>712</v>
      </c>
      <c r="D73" s="27">
        <v>0</v>
      </c>
      <c r="E73" s="25">
        <v>1</v>
      </c>
      <c r="F73" s="25">
        <v>0</v>
      </c>
      <c r="G73" s="25">
        <v>84</v>
      </c>
      <c r="H73" s="25">
        <v>6</v>
      </c>
      <c r="I73" s="25">
        <v>3</v>
      </c>
      <c r="J73" s="25">
        <v>107</v>
      </c>
      <c r="K73" s="25">
        <v>1</v>
      </c>
      <c r="L73" s="25">
        <v>9</v>
      </c>
      <c r="M73" s="25">
        <v>418</v>
      </c>
      <c r="N73" s="25">
        <v>80</v>
      </c>
      <c r="O73" s="25">
        <v>0</v>
      </c>
      <c r="P73" s="25">
        <v>0</v>
      </c>
      <c r="Q73" s="28">
        <v>3</v>
      </c>
    </row>
    <row r="74" spans="2:17" ht="15" hidden="1" customHeight="1" x14ac:dyDescent="0.15">
      <c r="B74" s="30" t="s">
        <v>29</v>
      </c>
      <c r="C74" s="34">
        <f>SUM(D74:Q74)</f>
        <v>291</v>
      </c>
      <c r="D74" s="35">
        <v>0</v>
      </c>
      <c r="E74" s="32">
        <v>0</v>
      </c>
      <c r="F74" s="32">
        <v>0</v>
      </c>
      <c r="G74" s="32">
        <v>40</v>
      </c>
      <c r="H74" s="32">
        <v>2</v>
      </c>
      <c r="I74" s="32">
        <v>1</v>
      </c>
      <c r="J74" s="32">
        <v>38</v>
      </c>
      <c r="K74" s="32">
        <v>1</v>
      </c>
      <c r="L74" s="32">
        <v>2</v>
      </c>
      <c r="M74" s="32">
        <v>201</v>
      </c>
      <c r="N74" s="32">
        <v>3</v>
      </c>
      <c r="O74" s="32">
        <v>0</v>
      </c>
      <c r="P74" s="32">
        <v>0</v>
      </c>
      <c r="Q74" s="36">
        <v>3</v>
      </c>
    </row>
    <row r="75" spans="2:17" ht="15" customHeight="1" x14ac:dyDescent="0.15">
      <c r="B75" s="15" t="s">
        <v>43</v>
      </c>
      <c r="C75" s="16">
        <f t="shared" ref="C75:Q75" si="14">SUM(C76:C79)</f>
        <v>2707</v>
      </c>
      <c r="D75" s="20">
        <f t="shared" si="14"/>
        <v>2</v>
      </c>
      <c r="E75" s="18">
        <f t="shared" si="14"/>
        <v>1</v>
      </c>
      <c r="F75" s="18">
        <f t="shared" si="14"/>
        <v>6</v>
      </c>
      <c r="G75" s="18">
        <f t="shared" si="14"/>
        <v>304</v>
      </c>
      <c r="H75" s="18">
        <f t="shared" si="14"/>
        <v>25</v>
      </c>
      <c r="I75" s="18">
        <f t="shared" si="14"/>
        <v>17</v>
      </c>
      <c r="J75" s="18">
        <f t="shared" si="14"/>
        <v>406</v>
      </c>
      <c r="K75" s="18">
        <f t="shared" si="14"/>
        <v>10</v>
      </c>
      <c r="L75" s="18">
        <f t="shared" si="14"/>
        <v>23</v>
      </c>
      <c r="M75" s="18">
        <f t="shared" si="14"/>
        <v>1648</v>
      </c>
      <c r="N75" s="18">
        <f t="shared" si="14"/>
        <v>257</v>
      </c>
      <c r="O75" s="18">
        <f t="shared" si="14"/>
        <v>1</v>
      </c>
      <c r="P75" s="18">
        <f t="shared" si="14"/>
        <v>0</v>
      </c>
      <c r="Q75" s="21">
        <f t="shared" si="14"/>
        <v>7</v>
      </c>
    </row>
    <row r="76" spans="2:17" ht="15" hidden="1" customHeight="1" x14ac:dyDescent="0.15">
      <c r="B76" s="13" t="s">
        <v>26</v>
      </c>
      <c r="C76" s="23">
        <f>SUM(D76:Q76)</f>
        <v>783</v>
      </c>
      <c r="D76" s="27">
        <v>1</v>
      </c>
      <c r="E76" s="25">
        <v>0</v>
      </c>
      <c r="F76" s="25">
        <v>5</v>
      </c>
      <c r="G76" s="25">
        <v>47</v>
      </c>
      <c r="H76" s="25">
        <v>5</v>
      </c>
      <c r="I76" s="25">
        <v>7</v>
      </c>
      <c r="J76" s="25">
        <v>131</v>
      </c>
      <c r="K76" s="25">
        <v>2</v>
      </c>
      <c r="L76" s="25">
        <v>7</v>
      </c>
      <c r="M76" s="25">
        <v>444</v>
      </c>
      <c r="N76" s="25">
        <v>130</v>
      </c>
      <c r="O76" s="25">
        <v>0</v>
      </c>
      <c r="P76" s="25">
        <v>0</v>
      </c>
      <c r="Q76" s="28">
        <v>4</v>
      </c>
    </row>
    <row r="77" spans="2:17" ht="15" hidden="1" customHeight="1" x14ac:dyDescent="0.15">
      <c r="B77" s="13" t="s">
        <v>27</v>
      </c>
      <c r="C77" s="23">
        <f>SUM(D77:Q77)</f>
        <v>862</v>
      </c>
      <c r="D77" s="27">
        <v>0</v>
      </c>
      <c r="E77" s="25">
        <v>1</v>
      </c>
      <c r="F77" s="25">
        <v>0</v>
      </c>
      <c r="G77" s="25">
        <v>126</v>
      </c>
      <c r="H77" s="25">
        <v>8</v>
      </c>
      <c r="I77" s="25">
        <v>8</v>
      </c>
      <c r="J77" s="25">
        <v>129</v>
      </c>
      <c r="K77" s="25">
        <v>4</v>
      </c>
      <c r="L77" s="25">
        <v>9</v>
      </c>
      <c r="M77" s="25">
        <v>540</v>
      </c>
      <c r="N77" s="25">
        <v>34</v>
      </c>
      <c r="O77" s="25">
        <v>1</v>
      </c>
      <c r="P77" s="25">
        <v>0</v>
      </c>
      <c r="Q77" s="28">
        <v>2</v>
      </c>
    </row>
    <row r="78" spans="2:17" ht="15" hidden="1" customHeight="1" x14ac:dyDescent="0.15">
      <c r="B78" s="13" t="s">
        <v>28</v>
      </c>
      <c r="C78" s="23">
        <f>SUM(D78:Q78)</f>
        <v>756</v>
      </c>
      <c r="D78" s="27">
        <v>1</v>
      </c>
      <c r="E78" s="25">
        <v>0</v>
      </c>
      <c r="F78" s="25">
        <v>1</v>
      </c>
      <c r="G78" s="25">
        <v>90</v>
      </c>
      <c r="H78" s="25">
        <v>7</v>
      </c>
      <c r="I78" s="25">
        <v>1</v>
      </c>
      <c r="J78" s="25">
        <v>103</v>
      </c>
      <c r="K78" s="25">
        <v>2</v>
      </c>
      <c r="L78" s="25">
        <v>4</v>
      </c>
      <c r="M78" s="25">
        <v>456</v>
      </c>
      <c r="N78" s="25">
        <v>90</v>
      </c>
      <c r="O78" s="25">
        <v>0</v>
      </c>
      <c r="P78" s="25">
        <v>0</v>
      </c>
      <c r="Q78" s="28">
        <v>1</v>
      </c>
    </row>
    <row r="79" spans="2:17" ht="15" hidden="1" customHeight="1" x14ac:dyDescent="0.15">
      <c r="B79" s="30" t="s">
        <v>29</v>
      </c>
      <c r="C79" s="34">
        <f>SUM(D79:Q79)</f>
        <v>306</v>
      </c>
      <c r="D79" s="35">
        <v>0</v>
      </c>
      <c r="E79" s="32">
        <v>0</v>
      </c>
      <c r="F79" s="32">
        <v>0</v>
      </c>
      <c r="G79" s="32">
        <v>41</v>
      </c>
      <c r="H79" s="32">
        <v>5</v>
      </c>
      <c r="I79" s="32">
        <v>1</v>
      </c>
      <c r="J79" s="32">
        <v>43</v>
      </c>
      <c r="K79" s="32">
        <v>2</v>
      </c>
      <c r="L79" s="32">
        <v>3</v>
      </c>
      <c r="M79" s="32">
        <v>208</v>
      </c>
      <c r="N79" s="32">
        <v>3</v>
      </c>
      <c r="O79" s="32">
        <v>0</v>
      </c>
      <c r="P79" s="32">
        <v>0</v>
      </c>
      <c r="Q79" s="36">
        <v>0</v>
      </c>
    </row>
    <row r="80" spans="2:17" ht="15" customHeight="1" x14ac:dyDescent="0.15">
      <c r="B80" s="15" t="s">
        <v>44</v>
      </c>
      <c r="C80" s="16">
        <f t="shared" ref="C80:Q80" si="15">SUM(C81:C84)</f>
        <v>2613</v>
      </c>
      <c r="D80" s="20">
        <f t="shared" si="15"/>
        <v>1</v>
      </c>
      <c r="E80" s="18">
        <f t="shared" si="15"/>
        <v>0</v>
      </c>
      <c r="F80" s="18">
        <f t="shared" si="15"/>
        <v>8</v>
      </c>
      <c r="G80" s="18">
        <f t="shared" si="15"/>
        <v>308</v>
      </c>
      <c r="H80" s="18">
        <f t="shared" si="15"/>
        <v>30</v>
      </c>
      <c r="I80" s="18">
        <f t="shared" si="15"/>
        <v>22</v>
      </c>
      <c r="J80" s="18">
        <f t="shared" si="15"/>
        <v>393</v>
      </c>
      <c r="K80" s="18">
        <f t="shared" si="15"/>
        <v>1</v>
      </c>
      <c r="L80" s="18">
        <f t="shared" si="15"/>
        <v>40</v>
      </c>
      <c r="M80" s="18">
        <f t="shared" si="15"/>
        <v>1559</v>
      </c>
      <c r="N80" s="18">
        <f t="shared" si="15"/>
        <v>246</v>
      </c>
      <c r="O80" s="18">
        <f t="shared" si="15"/>
        <v>1</v>
      </c>
      <c r="P80" s="18">
        <f t="shared" si="15"/>
        <v>0</v>
      </c>
      <c r="Q80" s="21">
        <f t="shared" si="15"/>
        <v>4</v>
      </c>
    </row>
    <row r="81" spans="2:17" ht="15" hidden="1" customHeight="1" x14ac:dyDescent="0.15">
      <c r="B81" s="13" t="s">
        <v>26</v>
      </c>
      <c r="C81" s="23">
        <f>SUM(D81:Q81)</f>
        <v>786</v>
      </c>
      <c r="D81" s="27">
        <v>0</v>
      </c>
      <c r="E81" s="25">
        <v>0</v>
      </c>
      <c r="F81" s="25">
        <v>6</v>
      </c>
      <c r="G81" s="25">
        <v>62</v>
      </c>
      <c r="H81" s="25">
        <v>5</v>
      </c>
      <c r="I81" s="25">
        <v>8</v>
      </c>
      <c r="J81" s="25">
        <v>129</v>
      </c>
      <c r="K81" s="25">
        <v>0</v>
      </c>
      <c r="L81" s="25">
        <v>23</v>
      </c>
      <c r="M81" s="25">
        <v>433</v>
      </c>
      <c r="N81" s="25">
        <v>117</v>
      </c>
      <c r="O81" s="25">
        <v>0</v>
      </c>
      <c r="P81" s="25">
        <v>0</v>
      </c>
      <c r="Q81" s="28">
        <v>3</v>
      </c>
    </row>
    <row r="82" spans="2:17" ht="15" hidden="1" customHeight="1" x14ac:dyDescent="0.15">
      <c r="B82" s="13" t="s">
        <v>27</v>
      </c>
      <c r="C82" s="23">
        <f>SUM(D82:Q82)</f>
        <v>819</v>
      </c>
      <c r="D82" s="27">
        <v>1</v>
      </c>
      <c r="E82" s="25">
        <v>0</v>
      </c>
      <c r="F82" s="25">
        <v>1</v>
      </c>
      <c r="G82" s="25">
        <v>109</v>
      </c>
      <c r="H82" s="25">
        <v>9</v>
      </c>
      <c r="I82" s="25">
        <v>9</v>
      </c>
      <c r="J82" s="25">
        <v>130</v>
      </c>
      <c r="K82" s="25">
        <v>1</v>
      </c>
      <c r="L82" s="25">
        <v>7</v>
      </c>
      <c r="M82" s="25">
        <v>523</v>
      </c>
      <c r="N82" s="25">
        <v>29</v>
      </c>
      <c r="O82" s="25">
        <v>0</v>
      </c>
      <c r="P82" s="25">
        <v>0</v>
      </c>
      <c r="Q82" s="28">
        <v>0</v>
      </c>
    </row>
    <row r="83" spans="2:17" ht="15" hidden="1" customHeight="1" x14ac:dyDescent="0.15">
      <c r="B83" s="13" t="s">
        <v>28</v>
      </c>
      <c r="C83" s="23">
        <f>SUM(D83:Q83)</f>
        <v>712</v>
      </c>
      <c r="D83" s="27">
        <v>0</v>
      </c>
      <c r="E83" s="25">
        <v>0</v>
      </c>
      <c r="F83" s="25">
        <v>1</v>
      </c>
      <c r="G83" s="25">
        <v>87</v>
      </c>
      <c r="H83" s="25">
        <v>10</v>
      </c>
      <c r="I83" s="25">
        <v>0</v>
      </c>
      <c r="J83" s="25">
        <v>89</v>
      </c>
      <c r="K83" s="25">
        <v>0</v>
      </c>
      <c r="L83" s="25">
        <v>6</v>
      </c>
      <c r="M83" s="25">
        <v>419</v>
      </c>
      <c r="N83" s="25">
        <v>99</v>
      </c>
      <c r="O83" s="25">
        <v>1</v>
      </c>
      <c r="P83" s="25">
        <v>0</v>
      </c>
      <c r="Q83" s="28">
        <v>0</v>
      </c>
    </row>
    <row r="84" spans="2:17" ht="15" hidden="1" customHeight="1" x14ac:dyDescent="0.15">
      <c r="B84" s="30" t="s">
        <v>29</v>
      </c>
      <c r="C84" s="34">
        <f>SUM(D84:Q84)</f>
        <v>296</v>
      </c>
      <c r="D84" s="35">
        <v>0</v>
      </c>
      <c r="E84" s="32">
        <v>0</v>
      </c>
      <c r="F84" s="32">
        <v>0</v>
      </c>
      <c r="G84" s="32">
        <v>50</v>
      </c>
      <c r="H84" s="32">
        <v>6</v>
      </c>
      <c r="I84" s="32">
        <v>5</v>
      </c>
      <c r="J84" s="32">
        <v>45</v>
      </c>
      <c r="K84" s="32">
        <v>0</v>
      </c>
      <c r="L84" s="32">
        <v>4</v>
      </c>
      <c r="M84" s="32">
        <v>184</v>
      </c>
      <c r="N84" s="32">
        <v>1</v>
      </c>
      <c r="O84" s="32">
        <v>0</v>
      </c>
      <c r="P84" s="32">
        <v>0</v>
      </c>
      <c r="Q84" s="36">
        <v>1</v>
      </c>
    </row>
    <row r="85" spans="2:17" ht="15" customHeight="1" x14ac:dyDescent="0.15">
      <c r="B85" s="15" t="s">
        <v>45</v>
      </c>
      <c r="C85" s="16">
        <f t="shared" ref="C85:Q85" si="16">SUM(C86:C89)</f>
        <v>2782</v>
      </c>
      <c r="D85" s="20">
        <f t="shared" si="16"/>
        <v>2</v>
      </c>
      <c r="E85" s="18">
        <f t="shared" si="16"/>
        <v>0</v>
      </c>
      <c r="F85" s="18">
        <f t="shared" si="16"/>
        <v>4</v>
      </c>
      <c r="G85" s="18">
        <f t="shared" si="16"/>
        <v>311</v>
      </c>
      <c r="H85" s="18">
        <f t="shared" si="16"/>
        <v>33</v>
      </c>
      <c r="I85" s="18">
        <f t="shared" si="16"/>
        <v>24</v>
      </c>
      <c r="J85" s="18">
        <f t="shared" si="16"/>
        <v>413</v>
      </c>
      <c r="K85" s="18">
        <f t="shared" si="16"/>
        <v>11</v>
      </c>
      <c r="L85" s="18">
        <f t="shared" si="16"/>
        <v>29</v>
      </c>
      <c r="M85" s="18">
        <f t="shared" si="16"/>
        <v>1699</v>
      </c>
      <c r="N85" s="18">
        <f t="shared" si="16"/>
        <v>247</v>
      </c>
      <c r="O85" s="18">
        <f t="shared" si="16"/>
        <v>0</v>
      </c>
      <c r="P85" s="18">
        <f t="shared" si="16"/>
        <v>0</v>
      </c>
      <c r="Q85" s="21">
        <f t="shared" si="16"/>
        <v>9</v>
      </c>
    </row>
    <row r="86" spans="2:17" ht="15" hidden="1" customHeight="1" x14ac:dyDescent="0.15">
      <c r="B86" s="13" t="s">
        <v>26</v>
      </c>
      <c r="C86" s="23">
        <f>SUM(D86:Q86)</f>
        <v>895</v>
      </c>
      <c r="D86" s="27">
        <v>0</v>
      </c>
      <c r="E86" s="25">
        <v>0</v>
      </c>
      <c r="F86" s="25">
        <v>3</v>
      </c>
      <c r="G86" s="25">
        <v>50</v>
      </c>
      <c r="H86" s="25">
        <v>8</v>
      </c>
      <c r="I86" s="25">
        <v>8</v>
      </c>
      <c r="J86" s="25">
        <v>153</v>
      </c>
      <c r="K86" s="25">
        <v>2</v>
      </c>
      <c r="L86" s="25">
        <v>8</v>
      </c>
      <c r="M86" s="25">
        <v>510</v>
      </c>
      <c r="N86" s="25">
        <v>147</v>
      </c>
      <c r="O86" s="25">
        <v>0</v>
      </c>
      <c r="P86" s="25">
        <v>0</v>
      </c>
      <c r="Q86" s="28">
        <v>6</v>
      </c>
    </row>
    <row r="87" spans="2:17" ht="15" hidden="1" customHeight="1" x14ac:dyDescent="0.15">
      <c r="B87" s="13" t="s">
        <v>27</v>
      </c>
      <c r="C87" s="23">
        <f>SUM(D87:Q87)</f>
        <v>866</v>
      </c>
      <c r="D87" s="27">
        <v>1</v>
      </c>
      <c r="E87" s="25">
        <v>0</v>
      </c>
      <c r="F87" s="25">
        <v>1</v>
      </c>
      <c r="G87" s="25">
        <v>102</v>
      </c>
      <c r="H87" s="25">
        <v>11</v>
      </c>
      <c r="I87" s="25">
        <v>12</v>
      </c>
      <c r="J87" s="25">
        <v>124</v>
      </c>
      <c r="K87" s="25">
        <v>6</v>
      </c>
      <c r="L87" s="25">
        <v>11</v>
      </c>
      <c r="M87" s="25">
        <v>570</v>
      </c>
      <c r="N87" s="25">
        <v>26</v>
      </c>
      <c r="O87" s="25">
        <v>0</v>
      </c>
      <c r="P87" s="25">
        <v>0</v>
      </c>
      <c r="Q87" s="28">
        <v>2</v>
      </c>
    </row>
    <row r="88" spans="2:17" ht="15" hidden="1" customHeight="1" x14ac:dyDescent="0.15">
      <c r="B88" s="13" t="s">
        <v>28</v>
      </c>
      <c r="C88" s="23">
        <f>SUM(D88:Q88)</f>
        <v>695</v>
      </c>
      <c r="D88" s="27">
        <v>1</v>
      </c>
      <c r="E88" s="25">
        <v>0</v>
      </c>
      <c r="F88" s="25">
        <v>0</v>
      </c>
      <c r="G88" s="25">
        <v>92</v>
      </c>
      <c r="H88" s="25">
        <v>7</v>
      </c>
      <c r="I88" s="25">
        <v>1</v>
      </c>
      <c r="J88" s="25">
        <v>92</v>
      </c>
      <c r="K88" s="25">
        <v>3</v>
      </c>
      <c r="L88" s="25">
        <v>8</v>
      </c>
      <c r="M88" s="25">
        <v>420</v>
      </c>
      <c r="N88" s="25">
        <v>71</v>
      </c>
      <c r="O88" s="25">
        <v>0</v>
      </c>
      <c r="P88" s="25">
        <v>0</v>
      </c>
      <c r="Q88" s="28">
        <v>0</v>
      </c>
    </row>
    <row r="89" spans="2:17" ht="15" hidden="1" customHeight="1" x14ac:dyDescent="0.15">
      <c r="B89" s="30" t="s">
        <v>29</v>
      </c>
      <c r="C89" s="34">
        <f>SUM(D89:Q89)</f>
        <v>326</v>
      </c>
      <c r="D89" s="35">
        <v>0</v>
      </c>
      <c r="E89" s="32">
        <v>0</v>
      </c>
      <c r="F89" s="32">
        <v>0</v>
      </c>
      <c r="G89" s="32">
        <v>67</v>
      </c>
      <c r="H89" s="32">
        <v>7</v>
      </c>
      <c r="I89" s="32">
        <v>3</v>
      </c>
      <c r="J89" s="32">
        <v>44</v>
      </c>
      <c r="K89" s="32">
        <v>0</v>
      </c>
      <c r="L89" s="32">
        <v>2</v>
      </c>
      <c r="M89" s="32">
        <v>199</v>
      </c>
      <c r="N89" s="32">
        <v>3</v>
      </c>
      <c r="O89" s="32">
        <v>0</v>
      </c>
      <c r="P89" s="32">
        <v>0</v>
      </c>
      <c r="Q89" s="36">
        <v>1</v>
      </c>
    </row>
    <row r="90" spans="2:17" ht="15" customHeight="1" x14ac:dyDescent="0.15">
      <c r="B90" s="15" t="s">
        <v>46</v>
      </c>
      <c r="C90" s="16">
        <f t="shared" ref="C90:Q90" si="17">SUM(C91:C94)</f>
        <v>2870</v>
      </c>
      <c r="D90" s="20">
        <f t="shared" si="17"/>
        <v>1</v>
      </c>
      <c r="E90" s="18">
        <f t="shared" si="17"/>
        <v>0</v>
      </c>
      <c r="F90" s="18">
        <f t="shared" si="17"/>
        <v>4</v>
      </c>
      <c r="G90" s="18">
        <f t="shared" si="17"/>
        <v>358</v>
      </c>
      <c r="H90" s="18">
        <f t="shared" si="17"/>
        <v>38</v>
      </c>
      <c r="I90" s="18">
        <f t="shared" si="17"/>
        <v>32</v>
      </c>
      <c r="J90" s="18">
        <f t="shared" si="17"/>
        <v>418</v>
      </c>
      <c r="K90" s="18">
        <f t="shared" si="17"/>
        <v>11</v>
      </c>
      <c r="L90" s="18">
        <f t="shared" si="17"/>
        <v>20</v>
      </c>
      <c r="M90" s="18">
        <f t="shared" si="17"/>
        <v>1739</v>
      </c>
      <c r="N90" s="18">
        <f t="shared" si="17"/>
        <v>226</v>
      </c>
      <c r="O90" s="18">
        <f t="shared" si="17"/>
        <v>0</v>
      </c>
      <c r="P90" s="18">
        <f t="shared" si="17"/>
        <v>0</v>
      </c>
      <c r="Q90" s="21">
        <f t="shared" si="17"/>
        <v>23</v>
      </c>
    </row>
    <row r="91" spans="2:17" ht="15" hidden="1" customHeight="1" x14ac:dyDescent="0.15">
      <c r="B91" s="13" t="s">
        <v>26</v>
      </c>
      <c r="C91" s="23">
        <f>SUM(D91:Q91)</f>
        <v>861</v>
      </c>
      <c r="D91" s="27">
        <v>1</v>
      </c>
      <c r="E91" s="25">
        <v>0</v>
      </c>
      <c r="F91" s="25">
        <v>3</v>
      </c>
      <c r="G91" s="25">
        <v>54</v>
      </c>
      <c r="H91" s="25">
        <v>15</v>
      </c>
      <c r="I91" s="25">
        <v>10</v>
      </c>
      <c r="J91" s="25">
        <v>125</v>
      </c>
      <c r="K91" s="25">
        <v>4</v>
      </c>
      <c r="L91" s="25">
        <v>6</v>
      </c>
      <c r="M91" s="25">
        <v>499</v>
      </c>
      <c r="N91" s="25">
        <v>123</v>
      </c>
      <c r="O91" s="25">
        <v>0</v>
      </c>
      <c r="P91" s="25">
        <v>0</v>
      </c>
      <c r="Q91" s="28">
        <v>21</v>
      </c>
    </row>
    <row r="92" spans="2:17" ht="15" hidden="1" customHeight="1" x14ac:dyDescent="0.15">
      <c r="B92" s="13" t="s">
        <v>27</v>
      </c>
      <c r="C92" s="23">
        <f>SUM(D92:Q92)</f>
        <v>921</v>
      </c>
      <c r="D92" s="27">
        <v>0</v>
      </c>
      <c r="E92" s="25">
        <v>0</v>
      </c>
      <c r="F92" s="25">
        <v>1</v>
      </c>
      <c r="G92" s="25">
        <v>142</v>
      </c>
      <c r="H92" s="25">
        <v>11</v>
      </c>
      <c r="I92" s="25">
        <v>16</v>
      </c>
      <c r="J92" s="25">
        <v>137</v>
      </c>
      <c r="K92" s="25">
        <v>4</v>
      </c>
      <c r="L92" s="25">
        <v>4</v>
      </c>
      <c r="M92" s="25">
        <v>582</v>
      </c>
      <c r="N92" s="25">
        <v>23</v>
      </c>
      <c r="O92" s="25">
        <v>0</v>
      </c>
      <c r="P92" s="25">
        <v>0</v>
      </c>
      <c r="Q92" s="28">
        <v>1</v>
      </c>
    </row>
    <row r="93" spans="2:17" ht="15" hidden="1" customHeight="1" x14ac:dyDescent="0.15">
      <c r="B93" s="13" t="s">
        <v>28</v>
      </c>
      <c r="C93" s="23">
        <f>SUM(D93:Q93)</f>
        <v>752</v>
      </c>
      <c r="D93" s="27">
        <v>0</v>
      </c>
      <c r="E93" s="25">
        <v>0</v>
      </c>
      <c r="F93" s="25">
        <v>0</v>
      </c>
      <c r="G93" s="25">
        <v>106</v>
      </c>
      <c r="H93" s="25">
        <v>8</v>
      </c>
      <c r="I93" s="25">
        <v>4</v>
      </c>
      <c r="J93" s="25">
        <v>106</v>
      </c>
      <c r="K93" s="25">
        <v>2</v>
      </c>
      <c r="L93" s="25">
        <v>6</v>
      </c>
      <c r="M93" s="25">
        <v>443</v>
      </c>
      <c r="N93" s="25">
        <v>76</v>
      </c>
      <c r="O93" s="25">
        <v>0</v>
      </c>
      <c r="P93" s="25">
        <v>0</v>
      </c>
      <c r="Q93" s="28">
        <v>1</v>
      </c>
    </row>
    <row r="94" spans="2:17" ht="15" hidden="1" customHeight="1" x14ac:dyDescent="0.15">
      <c r="B94" s="30" t="s">
        <v>29</v>
      </c>
      <c r="C94" s="34">
        <f>SUM(D94:Q94)</f>
        <v>336</v>
      </c>
      <c r="D94" s="35">
        <v>0</v>
      </c>
      <c r="E94" s="32">
        <v>0</v>
      </c>
      <c r="F94" s="32">
        <v>0</v>
      </c>
      <c r="G94" s="32">
        <v>56</v>
      </c>
      <c r="H94" s="32">
        <v>4</v>
      </c>
      <c r="I94" s="32">
        <v>2</v>
      </c>
      <c r="J94" s="32">
        <v>50</v>
      </c>
      <c r="K94" s="32">
        <v>1</v>
      </c>
      <c r="L94" s="32">
        <v>4</v>
      </c>
      <c r="M94" s="32">
        <v>215</v>
      </c>
      <c r="N94" s="32">
        <v>4</v>
      </c>
      <c r="O94" s="32">
        <v>0</v>
      </c>
      <c r="P94" s="32">
        <v>0</v>
      </c>
      <c r="Q94" s="36">
        <v>0</v>
      </c>
    </row>
    <row r="95" spans="2:17" ht="15" customHeight="1" x14ac:dyDescent="0.15">
      <c r="B95" s="15" t="s">
        <v>47</v>
      </c>
      <c r="C95" s="16">
        <f t="shared" ref="C95:Q95" si="18">SUM(C96:C99)</f>
        <v>2992</v>
      </c>
      <c r="D95" s="20">
        <f t="shared" si="18"/>
        <v>2</v>
      </c>
      <c r="E95" s="18">
        <f t="shared" si="18"/>
        <v>0</v>
      </c>
      <c r="F95" s="18">
        <f t="shared" si="18"/>
        <v>2</v>
      </c>
      <c r="G95" s="18">
        <f t="shared" si="18"/>
        <v>335</v>
      </c>
      <c r="H95" s="18">
        <f t="shared" si="18"/>
        <v>45</v>
      </c>
      <c r="I95" s="18">
        <f t="shared" si="18"/>
        <v>27</v>
      </c>
      <c r="J95" s="18">
        <f t="shared" si="18"/>
        <v>442</v>
      </c>
      <c r="K95" s="18">
        <f t="shared" si="18"/>
        <v>6</v>
      </c>
      <c r="L95" s="18">
        <f t="shared" si="18"/>
        <v>19</v>
      </c>
      <c r="M95" s="18">
        <f t="shared" si="18"/>
        <v>1783</v>
      </c>
      <c r="N95" s="18">
        <f t="shared" si="18"/>
        <v>303</v>
      </c>
      <c r="O95" s="18">
        <f t="shared" si="18"/>
        <v>0</v>
      </c>
      <c r="P95" s="18">
        <f t="shared" si="18"/>
        <v>0</v>
      </c>
      <c r="Q95" s="21">
        <f t="shared" si="18"/>
        <v>28</v>
      </c>
    </row>
    <row r="96" spans="2:17" ht="15" hidden="1" customHeight="1" x14ac:dyDescent="0.15">
      <c r="B96" s="13" t="s">
        <v>26</v>
      </c>
      <c r="C96" s="23">
        <f>SUM(D96:Q96)</f>
        <v>914</v>
      </c>
      <c r="D96" s="27">
        <v>1</v>
      </c>
      <c r="E96" s="25">
        <v>0</v>
      </c>
      <c r="F96" s="25">
        <v>1</v>
      </c>
      <c r="G96" s="25">
        <v>59</v>
      </c>
      <c r="H96" s="25">
        <v>13</v>
      </c>
      <c r="I96" s="25">
        <v>12</v>
      </c>
      <c r="J96" s="25">
        <v>148</v>
      </c>
      <c r="K96" s="25">
        <v>1</v>
      </c>
      <c r="L96" s="25">
        <v>10</v>
      </c>
      <c r="M96" s="25">
        <v>489</v>
      </c>
      <c r="N96" s="25">
        <v>159</v>
      </c>
      <c r="O96" s="25">
        <v>0</v>
      </c>
      <c r="P96" s="25">
        <v>0</v>
      </c>
      <c r="Q96" s="28">
        <v>21</v>
      </c>
    </row>
    <row r="97" spans="2:17" ht="15" hidden="1" customHeight="1" x14ac:dyDescent="0.15">
      <c r="B97" s="13" t="s">
        <v>27</v>
      </c>
      <c r="C97" s="23">
        <f>SUM(D97:Q97)</f>
        <v>901</v>
      </c>
      <c r="D97" s="27">
        <v>0</v>
      </c>
      <c r="E97" s="25">
        <v>0</v>
      </c>
      <c r="F97" s="25">
        <v>0</v>
      </c>
      <c r="G97" s="25">
        <v>121</v>
      </c>
      <c r="H97" s="25">
        <v>15</v>
      </c>
      <c r="I97" s="25">
        <v>12</v>
      </c>
      <c r="J97" s="25">
        <v>143</v>
      </c>
      <c r="K97" s="25">
        <v>3</v>
      </c>
      <c r="L97" s="25">
        <v>2</v>
      </c>
      <c r="M97" s="25">
        <v>572</v>
      </c>
      <c r="N97" s="25">
        <v>27</v>
      </c>
      <c r="O97" s="25">
        <v>0</v>
      </c>
      <c r="P97" s="25">
        <v>0</v>
      </c>
      <c r="Q97" s="28">
        <v>6</v>
      </c>
    </row>
    <row r="98" spans="2:17" ht="15" hidden="1" customHeight="1" x14ac:dyDescent="0.15">
      <c r="B98" s="13" t="s">
        <v>28</v>
      </c>
      <c r="C98" s="23">
        <f>SUM(D98:Q98)</f>
        <v>801</v>
      </c>
      <c r="D98" s="27">
        <v>1</v>
      </c>
      <c r="E98" s="25">
        <v>0</v>
      </c>
      <c r="F98" s="25">
        <v>1</v>
      </c>
      <c r="G98" s="25">
        <v>93</v>
      </c>
      <c r="H98" s="25">
        <v>13</v>
      </c>
      <c r="I98" s="25">
        <v>2</v>
      </c>
      <c r="J98" s="25">
        <v>103</v>
      </c>
      <c r="K98" s="25">
        <v>2</v>
      </c>
      <c r="L98" s="25">
        <v>6</v>
      </c>
      <c r="M98" s="25">
        <v>464</v>
      </c>
      <c r="N98" s="25">
        <v>116</v>
      </c>
      <c r="O98" s="25">
        <v>0</v>
      </c>
      <c r="P98" s="25">
        <v>0</v>
      </c>
      <c r="Q98" s="28">
        <v>0</v>
      </c>
    </row>
    <row r="99" spans="2:17" ht="15" hidden="1" customHeight="1" x14ac:dyDescent="0.15">
      <c r="B99" s="30" t="s">
        <v>29</v>
      </c>
      <c r="C99" s="34">
        <f>SUM(D99:Q99)</f>
        <v>376</v>
      </c>
      <c r="D99" s="35">
        <v>0</v>
      </c>
      <c r="E99" s="32">
        <v>0</v>
      </c>
      <c r="F99" s="32">
        <v>0</v>
      </c>
      <c r="G99" s="32">
        <v>62</v>
      </c>
      <c r="H99" s="32">
        <v>4</v>
      </c>
      <c r="I99" s="32">
        <v>1</v>
      </c>
      <c r="J99" s="32">
        <v>48</v>
      </c>
      <c r="K99" s="32">
        <v>0</v>
      </c>
      <c r="L99" s="32">
        <v>1</v>
      </c>
      <c r="M99" s="32">
        <v>258</v>
      </c>
      <c r="N99" s="32">
        <v>1</v>
      </c>
      <c r="O99" s="32">
        <v>0</v>
      </c>
      <c r="P99" s="32">
        <v>0</v>
      </c>
      <c r="Q99" s="36">
        <v>1</v>
      </c>
    </row>
    <row r="100" spans="2:17" ht="15" customHeight="1" x14ac:dyDescent="0.15">
      <c r="B100" s="15" t="s">
        <v>48</v>
      </c>
      <c r="C100" s="16">
        <f t="shared" ref="C100:Q100" si="19">SUM(C101:C104)</f>
        <v>3101</v>
      </c>
      <c r="D100" s="20">
        <f t="shared" si="19"/>
        <v>3</v>
      </c>
      <c r="E100" s="18">
        <f t="shared" si="19"/>
        <v>0</v>
      </c>
      <c r="F100" s="18">
        <f t="shared" si="19"/>
        <v>19</v>
      </c>
      <c r="G100" s="18">
        <f t="shared" si="19"/>
        <v>295</v>
      </c>
      <c r="H100" s="18">
        <f t="shared" si="19"/>
        <v>37</v>
      </c>
      <c r="I100" s="18">
        <f t="shared" si="19"/>
        <v>42</v>
      </c>
      <c r="J100" s="18">
        <f t="shared" si="19"/>
        <v>479</v>
      </c>
      <c r="K100" s="18">
        <f t="shared" si="19"/>
        <v>9</v>
      </c>
      <c r="L100" s="18">
        <f t="shared" si="19"/>
        <v>18</v>
      </c>
      <c r="M100" s="18">
        <f t="shared" si="19"/>
        <v>1846</v>
      </c>
      <c r="N100" s="18">
        <f t="shared" si="19"/>
        <v>337</v>
      </c>
      <c r="O100" s="18">
        <f t="shared" si="19"/>
        <v>0</v>
      </c>
      <c r="P100" s="18">
        <f t="shared" si="19"/>
        <v>0</v>
      </c>
      <c r="Q100" s="21">
        <f t="shared" si="19"/>
        <v>16</v>
      </c>
    </row>
    <row r="101" spans="2:17" ht="15" hidden="1" customHeight="1" x14ac:dyDescent="0.15">
      <c r="B101" s="13" t="s">
        <v>26</v>
      </c>
      <c r="C101" s="23">
        <f>SUM(D101:Q101)</f>
        <v>898</v>
      </c>
      <c r="D101" s="27">
        <v>0</v>
      </c>
      <c r="E101" s="25">
        <v>0</v>
      </c>
      <c r="F101" s="25">
        <v>17</v>
      </c>
      <c r="G101" s="25">
        <v>33</v>
      </c>
      <c r="H101" s="25">
        <v>12</v>
      </c>
      <c r="I101" s="25">
        <v>17</v>
      </c>
      <c r="J101" s="25">
        <v>143</v>
      </c>
      <c r="K101" s="25">
        <v>2</v>
      </c>
      <c r="L101" s="25">
        <v>5</v>
      </c>
      <c r="M101" s="25">
        <v>493</v>
      </c>
      <c r="N101" s="25">
        <v>168</v>
      </c>
      <c r="O101" s="25">
        <v>0</v>
      </c>
      <c r="P101" s="25">
        <v>0</v>
      </c>
      <c r="Q101" s="28">
        <v>8</v>
      </c>
    </row>
    <row r="102" spans="2:17" ht="15" hidden="1" customHeight="1" x14ac:dyDescent="0.15">
      <c r="B102" s="13" t="s">
        <v>27</v>
      </c>
      <c r="C102" s="23">
        <f>SUM(D102:Q102)</f>
        <v>961</v>
      </c>
      <c r="D102" s="27">
        <v>1</v>
      </c>
      <c r="E102" s="25">
        <v>0</v>
      </c>
      <c r="F102" s="25">
        <v>1</v>
      </c>
      <c r="G102" s="25">
        <v>103</v>
      </c>
      <c r="H102" s="25">
        <v>13</v>
      </c>
      <c r="I102" s="25">
        <v>18</v>
      </c>
      <c r="J102" s="25">
        <v>174</v>
      </c>
      <c r="K102" s="25">
        <v>7</v>
      </c>
      <c r="L102" s="25">
        <v>8</v>
      </c>
      <c r="M102" s="25">
        <v>594</v>
      </c>
      <c r="N102" s="25">
        <v>36</v>
      </c>
      <c r="O102" s="25">
        <v>0</v>
      </c>
      <c r="P102" s="25">
        <v>0</v>
      </c>
      <c r="Q102" s="28">
        <v>6</v>
      </c>
    </row>
    <row r="103" spans="2:17" ht="15" hidden="1" customHeight="1" x14ac:dyDescent="0.15">
      <c r="B103" s="13" t="s">
        <v>28</v>
      </c>
      <c r="C103" s="23">
        <f>SUM(D103:Q103)</f>
        <v>882</v>
      </c>
      <c r="D103" s="27">
        <v>2</v>
      </c>
      <c r="E103" s="25">
        <v>0</v>
      </c>
      <c r="F103" s="25">
        <v>1</v>
      </c>
      <c r="G103" s="25">
        <v>101</v>
      </c>
      <c r="H103" s="25">
        <v>9</v>
      </c>
      <c r="I103" s="25">
        <v>5</v>
      </c>
      <c r="J103" s="25">
        <v>123</v>
      </c>
      <c r="K103" s="25">
        <v>0</v>
      </c>
      <c r="L103" s="25">
        <v>3</v>
      </c>
      <c r="M103" s="25">
        <v>507</v>
      </c>
      <c r="N103" s="25">
        <v>130</v>
      </c>
      <c r="O103" s="25">
        <v>0</v>
      </c>
      <c r="P103" s="25">
        <v>0</v>
      </c>
      <c r="Q103" s="28">
        <v>1</v>
      </c>
    </row>
    <row r="104" spans="2:17" ht="15" hidden="1" customHeight="1" x14ac:dyDescent="0.15">
      <c r="B104" s="30" t="s">
        <v>29</v>
      </c>
      <c r="C104" s="34">
        <f>SUM(D104:Q104)</f>
        <v>360</v>
      </c>
      <c r="D104" s="35">
        <v>0</v>
      </c>
      <c r="E104" s="32">
        <v>0</v>
      </c>
      <c r="F104" s="32">
        <v>0</v>
      </c>
      <c r="G104" s="32">
        <v>58</v>
      </c>
      <c r="H104" s="32">
        <v>3</v>
      </c>
      <c r="I104" s="32">
        <v>2</v>
      </c>
      <c r="J104" s="32">
        <v>39</v>
      </c>
      <c r="K104" s="32">
        <v>0</v>
      </c>
      <c r="L104" s="32">
        <v>2</v>
      </c>
      <c r="M104" s="32">
        <v>252</v>
      </c>
      <c r="N104" s="32">
        <v>3</v>
      </c>
      <c r="O104" s="32">
        <v>0</v>
      </c>
      <c r="P104" s="32">
        <v>0</v>
      </c>
      <c r="Q104" s="36">
        <v>1</v>
      </c>
    </row>
    <row r="105" spans="2:17" ht="15" customHeight="1" x14ac:dyDescent="0.15">
      <c r="B105" s="15" t="s">
        <v>49</v>
      </c>
      <c r="C105" s="16">
        <v>3386</v>
      </c>
      <c r="D105" s="20">
        <f t="shared" ref="D105:Q105" si="20">SUM(D106:D109)</f>
        <v>7</v>
      </c>
      <c r="E105" s="18">
        <f t="shared" si="20"/>
        <v>0</v>
      </c>
      <c r="F105" s="18">
        <f t="shared" si="20"/>
        <v>9</v>
      </c>
      <c r="G105" s="18">
        <f t="shared" si="20"/>
        <v>297</v>
      </c>
      <c r="H105" s="18">
        <f t="shared" si="20"/>
        <v>56</v>
      </c>
      <c r="I105" s="18">
        <f t="shared" si="20"/>
        <v>25</v>
      </c>
      <c r="J105" s="18">
        <f t="shared" si="20"/>
        <v>564</v>
      </c>
      <c r="K105" s="18">
        <f t="shared" si="20"/>
        <v>3</v>
      </c>
      <c r="L105" s="18">
        <f t="shared" si="20"/>
        <v>33</v>
      </c>
      <c r="M105" s="18">
        <f t="shared" si="20"/>
        <v>2046</v>
      </c>
      <c r="N105" s="18">
        <f t="shared" si="20"/>
        <v>329</v>
      </c>
      <c r="O105" s="18">
        <f t="shared" si="20"/>
        <v>0</v>
      </c>
      <c r="P105" s="18">
        <f t="shared" si="20"/>
        <v>0</v>
      </c>
      <c r="Q105" s="21">
        <f t="shared" si="20"/>
        <v>17</v>
      </c>
    </row>
    <row r="106" spans="2:17" ht="15" customHeight="1" x14ac:dyDescent="0.15">
      <c r="B106" s="13" t="s">
        <v>26</v>
      </c>
      <c r="C106" s="23">
        <v>1023</v>
      </c>
      <c r="D106" s="27">
        <v>3</v>
      </c>
      <c r="E106" s="25">
        <v>0</v>
      </c>
      <c r="F106" s="25">
        <v>9</v>
      </c>
      <c r="G106" s="25">
        <v>54</v>
      </c>
      <c r="H106" s="25">
        <v>15</v>
      </c>
      <c r="I106" s="25">
        <v>12</v>
      </c>
      <c r="J106" s="25">
        <v>180</v>
      </c>
      <c r="K106" s="25">
        <v>1</v>
      </c>
      <c r="L106" s="25">
        <v>7</v>
      </c>
      <c r="M106" s="25">
        <v>581</v>
      </c>
      <c r="N106" s="25">
        <v>153</v>
      </c>
      <c r="O106" s="25">
        <v>0</v>
      </c>
      <c r="P106" s="25">
        <v>0</v>
      </c>
      <c r="Q106" s="28">
        <v>8</v>
      </c>
    </row>
    <row r="107" spans="2:17" ht="15" customHeight="1" x14ac:dyDescent="0.15">
      <c r="B107" s="13" t="s">
        <v>27</v>
      </c>
      <c r="C107" s="23">
        <v>1024</v>
      </c>
      <c r="D107" s="27">
        <v>1</v>
      </c>
      <c r="E107" s="25">
        <v>0</v>
      </c>
      <c r="F107" s="25">
        <v>0</v>
      </c>
      <c r="G107" s="25">
        <v>123</v>
      </c>
      <c r="H107" s="25">
        <v>19</v>
      </c>
      <c r="I107" s="25">
        <v>12</v>
      </c>
      <c r="J107" s="25">
        <v>190</v>
      </c>
      <c r="K107" s="25">
        <v>0</v>
      </c>
      <c r="L107" s="25">
        <v>8</v>
      </c>
      <c r="M107" s="25">
        <v>626</v>
      </c>
      <c r="N107" s="25">
        <v>42</v>
      </c>
      <c r="O107" s="25">
        <v>0</v>
      </c>
      <c r="P107" s="25">
        <v>0</v>
      </c>
      <c r="Q107" s="28">
        <v>3</v>
      </c>
    </row>
    <row r="108" spans="2:17" ht="15" customHeight="1" x14ac:dyDescent="0.15">
      <c r="B108" s="13" t="s">
        <v>28</v>
      </c>
      <c r="C108" s="23">
        <v>902</v>
      </c>
      <c r="D108" s="27">
        <v>0</v>
      </c>
      <c r="E108" s="25">
        <v>0</v>
      </c>
      <c r="F108" s="25">
        <v>0</v>
      </c>
      <c r="G108" s="25">
        <v>73</v>
      </c>
      <c r="H108" s="25">
        <v>8</v>
      </c>
      <c r="I108" s="25">
        <v>0</v>
      </c>
      <c r="J108" s="25">
        <v>133</v>
      </c>
      <c r="K108" s="25">
        <v>2</v>
      </c>
      <c r="L108" s="25">
        <v>13</v>
      </c>
      <c r="M108" s="25">
        <v>541</v>
      </c>
      <c r="N108" s="25">
        <v>128</v>
      </c>
      <c r="O108" s="25">
        <v>0</v>
      </c>
      <c r="P108" s="25">
        <v>0</v>
      </c>
      <c r="Q108" s="28">
        <v>4</v>
      </c>
    </row>
    <row r="109" spans="2:17" ht="15" customHeight="1" x14ac:dyDescent="0.15">
      <c r="B109" s="30" t="s">
        <v>29</v>
      </c>
      <c r="C109" s="34">
        <v>437</v>
      </c>
      <c r="D109" s="35">
        <v>3</v>
      </c>
      <c r="E109" s="32">
        <v>0</v>
      </c>
      <c r="F109" s="32">
        <v>0</v>
      </c>
      <c r="G109" s="32">
        <v>47</v>
      </c>
      <c r="H109" s="32">
        <v>14</v>
      </c>
      <c r="I109" s="32">
        <v>1</v>
      </c>
      <c r="J109" s="32">
        <v>61</v>
      </c>
      <c r="K109" s="32">
        <v>0</v>
      </c>
      <c r="L109" s="32">
        <v>5</v>
      </c>
      <c r="M109" s="32">
        <v>298</v>
      </c>
      <c r="N109" s="32">
        <v>6</v>
      </c>
      <c r="O109" s="32">
        <v>0</v>
      </c>
      <c r="P109" s="32">
        <v>0</v>
      </c>
      <c r="Q109" s="36">
        <v>2</v>
      </c>
    </row>
    <row r="110" spans="2:17" ht="15" customHeight="1" x14ac:dyDescent="0.15">
      <c r="B110" s="15" t="s">
        <v>50</v>
      </c>
      <c r="C110" s="16">
        <v>3187</v>
      </c>
      <c r="D110" s="20">
        <v>4</v>
      </c>
      <c r="E110" s="18">
        <v>0</v>
      </c>
      <c r="F110" s="18">
        <v>10</v>
      </c>
      <c r="G110" s="18">
        <v>240</v>
      </c>
      <c r="H110" s="18">
        <v>33</v>
      </c>
      <c r="I110" s="18">
        <v>36</v>
      </c>
      <c r="J110" s="18">
        <v>528</v>
      </c>
      <c r="K110" s="18">
        <v>3</v>
      </c>
      <c r="L110" s="18">
        <v>15</v>
      </c>
      <c r="M110" s="18">
        <v>1970</v>
      </c>
      <c r="N110" s="18">
        <v>330</v>
      </c>
      <c r="O110" s="18">
        <v>0</v>
      </c>
      <c r="P110" s="18">
        <v>0</v>
      </c>
      <c r="Q110" s="21">
        <v>18</v>
      </c>
    </row>
    <row r="111" spans="2:17" ht="15" customHeight="1" x14ac:dyDescent="0.15">
      <c r="B111" s="13" t="s">
        <v>26</v>
      </c>
      <c r="C111" s="23">
        <v>953</v>
      </c>
      <c r="D111" s="27">
        <v>1</v>
      </c>
      <c r="E111" s="25">
        <v>0</v>
      </c>
      <c r="F111" s="25">
        <v>10</v>
      </c>
      <c r="G111" s="25">
        <v>55</v>
      </c>
      <c r="H111" s="25">
        <v>10</v>
      </c>
      <c r="I111" s="25">
        <v>10</v>
      </c>
      <c r="J111" s="25">
        <v>156</v>
      </c>
      <c r="K111" s="25">
        <v>0</v>
      </c>
      <c r="L111" s="25">
        <v>5</v>
      </c>
      <c r="M111" s="25">
        <v>519</v>
      </c>
      <c r="N111" s="25">
        <v>172</v>
      </c>
      <c r="O111" s="25">
        <v>0</v>
      </c>
      <c r="P111" s="25">
        <v>0</v>
      </c>
      <c r="Q111" s="28">
        <v>15</v>
      </c>
    </row>
    <row r="112" spans="2:17" ht="15" customHeight="1" x14ac:dyDescent="0.15">
      <c r="B112" s="13" t="s">
        <v>27</v>
      </c>
      <c r="C112" s="23">
        <v>943</v>
      </c>
      <c r="D112" s="27">
        <v>1</v>
      </c>
      <c r="E112" s="25">
        <v>0</v>
      </c>
      <c r="F112" s="25">
        <v>0</v>
      </c>
      <c r="G112" s="25">
        <v>80</v>
      </c>
      <c r="H112" s="25">
        <v>5</v>
      </c>
      <c r="I112" s="25">
        <v>22</v>
      </c>
      <c r="J112" s="25">
        <v>190</v>
      </c>
      <c r="K112" s="25">
        <v>1</v>
      </c>
      <c r="L112" s="25">
        <v>5</v>
      </c>
      <c r="M112" s="25">
        <v>606</v>
      </c>
      <c r="N112" s="25">
        <v>30</v>
      </c>
      <c r="O112" s="25">
        <v>0</v>
      </c>
      <c r="P112" s="25">
        <v>0</v>
      </c>
      <c r="Q112" s="28">
        <v>3</v>
      </c>
    </row>
    <row r="113" spans="2:17" ht="15" customHeight="1" x14ac:dyDescent="0.15">
      <c r="B113" s="13" t="s">
        <v>28</v>
      </c>
      <c r="C113" s="23">
        <v>888</v>
      </c>
      <c r="D113" s="27">
        <v>0</v>
      </c>
      <c r="E113" s="25">
        <v>0</v>
      </c>
      <c r="F113" s="25">
        <v>0</v>
      </c>
      <c r="G113" s="25">
        <v>61</v>
      </c>
      <c r="H113" s="25">
        <v>6</v>
      </c>
      <c r="I113" s="25">
        <v>2</v>
      </c>
      <c r="J113" s="25">
        <v>123</v>
      </c>
      <c r="K113" s="25">
        <v>1</v>
      </c>
      <c r="L113" s="25">
        <v>2</v>
      </c>
      <c r="M113" s="25">
        <v>566</v>
      </c>
      <c r="N113" s="25">
        <v>127</v>
      </c>
      <c r="O113" s="25">
        <v>0</v>
      </c>
      <c r="P113" s="25">
        <v>0</v>
      </c>
      <c r="Q113" s="28">
        <v>0</v>
      </c>
    </row>
    <row r="114" spans="2:17" ht="15" customHeight="1" x14ac:dyDescent="0.15">
      <c r="B114" s="30" t="s">
        <v>29</v>
      </c>
      <c r="C114" s="34">
        <v>403</v>
      </c>
      <c r="D114" s="35">
        <v>2</v>
      </c>
      <c r="E114" s="32">
        <v>0</v>
      </c>
      <c r="F114" s="32">
        <v>0</v>
      </c>
      <c r="G114" s="32">
        <v>44</v>
      </c>
      <c r="H114" s="32">
        <v>12</v>
      </c>
      <c r="I114" s="32">
        <v>2</v>
      </c>
      <c r="J114" s="32">
        <v>59</v>
      </c>
      <c r="K114" s="32">
        <v>1</v>
      </c>
      <c r="L114" s="32">
        <v>3</v>
      </c>
      <c r="M114" s="32">
        <v>279</v>
      </c>
      <c r="N114" s="32">
        <v>1</v>
      </c>
      <c r="O114" s="32">
        <v>0</v>
      </c>
      <c r="P114" s="32">
        <v>0</v>
      </c>
      <c r="Q114" s="36">
        <v>0</v>
      </c>
    </row>
    <row r="115" spans="2:17" ht="15" customHeight="1" x14ac:dyDescent="0.15">
      <c r="B115" s="15" t="s">
        <v>51</v>
      </c>
      <c r="C115" s="16">
        <f>SUM(C116:C119)</f>
        <v>2721</v>
      </c>
      <c r="D115" s="20">
        <f>SUM(D116:D119)</f>
        <v>2</v>
      </c>
      <c r="E115" s="18">
        <f t="shared" ref="E115:Q115" si="21">SUM(E116:E119)</f>
        <v>0</v>
      </c>
      <c r="F115" s="18">
        <f t="shared" si="21"/>
        <v>10</v>
      </c>
      <c r="G115" s="18">
        <f t="shared" si="21"/>
        <v>198</v>
      </c>
      <c r="H115" s="18">
        <f t="shared" si="21"/>
        <v>32</v>
      </c>
      <c r="I115" s="18">
        <f t="shared" si="21"/>
        <v>18</v>
      </c>
      <c r="J115" s="18">
        <f t="shared" si="21"/>
        <v>434</v>
      </c>
      <c r="K115" s="18">
        <f t="shared" si="21"/>
        <v>11</v>
      </c>
      <c r="L115" s="18">
        <f t="shared" si="21"/>
        <v>30</v>
      </c>
      <c r="M115" s="18">
        <f t="shared" si="21"/>
        <v>1679</v>
      </c>
      <c r="N115" s="18">
        <f t="shared" si="21"/>
        <v>284</v>
      </c>
      <c r="O115" s="18">
        <f t="shared" si="21"/>
        <v>0</v>
      </c>
      <c r="P115" s="18">
        <f t="shared" si="21"/>
        <v>0</v>
      </c>
      <c r="Q115" s="21">
        <f t="shared" si="21"/>
        <v>23</v>
      </c>
    </row>
    <row r="116" spans="2:17" ht="15" customHeight="1" x14ac:dyDescent="0.15">
      <c r="B116" s="13" t="s">
        <v>26</v>
      </c>
      <c r="C116" s="23">
        <f>SUM(D116:Q116)</f>
        <v>819</v>
      </c>
      <c r="D116" s="27">
        <v>0</v>
      </c>
      <c r="E116" s="25">
        <v>0</v>
      </c>
      <c r="F116" s="25">
        <v>8</v>
      </c>
      <c r="G116" s="25">
        <v>36</v>
      </c>
      <c r="H116" s="25">
        <v>8</v>
      </c>
      <c r="I116" s="25">
        <v>3</v>
      </c>
      <c r="J116" s="25">
        <v>143</v>
      </c>
      <c r="K116" s="25">
        <v>4</v>
      </c>
      <c r="L116" s="25">
        <v>5</v>
      </c>
      <c r="M116" s="25">
        <v>448</v>
      </c>
      <c r="N116" s="25">
        <v>149</v>
      </c>
      <c r="O116" s="25">
        <v>0</v>
      </c>
      <c r="P116" s="25">
        <v>0</v>
      </c>
      <c r="Q116" s="28">
        <v>15</v>
      </c>
    </row>
    <row r="117" spans="2:17" ht="15" customHeight="1" x14ac:dyDescent="0.15">
      <c r="B117" s="13" t="s">
        <v>27</v>
      </c>
      <c r="C117" s="23">
        <f t="shared" ref="C117:C119" si="22">SUM(D117:Q117)</f>
        <v>783</v>
      </c>
      <c r="D117" s="27">
        <v>0</v>
      </c>
      <c r="E117" s="25">
        <v>0</v>
      </c>
      <c r="F117" s="25">
        <v>0</v>
      </c>
      <c r="G117" s="25">
        <v>81</v>
      </c>
      <c r="H117" s="25">
        <v>9</v>
      </c>
      <c r="I117" s="25">
        <v>10</v>
      </c>
      <c r="J117" s="25">
        <v>132</v>
      </c>
      <c r="K117" s="25">
        <v>1</v>
      </c>
      <c r="L117" s="25">
        <v>7</v>
      </c>
      <c r="M117" s="25">
        <v>512</v>
      </c>
      <c r="N117" s="25">
        <v>27</v>
      </c>
      <c r="O117" s="25">
        <v>0</v>
      </c>
      <c r="P117" s="25">
        <v>0</v>
      </c>
      <c r="Q117" s="28">
        <v>4</v>
      </c>
    </row>
    <row r="118" spans="2:17" ht="15" customHeight="1" x14ac:dyDescent="0.15">
      <c r="B118" s="13" t="s">
        <v>28</v>
      </c>
      <c r="C118" s="23">
        <f t="shared" si="22"/>
        <v>759</v>
      </c>
      <c r="D118" s="27">
        <v>1</v>
      </c>
      <c r="E118" s="25">
        <v>0</v>
      </c>
      <c r="F118" s="25">
        <v>1</v>
      </c>
      <c r="G118" s="25">
        <v>51</v>
      </c>
      <c r="H118" s="25">
        <v>11</v>
      </c>
      <c r="I118" s="25">
        <v>1</v>
      </c>
      <c r="J118" s="25">
        <v>106</v>
      </c>
      <c r="K118" s="25">
        <v>2</v>
      </c>
      <c r="L118" s="25">
        <v>8</v>
      </c>
      <c r="M118" s="25">
        <v>467</v>
      </c>
      <c r="N118" s="25">
        <v>108</v>
      </c>
      <c r="O118" s="25">
        <v>0</v>
      </c>
      <c r="P118" s="25">
        <v>0</v>
      </c>
      <c r="Q118" s="28">
        <v>3</v>
      </c>
    </row>
    <row r="119" spans="2:17" ht="15" customHeight="1" x14ac:dyDescent="0.15">
      <c r="B119" s="30" t="s">
        <v>29</v>
      </c>
      <c r="C119" s="34">
        <f t="shared" si="22"/>
        <v>360</v>
      </c>
      <c r="D119" s="35">
        <v>1</v>
      </c>
      <c r="E119" s="32">
        <v>0</v>
      </c>
      <c r="F119" s="32">
        <v>1</v>
      </c>
      <c r="G119" s="32">
        <v>30</v>
      </c>
      <c r="H119" s="32">
        <v>4</v>
      </c>
      <c r="I119" s="32">
        <v>4</v>
      </c>
      <c r="J119" s="32">
        <v>53</v>
      </c>
      <c r="K119" s="32">
        <v>4</v>
      </c>
      <c r="L119" s="32">
        <v>10</v>
      </c>
      <c r="M119" s="32">
        <v>252</v>
      </c>
      <c r="N119" s="32">
        <v>0</v>
      </c>
      <c r="O119" s="32">
        <v>0</v>
      </c>
      <c r="P119" s="32">
        <v>0</v>
      </c>
      <c r="Q119" s="36">
        <v>1</v>
      </c>
    </row>
    <row r="120" spans="2:17" ht="15" customHeight="1" x14ac:dyDescent="0.15">
      <c r="B120" s="15" t="s">
        <v>52</v>
      </c>
      <c r="C120" s="16">
        <f>SUM(C121:C124)</f>
        <v>3040</v>
      </c>
      <c r="D120" s="20">
        <f>SUM(D121:D124)</f>
        <v>1</v>
      </c>
      <c r="E120" s="18">
        <f t="shared" ref="E120:Q120" si="23">SUM(E121:E124)</f>
        <v>1</v>
      </c>
      <c r="F120" s="18">
        <f t="shared" si="23"/>
        <v>5</v>
      </c>
      <c r="G120" s="18">
        <f t="shared" si="23"/>
        <v>260</v>
      </c>
      <c r="H120" s="18">
        <f t="shared" si="23"/>
        <v>33</v>
      </c>
      <c r="I120" s="18">
        <f t="shared" si="23"/>
        <v>36</v>
      </c>
      <c r="J120" s="18">
        <f t="shared" si="23"/>
        <v>510</v>
      </c>
      <c r="K120" s="18">
        <f t="shared" si="23"/>
        <v>1</v>
      </c>
      <c r="L120" s="18">
        <f t="shared" si="23"/>
        <v>23</v>
      </c>
      <c r="M120" s="18">
        <f t="shared" si="23"/>
        <v>1882</v>
      </c>
      <c r="N120" s="18">
        <f t="shared" si="23"/>
        <v>270</v>
      </c>
      <c r="O120" s="18">
        <f t="shared" si="23"/>
        <v>0</v>
      </c>
      <c r="P120" s="18">
        <f t="shared" si="23"/>
        <v>0</v>
      </c>
      <c r="Q120" s="21">
        <f t="shared" si="23"/>
        <v>18</v>
      </c>
    </row>
    <row r="121" spans="2:17" ht="15" customHeight="1" x14ac:dyDescent="0.15">
      <c r="B121" s="13" t="s">
        <v>26</v>
      </c>
      <c r="C121" s="23">
        <f>SUM(D121:Q121)</f>
        <v>840</v>
      </c>
      <c r="D121" s="27">
        <v>0</v>
      </c>
      <c r="E121" s="25">
        <v>0</v>
      </c>
      <c r="F121" s="25">
        <v>5</v>
      </c>
      <c r="G121" s="25">
        <v>37</v>
      </c>
      <c r="H121" s="25">
        <v>4</v>
      </c>
      <c r="I121" s="25">
        <v>11</v>
      </c>
      <c r="J121" s="25">
        <v>137</v>
      </c>
      <c r="K121" s="25">
        <v>1</v>
      </c>
      <c r="L121" s="25">
        <v>5</v>
      </c>
      <c r="M121" s="25">
        <v>483</v>
      </c>
      <c r="N121" s="25">
        <v>148</v>
      </c>
      <c r="O121" s="25">
        <v>0</v>
      </c>
      <c r="P121" s="25">
        <v>0</v>
      </c>
      <c r="Q121" s="28">
        <v>9</v>
      </c>
    </row>
    <row r="122" spans="2:17" ht="15" customHeight="1" x14ac:dyDescent="0.15">
      <c r="B122" s="13" t="s">
        <v>27</v>
      </c>
      <c r="C122" s="23">
        <f t="shared" ref="C122:C124" si="24">SUM(D122:Q122)</f>
        <v>923</v>
      </c>
      <c r="D122" s="27">
        <v>0</v>
      </c>
      <c r="E122" s="25">
        <v>0</v>
      </c>
      <c r="F122" s="25">
        <v>0</v>
      </c>
      <c r="G122" s="25">
        <v>94</v>
      </c>
      <c r="H122" s="25">
        <v>11</v>
      </c>
      <c r="I122" s="25">
        <v>19</v>
      </c>
      <c r="J122" s="25">
        <v>148</v>
      </c>
      <c r="K122" s="25">
        <v>0</v>
      </c>
      <c r="L122" s="25">
        <v>7</v>
      </c>
      <c r="M122" s="25">
        <v>608</v>
      </c>
      <c r="N122" s="25">
        <v>32</v>
      </c>
      <c r="O122" s="25">
        <v>0</v>
      </c>
      <c r="P122" s="25">
        <v>0</v>
      </c>
      <c r="Q122" s="28">
        <v>4</v>
      </c>
    </row>
    <row r="123" spans="2:17" ht="15" customHeight="1" x14ac:dyDescent="0.15">
      <c r="B123" s="13" t="s">
        <v>28</v>
      </c>
      <c r="C123" s="23">
        <f t="shared" si="24"/>
        <v>911</v>
      </c>
      <c r="D123" s="27">
        <v>1</v>
      </c>
      <c r="E123" s="25">
        <v>1</v>
      </c>
      <c r="F123" s="25">
        <v>0</v>
      </c>
      <c r="G123" s="25">
        <v>85</v>
      </c>
      <c r="H123" s="25">
        <v>7</v>
      </c>
      <c r="I123" s="25">
        <v>4</v>
      </c>
      <c r="J123" s="25">
        <v>154</v>
      </c>
      <c r="K123" s="25">
        <v>0</v>
      </c>
      <c r="L123" s="25">
        <v>7</v>
      </c>
      <c r="M123" s="25">
        <v>559</v>
      </c>
      <c r="N123" s="25">
        <v>89</v>
      </c>
      <c r="O123" s="25">
        <v>0</v>
      </c>
      <c r="P123" s="25">
        <v>0</v>
      </c>
      <c r="Q123" s="28">
        <v>4</v>
      </c>
    </row>
    <row r="124" spans="2:17" ht="15" customHeight="1" x14ac:dyDescent="0.15">
      <c r="B124" s="30" t="s">
        <v>29</v>
      </c>
      <c r="C124" s="34">
        <f t="shared" si="24"/>
        <v>366</v>
      </c>
      <c r="D124" s="35">
        <v>0</v>
      </c>
      <c r="E124" s="32">
        <v>0</v>
      </c>
      <c r="F124" s="32">
        <v>0</v>
      </c>
      <c r="G124" s="32">
        <v>44</v>
      </c>
      <c r="H124" s="32">
        <v>11</v>
      </c>
      <c r="I124" s="32">
        <v>2</v>
      </c>
      <c r="J124" s="32">
        <v>71</v>
      </c>
      <c r="K124" s="32">
        <v>0</v>
      </c>
      <c r="L124" s="32">
        <v>4</v>
      </c>
      <c r="M124" s="32">
        <v>232</v>
      </c>
      <c r="N124" s="32">
        <v>1</v>
      </c>
      <c r="O124" s="32">
        <v>0</v>
      </c>
      <c r="P124" s="32">
        <v>0</v>
      </c>
      <c r="Q124" s="36">
        <v>1</v>
      </c>
    </row>
    <row r="125" spans="2:17" ht="15" customHeight="1" x14ac:dyDescent="0.15">
      <c r="B125" s="15" t="s">
        <v>53</v>
      </c>
      <c r="C125" s="16">
        <f>SUM(C126:C129)</f>
        <v>3318</v>
      </c>
      <c r="D125" s="20">
        <f t="shared" ref="D125:Q125" si="25">SUM(D126:D129)</f>
        <v>3</v>
      </c>
      <c r="E125" s="18">
        <f t="shared" si="25"/>
        <v>0</v>
      </c>
      <c r="F125" s="18">
        <f t="shared" si="25"/>
        <v>8</v>
      </c>
      <c r="G125" s="18">
        <f t="shared" si="25"/>
        <v>209</v>
      </c>
      <c r="H125" s="18">
        <f t="shared" si="25"/>
        <v>38</v>
      </c>
      <c r="I125" s="18">
        <f t="shared" si="25"/>
        <v>24</v>
      </c>
      <c r="J125" s="18">
        <f t="shared" si="25"/>
        <v>538</v>
      </c>
      <c r="K125" s="18">
        <f t="shared" si="25"/>
        <v>7</v>
      </c>
      <c r="L125" s="18">
        <f t="shared" si="25"/>
        <v>19</v>
      </c>
      <c r="M125" s="18">
        <f t="shared" si="25"/>
        <v>2158</v>
      </c>
      <c r="N125" s="18">
        <f t="shared" si="25"/>
        <v>286</v>
      </c>
      <c r="O125" s="18">
        <f t="shared" si="25"/>
        <v>2</v>
      </c>
      <c r="P125" s="18">
        <f t="shared" si="25"/>
        <v>0</v>
      </c>
      <c r="Q125" s="21">
        <f t="shared" si="25"/>
        <v>26</v>
      </c>
    </row>
    <row r="126" spans="2:17" ht="15" customHeight="1" x14ac:dyDescent="0.15">
      <c r="B126" s="13" t="s">
        <v>26</v>
      </c>
      <c r="C126" s="23">
        <f>SUM(D126:Q126)</f>
        <v>923</v>
      </c>
      <c r="D126" s="27">
        <v>2</v>
      </c>
      <c r="E126" s="25">
        <v>0</v>
      </c>
      <c r="F126" s="25">
        <v>7</v>
      </c>
      <c r="G126" s="25">
        <v>38</v>
      </c>
      <c r="H126" s="25">
        <v>6</v>
      </c>
      <c r="I126" s="25">
        <v>9</v>
      </c>
      <c r="J126" s="25">
        <v>154</v>
      </c>
      <c r="K126" s="25">
        <v>0</v>
      </c>
      <c r="L126" s="25">
        <v>4</v>
      </c>
      <c r="M126" s="25">
        <v>537</v>
      </c>
      <c r="N126" s="25">
        <v>151</v>
      </c>
      <c r="O126" s="25">
        <v>0</v>
      </c>
      <c r="P126" s="25">
        <v>0</v>
      </c>
      <c r="Q126" s="28">
        <v>15</v>
      </c>
    </row>
    <row r="127" spans="2:17" ht="15" customHeight="1" x14ac:dyDescent="0.15">
      <c r="B127" s="13" t="s">
        <v>27</v>
      </c>
      <c r="C127" s="23">
        <f t="shared" ref="C127:C129" si="26">SUM(D127:Q127)</f>
        <v>948</v>
      </c>
      <c r="D127" s="27">
        <v>0</v>
      </c>
      <c r="E127" s="25">
        <v>0</v>
      </c>
      <c r="F127" s="25">
        <v>1</v>
      </c>
      <c r="G127" s="25">
        <v>84</v>
      </c>
      <c r="H127" s="25">
        <v>9</v>
      </c>
      <c r="I127" s="25">
        <v>12</v>
      </c>
      <c r="J127" s="25">
        <v>138</v>
      </c>
      <c r="K127" s="25">
        <v>5</v>
      </c>
      <c r="L127" s="25">
        <v>6</v>
      </c>
      <c r="M127" s="25">
        <v>650</v>
      </c>
      <c r="N127" s="25">
        <v>37</v>
      </c>
      <c r="O127" s="25">
        <v>1</v>
      </c>
      <c r="P127" s="25">
        <v>0</v>
      </c>
      <c r="Q127" s="28">
        <v>5</v>
      </c>
    </row>
    <row r="128" spans="2:17" ht="15" customHeight="1" x14ac:dyDescent="0.15">
      <c r="B128" s="13" t="s">
        <v>28</v>
      </c>
      <c r="C128" s="23">
        <f t="shared" si="26"/>
        <v>997</v>
      </c>
      <c r="D128" s="27">
        <v>1</v>
      </c>
      <c r="E128" s="25">
        <v>0</v>
      </c>
      <c r="F128" s="25">
        <v>0</v>
      </c>
      <c r="G128" s="25">
        <v>60</v>
      </c>
      <c r="H128" s="25">
        <v>10</v>
      </c>
      <c r="I128" s="25">
        <v>3</v>
      </c>
      <c r="J128" s="25">
        <v>149</v>
      </c>
      <c r="K128" s="25">
        <v>0</v>
      </c>
      <c r="L128" s="25">
        <v>9</v>
      </c>
      <c r="M128" s="25">
        <v>667</v>
      </c>
      <c r="N128" s="25">
        <v>95</v>
      </c>
      <c r="O128" s="25">
        <v>1</v>
      </c>
      <c r="P128" s="25">
        <v>0</v>
      </c>
      <c r="Q128" s="28">
        <v>2</v>
      </c>
    </row>
    <row r="129" spans="2:17" ht="15" customHeight="1" x14ac:dyDescent="0.15">
      <c r="B129" s="30" t="s">
        <v>29</v>
      </c>
      <c r="C129" s="34">
        <f t="shared" si="26"/>
        <v>450</v>
      </c>
      <c r="D129" s="35">
        <v>0</v>
      </c>
      <c r="E129" s="32">
        <v>0</v>
      </c>
      <c r="F129" s="32">
        <v>0</v>
      </c>
      <c r="G129" s="32">
        <v>27</v>
      </c>
      <c r="H129" s="32">
        <v>13</v>
      </c>
      <c r="I129" s="32">
        <v>0</v>
      </c>
      <c r="J129" s="32">
        <v>97</v>
      </c>
      <c r="K129" s="32">
        <v>2</v>
      </c>
      <c r="L129" s="32">
        <v>0</v>
      </c>
      <c r="M129" s="32">
        <v>304</v>
      </c>
      <c r="N129" s="32">
        <v>3</v>
      </c>
      <c r="O129" s="32">
        <v>0</v>
      </c>
      <c r="P129" s="32">
        <v>0</v>
      </c>
      <c r="Q129" s="36">
        <v>4</v>
      </c>
    </row>
    <row r="130" spans="2:17" ht="15" customHeight="1" x14ac:dyDescent="0.15">
      <c r="B130" s="15" t="s">
        <v>54</v>
      </c>
      <c r="C130" s="16">
        <f>SUM(C131:C134)</f>
        <v>3612</v>
      </c>
      <c r="D130" s="20">
        <f t="shared" ref="D130:Q130" si="27">SUM(D131:D134)</f>
        <v>7</v>
      </c>
      <c r="E130" s="18">
        <f t="shared" si="27"/>
        <v>0</v>
      </c>
      <c r="F130" s="18">
        <f t="shared" si="27"/>
        <v>15</v>
      </c>
      <c r="G130" s="18">
        <f t="shared" si="27"/>
        <v>217</v>
      </c>
      <c r="H130" s="18">
        <f t="shared" si="27"/>
        <v>45</v>
      </c>
      <c r="I130" s="18">
        <f t="shared" si="27"/>
        <v>37</v>
      </c>
      <c r="J130" s="18">
        <f t="shared" si="27"/>
        <v>603</v>
      </c>
      <c r="K130" s="18">
        <f t="shared" si="27"/>
        <v>5</v>
      </c>
      <c r="L130" s="18">
        <f t="shared" si="27"/>
        <v>24</v>
      </c>
      <c r="M130" s="18">
        <f t="shared" si="27"/>
        <v>2323</v>
      </c>
      <c r="N130" s="18">
        <f t="shared" si="27"/>
        <v>317</v>
      </c>
      <c r="O130" s="18">
        <f t="shared" si="27"/>
        <v>0</v>
      </c>
      <c r="P130" s="18">
        <f t="shared" si="27"/>
        <v>0</v>
      </c>
      <c r="Q130" s="21">
        <f t="shared" si="27"/>
        <v>19</v>
      </c>
    </row>
    <row r="131" spans="2:17" ht="15" customHeight="1" x14ac:dyDescent="0.15">
      <c r="B131" s="13" t="s">
        <v>26</v>
      </c>
      <c r="C131" s="23">
        <f>SUM(D131:Q131)</f>
        <v>1064</v>
      </c>
      <c r="D131" s="27">
        <v>2</v>
      </c>
      <c r="E131" s="25">
        <v>0</v>
      </c>
      <c r="F131" s="25">
        <v>14</v>
      </c>
      <c r="G131" s="25">
        <v>33</v>
      </c>
      <c r="H131" s="25">
        <v>13</v>
      </c>
      <c r="I131" s="25">
        <v>12</v>
      </c>
      <c r="J131" s="25">
        <v>170</v>
      </c>
      <c r="K131" s="25">
        <v>0</v>
      </c>
      <c r="L131" s="25">
        <v>11</v>
      </c>
      <c r="M131" s="25">
        <v>627</v>
      </c>
      <c r="N131" s="25">
        <v>176</v>
      </c>
      <c r="O131" s="25">
        <v>0</v>
      </c>
      <c r="P131" s="25">
        <v>0</v>
      </c>
      <c r="Q131" s="28">
        <v>6</v>
      </c>
    </row>
    <row r="132" spans="2:17" ht="15" customHeight="1" x14ac:dyDescent="0.15">
      <c r="B132" s="13" t="s">
        <v>27</v>
      </c>
      <c r="C132" s="23">
        <f t="shared" ref="C132:C134" si="28">SUM(D132:Q132)</f>
        <v>1102</v>
      </c>
      <c r="D132" s="27">
        <v>4</v>
      </c>
      <c r="E132" s="25">
        <v>0</v>
      </c>
      <c r="F132" s="25">
        <v>1</v>
      </c>
      <c r="G132" s="25">
        <v>85</v>
      </c>
      <c r="H132" s="25">
        <v>16</v>
      </c>
      <c r="I132" s="25">
        <v>17</v>
      </c>
      <c r="J132" s="25">
        <v>204</v>
      </c>
      <c r="K132" s="25">
        <v>4</v>
      </c>
      <c r="L132" s="25">
        <v>2</v>
      </c>
      <c r="M132" s="25">
        <v>717</v>
      </c>
      <c r="N132" s="25">
        <v>46</v>
      </c>
      <c r="O132" s="25">
        <v>0</v>
      </c>
      <c r="P132" s="25">
        <v>0</v>
      </c>
      <c r="Q132" s="28">
        <v>6</v>
      </c>
    </row>
    <row r="133" spans="2:17" ht="15" customHeight="1" x14ac:dyDescent="0.15">
      <c r="B133" s="13" t="s">
        <v>28</v>
      </c>
      <c r="C133" s="23">
        <f t="shared" si="28"/>
        <v>944</v>
      </c>
      <c r="D133" s="27">
        <v>0</v>
      </c>
      <c r="E133" s="25">
        <v>0</v>
      </c>
      <c r="F133" s="25">
        <v>0</v>
      </c>
      <c r="G133" s="25">
        <v>61</v>
      </c>
      <c r="H133" s="25">
        <v>11</v>
      </c>
      <c r="I133" s="25">
        <v>2</v>
      </c>
      <c r="J133" s="25">
        <v>144</v>
      </c>
      <c r="K133" s="25">
        <v>1</v>
      </c>
      <c r="L133" s="25">
        <v>8</v>
      </c>
      <c r="M133" s="25">
        <v>622</v>
      </c>
      <c r="N133" s="25">
        <v>90</v>
      </c>
      <c r="O133" s="25">
        <v>0</v>
      </c>
      <c r="P133" s="25">
        <v>0</v>
      </c>
      <c r="Q133" s="28">
        <v>5</v>
      </c>
    </row>
    <row r="134" spans="2:17" ht="15" customHeight="1" x14ac:dyDescent="0.15">
      <c r="B134" s="30" t="s">
        <v>29</v>
      </c>
      <c r="C134" s="34">
        <f t="shared" si="28"/>
        <v>502</v>
      </c>
      <c r="D134" s="35">
        <v>1</v>
      </c>
      <c r="E134" s="32">
        <v>0</v>
      </c>
      <c r="F134" s="32">
        <v>0</v>
      </c>
      <c r="G134" s="32">
        <v>38</v>
      </c>
      <c r="H134" s="32">
        <v>5</v>
      </c>
      <c r="I134" s="32">
        <v>6</v>
      </c>
      <c r="J134" s="32">
        <v>85</v>
      </c>
      <c r="K134" s="32">
        <v>0</v>
      </c>
      <c r="L134" s="32">
        <v>3</v>
      </c>
      <c r="M134" s="32">
        <v>357</v>
      </c>
      <c r="N134" s="32">
        <v>5</v>
      </c>
      <c r="O134" s="32">
        <v>0</v>
      </c>
      <c r="P134" s="32">
        <v>0</v>
      </c>
      <c r="Q134" s="36">
        <v>2</v>
      </c>
    </row>
    <row r="135" spans="2:17" ht="15" customHeight="1" x14ac:dyDescent="0.15">
      <c r="B135" s="2" t="s">
        <v>55</v>
      </c>
      <c r="Q135" s="41"/>
    </row>
  </sheetData>
  <mergeCells count="13">
    <mergeCell ref="G3:G4"/>
    <mergeCell ref="B3:B4"/>
    <mergeCell ref="C3:C4"/>
    <mergeCell ref="D3:D4"/>
    <mergeCell ref="E3:E4"/>
    <mergeCell ref="F3:F4"/>
    <mergeCell ref="N3:Q3"/>
    <mergeCell ref="H3:H4"/>
    <mergeCell ref="I3:I4"/>
    <mergeCell ref="J3:J4"/>
    <mergeCell ref="K3:K4"/>
    <mergeCell ref="L3:L4"/>
    <mergeCell ref="M3:M4"/>
  </mergeCells>
  <phoneticPr fontId="3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 alignWithMargins="0">
    <oddHeader>&amp;R&amp;"ＭＳ Ｐゴシック,標準"18.災害・事故</oddHeader>
    <oddFooter>&amp;C&amp;"ＭＳ Ｐゴシック,標準"-125-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99BB4-DE97-443A-B107-ABBAA1CCB7F6}">
  <sheetPr>
    <pageSetUpPr fitToPage="1"/>
  </sheetPr>
  <dimension ref="A1:BO133"/>
  <sheetViews>
    <sheetView showGridLines="0" view="pageBreakPreview" zoomScaleNormal="100" zoomScaleSheetLayoutView="100" workbookViewId="0"/>
  </sheetViews>
  <sheetFormatPr defaultColWidth="10.28515625" defaultRowHeight="11.25" x14ac:dyDescent="0.15"/>
  <cols>
    <col min="1" max="1" width="1.85546875" style="43" customWidth="1"/>
    <col min="2" max="2" width="2.85546875" style="43" customWidth="1"/>
    <col min="3" max="3" width="8.140625" style="43" customWidth="1"/>
    <col min="4" max="18" width="4.140625" style="2" customWidth="1"/>
    <col min="19" max="21" width="4.140625" style="44" customWidth="1"/>
    <col min="22" max="25" width="4.140625" style="45" customWidth="1"/>
    <col min="26" max="28" width="4.140625" style="44" customWidth="1"/>
    <col min="29" max="32" width="7.5703125" style="45" customWidth="1"/>
    <col min="33" max="33" width="9.85546875" style="44" customWidth="1"/>
    <col min="34" max="35" width="7.5703125" style="44" customWidth="1"/>
    <col min="36" max="39" width="7.5703125" style="45" customWidth="1"/>
    <col min="40" max="40" width="8.7109375" style="44" customWidth="1"/>
    <col min="41" max="42" width="7.5703125" style="44" customWidth="1"/>
    <col min="43" max="46" width="7.5703125" style="45" customWidth="1"/>
    <col min="47" max="47" width="8.28515625" style="44" customWidth="1"/>
    <col min="48" max="49" width="7.5703125" style="44" customWidth="1"/>
    <col min="50" max="53" width="7.5703125" style="45" customWidth="1"/>
    <col min="54" max="54" width="8.28515625" style="44" customWidth="1"/>
    <col min="55" max="56" width="7.5703125" style="44" customWidth="1"/>
    <col min="57" max="60" width="7.5703125" style="45" customWidth="1"/>
    <col min="61" max="61" width="8.28515625" style="44" customWidth="1"/>
    <col min="62" max="63" width="7" style="44" customWidth="1"/>
    <col min="64" max="67" width="7" style="45" customWidth="1"/>
    <col min="68" max="68" width="8.28515625" style="43" customWidth="1"/>
    <col min="69" max="74" width="7" style="43" customWidth="1"/>
    <col min="75" max="75" width="10" style="43" customWidth="1"/>
    <col min="76" max="81" width="7" style="43" customWidth="1"/>
    <col min="82" max="82" width="10" style="43" customWidth="1"/>
    <col min="83" max="88" width="7" style="43" customWidth="1"/>
    <col min="89" max="89" width="10" style="43" customWidth="1"/>
    <col min="90" max="95" width="7" style="43" customWidth="1"/>
    <col min="96" max="96" width="10" style="43" customWidth="1"/>
    <col min="97" max="102" width="6.7109375" style="43" customWidth="1"/>
    <col min="103" max="103" width="10.28515625" style="43"/>
    <col min="104" max="109" width="6.42578125" style="43" customWidth="1"/>
    <col min="110" max="16384" width="10.28515625" style="43"/>
  </cols>
  <sheetData>
    <row r="1" spans="1:61" ht="30" customHeight="1" x14ac:dyDescent="0.15">
      <c r="A1" s="1" t="s">
        <v>125</v>
      </c>
    </row>
    <row r="2" spans="1:61" ht="7.5" customHeight="1" x14ac:dyDescent="0.15">
      <c r="B2" s="46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7"/>
      <c r="Z2" s="47"/>
      <c r="AG2" s="47"/>
      <c r="AN2" s="47"/>
      <c r="AU2" s="47"/>
      <c r="BB2" s="47"/>
      <c r="BI2" s="47"/>
    </row>
    <row r="3" spans="1:61" ht="22.5" customHeight="1" x14ac:dyDescent="0.15">
      <c r="B3" s="46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7"/>
      <c r="Z3" s="47"/>
      <c r="AG3" s="47"/>
      <c r="AN3" s="47"/>
      <c r="AU3" s="47"/>
      <c r="BB3" s="47"/>
      <c r="BI3" s="47"/>
    </row>
    <row r="4" spans="1:61" ht="25.5" customHeight="1" x14ac:dyDescent="0.15">
      <c r="B4" s="411" t="s">
        <v>126</v>
      </c>
      <c r="C4" s="411"/>
      <c r="D4" s="412" t="s">
        <v>6</v>
      </c>
      <c r="E4" s="412" t="s">
        <v>127</v>
      </c>
      <c r="F4" s="408" t="s">
        <v>128</v>
      </c>
      <c r="G4" s="395"/>
      <c r="H4" s="395"/>
      <c r="I4" s="408" t="s">
        <v>129</v>
      </c>
      <c r="J4" s="395"/>
      <c r="K4" s="395"/>
      <c r="L4" s="395"/>
      <c r="M4" s="395"/>
      <c r="N4" s="395"/>
      <c r="O4" s="395"/>
      <c r="P4" s="395"/>
      <c r="Q4" s="395"/>
      <c r="R4" s="408" t="s">
        <v>130</v>
      </c>
      <c r="S4" s="395"/>
      <c r="T4" s="395"/>
      <c r="U4" s="395"/>
      <c r="V4" s="417" t="s">
        <v>131</v>
      </c>
      <c r="W4" s="417" t="s">
        <v>132</v>
      </c>
      <c r="X4" s="417" t="s">
        <v>133</v>
      </c>
      <c r="Y4" s="417" t="s">
        <v>134</v>
      </c>
      <c r="Z4" s="417" t="s">
        <v>135</v>
      </c>
      <c r="AA4" s="417" t="s">
        <v>136</v>
      </c>
      <c r="AB4" s="413" t="s">
        <v>137</v>
      </c>
    </row>
    <row r="5" spans="1:61" ht="24.95" customHeight="1" x14ac:dyDescent="0.15">
      <c r="B5" s="411"/>
      <c r="C5" s="411"/>
      <c r="D5" s="409"/>
      <c r="E5" s="409"/>
      <c r="F5" s="409" t="s">
        <v>138</v>
      </c>
      <c r="G5" s="409" t="s">
        <v>139</v>
      </c>
      <c r="H5" s="409" t="s">
        <v>140</v>
      </c>
      <c r="I5" s="409" t="s">
        <v>141</v>
      </c>
      <c r="J5" s="409" t="s">
        <v>142</v>
      </c>
      <c r="K5" s="409" t="s">
        <v>143</v>
      </c>
      <c r="L5" s="409" t="s">
        <v>144</v>
      </c>
      <c r="M5" s="409" t="s">
        <v>145</v>
      </c>
      <c r="N5" s="395" t="s">
        <v>146</v>
      </c>
      <c r="O5" s="416"/>
      <c r="P5" s="409" t="s">
        <v>147</v>
      </c>
      <c r="Q5" s="409" t="s">
        <v>148</v>
      </c>
      <c r="R5" s="395" t="s">
        <v>149</v>
      </c>
      <c r="S5" s="395"/>
      <c r="T5" s="410" t="s">
        <v>150</v>
      </c>
      <c r="U5" s="410"/>
      <c r="V5" s="417"/>
      <c r="W5" s="417"/>
      <c r="X5" s="417"/>
      <c r="Y5" s="417"/>
      <c r="Z5" s="417"/>
      <c r="AA5" s="417"/>
      <c r="AB5" s="414"/>
    </row>
    <row r="6" spans="1:61" ht="62.1" customHeight="1" x14ac:dyDescent="0.15">
      <c r="B6" s="411"/>
      <c r="C6" s="411"/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100" t="s">
        <v>151</v>
      </c>
      <c r="O6" s="101" t="s">
        <v>152</v>
      </c>
      <c r="P6" s="409"/>
      <c r="Q6" s="409"/>
      <c r="R6" s="100" t="s">
        <v>153</v>
      </c>
      <c r="S6" s="101" t="s">
        <v>154</v>
      </c>
      <c r="T6" s="100" t="s">
        <v>153</v>
      </c>
      <c r="U6" s="101" t="s">
        <v>154</v>
      </c>
      <c r="V6" s="417"/>
      <c r="W6" s="417"/>
      <c r="X6" s="417"/>
      <c r="Y6" s="417"/>
      <c r="Z6" s="417"/>
      <c r="AA6" s="417"/>
      <c r="AB6" s="415"/>
    </row>
    <row r="7" spans="1:61" ht="15" hidden="1" customHeight="1" x14ac:dyDescent="0.15">
      <c r="B7" s="421" t="s">
        <v>155</v>
      </c>
      <c r="C7" s="422"/>
      <c r="D7" s="102">
        <v>0</v>
      </c>
      <c r="E7" s="102">
        <v>0</v>
      </c>
      <c r="F7" s="102">
        <v>0</v>
      </c>
      <c r="G7" s="102">
        <v>0</v>
      </c>
      <c r="H7" s="102">
        <v>5</v>
      </c>
      <c r="I7" s="102">
        <v>0</v>
      </c>
      <c r="J7" s="102">
        <v>0</v>
      </c>
      <c r="K7" s="102">
        <v>0</v>
      </c>
      <c r="L7" s="102">
        <v>0</v>
      </c>
      <c r="M7" s="102">
        <v>0</v>
      </c>
      <c r="N7" s="103">
        <v>0</v>
      </c>
      <c r="O7" s="104">
        <v>0</v>
      </c>
      <c r="P7" s="102">
        <v>1</v>
      </c>
      <c r="Q7" s="102">
        <v>1</v>
      </c>
      <c r="R7" s="103">
        <v>0</v>
      </c>
      <c r="S7" s="104">
        <v>0</v>
      </c>
      <c r="T7" s="103">
        <v>0</v>
      </c>
      <c r="U7" s="104">
        <v>0</v>
      </c>
      <c r="V7" s="102">
        <v>0</v>
      </c>
      <c r="W7" s="102">
        <v>0</v>
      </c>
      <c r="X7" s="102">
        <v>0</v>
      </c>
      <c r="Y7" s="102">
        <v>0</v>
      </c>
      <c r="Z7" s="102">
        <v>0</v>
      </c>
      <c r="AA7" s="102">
        <v>0</v>
      </c>
      <c r="AB7" s="102">
        <v>0</v>
      </c>
    </row>
    <row r="8" spans="1:61" ht="15" hidden="1" customHeight="1" x14ac:dyDescent="0.15">
      <c r="B8" s="418" t="s">
        <v>156</v>
      </c>
      <c r="C8" s="105" t="s">
        <v>157</v>
      </c>
      <c r="D8" s="106">
        <v>0</v>
      </c>
      <c r="E8" s="106">
        <v>0</v>
      </c>
      <c r="F8" s="106">
        <v>0</v>
      </c>
      <c r="G8" s="106">
        <v>0</v>
      </c>
      <c r="H8" s="106">
        <v>0</v>
      </c>
      <c r="I8" s="106">
        <v>0</v>
      </c>
      <c r="J8" s="106">
        <v>0</v>
      </c>
      <c r="K8" s="106">
        <v>0</v>
      </c>
      <c r="L8" s="106">
        <v>0</v>
      </c>
      <c r="M8" s="106">
        <v>0</v>
      </c>
      <c r="N8" s="107">
        <v>0</v>
      </c>
      <c r="O8" s="108">
        <v>0</v>
      </c>
      <c r="P8" s="106">
        <v>0</v>
      </c>
      <c r="Q8" s="106">
        <v>0</v>
      </c>
      <c r="R8" s="107">
        <v>0</v>
      </c>
      <c r="S8" s="108">
        <v>0</v>
      </c>
      <c r="T8" s="107">
        <v>0</v>
      </c>
      <c r="U8" s="108">
        <v>0</v>
      </c>
      <c r="V8" s="106">
        <v>0</v>
      </c>
      <c r="W8" s="106">
        <v>0</v>
      </c>
      <c r="X8" s="106">
        <v>0</v>
      </c>
      <c r="Y8" s="106">
        <v>0</v>
      </c>
      <c r="Z8" s="106">
        <v>0</v>
      </c>
      <c r="AA8" s="106">
        <v>0</v>
      </c>
      <c r="AB8" s="106">
        <v>0</v>
      </c>
    </row>
    <row r="9" spans="1:61" ht="15" hidden="1" customHeight="1" x14ac:dyDescent="0.15">
      <c r="B9" s="419"/>
      <c r="C9" s="109" t="s">
        <v>158</v>
      </c>
      <c r="D9" s="110">
        <v>0</v>
      </c>
      <c r="E9" s="110">
        <v>0</v>
      </c>
      <c r="F9" s="110">
        <v>0</v>
      </c>
      <c r="G9" s="110">
        <v>0</v>
      </c>
      <c r="H9" s="110">
        <v>0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111">
        <v>0</v>
      </c>
      <c r="O9" s="112">
        <v>0</v>
      </c>
      <c r="P9" s="110">
        <v>0</v>
      </c>
      <c r="Q9" s="110">
        <v>0</v>
      </c>
      <c r="R9" s="111">
        <v>0</v>
      </c>
      <c r="S9" s="112">
        <v>0</v>
      </c>
      <c r="T9" s="111">
        <v>0</v>
      </c>
      <c r="U9" s="112">
        <v>0</v>
      </c>
      <c r="V9" s="110">
        <v>0</v>
      </c>
      <c r="W9" s="110">
        <v>0</v>
      </c>
      <c r="X9" s="110">
        <v>0</v>
      </c>
      <c r="Y9" s="110">
        <v>0</v>
      </c>
      <c r="Z9" s="110">
        <v>0</v>
      </c>
      <c r="AA9" s="110">
        <v>0</v>
      </c>
      <c r="AB9" s="110">
        <v>0</v>
      </c>
    </row>
    <row r="10" spans="1:61" ht="15" hidden="1" customHeight="1" x14ac:dyDescent="0.15">
      <c r="B10" s="419"/>
      <c r="C10" s="113" t="s">
        <v>159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114">
        <v>0</v>
      </c>
      <c r="O10" s="29">
        <v>0</v>
      </c>
      <c r="P10" s="23">
        <v>0</v>
      </c>
      <c r="Q10" s="23">
        <v>0</v>
      </c>
      <c r="R10" s="114">
        <v>0</v>
      </c>
      <c r="S10" s="29">
        <v>0</v>
      </c>
      <c r="T10" s="114">
        <v>0</v>
      </c>
      <c r="U10" s="29">
        <v>0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0</v>
      </c>
      <c r="AB10" s="23">
        <v>0</v>
      </c>
    </row>
    <row r="11" spans="1:61" ht="15" hidden="1" customHeight="1" x14ac:dyDescent="0.15">
      <c r="B11" s="419"/>
      <c r="C11" s="109" t="s">
        <v>160</v>
      </c>
      <c r="D11" s="110">
        <v>0</v>
      </c>
      <c r="E11" s="110">
        <v>0</v>
      </c>
      <c r="F11" s="110">
        <v>0</v>
      </c>
      <c r="G11" s="110">
        <v>0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110">
        <v>0</v>
      </c>
      <c r="N11" s="111">
        <v>0</v>
      </c>
      <c r="O11" s="112">
        <v>0</v>
      </c>
      <c r="P11" s="110">
        <v>0</v>
      </c>
      <c r="Q11" s="110">
        <v>0</v>
      </c>
      <c r="R11" s="111">
        <v>0</v>
      </c>
      <c r="S11" s="112">
        <v>0</v>
      </c>
      <c r="T11" s="111">
        <v>0</v>
      </c>
      <c r="U11" s="112">
        <v>0</v>
      </c>
      <c r="V11" s="110">
        <v>0</v>
      </c>
      <c r="W11" s="110">
        <v>0</v>
      </c>
      <c r="X11" s="110">
        <v>0</v>
      </c>
      <c r="Y11" s="110">
        <v>0</v>
      </c>
      <c r="Z11" s="110">
        <v>0</v>
      </c>
      <c r="AA11" s="110">
        <v>0</v>
      </c>
      <c r="AB11" s="110">
        <v>0</v>
      </c>
    </row>
    <row r="12" spans="1:61" ht="15" hidden="1" customHeight="1" x14ac:dyDescent="0.15">
      <c r="B12" s="419"/>
      <c r="C12" s="109" t="s">
        <v>161</v>
      </c>
      <c r="D12" s="110">
        <v>0</v>
      </c>
      <c r="E12" s="110">
        <v>0</v>
      </c>
      <c r="F12" s="110">
        <v>0</v>
      </c>
      <c r="G12" s="110">
        <v>0</v>
      </c>
      <c r="H12" s="110">
        <v>0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111">
        <v>0</v>
      </c>
      <c r="O12" s="112">
        <v>0</v>
      </c>
      <c r="P12" s="110">
        <v>0</v>
      </c>
      <c r="Q12" s="110">
        <v>0</v>
      </c>
      <c r="R12" s="111">
        <v>0</v>
      </c>
      <c r="S12" s="112">
        <v>0</v>
      </c>
      <c r="T12" s="111">
        <v>0</v>
      </c>
      <c r="U12" s="112">
        <v>0</v>
      </c>
      <c r="V12" s="110">
        <v>0</v>
      </c>
      <c r="W12" s="110">
        <v>0</v>
      </c>
      <c r="X12" s="110">
        <v>0</v>
      </c>
      <c r="Y12" s="110">
        <v>0</v>
      </c>
      <c r="Z12" s="110">
        <v>0</v>
      </c>
      <c r="AA12" s="110">
        <v>0</v>
      </c>
      <c r="AB12" s="110">
        <v>0</v>
      </c>
    </row>
    <row r="13" spans="1:61" ht="15" hidden="1" customHeight="1" x14ac:dyDescent="0.15">
      <c r="B13" s="420"/>
      <c r="C13" s="115" t="s">
        <v>162</v>
      </c>
      <c r="D13" s="34">
        <v>0</v>
      </c>
      <c r="E13" s="34">
        <v>0</v>
      </c>
      <c r="F13" s="34">
        <v>0</v>
      </c>
      <c r="G13" s="34">
        <v>0</v>
      </c>
      <c r="H13" s="34">
        <v>5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116">
        <v>0</v>
      </c>
      <c r="O13" s="37">
        <v>0</v>
      </c>
      <c r="P13" s="34">
        <v>1</v>
      </c>
      <c r="Q13" s="34">
        <v>1</v>
      </c>
      <c r="R13" s="116">
        <v>0</v>
      </c>
      <c r="S13" s="37">
        <v>0</v>
      </c>
      <c r="T13" s="116">
        <v>0</v>
      </c>
      <c r="U13" s="37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</row>
    <row r="14" spans="1:61" ht="15" customHeight="1" x14ac:dyDescent="0.15">
      <c r="B14" s="421" t="s">
        <v>163</v>
      </c>
      <c r="C14" s="422"/>
      <c r="D14" s="102">
        <v>0</v>
      </c>
      <c r="E14" s="102">
        <v>0</v>
      </c>
      <c r="F14" s="102">
        <v>0</v>
      </c>
      <c r="G14" s="102">
        <v>0</v>
      </c>
      <c r="H14" s="102">
        <v>0</v>
      </c>
      <c r="I14" s="102">
        <v>0</v>
      </c>
      <c r="J14" s="102">
        <v>0</v>
      </c>
      <c r="K14" s="102">
        <v>0</v>
      </c>
      <c r="L14" s="102">
        <v>0</v>
      </c>
      <c r="M14" s="102">
        <v>0</v>
      </c>
      <c r="N14" s="103">
        <v>0</v>
      </c>
      <c r="O14" s="104">
        <v>3</v>
      </c>
      <c r="P14" s="102">
        <v>0</v>
      </c>
      <c r="Q14" s="102">
        <v>0</v>
      </c>
      <c r="R14" s="103">
        <v>0</v>
      </c>
      <c r="S14" s="104">
        <v>0</v>
      </c>
      <c r="T14" s="103">
        <v>0</v>
      </c>
      <c r="U14" s="104">
        <v>0</v>
      </c>
      <c r="V14" s="102">
        <v>0</v>
      </c>
      <c r="W14" s="102">
        <v>0</v>
      </c>
      <c r="X14" s="102">
        <v>0</v>
      </c>
      <c r="Y14" s="102">
        <v>0</v>
      </c>
      <c r="Z14" s="102">
        <v>0</v>
      </c>
      <c r="AA14" s="102">
        <v>0</v>
      </c>
      <c r="AB14" s="102">
        <v>0</v>
      </c>
    </row>
    <row r="15" spans="1:61" ht="15" hidden="1" customHeight="1" x14ac:dyDescent="0.15">
      <c r="B15" s="418" t="s">
        <v>156</v>
      </c>
      <c r="C15" s="105" t="s">
        <v>157</v>
      </c>
      <c r="D15" s="106">
        <v>0</v>
      </c>
      <c r="E15" s="106">
        <v>0</v>
      </c>
      <c r="F15" s="106">
        <v>0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6">
        <v>0</v>
      </c>
      <c r="N15" s="107">
        <v>0</v>
      </c>
      <c r="O15" s="108">
        <v>0</v>
      </c>
      <c r="P15" s="106">
        <v>0</v>
      </c>
      <c r="Q15" s="106">
        <v>0</v>
      </c>
      <c r="R15" s="107">
        <v>0</v>
      </c>
      <c r="S15" s="108">
        <v>0</v>
      </c>
      <c r="T15" s="107">
        <v>0</v>
      </c>
      <c r="U15" s="108">
        <v>0</v>
      </c>
      <c r="V15" s="106">
        <v>0</v>
      </c>
      <c r="W15" s="106">
        <v>0</v>
      </c>
      <c r="X15" s="106">
        <v>0</v>
      </c>
      <c r="Y15" s="106">
        <v>0</v>
      </c>
      <c r="Z15" s="106">
        <v>0</v>
      </c>
      <c r="AA15" s="106">
        <v>0</v>
      </c>
      <c r="AB15" s="106">
        <v>0</v>
      </c>
    </row>
    <row r="16" spans="1:61" ht="15" hidden="1" customHeight="1" x14ac:dyDescent="0.15">
      <c r="B16" s="419"/>
      <c r="C16" s="109" t="s">
        <v>158</v>
      </c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0</v>
      </c>
      <c r="M16" s="110">
        <v>0</v>
      </c>
      <c r="N16" s="111">
        <v>0</v>
      </c>
      <c r="O16" s="112">
        <v>3</v>
      </c>
      <c r="P16" s="110">
        <v>0</v>
      </c>
      <c r="Q16" s="110">
        <v>0</v>
      </c>
      <c r="R16" s="111">
        <v>0</v>
      </c>
      <c r="S16" s="112">
        <v>0</v>
      </c>
      <c r="T16" s="111">
        <v>0</v>
      </c>
      <c r="U16" s="112">
        <v>0</v>
      </c>
      <c r="V16" s="110">
        <v>0</v>
      </c>
      <c r="W16" s="110">
        <v>0</v>
      </c>
      <c r="X16" s="110">
        <v>0</v>
      </c>
      <c r="Y16" s="110">
        <v>0</v>
      </c>
      <c r="Z16" s="110">
        <v>0</v>
      </c>
      <c r="AA16" s="110">
        <v>0</v>
      </c>
      <c r="AB16" s="110">
        <v>0</v>
      </c>
    </row>
    <row r="17" spans="2:28" ht="15" hidden="1" customHeight="1" x14ac:dyDescent="0.15">
      <c r="B17" s="419"/>
      <c r="C17" s="113" t="s">
        <v>159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114">
        <v>0</v>
      </c>
      <c r="O17" s="29">
        <v>0</v>
      </c>
      <c r="P17" s="23">
        <v>0</v>
      </c>
      <c r="Q17" s="23">
        <v>0</v>
      </c>
      <c r="R17" s="114">
        <v>0</v>
      </c>
      <c r="S17" s="29">
        <v>0</v>
      </c>
      <c r="T17" s="114">
        <v>0</v>
      </c>
      <c r="U17" s="29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</row>
    <row r="18" spans="2:28" ht="15" hidden="1" customHeight="1" x14ac:dyDescent="0.15">
      <c r="B18" s="419"/>
      <c r="C18" s="109" t="s">
        <v>160</v>
      </c>
      <c r="D18" s="110">
        <v>0</v>
      </c>
      <c r="E18" s="110">
        <v>0</v>
      </c>
      <c r="F18" s="110">
        <v>0</v>
      </c>
      <c r="G18" s="110">
        <v>0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111">
        <v>0</v>
      </c>
      <c r="O18" s="112">
        <v>0</v>
      </c>
      <c r="P18" s="110">
        <v>0</v>
      </c>
      <c r="Q18" s="110">
        <v>0</v>
      </c>
      <c r="R18" s="111">
        <v>0</v>
      </c>
      <c r="S18" s="112">
        <v>0</v>
      </c>
      <c r="T18" s="111">
        <v>0</v>
      </c>
      <c r="U18" s="112">
        <v>0</v>
      </c>
      <c r="V18" s="110">
        <v>0</v>
      </c>
      <c r="W18" s="110">
        <v>0</v>
      </c>
      <c r="X18" s="110">
        <v>0</v>
      </c>
      <c r="Y18" s="110">
        <v>0</v>
      </c>
      <c r="Z18" s="110">
        <v>0</v>
      </c>
      <c r="AA18" s="110">
        <v>0</v>
      </c>
      <c r="AB18" s="110">
        <v>0</v>
      </c>
    </row>
    <row r="19" spans="2:28" ht="15" hidden="1" customHeight="1" x14ac:dyDescent="0.15">
      <c r="B19" s="419"/>
      <c r="C19" s="109" t="s">
        <v>161</v>
      </c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110">
        <v>0</v>
      </c>
      <c r="N19" s="111">
        <v>0</v>
      </c>
      <c r="O19" s="112">
        <v>0</v>
      </c>
      <c r="P19" s="110">
        <v>0</v>
      </c>
      <c r="Q19" s="110">
        <v>0</v>
      </c>
      <c r="R19" s="111">
        <v>0</v>
      </c>
      <c r="S19" s="112">
        <v>0</v>
      </c>
      <c r="T19" s="111">
        <v>0</v>
      </c>
      <c r="U19" s="112">
        <v>0</v>
      </c>
      <c r="V19" s="110">
        <v>0</v>
      </c>
      <c r="W19" s="110">
        <v>0</v>
      </c>
      <c r="X19" s="110">
        <v>0</v>
      </c>
      <c r="Y19" s="110">
        <v>0</v>
      </c>
      <c r="Z19" s="110">
        <v>0</v>
      </c>
      <c r="AA19" s="110">
        <v>0</v>
      </c>
      <c r="AB19" s="110">
        <v>0</v>
      </c>
    </row>
    <row r="20" spans="2:28" ht="15" hidden="1" customHeight="1" x14ac:dyDescent="0.15">
      <c r="B20" s="420"/>
      <c r="C20" s="115" t="s">
        <v>162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116">
        <v>0</v>
      </c>
      <c r="O20" s="37">
        <v>0</v>
      </c>
      <c r="P20" s="34">
        <v>0</v>
      </c>
      <c r="Q20" s="34">
        <v>0</v>
      </c>
      <c r="R20" s="116">
        <v>0</v>
      </c>
      <c r="S20" s="37">
        <v>0</v>
      </c>
      <c r="T20" s="116">
        <v>0</v>
      </c>
      <c r="U20" s="37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</row>
    <row r="21" spans="2:28" ht="15" customHeight="1" x14ac:dyDescent="0.15">
      <c r="B21" s="421" t="s">
        <v>164</v>
      </c>
      <c r="C21" s="422"/>
      <c r="D21" s="102">
        <f t="shared" ref="D21:AB21" si="0">SUM(D22:D27)</f>
        <v>0</v>
      </c>
      <c r="E21" s="102">
        <f t="shared" si="0"/>
        <v>0</v>
      </c>
      <c r="F21" s="102">
        <f t="shared" si="0"/>
        <v>0</v>
      </c>
      <c r="G21" s="102">
        <f t="shared" si="0"/>
        <v>0</v>
      </c>
      <c r="H21" s="102">
        <f t="shared" si="0"/>
        <v>0</v>
      </c>
      <c r="I21" s="102">
        <f t="shared" si="0"/>
        <v>0</v>
      </c>
      <c r="J21" s="102">
        <f t="shared" si="0"/>
        <v>0</v>
      </c>
      <c r="K21" s="102">
        <f t="shared" si="0"/>
        <v>0</v>
      </c>
      <c r="L21" s="102">
        <f t="shared" si="0"/>
        <v>0</v>
      </c>
      <c r="M21" s="102">
        <f t="shared" si="0"/>
        <v>0</v>
      </c>
      <c r="N21" s="103">
        <f t="shared" si="0"/>
        <v>0</v>
      </c>
      <c r="O21" s="104">
        <f t="shared" si="0"/>
        <v>0</v>
      </c>
      <c r="P21" s="102">
        <f t="shared" si="0"/>
        <v>0</v>
      </c>
      <c r="Q21" s="102">
        <f t="shared" si="0"/>
        <v>0</v>
      </c>
      <c r="R21" s="103">
        <f t="shared" si="0"/>
        <v>0</v>
      </c>
      <c r="S21" s="104">
        <f t="shared" si="0"/>
        <v>0</v>
      </c>
      <c r="T21" s="103">
        <f t="shared" si="0"/>
        <v>0</v>
      </c>
      <c r="U21" s="104">
        <f t="shared" si="0"/>
        <v>0</v>
      </c>
      <c r="V21" s="102">
        <f t="shared" si="0"/>
        <v>0</v>
      </c>
      <c r="W21" s="102">
        <f t="shared" si="0"/>
        <v>0</v>
      </c>
      <c r="X21" s="102">
        <f t="shared" si="0"/>
        <v>0</v>
      </c>
      <c r="Y21" s="102">
        <f t="shared" si="0"/>
        <v>0</v>
      </c>
      <c r="Z21" s="102">
        <f t="shared" si="0"/>
        <v>0</v>
      </c>
      <c r="AA21" s="102">
        <f t="shared" si="0"/>
        <v>0</v>
      </c>
      <c r="AB21" s="102">
        <f t="shared" si="0"/>
        <v>0</v>
      </c>
    </row>
    <row r="22" spans="2:28" ht="15" hidden="1" customHeight="1" x14ac:dyDescent="0.15">
      <c r="B22" s="418" t="s">
        <v>156</v>
      </c>
      <c r="C22" s="117" t="s">
        <v>157</v>
      </c>
      <c r="D22" s="118">
        <v>0</v>
      </c>
      <c r="E22" s="118">
        <v>0</v>
      </c>
      <c r="F22" s="119">
        <v>0</v>
      </c>
      <c r="G22" s="120">
        <v>0</v>
      </c>
      <c r="H22" s="120">
        <v>0</v>
      </c>
      <c r="I22" s="120">
        <v>0</v>
      </c>
      <c r="J22" s="120">
        <v>0</v>
      </c>
      <c r="K22" s="120">
        <v>0</v>
      </c>
      <c r="L22" s="120">
        <v>0</v>
      </c>
      <c r="M22" s="120">
        <v>0</v>
      </c>
      <c r="N22" s="121">
        <v>0</v>
      </c>
      <c r="O22" s="122">
        <v>0</v>
      </c>
      <c r="P22" s="120">
        <v>0</v>
      </c>
      <c r="Q22" s="120">
        <v>0</v>
      </c>
      <c r="R22" s="121">
        <v>0</v>
      </c>
      <c r="S22" s="122">
        <v>0</v>
      </c>
      <c r="T22" s="123">
        <v>0</v>
      </c>
      <c r="U22" s="124">
        <v>0</v>
      </c>
      <c r="V22" s="125">
        <v>0</v>
      </c>
      <c r="W22" s="125">
        <v>0</v>
      </c>
      <c r="X22" s="125">
        <v>0</v>
      </c>
      <c r="Y22" s="125">
        <v>0</v>
      </c>
      <c r="Z22" s="125">
        <v>0</v>
      </c>
      <c r="AA22" s="125">
        <v>0</v>
      </c>
      <c r="AB22" s="125">
        <v>0</v>
      </c>
    </row>
    <row r="23" spans="2:28" ht="15" hidden="1" customHeight="1" x14ac:dyDescent="0.15">
      <c r="B23" s="419"/>
      <c r="C23" s="113" t="s">
        <v>158</v>
      </c>
      <c r="D23" s="126">
        <v>0</v>
      </c>
      <c r="E23" s="126">
        <v>0</v>
      </c>
      <c r="F23" s="127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9">
        <v>0</v>
      </c>
      <c r="O23" s="130">
        <v>0</v>
      </c>
      <c r="P23" s="128">
        <v>0</v>
      </c>
      <c r="Q23" s="128">
        <v>0</v>
      </c>
      <c r="R23" s="129">
        <v>0</v>
      </c>
      <c r="S23" s="130">
        <v>0</v>
      </c>
      <c r="T23" s="114">
        <v>0</v>
      </c>
      <c r="U23" s="29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</row>
    <row r="24" spans="2:28" ht="15" hidden="1" customHeight="1" x14ac:dyDescent="0.15">
      <c r="B24" s="419"/>
      <c r="C24" s="109" t="s">
        <v>159</v>
      </c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0</v>
      </c>
      <c r="M24" s="110">
        <v>0</v>
      </c>
      <c r="N24" s="131">
        <v>0</v>
      </c>
      <c r="O24" s="112">
        <v>0</v>
      </c>
      <c r="P24" s="110">
        <v>0</v>
      </c>
      <c r="Q24" s="110">
        <v>0</v>
      </c>
      <c r="R24" s="111">
        <v>0</v>
      </c>
      <c r="S24" s="112">
        <v>0</v>
      </c>
      <c r="T24" s="111">
        <v>0</v>
      </c>
      <c r="U24" s="112">
        <v>0</v>
      </c>
      <c r="V24" s="132">
        <v>0</v>
      </c>
      <c r="W24" s="132">
        <v>0</v>
      </c>
      <c r="X24" s="132">
        <v>0</v>
      </c>
      <c r="Y24" s="132">
        <v>0</v>
      </c>
      <c r="Z24" s="132">
        <v>0</v>
      </c>
      <c r="AA24" s="132">
        <v>0</v>
      </c>
      <c r="AB24" s="132">
        <v>0</v>
      </c>
    </row>
    <row r="25" spans="2:28" ht="15" hidden="1" customHeight="1" x14ac:dyDescent="0.15">
      <c r="B25" s="419"/>
      <c r="C25" s="113" t="s">
        <v>160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114">
        <v>0</v>
      </c>
      <c r="O25" s="29">
        <v>0</v>
      </c>
      <c r="P25" s="23">
        <v>0</v>
      </c>
      <c r="Q25" s="23">
        <v>0</v>
      </c>
      <c r="R25" s="114">
        <v>0</v>
      </c>
      <c r="S25" s="29">
        <v>0</v>
      </c>
      <c r="T25" s="114">
        <v>0</v>
      </c>
      <c r="U25" s="29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</row>
    <row r="26" spans="2:28" ht="15" hidden="1" customHeight="1" x14ac:dyDescent="0.15">
      <c r="B26" s="419"/>
      <c r="C26" s="109" t="s">
        <v>161</v>
      </c>
      <c r="D26" s="110">
        <v>0</v>
      </c>
      <c r="E26" s="110">
        <v>0</v>
      </c>
      <c r="F26" s="110">
        <v>0</v>
      </c>
      <c r="G26" s="110">
        <v>0</v>
      </c>
      <c r="H26" s="110">
        <v>0</v>
      </c>
      <c r="I26" s="110">
        <v>0</v>
      </c>
      <c r="J26" s="110">
        <v>0</v>
      </c>
      <c r="K26" s="110">
        <v>0</v>
      </c>
      <c r="L26" s="110">
        <v>0</v>
      </c>
      <c r="M26" s="110">
        <v>0</v>
      </c>
      <c r="N26" s="111">
        <v>0</v>
      </c>
      <c r="O26" s="112">
        <v>0</v>
      </c>
      <c r="P26" s="110">
        <v>0</v>
      </c>
      <c r="Q26" s="110">
        <v>0</v>
      </c>
      <c r="R26" s="111">
        <v>0</v>
      </c>
      <c r="S26" s="112">
        <v>0</v>
      </c>
      <c r="T26" s="111">
        <v>0</v>
      </c>
      <c r="U26" s="112">
        <v>0</v>
      </c>
      <c r="V26" s="132">
        <v>0</v>
      </c>
      <c r="W26" s="132">
        <v>0</v>
      </c>
      <c r="X26" s="132">
        <v>0</v>
      </c>
      <c r="Y26" s="132">
        <v>0</v>
      </c>
      <c r="Z26" s="132">
        <v>0</v>
      </c>
      <c r="AA26" s="132">
        <v>0</v>
      </c>
      <c r="AB26" s="132">
        <v>0</v>
      </c>
    </row>
    <row r="27" spans="2:28" ht="15" hidden="1" customHeight="1" x14ac:dyDescent="0.15">
      <c r="B27" s="420"/>
      <c r="C27" s="115" t="s">
        <v>162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116">
        <v>0</v>
      </c>
      <c r="O27" s="37">
        <v>0</v>
      </c>
      <c r="P27" s="34">
        <v>0</v>
      </c>
      <c r="Q27" s="34">
        <v>0</v>
      </c>
      <c r="R27" s="116">
        <v>0</v>
      </c>
      <c r="S27" s="37">
        <v>0</v>
      </c>
      <c r="T27" s="116">
        <v>0</v>
      </c>
      <c r="U27" s="37">
        <v>0</v>
      </c>
      <c r="V27" s="134">
        <v>0</v>
      </c>
      <c r="W27" s="134">
        <v>0</v>
      </c>
      <c r="X27" s="134">
        <v>0</v>
      </c>
      <c r="Y27" s="134">
        <v>0</v>
      </c>
      <c r="Z27" s="134">
        <v>0</v>
      </c>
      <c r="AA27" s="134">
        <v>0</v>
      </c>
      <c r="AB27" s="134">
        <v>0</v>
      </c>
    </row>
    <row r="28" spans="2:28" ht="15" customHeight="1" x14ac:dyDescent="0.15">
      <c r="B28" s="421" t="s">
        <v>165</v>
      </c>
      <c r="C28" s="422"/>
      <c r="D28" s="102">
        <f t="shared" ref="D28:AB28" si="1">SUM(D29:D34)</f>
        <v>0</v>
      </c>
      <c r="E28" s="102">
        <f t="shared" si="1"/>
        <v>0</v>
      </c>
      <c r="F28" s="102">
        <f t="shared" si="1"/>
        <v>0</v>
      </c>
      <c r="G28" s="102">
        <f t="shared" si="1"/>
        <v>0</v>
      </c>
      <c r="H28" s="102">
        <f t="shared" si="1"/>
        <v>0</v>
      </c>
      <c r="I28" s="102">
        <f t="shared" si="1"/>
        <v>0</v>
      </c>
      <c r="J28" s="102">
        <f t="shared" si="1"/>
        <v>0</v>
      </c>
      <c r="K28" s="102">
        <f t="shared" si="1"/>
        <v>0</v>
      </c>
      <c r="L28" s="102">
        <f t="shared" si="1"/>
        <v>0</v>
      </c>
      <c r="M28" s="102">
        <f t="shared" si="1"/>
        <v>0</v>
      </c>
      <c r="N28" s="103">
        <f t="shared" si="1"/>
        <v>0</v>
      </c>
      <c r="O28" s="104">
        <f t="shared" si="1"/>
        <v>0</v>
      </c>
      <c r="P28" s="102">
        <f t="shared" si="1"/>
        <v>0</v>
      </c>
      <c r="Q28" s="102">
        <f t="shared" si="1"/>
        <v>0</v>
      </c>
      <c r="R28" s="103">
        <f t="shared" si="1"/>
        <v>0</v>
      </c>
      <c r="S28" s="104">
        <f t="shared" si="1"/>
        <v>0</v>
      </c>
      <c r="T28" s="103">
        <f t="shared" si="1"/>
        <v>0</v>
      </c>
      <c r="U28" s="104">
        <f t="shared" si="1"/>
        <v>0</v>
      </c>
      <c r="V28" s="102">
        <f t="shared" si="1"/>
        <v>0</v>
      </c>
      <c r="W28" s="102">
        <f t="shared" si="1"/>
        <v>0</v>
      </c>
      <c r="X28" s="102">
        <f t="shared" si="1"/>
        <v>0</v>
      </c>
      <c r="Y28" s="102">
        <f t="shared" si="1"/>
        <v>0</v>
      </c>
      <c r="Z28" s="102">
        <f t="shared" si="1"/>
        <v>0</v>
      </c>
      <c r="AA28" s="102">
        <f t="shared" si="1"/>
        <v>0</v>
      </c>
      <c r="AB28" s="102">
        <f t="shared" si="1"/>
        <v>0</v>
      </c>
    </row>
    <row r="29" spans="2:28" ht="15" hidden="1" customHeight="1" x14ac:dyDescent="0.15">
      <c r="B29" s="418" t="s">
        <v>156</v>
      </c>
      <c r="C29" s="117" t="s">
        <v>157</v>
      </c>
      <c r="D29" s="125">
        <v>0</v>
      </c>
      <c r="E29" s="125">
        <v>0</v>
      </c>
      <c r="F29" s="125">
        <v>0</v>
      </c>
      <c r="G29" s="125">
        <v>0</v>
      </c>
      <c r="H29" s="125">
        <v>0</v>
      </c>
      <c r="I29" s="125">
        <v>0</v>
      </c>
      <c r="J29" s="125">
        <v>0</v>
      </c>
      <c r="K29" s="125">
        <v>0</v>
      </c>
      <c r="L29" s="125">
        <v>0</v>
      </c>
      <c r="M29" s="125">
        <v>0</v>
      </c>
      <c r="N29" s="123">
        <v>0</v>
      </c>
      <c r="O29" s="124">
        <v>0</v>
      </c>
      <c r="P29" s="125">
        <v>0</v>
      </c>
      <c r="Q29" s="125">
        <v>0</v>
      </c>
      <c r="R29" s="123">
        <v>0</v>
      </c>
      <c r="S29" s="122">
        <v>0</v>
      </c>
      <c r="T29" s="123">
        <v>0</v>
      </c>
      <c r="U29" s="124">
        <v>0</v>
      </c>
      <c r="V29" s="125">
        <v>0</v>
      </c>
      <c r="W29" s="125">
        <v>0</v>
      </c>
      <c r="X29" s="125">
        <v>0</v>
      </c>
      <c r="Y29" s="125">
        <v>0</v>
      </c>
      <c r="Z29" s="125">
        <v>0</v>
      </c>
      <c r="AA29" s="125">
        <v>0</v>
      </c>
      <c r="AB29" s="125">
        <v>0</v>
      </c>
    </row>
    <row r="30" spans="2:28" ht="15" hidden="1" customHeight="1" x14ac:dyDescent="0.15">
      <c r="B30" s="419"/>
      <c r="C30" s="113" t="s">
        <v>158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114">
        <v>0</v>
      </c>
      <c r="O30" s="29">
        <v>0</v>
      </c>
      <c r="P30" s="23">
        <v>0</v>
      </c>
      <c r="Q30" s="23">
        <v>0</v>
      </c>
      <c r="R30" s="114">
        <v>0</v>
      </c>
      <c r="S30" s="130">
        <v>0</v>
      </c>
      <c r="T30" s="114">
        <v>0</v>
      </c>
      <c r="U30" s="29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</row>
    <row r="31" spans="2:28" ht="15" hidden="1" customHeight="1" x14ac:dyDescent="0.15">
      <c r="B31" s="419"/>
      <c r="C31" s="109" t="s">
        <v>159</v>
      </c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10">
        <v>0</v>
      </c>
      <c r="N31" s="111">
        <v>0</v>
      </c>
      <c r="O31" s="112">
        <v>0</v>
      </c>
      <c r="P31" s="110">
        <v>0</v>
      </c>
      <c r="Q31" s="110">
        <v>0</v>
      </c>
      <c r="R31" s="111">
        <v>0</v>
      </c>
      <c r="S31" s="112">
        <v>0</v>
      </c>
      <c r="T31" s="111">
        <v>0</v>
      </c>
      <c r="U31" s="112">
        <v>0</v>
      </c>
      <c r="V31" s="110">
        <v>0</v>
      </c>
      <c r="W31" s="110">
        <v>0</v>
      </c>
      <c r="X31" s="110">
        <v>0</v>
      </c>
      <c r="Y31" s="110">
        <v>0</v>
      </c>
      <c r="Z31" s="110">
        <v>0</v>
      </c>
      <c r="AA31" s="110">
        <v>0</v>
      </c>
      <c r="AB31" s="110">
        <v>0</v>
      </c>
    </row>
    <row r="32" spans="2:28" ht="15" hidden="1" customHeight="1" x14ac:dyDescent="0.15">
      <c r="B32" s="419"/>
      <c r="C32" s="113" t="s">
        <v>160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114">
        <v>0</v>
      </c>
      <c r="O32" s="29">
        <v>0</v>
      </c>
      <c r="P32" s="23">
        <v>0</v>
      </c>
      <c r="Q32" s="23">
        <v>0</v>
      </c>
      <c r="R32" s="114">
        <v>0</v>
      </c>
      <c r="S32" s="29">
        <v>0</v>
      </c>
      <c r="T32" s="114">
        <v>0</v>
      </c>
      <c r="U32" s="29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0</v>
      </c>
      <c r="AB32" s="23">
        <v>0</v>
      </c>
    </row>
    <row r="33" spans="2:28" ht="15" hidden="1" customHeight="1" x14ac:dyDescent="0.15">
      <c r="B33" s="419"/>
      <c r="C33" s="109" t="s">
        <v>161</v>
      </c>
      <c r="D33" s="110">
        <v>0</v>
      </c>
      <c r="E33" s="110">
        <v>0</v>
      </c>
      <c r="F33" s="110">
        <v>0</v>
      </c>
      <c r="G33" s="110">
        <v>0</v>
      </c>
      <c r="H33" s="110">
        <v>0</v>
      </c>
      <c r="I33" s="110">
        <v>0</v>
      </c>
      <c r="J33" s="110">
        <v>0</v>
      </c>
      <c r="K33" s="110">
        <v>0</v>
      </c>
      <c r="L33" s="110">
        <v>0</v>
      </c>
      <c r="M33" s="110">
        <v>0</v>
      </c>
      <c r="N33" s="111">
        <v>0</v>
      </c>
      <c r="O33" s="112">
        <v>0</v>
      </c>
      <c r="P33" s="110">
        <v>0</v>
      </c>
      <c r="Q33" s="110">
        <v>0</v>
      </c>
      <c r="R33" s="111">
        <v>0</v>
      </c>
      <c r="S33" s="112">
        <v>0</v>
      </c>
      <c r="T33" s="111">
        <v>0</v>
      </c>
      <c r="U33" s="112">
        <v>0</v>
      </c>
      <c r="V33" s="110">
        <v>0</v>
      </c>
      <c r="W33" s="110">
        <v>0</v>
      </c>
      <c r="X33" s="110">
        <v>0</v>
      </c>
      <c r="Y33" s="110">
        <v>0</v>
      </c>
      <c r="Z33" s="110">
        <v>0</v>
      </c>
      <c r="AA33" s="110">
        <v>0</v>
      </c>
      <c r="AB33" s="110">
        <v>0</v>
      </c>
    </row>
    <row r="34" spans="2:28" ht="15" hidden="1" customHeight="1" x14ac:dyDescent="0.15">
      <c r="B34" s="420"/>
      <c r="C34" s="115" t="s">
        <v>162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116">
        <v>0</v>
      </c>
      <c r="O34" s="37">
        <v>0</v>
      </c>
      <c r="P34" s="34">
        <v>0</v>
      </c>
      <c r="Q34" s="34">
        <v>0</v>
      </c>
      <c r="R34" s="116">
        <v>0</v>
      </c>
      <c r="S34" s="37">
        <v>0</v>
      </c>
      <c r="T34" s="116">
        <v>0</v>
      </c>
      <c r="U34" s="37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</row>
    <row r="35" spans="2:28" ht="15" customHeight="1" x14ac:dyDescent="0.15">
      <c r="B35" s="421" t="s">
        <v>166</v>
      </c>
      <c r="C35" s="422"/>
      <c r="D35" s="102">
        <f t="shared" ref="D35:AB35" si="2">SUM(D36:D41)</f>
        <v>0</v>
      </c>
      <c r="E35" s="102">
        <f t="shared" si="2"/>
        <v>0</v>
      </c>
      <c r="F35" s="102">
        <f t="shared" si="2"/>
        <v>0</v>
      </c>
      <c r="G35" s="102">
        <f t="shared" si="2"/>
        <v>0</v>
      </c>
      <c r="H35" s="102">
        <f t="shared" si="2"/>
        <v>0</v>
      </c>
      <c r="I35" s="102">
        <f t="shared" si="2"/>
        <v>0</v>
      </c>
      <c r="J35" s="102">
        <f t="shared" si="2"/>
        <v>0</v>
      </c>
      <c r="K35" s="102">
        <f t="shared" si="2"/>
        <v>0</v>
      </c>
      <c r="L35" s="102">
        <f t="shared" si="2"/>
        <v>0</v>
      </c>
      <c r="M35" s="102">
        <f t="shared" si="2"/>
        <v>0</v>
      </c>
      <c r="N35" s="103">
        <f t="shared" si="2"/>
        <v>0</v>
      </c>
      <c r="O35" s="104">
        <f t="shared" si="2"/>
        <v>0</v>
      </c>
      <c r="P35" s="102">
        <f t="shared" si="2"/>
        <v>0</v>
      </c>
      <c r="Q35" s="102">
        <f t="shared" si="2"/>
        <v>0</v>
      </c>
      <c r="R35" s="103">
        <f t="shared" si="2"/>
        <v>0</v>
      </c>
      <c r="S35" s="104">
        <f t="shared" si="2"/>
        <v>0</v>
      </c>
      <c r="T35" s="103">
        <f t="shared" si="2"/>
        <v>0</v>
      </c>
      <c r="U35" s="104">
        <f t="shared" si="2"/>
        <v>0</v>
      </c>
      <c r="V35" s="102">
        <f t="shared" si="2"/>
        <v>0</v>
      </c>
      <c r="W35" s="102">
        <f t="shared" si="2"/>
        <v>0</v>
      </c>
      <c r="X35" s="102">
        <f t="shared" si="2"/>
        <v>0</v>
      </c>
      <c r="Y35" s="102">
        <f t="shared" si="2"/>
        <v>0</v>
      </c>
      <c r="Z35" s="102">
        <f t="shared" si="2"/>
        <v>0</v>
      </c>
      <c r="AA35" s="102">
        <f t="shared" si="2"/>
        <v>0</v>
      </c>
      <c r="AB35" s="102">
        <f t="shared" si="2"/>
        <v>0</v>
      </c>
    </row>
    <row r="36" spans="2:28" ht="15" hidden="1" customHeight="1" x14ac:dyDescent="0.15">
      <c r="B36" s="418" t="s">
        <v>156</v>
      </c>
      <c r="C36" s="117" t="s">
        <v>157</v>
      </c>
      <c r="D36" s="125">
        <v>0</v>
      </c>
      <c r="E36" s="125">
        <v>0</v>
      </c>
      <c r="F36" s="125">
        <v>0</v>
      </c>
      <c r="G36" s="125">
        <v>0</v>
      </c>
      <c r="H36" s="125">
        <v>0</v>
      </c>
      <c r="I36" s="125">
        <v>0</v>
      </c>
      <c r="J36" s="125">
        <v>0</v>
      </c>
      <c r="K36" s="125">
        <v>0</v>
      </c>
      <c r="L36" s="125">
        <v>0</v>
      </c>
      <c r="M36" s="125">
        <v>0</v>
      </c>
      <c r="N36" s="123">
        <v>0</v>
      </c>
      <c r="O36" s="124">
        <v>0</v>
      </c>
      <c r="P36" s="125">
        <v>0</v>
      </c>
      <c r="Q36" s="125">
        <v>0</v>
      </c>
      <c r="R36" s="123">
        <v>0</v>
      </c>
      <c r="S36" s="122">
        <v>0</v>
      </c>
      <c r="T36" s="123">
        <v>0</v>
      </c>
      <c r="U36" s="124">
        <v>0</v>
      </c>
      <c r="V36" s="125">
        <v>0</v>
      </c>
      <c r="W36" s="125">
        <v>0</v>
      </c>
      <c r="X36" s="125">
        <v>0</v>
      </c>
      <c r="Y36" s="125">
        <v>0</v>
      </c>
      <c r="Z36" s="125">
        <v>0</v>
      </c>
      <c r="AA36" s="125">
        <v>0</v>
      </c>
      <c r="AB36" s="125">
        <v>0</v>
      </c>
    </row>
    <row r="37" spans="2:28" ht="15" hidden="1" customHeight="1" x14ac:dyDescent="0.15">
      <c r="B37" s="419"/>
      <c r="C37" s="113" t="s">
        <v>158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114">
        <v>0</v>
      </c>
      <c r="O37" s="29">
        <v>0</v>
      </c>
      <c r="P37" s="23">
        <v>0</v>
      </c>
      <c r="Q37" s="23">
        <v>0</v>
      </c>
      <c r="R37" s="114">
        <v>0</v>
      </c>
      <c r="S37" s="130">
        <v>0</v>
      </c>
      <c r="T37" s="114">
        <v>0</v>
      </c>
      <c r="U37" s="29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0</v>
      </c>
      <c r="AB37" s="23">
        <v>0</v>
      </c>
    </row>
    <row r="38" spans="2:28" ht="15" hidden="1" customHeight="1" x14ac:dyDescent="0.15">
      <c r="B38" s="419"/>
      <c r="C38" s="109" t="s">
        <v>159</v>
      </c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  <c r="N38" s="111">
        <v>0</v>
      </c>
      <c r="O38" s="112">
        <v>0</v>
      </c>
      <c r="P38" s="110">
        <v>0</v>
      </c>
      <c r="Q38" s="110">
        <v>0</v>
      </c>
      <c r="R38" s="111">
        <v>0</v>
      </c>
      <c r="S38" s="112">
        <v>0</v>
      </c>
      <c r="T38" s="111">
        <v>0</v>
      </c>
      <c r="U38" s="112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</row>
    <row r="39" spans="2:28" ht="15" hidden="1" customHeight="1" x14ac:dyDescent="0.15">
      <c r="B39" s="419"/>
      <c r="C39" s="113" t="s">
        <v>160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114">
        <v>0</v>
      </c>
      <c r="O39" s="29">
        <v>0</v>
      </c>
      <c r="P39" s="23">
        <v>0</v>
      </c>
      <c r="Q39" s="23">
        <v>0</v>
      </c>
      <c r="R39" s="114">
        <v>0</v>
      </c>
      <c r="S39" s="29">
        <v>0</v>
      </c>
      <c r="T39" s="114">
        <v>0</v>
      </c>
      <c r="U39" s="29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>
        <v>0</v>
      </c>
      <c r="AB39" s="23">
        <v>0</v>
      </c>
    </row>
    <row r="40" spans="2:28" ht="15" hidden="1" customHeight="1" x14ac:dyDescent="0.15">
      <c r="B40" s="419"/>
      <c r="C40" s="109" t="s">
        <v>161</v>
      </c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10">
        <v>0</v>
      </c>
      <c r="N40" s="111">
        <v>0</v>
      </c>
      <c r="O40" s="112">
        <v>0</v>
      </c>
      <c r="P40" s="110">
        <v>0</v>
      </c>
      <c r="Q40" s="110">
        <v>0</v>
      </c>
      <c r="R40" s="111">
        <v>0</v>
      </c>
      <c r="S40" s="112">
        <v>0</v>
      </c>
      <c r="T40" s="111">
        <v>0</v>
      </c>
      <c r="U40" s="112">
        <v>0</v>
      </c>
      <c r="V40" s="110">
        <v>0</v>
      </c>
      <c r="W40" s="110">
        <v>0</v>
      </c>
      <c r="X40" s="110">
        <v>0</v>
      </c>
      <c r="Y40" s="110">
        <v>0</v>
      </c>
      <c r="Z40" s="110">
        <v>0</v>
      </c>
      <c r="AA40" s="110">
        <v>0</v>
      </c>
      <c r="AB40" s="110">
        <v>0</v>
      </c>
    </row>
    <row r="41" spans="2:28" ht="15" hidden="1" customHeight="1" x14ac:dyDescent="0.15">
      <c r="B41" s="420"/>
      <c r="C41" s="115" t="s">
        <v>162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116">
        <v>0</v>
      </c>
      <c r="O41" s="37">
        <v>0</v>
      </c>
      <c r="P41" s="34">
        <v>0</v>
      </c>
      <c r="Q41" s="34">
        <v>0</v>
      </c>
      <c r="R41" s="116">
        <v>0</v>
      </c>
      <c r="S41" s="37">
        <v>0</v>
      </c>
      <c r="T41" s="116">
        <v>0</v>
      </c>
      <c r="U41" s="37">
        <v>0</v>
      </c>
      <c r="V41" s="34">
        <v>0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</row>
    <row r="42" spans="2:28" ht="15" customHeight="1" x14ac:dyDescent="0.15">
      <c r="B42" s="421" t="s">
        <v>167</v>
      </c>
      <c r="C42" s="422"/>
      <c r="D42" s="102">
        <f t="shared" ref="D42:AB42" si="3">SUM(D43:D48)</f>
        <v>0</v>
      </c>
      <c r="E42" s="102">
        <f t="shared" si="3"/>
        <v>0</v>
      </c>
      <c r="F42" s="102">
        <f t="shared" si="3"/>
        <v>0</v>
      </c>
      <c r="G42" s="102">
        <f t="shared" si="3"/>
        <v>0</v>
      </c>
      <c r="H42" s="102">
        <f t="shared" si="3"/>
        <v>1</v>
      </c>
      <c r="I42" s="102">
        <f t="shared" si="3"/>
        <v>0</v>
      </c>
      <c r="J42" s="102">
        <f t="shared" si="3"/>
        <v>0</v>
      </c>
      <c r="K42" s="102">
        <f t="shared" si="3"/>
        <v>0</v>
      </c>
      <c r="L42" s="102">
        <f t="shared" si="3"/>
        <v>0</v>
      </c>
      <c r="M42" s="102">
        <f t="shared" si="3"/>
        <v>0</v>
      </c>
      <c r="N42" s="103">
        <f t="shared" si="3"/>
        <v>0</v>
      </c>
      <c r="O42" s="104">
        <f t="shared" si="3"/>
        <v>0</v>
      </c>
      <c r="P42" s="102">
        <f t="shared" si="3"/>
        <v>0</v>
      </c>
      <c r="Q42" s="102">
        <f t="shared" si="3"/>
        <v>3</v>
      </c>
      <c r="R42" s="103">
        <f t="shared" si="3"/>
        <v>0</v>
      </c>
      <c r="S42" s="104">
        <f t="shared" si="3"/>
        <v>0</v>
      </c>
      <c r="T42" s="103">
        <f t="shared" si="3"/>
        <v>0</v>
      </c>
      <c r="U42" s="104">
        <f t="shared" si="3"/>
        <v>0</v>
      </c>
      <c r="V42" s="102">
        <f t="shared" si="3"/>
        <v>0</v>
      </c>
      <c r="W42" s="102">
        <f t="shared" si="3"/>
        <v>0</v>
      </c>
      <c r="X42" s="102">
        <f t="shared" si="3"/>
        <v>0</v>
      </c>
      <c r="Y42" s="102">
        <f t="shared" si="3"/>
        <v>0</v>
      </c>
      <c r="Z42" s="102">
        <f t="shared" si="3"/>
        <v>0</v>
      </c>
      <c r="AA42" s="102">
        <f t="shared" si="3"/>
        <v>0</v>
      </c>
      <c r="AB42" s="102">
        <f t="shared" si="3"/>
        <v>0</v>
      </c>
    </row>
    <row r="43" spans="2:28" ht="15" hidden="1" customHeight="1" x14ac:dyDescent="0.15">
      <c r="B43" s="418" t="s">
        <v>156</v>
      </c>
      <c r="C43" s="117" t="s">
        <v>157</v>
      </c>
      <c r="D43" s="125">
        <v>0</v>
      </c>
      <c r="E43" s="125">
        <v>0</v>
      </c>
      <c r="F43" s="125">
        <v>0</v>
      </c>
      <c r="G43" s="125">
        <v>0</v>
      </c>
      <c r="H43" s="125">
        <v>0</v>
      </c>
      <c r="I43" s="125">
        <v>0</v>
      </c>
      <c r="J43" s="125">
        <v>0</v>
      </c>
      <c r="K43" s="125">
        <v>0</v>
      </c>
      <c r="L43" s="125">
        <v>0</v>
      </c>
      <c r="M43" s="125">
        <v>0</v>
      </c>
      <c r="N43" s="123">
        <v>0</v>
      </c>
      <c r="O43" s="124">
        <v>0</v>
      </c>
      <c r="P43" s="125">
        <v>0</v>
      </c>
      <c r="Q43" s="125">
        <v>0</v>
      </c>
      <c r="R43" s="123">
        <v>0</v>
      </c>
      <c r="S43" s="122">
        <v>0</v>
      </c>
      <c r="T43" s="123">
        <v>0</v>
      </c>
      <c r="U43" s="124">
        <v>0</v>
      </c>
      <c r="V43" s="125">
        <v>0</v>
      </c>
      <c r="W43" s="125">
        <v>0</v>
      </c>
      <c r="X43" s="125">
        <v>0</v>
      </c>
      <c r="Y43" s="125">
        <v>0</v>
      </c>
      <c r="Z43" s="125">
        <v>0</v>
      </c>
      <c r="AA43" s="125">
        <v>0</v>
      </c>
      <c r="AB43" s="125">
        <v>0</v>
      </c>
    </row>
    <row r="44" spans="2:28" ht="15" hidden="1" customHeight="1" x14ac:dyDescent="0.15">
      <c r="B44" s="419"/>
      <c r="C44" s="113" t="s">
        <v>158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114">
        <v>0</v>
      </c>
      <c r="O44" s="29">
        <v>0</v>
      </c>
      <c r="P44" s="23">
        <v>0</v>
      </c>
      <c r="Q44" s="23">
        <v>0</v>
      </c>
      <c r="R44" s="114">
        <v>0</v>
      </c>
      <c r="S44" s="130">
        <v>0</v>
      </c>
      <c r="T44" s="114">
        <v>0</v>
      </c>
      <c r="U44" s="29">
        <v>0</v>
      </c>
      <c r="V44" s="23">
        <v>0</v>
      </c>
      <c r="W44" s="23">
        <v>0</v>
      </c>
      <c r="X44" s="23">
        <v>0</v>
      </c>
      <c r="Y44" s="23">
        <v>0</v>
      </c>
      <c r="Z44" s="23">
        <v>0</v>
      </c>
      <c r="AA44" s="23">
        <v>0</v>
      </c>
      <c r="AB44" s="23">
        <v>0</v>
      </c>
    </row>
    <row r="45" spans="2:28" ht="15" hidden="1" customHeight="1" x14ac:dyDescent="0.15">
      <c r="B45" s="419"/>
      <c r="C45" s="109" t="s">
        <v>159</v>
      </c>
      <c r="D45" s="110">
        <v>0</v>
      </c>
      <c r="E45" s="110">
        <v>0</v>
      </c>
      <c r="F45" s="110">
        <v>0</v>
      </c>
      <c r="G45" s="110">
        <v>0</v>
      </c>
      <c r="H45" s="110">
        <v>0</v>
      </c>
      <c r="I45" s="110">
        <v>0</v>
      </c>
      <c r="J45" s="110">
        <v>0</v>
      </c>
      <c r="K45" s="110">
        <v>0</v>
      </c>
      <c r="L45" s="110">
        <v>0</v>
      </c>
      <c r="M45" s="110">
        <v>0</v>
      </c>
      <c r="N45" s="111">
        <v>0</v>
      </c>
      <c r="O45" s="112">
        <v>0</v>
      </c>
      <c r="P45" s="110">
        <v>0</v>
      </c>
      <c r="Q45" s="110">
        <v>0</v>
      </c>
      <c r="R45" s="111">
        <v>0</v>
      </c>
      <c r="S45" s="112">
        <v>0</v>
      </c>
      <c r="T45" s="111">
        <v>0</v>
      </c>
      <c r="U45" s="112">
        <v>0</v>
      </c>
      <c r="V45" s="110">
        <v>0</v>
      </c>
      <c r="W45" s="110">
        <v>0</v>
      </c>
      <c r="X45" s="110">
        <v>0</v>
      </c>
      <c r="Y45" s="110">
        <v>0</v>
      </c>
      <c r="Z45" s="110">
        <v>0</v>
      </c>
      <c r="AA45" s="110">
        <v>0</v>
      </c>
      <c r="AB45" s="110">
        <v>0</v>
      </c>
    </row>
    <row r="46" spans="2:28" ht="15" hidden="1" customHeight="1" x14ac:dyDescent="0.15">
      <c r="B46" s="419"/>
      <c r="C46" s="113" t="s">
        <v>160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114">
        <v>0</v>
      </c>
      <c r="O46" s="29">
        <v>0</v>
      </c>
      <c r="P46" s="23">
        <v>0</v>
      </c>
      <c r="Q46" s="23">
        <v>0</v>
      </c>
      <c r="R46" s="114">
        <v>0</v>
      </c>
      <c r="S46" s="29">
        <v>0</v>
      </c>
      <c r="T46" s="114">
        <v>0</v>
      </c>
      <c r="U46" s="29">
        <v>0</v>
      </c>
      <c r="V46" s="23">
        <v>0</v>
      </c>
      <c r="W46" s="23">
        <v>0</v>
      </c>
      <c r="X46" s="23">
        <v>0</v>
      </c>
      <c r="Y46" s="23">
        <v>0</v>
      </c>
      <c r="Z46" s="23">
        <v>0</v>
      </c>
      <c r="AA46" s="23">
        <v>0</v>
      </c>
      <c r="AB46" s="23">
        <v>0</v>
      </c>
    </row>
    <row r="47" spans="2:28" ht="15" hidden="1" customHeight="1" x14ac:dyDescent="0.15">
      <c r="B47" s="419"/>
      <c r="C47" s="109" t="s">
        <v>161</v>
      </c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10">
        <v>0</v>
      </c>
      <c r="M47" s="110">
        <v>0</v>
      </c>
      <c r="N47" s="111">
        <v>0</v>
      </c>
      <c r="O47" s="112">
        <v>0</v>
      </c>
      <c r="P47" s="110">
        <v>0</v>
      </c>
      <c r="Q47" s="110">
        <v>0</v>
      </c>
      <c r="R47" s="111">
        <v>0</v>
      </c>
      <c r="S47" s="112">
        <v>0</v>
      </c>
      <c r="T47" s="111">
        <v>0</v>
      </c>
      <c r="U47" s="112">
        <v>0</v>
      </c>
      <c r="V47" s="110">
        <v>0</v>
      </c>
      <c r="W47" s="110">
        <v>0</v>
      </c>
      <c r="X47" s="110">
        <v>0</v>
      </c>
      <c r="Y47" s="110">
        <v>0</v>
      </c>
      <c r="Z47" s="110">
        <v>0</v>
      </c>
      <c r="AA47" s="110">
        <v>0</v>
      </c>
      <c r="AB47" s="110">
        <v>0</v>
      </c>
    </row>
    <row r="48" spans="2:28" ht="15" hidden="1" customHeight="1" x14ac:dyDescent="0.15">
      <c r="B48" s="420"/>
      <c r="C48" s="115" t="s">
        <v>162</v>
      </c>
      <c r="D48" s="34">
        <v>0</v>
      </c>
      <c r="E48" s="34">
        <v>0</v>
      </c>
      <c r="F48" s="34">
        <v>0</v>
      </c>
      <c r="G48" s="34">
        <v>0</v>
      </c>
      <c r="H48" s="34">
        <v>1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116">
        <v>0</v>
      </c>
      <c r="O48" s="37">
        <v>0</v>
      </c>
      <c r="P48" s="34">
        <v>0</v>
      </c>
      <c r="Q48" s="34">
        <v>3</v>
      </c>
      <c r="R48" s="116">
        <v>0</v>
      </c>
      <c r="S48" s="37">
        <v>0</v>
      </c>
      <c r="T48" s="116">
        <v>0</v>
      </c>
      <c r="U48" s="37">
        <v>0</v>
      </c>
      <c r="V48" s="34">
        <v>0</v>
      </c>
      <c r="W48" s="34">
        <v>0</v>
      </c>
      <c r="X48" s="34">
        <v>0</v>
      </c>
      <c r="Y48" s="34">
        <v>0</v>
      </c>
      <c r="Z48" s="34">
        <v>0</v>
      </c>
      <c r="AA48" s="34">
        <v>0</v>
      </c>
      <c r="AB48" s="34">
        <v>0</v>
      </c>
    </row>
    <row r="49" spans="2:28" ht="15" customHeight="1" x14ac:dyDescent="0.15">
      <c r="B49" s="421" t="s">
        <v>168</v>
      </c>
      <c r="C49" s="422"/>
      <c r="D49" s="102">
        <f t="shared" ref="D49:AB49" si="4">SUM(D50:D55)</f>
        <v>0</v>
      </c>
      <c r="E49" s="102">
        <f t="shared" si="4"/>
        <v>0</v>
      </c>
      <c r="F49" s="102">
        <f t="shared" si="4"/>
        <v>0</v>
      </c>
      <c r="G49" s="102">
        <f t="shared" si="4"/>
        <v>0</v>
      </c>
      <c r="H49" s="102">
        <f t="shared" si="4"/>
        <v>2</v>
      </c>
      <c r="I49" s="102">
        <f t="shared" si="4"/>
        <v>0</v>
      </c>
      <c r="J49" s="102">
        <f t="shared" si="4"/>
        <v>0</v>
      </c>
      <c r="K49" s="102">
        <f t="shared" si="4"/>
        <v>0</v>
      </c>
      <c r="L49" s="102">
        <f t="shared" si="4"/>
        <v>0</v>
      </c>
      <c r="M49" s="102">
        <f t="shared" si="4"/>
        <v>0</v>
      </c>
      <c r="N49" s="103">
        <f t="shared" si="4"/>
        <v>1</v>
      </c>
      <c r="O49" s="104">
        <f t="shared" si="4"/>
        <v>9</v>
      </c>
      <c r="P49" s="102">
        <f t="shared" si="4"/>
        <v>0</v>
      </c>
      <c r="Q49" s="102">
        <f t="shared" si="4"/>
        <v>0</v>
      </c>
      <c r="R49" s="103">
        <f t="shared" si="4"/>
        <v>0</v>
      </c>
      <c r="S49" s="104">
        <f t="shared" si="4"/>
        <v>0</v>
      </c>
      <c r="T49" s="103">
        <f t="shared" si="4"/>
        <v>0</v>
      </c>
      <c r="U49" s="104">
        <f t="shared" si="4"/>
        <v>0</v>
      </c>
      <c r="V49" s="102">
        <f t="shared" si="4"/>
        <v>0</v>
      </c>
      <c r="W49" s="102">
        <f t="shared" si="4"/>
        <v>0</v>
      </c>
      <c r="X49" s="102">
        <f t="shared" si="4"/>
        <v>0</v>
      </c>
      <c r="Y49" s="102">
        <f t="shared" si="4"/>
        <v>0</v>
      </c>
      <c r="Z49" s="102">
        <f t="shared" si="4"/>
        <v>0</v>
      </c>
      <c r="AA49" s="102">
        <f t="shared" si="4"/>
        <v>0</v>
      </c>
      <c r="AB49" s="102">
        <f t="shared" si="4"/>
        <v>0</v>
      </c>
    </row>
    <row r="50" spans="2:28" ht="15" hidden="1" customHeight="1" x14ac:dyDescent="0.15">
      <c r="B50" s="418" t="s">
        <v>156</v>
      </c>
      <c r="C50" s="105" t="s">
        <v>157</v>
      </c>
      <c r="D50" s="106">
        <v>0</v>
      </c>
      <c r="E50" s="106">
        <v>0</v>
      </c>
      <c r="F50" s="106">
        <v>0</v>
      </c>
      <c r="G50" s="106">
        <v>0</v>
      </c>
      <c r="H50" s="106">
        <v>0</v>
      </c>
      <c r="I50" s="106">
        <v>0</v>
      </c>
      <c r="J50" s="106">
        <v>0</v>
      </c>
      <c r="K50" s="106">
        <v>0</v>
      </c>
      <c r="L50" s="106">
        <v>0</v>
      </c>
      <c r="M50" s="106">
        <v>0</v>
      </c>
      <c r="N50" s="107">
        <v>0</v>
      </c>
      <c r="O50" s="108">
        <v>0</v>
      </c>
      <c r="P50" s="106">
        <v>0</v>
      </c>
      <c r="Q50" s="106">
        <v>0</v>
      </c>
      <c r="R50" s="107">
        <v>0</v>
      </c>
      <c r="S50" s="135">
        <v>0</v>
      </c>
      <c r="T50" s="107">
        <v>0</v>
      </c>
      <c r="U50" s="108">
        <v>0</v>
      </c>
      <c r="V50" s="106">
        <v>0</v>
      </c>
      <c r="W50" s="106">
        <v>0</v>
      </c>
      <c r="X50" s="106">
        <v>0</v>
      </c>
      <c r="Y50" s="106">
        <v>0</v>
      </c>
      <c r="Z50" s="106">
        <v>0</v>
      </c>
      <c r="AA50" s="106">
        <v>0</v>
      </c>
      <c r="AB50" s="106">
        <v>0</v>
      </c>
    </row>
    <row r="51" spans="2:28" ht="15" hidden="1" customHeight="1" x14ac:dyDescent="0.15">
      <c r="B51" s="419"/>
      <c r="C51" s="109" t="s">
        <v>158</v>
      </c>
      <c r="D51" s="110">
        <v>0</v>
      </c>
      <c r="E51" s="110">
        <v>0</v>
      </c>
      <c r="F51" s="110">
        <v>0</v>
      </c>
      <c r="G51" s="110">
        <v>0</v>
      </c>
      <c r="H51" s="110">
        <v>0</v>
      </c>
      <c r="I51" s="110">
        <v>0</v>
      </c>
      <c r="J51" s="110">
        <v>0</v>
      </c>
      <c r="K51" s="110">
        <v>0</v>
      </c>
      <c r="L51" s="110">
        <v>0</v>
      </c>
      <c r="M51" s="110">
        <v>0</v>
      </c>
      <c r="N51" s="111">
        <v>1</v>
      </c>
      <c r="O51" s="112">
        <v>9</v>
      </c>
      <c r="P51" s="110">
        <v>0</v>
      </c>
      <c r="Q51" s="110">
        <v>0</v>
      </c>
      <c r="R51" s="111">
        <v>0</v>
      </c>
      <c r="S51" s="136">
        <v>0</v>
      </c>
      <c r="T51" s="111">
        <v>0</v>
      </c>
      <c r="U51" s="112">
        <v>0</v>
      </c>
      <c r="V51" s="110">
        <v>0</v>
      </c>
      <c r="W51" s="110">
        <v>0</v>
      </c>
      <c r="X51" s="110">
        <v>0</v>
      </c>
      <c r="Y51" s="110">
        <v>0</v>
      </c>
      <c r="Z51" s="110">
        <v>0</v>
      </c>
      <c r="AA51" s="110">
        <v>0</v>
      </c>
      <c r="AB51" s="110">
        <v>0</v>
      </c>
    </row>
    <row r="52" spans="2:28" ht="15" hidden="1" customHeight="1" x14ac:dyDescent="0.15">
      <c r="B52" s="419"/>
      <c r="C52" s="113" t="s">
        <v>159</v>
      </c>
      <c r="D52" s="23">
        <v>0</v>
      </c>
      <c r="E52" s="23">
        <v>0</v>
      </c>
      <c r="F52" s="23">
        <v>0</v>
      </c>
      <c r="G52" s="23">
        <v>0</v>
      </c>
      <c r="H52" s="23">
        <v>2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114">
        <v>0</v>
      </c>
      <c r="O52" s="29">
        <v>0</v>
      </c>
      <c r="P52" s="23">
        <v>0</v>
      </c>
      <c r="Q52" s="23">
        <v>0</v>
      </c>
      <c r="R52" s="114">
        <v>0</v>
      </c>
      <c r="S52" s="29">
        <v>0</v>
      </c>
      <c r="T52" s="114">
        <v>0</v>
      </c>
      <c r="U52" s="29">
        <v>0</v>
      </c>
      <c r="V52" s="23">
        <v>0</v>
      </c>
      <c r="W52" s="23">
        <v>0</v>
      </c>
      <c r="X52" s="23">
        <v>0</v>
      </c>
      <c r="Y52" s="23">
        <v>0</v>
      </c>
      <c r="Z52" s="23">
        <v>0</v>
      </c>
      <c r="AA52" s="23">
        <v>0</v>
      </c>
      <c r="AB52" s="23">
        <v>0</v>
      </c>
    </row>
    <row r="53" spans="2:28" ht="15" hidden="1" customHeight="1" x14ac:dyDescent="0.15">
      <c r="B53" s="419"/>
      <c r="C53" s="109" t="s">
        <v>160</v>
      </c>
      <c r="D53" s="110">
        <v>0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10">
        <v>0</v>
      </c>
      <c r="N53" s="111">
        <v>0</v>
      </c>
      <c r="O53" s="112">
        <v>0</v>
      </c>
      <c r="P53" s="110">
        <v>0</v>
      </c>
      <c r="Q53" s="110">
        <v>0</v>
      </c>
      <c r="R53" s="111">
        <v>0</v>
      </c>
      <c r="S53" s="112">
        <v>0</v>
      </c>
      <c r="T53" s="111">
        <v>0</v>
      </c>
      <c r="U53" s="112">
        <v>0</v>
      </c>
      <c r="V53" s="110">
        <v>0</v>
      </c>
      <c r="W53" s="110">
        <v>0</v>
      </c>
      <c r="X53" s="110">
        <v>0</v>
      </c>
      <c r="Y53" s="110">
        <v>0</v>
      </c>
      <c r="Z53" s="110">
        <v>0</v>
      </c>
      <c r="AA53" s="110">
        <v>0</v>
      </c>
      <c r="AB53" s="110">
        <v>0</v>
      </c>
    </row>
    <row r="54" spans="2:28" ht="15" hidden="1" customHeight="1" x14ac:dyDescent="0.15">
      <c r="B54" s="419"/>
      <c r="C54" s="109" t="s">
        <v>161</v>
      </c>
      <c r="D54" s="110">
        <v>0</v>
      </c>
      <c r="E54" s="110">
        <v>0</v>
      </c>
      <c r="F54" s="110">
        <v>0</v>
      </c>
      <c r="G54" s="110">
        <v>0</v>
      </c>
      <c r="H54" s="110">
        <v>0</v>
      </c>
      <c r="I54" s="110">
        <v>0</v>
      </c>
      <c r="J54" s="110">
        <v>0</v>
      </c>
      <c r="K54" s="110">
        <v>0</v>
      </c>
      <c r="L54" s="110">
        <v>0</v>
      </c>
      <c r="M54" s="110">
        <v>0</v>
      </c>
      <c r="N54" s="111">
        <v>0</v>
      </c>
      <c r="O54" s="112">
        <v>0</v>
      </c>
      <c r="P54" s="110">
        <v>0</v>
      </c>
      <c r="Q54" s="110">
        <v>0</v>
      </c>
      <c r="R54" s="111">
        <v>0</v>
      </c>
      <c r="S54" s="112">
        <v>0</v>
      </c>
      <c r="T54" s="111">
        <v>0</v>
      </c>
      <c r="U54" s="112">
        <v>0</v>
      </c>
      <c r="V54" s="110">
        <v>0</v>
      </c>
      <c r="W54" s="110">
        <v>0</v>
      </c>
      <c r="X54" s="110">
        <v>0</v>
      </c>
      <c r="Y54" s="110">
        <v>0</v>
      </c>
      <c r="Z54" s="110">
        <v>0</v>
      </c>
      <c r="AA54" s="110">
        <v>0</v>
      </c>
      <c r="AB54" s="110">
        <v>0</v>
      </c>
    </row>
    <row r="55" spans="2:28" ht="15" hidden="1" customHeight="1" x14ac:dyDescent="0.15">
      <c r="B55" s="420"/>
      <c r="C55" s="115" t="s">
        <v>162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116">
        <v>0</v>
      </c>
      <c r="O55" s="37">
        <v>0</v>
      </c>
      <c r="P55" s="34">
        <v>0</v>
      </c>
      <c r="Q55" s="34">
        <v>0</v>
      </c>
      <c r="R55" s="116">
        <v>0</v>
      </c>
      <c r="S55" s="37">
        <v>0</v>
      </c>
      <c r="T55" s="116">
        <v>0</v>
      </c>
      <c r="U55" s="37">
        <v>0</v>
      </c>
      <c r="V55" s="34">
        <v>0</v>
      </c>
      <c r="W55" s="34">
        <v>0</v>
      </c>
      <c r="X55" s="34">
        <v>0</v>
      </c>
      <c r="Y55" s="34">
        <v>0</v>
      </c>
      <c r="Z55" s="34">
        <v>0</v>
      </c>
      <c r="AA55" s="34">
        <v>0</v>
      </c>
      <c r="AB55" s="34">
        <v>0</v>
      </c>
    </row>
    <row r="56" spans="2:28" ht="15" customHeight="1" x14ac:dyDescent="0.15">
      <c r="B56" s="421" t="s">
        <v>169</v>
      </c>
      <c r="C56" s="422"/>
      <c r="D56" s="102">
        <f t="shared" ref="D56:AB56" si="5">SUM(D57:D62)</f>
        <v>0</v>
      </c>
      <c r="E56" s="102">
        <f t="shared" si="5"/>
        <v>0</v>
      </c>
      <c r="F56" s="102">
        <f t="shared" si="5"/>
        <v>0</v>
      </c>
      <c r="G56" s="102">
        <f t="shared" si="5"/>
        <v>0</v>
      </c>
      <c r="H56" s="102">
        <f t="shared" si="5"/>
        <v>2</v>
      </c>
      <c r="I56" s="102">
        <f t="shared" si="5"/>
        <v>0</v>
      </c>
      <c r="J56" s="102">
        <f t="shared" si="5"/>
        <v>0</v>
      </c>
      <c r="K56" s="102">
        <f t="shared" si="5"/>
        <v>0</v>
      </c>
      <c r="L56" s="102">
        <f t="shared" si="5"/>
        <v>0</v>
      </c>
      <c r="M56" s="102">
        <f t="shared" si="5"/>
        <v>0</v>
      </c>
      <c r="N56" s="103">
        <f t="shared" si="5"/>
        <v>1</v>
      </c>
      <c r="O56" s="104">
        <f t="shared" si="5"/>
        <v>9</v>
      </c>
      <c r="P56" s="102">
        <f t="shared" si="5"/>
        <v>0</v>
      </c>
      <c r="Q56" s="102">
        <f t="shared" si="5"/>
        <v>4</v>
      </c>
      <c r="R56" s="103">
        <f t="shared" si="5"/>
        <v>0</v>
      </c>
      <c r="S56" s="104">
        <f t="shared" si="5"/>
        <v>0</v>
      </c>
      <c r="T56" s="103">
        <f t="shared" si="5"/>
        <v>0</v>
      </c>
      <c r="U56" s="104">
        <f t="shared" si="5"/>
        <v>0</v>
      </c>
      <c r="V56" s="102">
        <f t="shared" si="5"/>
        <v>0</v>
      </c>
      <c r="W56" s="102">
        <f t="shared" si="5"/>
        <v>0</v>
      </c>
      <c r="X56" s="102">
        <f t="shared" si="5"/>
        <v>0</v>
      </c>
      <c r="Y56" s="102">
        <f t="shared" si="5"/>
        <v>0</v>
      </c>
      <c r="Z56" s="102">
        <f t="shared" si="5"/>
        <v>0</v>
      </c>
      <c r="AA56" s="102">
        <f t="shared" si="5"/>
        <v>0</v>
      </c>
      <c r="AB56" s="102">
        <f t="shared" si="5"/>
        <v>0</v>
      </c>
    </row>
    <row r="57" spans="2:28" ht="15" hidden="1" customHeight="1" x14ac:dyDescent="0.15">
      <c r="B57" s="418" t="s">
        <v>156</v>
      </c>
      <c r="C57" s="105" t="s">
        <v>157</v>
      </c>
      <c r="D57" s="106">
        <v>0</v>
      </c>
      <c r="E57" s="106">
        <v>0</v>
      </c>
      <c r="F57" s="106">
        <v>0</v>
      </c>
      <c r="G57" s="106">
        <v>0</v>
      </c>
      <c r="H57" s="106">
        <v>0</v>
      </c>
      <c r="I57" s="106">
        <v>0</v>
      </c>
      <c r="J57" s="106">
        <v>0</v>
      </c>
      <c r="K57" s="106">
        <v>0</v>
      </c>
      <c r="L57" s="106">
        <v>0</v>
      </c>
      <c r="M57" s="106">
        <v>0</v>
      </c>
      <c r="N57" s="107">
        <v>0</v>
      </c>
      <c r="O57" s="108">
        <v>0</v>
      </c>
      <c r="P57" s="106">
        <v>0</v>
      </c>
      <c r="Q57" s="106">
        <v>0</v>
      </c>
      <c r="R57" s="107">
        <v>0</v>
      </c>
      <c r="S57" s="135">
        <v>0</v>
      </c>
      <c r="T57" s="107">
        <v>0</v>
      </c>
      <c r="U57" s="108">
        <v>0</v>
      </c>
      <c r="V57" s="106">
        <v>0</v>
      </c>
      <c r="W57" s="106">
        <v>0</v>
      </c>
      <c r="X57" s="106">
        <v>0</v>
      </c>
      <c r="Y57" s="106">
        <v>0</v>
      </c>
      <c r="Z57" s="106">
        <v>0</v>
      </c>
      <c r="AA57" s="106">
        <v>0</v>
      </c>
      <c r="AB57" s="106">
        <v>0</v>
      </c>
    </row>
    <row r="58" spans="2:28" ht="15" hidden="1" customHeight="1" x14ac:dyDescent="0.15">
      <c r="B58" s="419"/>
      <c r="C58" s="109" t="s">
        <v>158</v>
      </c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1">
        <v>1</v>
      </c>
      <c r="O58" s="112">
        <v>9</v>
      </c>
      <c r="P58" s="110">
        <v>0</v>
      </c>
      <c r="Q58" s="110">
        <v>4</v>
      </c>
      <c r="R58" s="111">
        <v>0</v>
      </c>
      <c r="S58" s="136">
        <v>0</v>
      </c>
      <c r="T58" s="111">
        <v>0</v>
      </c>
      <c r="U58" s="112">
        <v>0</v>
      </c>
      <c r="V58" s="110">
        <v>0</v>
      </c>
      <c r="W58" s="110">
        <v>0</v>
      </c>
      <c r="X58" s="110">
        <v>0</v>
      </c>
      <c r="Y58" s="110">
        <v>0</v>
      </c>
      <c r="Z58" s="110">
        <v>0</v>
      </c>
      <c r="AA58" s="110">
        <v>0</v>
      </c>
      <c r="AB58" s="110">
        <v>0</v>
      </c>
    </row>
    <row r="59" spans="2:28" ht="15" hidden="1" customHeight="1" x14ac:dyDescent="0.15">
      <c r="B59" s="419"/>
      <c r="C59" s="113" t="s">
        <v>159</v>
      </c>
      <c r="D59" s="23">
        <v>0</v>
      </c>
      <c r="E59" s="23">
        <v>0</v>
      </c>
      <c r="F59" s="23">
        <v>0</v>
      </c>
      <c r="G59" s="23">
        <v>0</v>
      </c>
      <c r="H59" s="23">
        <v>2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114">
        <v>0</v>
      </c>
      <c r="O59" s="29">
        <v>0</v>
      </c>
      <c r="P59" s="23">
        <v>0</v>
      </c>
      <c r="Q59" s="23">
        <v>0</v>
      </c>
      <c r="R59" s="114">
        <v>0</v>
      </c>
      <c r="S59" s="29">
        <v>0</v>
      </c>
      <c r="T59" s="114">
        <v>0</v>
      </c>
      <c r="U59" s="29">
        <v>0</v>
      </c>
      <c r="V59" s="23">
        <v>0</v>
      </c>
      <c r="W59" s="23">
        <v>0</v>
      </c>
      <c r="X59" s="23">
        <v>0</v>
      </c>
      <c r="Y59" s="23">
        <v>0</v>
      </c>
      <c r="Z59" s="23">
        <v>0</v>
      </c>
      <c r="AA59" s="23">
        <v>0</v>
      </c>
      <c r="AB59" s="23">
        <v>0</v>
      </c>
    </row>
    <row r="60" spans="2:28" ht="15" hidden="1" customHeight="1" x14ac:dyDescent="0.15">
      <c r="B60" s="419"/>
      <c r="C60" s="109" t="s">
        <v>160</v>
      </c>
      <c r="D60" s="110">
        <v>0</v>
      </c>
      <c r="E60" s="110">
        <v>0</v>
      </c>
      <c r="F60" s="110">
        <v>0</v>
      </c>
      <c r="G60" s="110">
        <v>0</v>
      </c>
      <c r="H60" s="110">
        <v>0</v>
      </c>
      <c r="I60" s="110">
        <v>0</v>
      </c>
      <c r="J60" s="110">
        <v>0</v>
      </c>
      <c r="K60" s="110">
        <v>0</v>
      </c>
      <c r="L60" s="110">
        <v>0</v>
      </c>
      <c r="M60" s="110">
        <v>0</v>
      </c>
      <c r="N60" s="111">
        <v>0</v>
      </c>
      <c r="O60" s="112">
        <v>0</v>
      </c>
      <c r="P60" s="110">
        <v>0</v>
      </c>
      <c r="Q60" s="110">
        <v>0</v>
      </c>
      <c r="R60" s="111">
        <v>0</v>
      </c>
      <c r="S60" s="112">
        <v>0</v>
      </c>
      <c r="T60" s="111">
        <v>0</v>
      </c>
      <c r="U60" s="112">
        <v>0</v>
      </c>
      <c r="V60" s="110">
        <v>0</v>
      </c>
      <c r="W60" s="110">
        <v>0</v>
      </c>
      <c r="X60" s="110">
        <v>0</v>
      </c>
      <c r="Y60" s="110">
        <v>0</v>
      </c>
      <c r="Z60" s="110">
        <v>0</v>
      </c>
      <c r="AA60" s="110">
        <v>0</v>
      </c>
      <c r="AB60" s="110">
        <v>0</v>
      </c>
    </row>
    <row r="61" spans="2:28" ht="15" hidden="1" customHeight="1" x14ac:dyDescent="0.15">
      <c r="B61" s="419"/>
      <c r="C61" s="137" t="s">
        <v>161</v>
      </c>
      <c r="D61" s="138">
        <v>0</v>
      </c>
      <c r="E61" s="138">
        <v>0</v>
      </c>
      <c r="F61" s="138">
        <v>0</v>
      </c>
      <c r="G61" s="138">
        <v>0</v>
      </c>
      <c r="H61" s="138">
        <v>0</v>
      </c>
      <c r="I61" s="138">
        <v>0</v>
      </c>
      <c r="J61" s="138">
        <v>0</v>
      </c>
      <c r="K61" s="138">
        <v>0</v>
      </c>
      <c r="L61" s="138">
        <v>0</v>
      </c>
      <c r="M61" s="138">
        <v>0</v>
      </c>
      <c r="N61" s="139">
        <v>0</v>
      </c>
      <c r="O61" s="140">
        <v>0</v>
      </c>
      <c r="P61" s="138">
        <v>0</v>
      </c>
      <c r="Q61" s="138">
        <v>0</v>
      </c>
      <c r="R61" s="139">
        <v>0</v>
      </c>
      <c r="S61" s="140">
        <v>0</v>
      </c>
      <c r="T61" s="139">
        <v>0</v>
      </c>
      <c r="U61" s="140">
        <v>0</v>
      </c>
      <c r="V61" s="138">
        <v>0</v>
      </c>
      <c r="W61" s="138">
        <v>0</v>
      </c>
      <c r="X61" s="138">
        <v>0</v>
      </c>
      <c r="Y61" s="138">
        <v>0</v>
      </c>
      <c r="Z61" s="138">
        <v>0</v>
      </c>
      <c r="AA61" s="138">
        <v>0</v>
      </c>
      <c r="AB61" s="138">
        <v>0</v>
      </c>
    </row>
    <row r="62" spans="2:28" ht="15" hidden="1" customHeight="1" x14ac:dyDescent="0.15">
      <c r="B62" s="420"/>
      <c r="C62" s="115" t="s">
        <v>162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116">
        <v>0</v>
      </c>
      <c r="O62" s="37">
        <v>0</v>
      </c>
      <c r="P62" s="34">
        <v>0</v>
      </c>
      <c r="Q62" s="34">
        <v>0</v>
      </c>
      <c r="R62" s="116">
        <v>0</v>
      </c>
      <c r="S62" s="37">
        <v>0</v>
      </c>
      <c r="T62" s="116">
        <v>0</v>
      </c>
      <c r="U62" s="37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</row>
    <row r="63" spans="2:28" ht="15" customHeight="1" x14ac:dyDescent="0.15">
      <c r="B63" s="421" t="s">
        <v>170</v>
      </c>
      <c r="C63" s="422"/>
      <c r="D63" s="102">
        <f t="shared" ref="D63:AB63" si="6">SUM(D64:D69)</f>
        <v>0</v>
      </c>
      <c r="E63" s="102">
        <f t="shared" si="6"/>
        <v>0</v>
      </c>
      <c r="F63" s="102">
        <f t="shared" si="6"/>
        <v>0</v>
      </c>
      <c r="G63" s="102">
        <f t="shared" si="6"/>
        <v>0</v>
      </c>
      <c r="H63" s="102">
        <f t="shared" si="6"/>
        <v>0</v>
      </c>
      <c r="I63" s="102">
        <f t="shared" si="6"/>
        <v>0</v>
      </c>
      <c r="J63" s="102">
        <f t="shared" si="6"/>
        <v>0</v>
      </c>
      <c r="K63" s="102">
        <f t="shared" si="6"/>
        <v>0</v>
      </c>
      <c r="L63" s="102">
        <f t="shared" si="6"/>
        <v>0</v>
      </c>
      <c r="M63" s="102">
        <f t="shared" si="6"/>
        <v>0</v>
      </c>
      <c r="N63" s="103">
        <f t="shared" si="6"/>
        <v>0</v>
      </c>
      <c r="O63" s="104">
        <f t="shared" si="6"/>
        <v>10</v>
      </c>
      <c r="P63" s="102">
        <f t="shared" si="6"/>
        <v>0</v>
      </c>
      <c r="Q63" s="102">
        <f t="shared" si="6"/>
        <v>0</v>
      </c>
      <c r="R63" s="103">
        <f t="shared" si="6"/>
        <v>0</v>
      </c>
      <c r="S63" s="104">
        <f t="shared" si="6"/>
        <v>0</v>
      </c>
      <c r="T63" s="103">
        <f t="shared" si="6"/>
        <v>0</v>
      </c>
      <c r="U63" s="104">
        <f t="shared" si="6"/>
        <v>0</v>
      </c>
      <c r="V63" s="102">
        <f t="shared" si="6"/>
        <v>0</v>
      </c>
      <c r="W63" s="102">
        <f t="shared" si="6"/>
        <v>0</v>
      </c>
      <c r="X63" s="102">
        <f t="shared" si="6"/>
        <v>0</v>
      </c>
      <c r="Y63" s="102">
        <f t="shared" si="6"/>
        <v>0</v>
      </c>
      <c r="Z63" s="102">
        <f t="shared" si="6"/>
        <v>0</v>
      </c>
      <c r="AA63" s="102">
        <f t="shared" si="6"/>
        <v>0</v>
      </c>
      <c r="AB63" s="102">
        <f t="shared" si="6"/>
        <v>0</v>
      </c>
    </row>
    <row r="64" spans="2:28" ht="15" hidden="1" customHeight="1" x14ac:dyDescent="0.15">
      <c r="B64" s="418" t="s">
        <v>156</v>
      </c>
      <c r="C64" s="105" t="s">
        <v>157</v>
      </c>
      <c r="D64" s="106">
        <v>0</v>
      </c>
      <c r="E64" s="106">
        <v>0</v>
      </c>
      <c r="F64" s="106">
        <v>0</v>
      </c>
      <c r="G64" s="106">
        <v>0</v>
      </c>
      <c r="H64" s="106">
        <v>0</v>
      </c>
      <c r="I64" s="106">
        <v>0</v>
      </c>
      <c r="J64" s="106">
        <v>0</v>
      </c>
      <c r="K64" s="106">
        <v>0</v>
      </c>
      <c r="L64" s="106">
        <v>0</v>
      </c>
      <c r="M64" s="106">
        <v>0</v>
      </c>
      <c r="N64" s="107">
        <v>0</v>
      </c>
      <c r="O64" s="108">
        <v>0</v>
      </c>
      <c r="P64" s="106">
        <v>0</v>
      </c>
      <c r="Q64" s="106">
        <v>0</v>
      </c>
      <c r="R64" s="107">
        <v>0</v>
      </c>
      <c r="S64" s="135">
        <v>0</v>
      </c>
      <c r="T64" s="107">
        <v>0</v>
      </c>
      <c r="U64" s="108">
        <v>0</v>
      </c>
      <c r="V64" s="106">
        <v>0</v>
      </c>
      <c r="W64" s="106">
        <v>0</v>
      </c>
      <c r="X64" s="106">
        <v>0</v>
      </c>
      <c r="Y64" s="106">
        <v>0</v>
      </c>
      <c r="Z64" s="106">
        <v>0</v>
      </c>
      <c r="AA64" s="106">
        <v>0</v>
      </c>
      <c r="AB64" s="106">
        <v>0</v>
      </c>
    </row>
    <row r="65" spans="2:28" ht="15" hidden="1" customHeight="1" x14ac:dyDescent="0.15">
      <c r="B65" s="419"/>
      <c r="C65" s="109" t="s">
        <v>158</v>
      </c>
      <c r="D65" s="110">
        <v>0</v>
      </c>
      <c r="E65" s="110">
        <v>0</v>
      </c>
      <c r="F65" s="110">
        <v>0</v>
      </c>
      <c r="G65" s="110">
        <v>0</v>
      </c>
      <c r="H65" s="110">
        <v>0</v>
      </c>
      <c r="I65" s="110">
        <v>0</v>
      </c>
      <c r="J65" s="110">
        <v>0</v>
      </c>
      <c r="K65" s="110">
        <v>0</v>
      </c>
      <c r="L65" s="110">
        <v>0</v>
      </c>
      <c r="M65" s="110">
        <v>0</v>
      </c>
      <c r="N65" s="111">
        <v>0</v>
      </c>
      <c r="O65" s="112">
        <v>10</v>
      </c>
      <c r="P65" s="110">
        <v>0</v>
      </c>
      <c r="Q65" s="110">
        <v>0</v>
      </c>
      <c r="R65" s="111">
        <v>0</v>
      </c>
      <c r="S65" s="136">
        <v>0</v>
      </c>
      <c r="T65" s="111">
        <v>0</v>
      </c>
      <c r="U65" s="112">
        <v>0</v>
      </c>
      <c r="V65" s="110">
        <v>0</v>
      </c>
      <c r="W65" s="110">
        <v>0</v>
      </c>
      <c r="X65" s="110">
        <v>0</v>
      </c>
      <c r="Y65" s="110">
        <v>0</v>
      </c>
      <c r="Z65" s="110">
        <v>0</v>
      </c>
      <c r="AA65" s="110">
        <v>0</v>
      </c>
      <c r="AB65" s="110">
        <v>0</v>
      </c>
    </row>
    <row r="66" spans="2:28" ht="15" hidden="1" customHeight="1" x14ac:dyDescent="0.15">
      <c r="B66" s="419"/>
      <c r="C66" s="113" t="s">
        <v>159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114">
        <v>0</v>
      </c>
      <c r="O66" s="29">
        <v>0</v>
      </c>
      <c r="P66" s="23">
        <v>0</v>
      </c>
      <c r="Q66" s="23">
        <v>0</v>
      </c>
      <c r="R66" s="114">
        <v>0</v>
      </c>
      <c r="S66" s="29">
        <v>0</v>
      </c>
      <c r="T66" s="114">
        <v>0</v>
      </c>
      <c r="U66" s="29">
        <v>0</v>
      </c>
      <c r="V66" s="23">
        <v>0</v>
      </c>
      <c r="W66" s="23">
        <v>0</v>
      </c>
      <c r="X66" s="23">
        <v>0</v>
      </c>
      <c r="Y66" s="23">
        <v>0</v>
      </c>
      <c r="Z66" s="23">
        <v>0</v>
      </c>
      <c r="AA66" s="23">
        <v>0</v>
      </c>
      <c r="AB66" s="23">
        <v>0</v>
      </c>
    </row>
    <row r="67" spans="2:28" ht="15" hidden="1" customHeight="1" x14ac:dyDescent="0.15">
      <c r="B67" s="419"/>
      <c r="C67" s="109" t="s">
        <v>160</v>
      </c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1">
        <v>0</v>
      </c>
      <c r="O67" s="112">
        <v>0</v>
      </c>
      <c r="P67" s="110">
        <v>0</v>
      </c>
      <c r="Q67" s="110">
        <v>0</v>
      </c>
      <c r="R67" s="111">
        <v>0</v>
      </c>
      <c r="S67" s="112">
        <v>0</v>
      </c>
      <c r="T67" s="111">
        <v>0</v>
      </c>
      <c r="U67" s="112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</row>
    <row r="68" spans="2:28" ht="15" hidden="1" customHeight="1" x14ac:dyDescent="0.15">
      <c r="B68" s="419"/>
      <c r="C68" s="109" t="s">
        <v>161</v>
      </c>
      <c r="D68" s="110">
        <v>0</v>
      </c>
      <c r="E68" s="110">
        <v>0</v>
      </c>
      <c r="F68" s="110">
        <v>0</v>
      </c>
      <c r="G68" s="110">
        <v>0</v>
      </c>
      <c r="H68" s="110">
        <v>0</v>
      </c>
      <c r="I68" s="110">
        <v>0</v>
      </c>
      <c r="J68" s="110">
        <v>0</v>
      </c>
      <c r="K68" s="110">
        <v>0</v>
      </c>
      <c r="L68" s="110">
        <v>0</v>
      </c>
      <c r="M68" s="110">
        <v>0</v>
      </c>
      <c r="N68" s="111">
        <v>0</v>
      </c>
      <c r="O68" s="112">
        <v>0</v>
      </c>
      <c r="P68" s="110">
        <v>0</v>
      </c>
      <c r="Q68" s="110">
        <v>0</v>
      </c>
      <c r="R68" s="111">
        <v>0</v>
      </c>
      <c r="S68" s="112">
        <v>0</v>
      </c>
      <c r="T68" s="111">
        <v>0</v>
      </c>
      <c r="U68" s="112">
        <v>0</v>
      </c>
      <c r="V68" s="110">
        <v>0</v>
      </c>
      <c r="W68" s="110">
        <v>0</v>
      </c>
      <c r="X68" s="110">
        <v>0</v>
      </c>
      <c r="Y68" s="110">
        <v>0</v>
      </c>
      <c r="Z68" s="110">
        <v>0</v>
      </c>
      <c r="AA68" s="110">
        <v>0</v>
      </c>
      <c r="AB68" s="110">
        <v>0</v>
      </c>
    </row>
    <row r="69" spans="2:28" ht="15" hidden="1" customHeight="1" x14ac:dyDescent="0.15">
      <c r="B69" s="420"/>
      <c r="C69" s="115" t="s">
        <v>162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116">
        <v>0</v>
      </c>
      <c r="O69" s="37">
        <v>0</v>
      </c>
      <c r="P69" s="34">
        <v>0</v>
      </c>
      <c r="Q69" s="34">
        <v>0</v>
      </c>
      <c r="R69" s="116">
        <v>0</v>
      </c>
      <c r="S69" s="37">
        <v>0</v>
      </c>
      <c r="T69" s="116">
        <v>0</v>
      </c>
      <c r="U69" s="37">
        <v>0</v>
      </c>
      <c r="V69" s="34">
        <v>0</v>
      </c>
      <c r="W69" s="34">
        <v>0</v>
      </c>
      <c r="X69" s="34">
        <v>0</v>
      </c>
      <c r="Y69" s="34">
        <v>0</v>
      </c>
      <c r="Z69" s="34">
        <v>0</v>
      </c>
      <c r="AA69" s="34">
        <v>0</v>
      </c>
      <c r="AB69" s="34">
        <v>0</v>
      </c>
    </row>
    <row r="70" spans="2:28" ht="15" customHeight="1" x14ac:dyDescent="0.15">
      <c r="B70" s="421" t="s">
        <v>171</v>
      </c>
      <c r="C70" s="422"/>
      <c r="D70" s="102">
        <f t="shared" ref="D70:AB70" si="7">SUM(D71:D76)</f>
        <v>0</v>
      </c>
      <c r="E70" s="102">
        <f t="shared" si="7"/>
        <v>0</v>
      </c>
      <c r="F70" s="102">
        <f t="shared" si="7"/>
        <v>0</v>
      </c>
      <c r="G70" s="102">
        <f t="shared" si="7"/>
        <v>0</v>
      </c>
      <c r="H70" s="102">
        <f t="shared" si="7"/>
        <v>0</v>
      </c>
      <c r="I70" s="102">
        <f t="shared" si="7"/>
        <v>0</v>
      </c>
      <c r="J70" s="102">
        <f t="shared" si="7"/>
        <v>0</v>
      </c>
      <c r="K70" s="102">
        <f t="shared" si="7"/>
        <v>0</v>
      </c>
      <c r="L70" s="102">
        <f t="shared" si="7"/>
        <v>0</v>
      </c>
      <c r="M70" s="102">
        <f t="shared" si="7"/>
        <v>0</v>
      </c>
      <c r="N70" s="103">
        <f t="shared" si="7"/>
        <v>0</v>
      </c>
      <c r="O70" s="104">
        <f t="shared" si="7"/>
        <v>2</v>
      </c>
      <c r="P70" s="102">
        <f t="shared" si="7"/>
        <v>25</v>
      </c>
      <c r="Q70" s="102">
        <f t="shared" si="7"/>
        <v>1</v>
      </c>
      <c r="R70" s="103">
        <f t="shared" si="7"/>
        <v>0</v>
      </c>
      <c r="S70" s="104">
        <f t="shared" si="7"/>
        <v>0</v>
      </c>
      <c r="T70" s="103">
        <f t="shared" si="7"/>
        <v>0</v>
      </c>
      <c r="U70" s="104">
        <f t="shared" si="7"/>
        <v>0</v>
      </c>
      <c r="V70" s="102">
        <f t="shared" si="7"/>
        <v>0</v>
      </c>
      <c r="W70" s="102">
        <f t="shared" si="7"/>
        <v>0</v>
      </c>
      <c r="X70" s="102">
        <f t="shared" si="7"/>
        <v>0</v>
      </c>
      <c r="Y70" s="102">
        <f t="shared" si="7"/>
        <v>0</v>
      </c>
      <c r="Z70" s="102">
        <f t="shared" si="7"/>
        <v>0</v>
      </c>
      <c r="AA70" s="102">
        <f t="shared" si="7"/>
        <v>0</v>
      </c>
      <c r="AB70" s="102">
        <f t="shared" si="7"/>
        <v>0</v>
      </c>
    </row>
    <row r="71" spans="2:28" ht="15" hidden="1" customHeight="1" x14ac:dyDescent="0.15">
      <c r="B71" s="418" t="s">
        <v>156</v>
      </c>
      <c r="C71" s="105" t="s">
        <v>157</v>
      </c>
      <c r="D71" s="106">
        <v>0</v>
      </c>
      <c r="E71" s="106">
        <v>0</v>
      </c>
      <c r="F71" s="106">
        <v>0</v>
      </c>
      <c r="G71" s="106">
        <v>0</v>
      </c>
      <c r="H71" s="106">
        <v>0</v>
      </c>
      <c r="I71" s="106">
        <v>0</v>
      </c>
      <c r="J71" s="106">
        <v>0</v>
      </c>
      <c r="K71" s="106">
        <v>0</v>
      </c>
      <c r="L71" s="106">
        <v>0</v>
      </c>
      <c r="M71" s="106">
        <v>0</v>
      </c>
      <c r="N71" s="107">
        <v>0</v>
      </c>
      <c r="O71" s="108">
        <v>0</v>
      </c>
      <c r="P71" s="106">
        <v>0</v>
      </c>
      <c r="Q71" s="106">
        <v>0</v>
      </c>
      <c r="R71" s="107">
        <v>0</v>
      </c>
      <c r="S71" s="135">
        <v>0</v>
      </c>
      <c r="T71" s="107">
        <v>0</v>
      </c>
      <c r="U71" s="108">
        <v>0</v>
      </c>
      <c r="V71" s="106">
        <v>0</v>
      </c>
      <c r="W71" s="106">
        <v>0</v>
      </c>
      <c r="X71" s="106">
        <v>0</v>
      </c>
      <c r="Y71" s="106">
        <v>0</v>
      </c>
      <c r="Z71" s="106">
        <v>0</v>
      </c>
      <c r="AA71" s="106">
        <v>0</v>
      </c>
      <c r="AB71" s="106">
        <v>0</v>
      </c>
    </row>
    <row r="72" spans="2:28" ht="15" hidden="1" customHeight="1" x14ac:dyDescent="0.15">
      <c r="B72" s="419"/>
      <c r="C72" s="109" t="s">
        <v>158</v>
      </c>
      <c r="D72" s="110">
        <v>0</v>
      </c>
      <c r="E72" s="110">
        <v>0</v>
      </c>
      <c r="F72" s="110">
        <v>0</v>
      </c>
      <c r="G72" s="110">
        <v>0</v>
      </c>
      <c r="H72" s="110">
        <v>0</v>
      </c>
      <c r="I72" s="110">
        <v>0</v>
      </c>
      <c r="J72" s="110">
        <v>0</v>
      </c>
      <c r="K72" s="110">
        <v>0</v>
      </c>
      <c r="L72" s="110">
        <v>0</v>
      </c>
      <c r="M72" s="110">
        <v>0</v>
      </c>
      <c r="N72" s="111">
        <v>0</v>
      </c>
      <c r="O72" s="112">
        <v>2</v>
      </c>
      <c r="P72" s="110">
        <v>0</v>
      </c>
      <c r="Q72" s="110">
        <v>0</v>
      </c>
      <c r="R72" s="111">
        <v>0</v>
      </c>
      <c r="S72" s="136">
        <v>0</v>
      </c>
      <c r="T72" s="111">
        <v>0</v>
      </c>
      <c r="U72" s="112">
        <v>0</v>
      </c>
      <c r="V72" s="110">
        <v>0</v>
      </c>
      <c r="W72" s="110">
        <v>0</v>
      </c>
      <c r="X72" s="110">
        <v>0</v>
      </c>
      <c r="Y72" s="110">
        <v>0</v>
      </c>
      <c r="Z72" s="110">
        <v>0</v>
      </c>
      <c r="AA72" s="110">
        <v>0</v>
      </c>
      <c r="AB72" s="110">
        <v>0</v>
      </c>
    </row>
    <row r="73" spans="2:28" ht="15" hidden="1" customHeight="1" x14ac:dyDescent="0.15">
      <c r="B73" s="419"/>
      <c r="C73" s="113" t="s">
        <v>159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114">
        <v>0</v>
      </c>
      <c r="O73" s="29">
        <v>0</v>
      </c>
      <c r="P73" s="23">
        <v>0</v>
      </c>
      <c r="Q73" s="23">
        <v>0</v>
      </c>
      <c r="R73" s="114">
        <v>0</v>
      </c>
      <c r="S73" s="29">
        <v>0</v>
      </c>
      <c r="T73" s="114">
        <v>0</v>
      </c>
      <c r="U73" s="29">
        <v>0</v>
      </c>
      <c r="V73" s="23">
        <v>0</v>
      </c>
      <c r="W73" s="23">
        <v>0</v>
      </c>
      <c r="X73" s="23">
        <v>0</v>
      </c>
      <c r="Y73" s="23">
        <v>0</v>
      </c>
      <c r="Z73" s="23">
        <v>0</v>
      </c>
      <c r="AA73" s="23">
        <v>0</v>
      </c>
      <c r="AB73" s="23">
        <v>0</v>
      </c>
    </row>
    <row r="74" spans="2:28" ht="15" hidden="1" customHeight="1" x14ac:dyDescent="0.15">
      <c r="B74" s="419"/>
      <c r="C74" s="109" t="s">
        <v>160</v>
      </c>
      <c r="D74" s="110">
        <v>0</v>
      </c>
      <c r="E74" s="110">
        <v>0</v>
      </c>
      <c r="F74" s="110">
        <v>0</v>
      </c>
      <c r="G74" s="110">
        <v>0</v>
      </c>
      <c r="H74" s="110">
        <v>0</v>
      </c>
      <c r="I74" s="110">
        <v>0</v>
      </c>
      <c r="J74" s="110">
        <v>0</v>
      </c>
      <c r="K74" s="110">
        <v>0</v>
      </c>
      <c r="L74" s="110">
        <v>0</v>
      </c>
      <c r="M74" s="110">
        <v>0</v>
      </c>
      <c r="N74" s="111">
        <v>0</v>
      </c>
      <c r="O74" s="112">
        <v>0</v>
      </c>
      <c r="P74" s="110">
        <v>0</v>
      </c>
      <c r="Q74" s="110">
        <v>0</v>
      </c>
      <c r="R74" s="111">
        <v>0</v>
      </c>
      <c r="S74" s="112">
        <v>0</v>
      </c>
      <c r="T74" s="111">
        <v>0</v>
      </c>
      <c r="U74" s="112">
        <v>0</v>
      </c>
      <c r="V74" s="110">
        <v>0</v>
      </c>
      <c r="W74" s="110">
        <v>0</v>
      </c>
      <c r="X74" s="110">
        <v>0</v>
      </c>
      <c r="Y74" s="110">
        <v>0</v>
      </c>
      <c r="Z74" s="110">
        <v>0</v>
      </c>
      <c r="AA74" s="110">
        <v>0</v>
      </c>
      <c r="AB74" s="110">
        <v>0</v>
      </c>
    </row>
    <row r="75" spans="2:28" ht="15" hidden="1" customHeight="1" x14ac:dyDescent="0.15">
      <c r="B75" s="419"/>
      <c r="C75" s="109" t="s">
        <v>161</v>
      </c>
      <c r="D75" s="110">
        <v>0</v>
      </c>
      <c r="E75" s="110">
        <v>0</v>
      </c>
      <c r="F75" s="110">
        <v>0</v>
      </c>
      <c r="G75" s="110">
        <v>0</v>
      </c>
      <c r="H75" s="110">
        <v>0</v>
      </c>
      <c r="I75" s="110">
        <v>0</v>
      </c>
      <c r="J75" s="110">
        <v>0</v>
      </c>
      <c r="K75" s="110">
        <v>0</v>
      </c>
      <c r="L75" s="110">
        <v>0</v>
      </c>
      <c r="M75" s="110">
        <v>0</v>
      </c>
      <c r="N75" s="111">
        <v>0</v>
      </c>
      <c r="O75" s="112">
        <v>0</v>
      </c>
      <c r="P75" s="110">
        <v>0</v>
      </c>
      <c r="Q75" s="110">
        <v>0</v>
      </c>
      <c r="R75" s="111">
        <v>0</v>
      </c>
      <c r="S75" s="112">
        <v>0</v>
      </c>
      <c r="T75" s="111">
        <v>0</v>
      </c>
      <c r="U75" s="112">
        <v>0</v>
      </c>
      <c r="V75" s="110">
        <v>0</v>
      </c>
      <c r="W75" s="110">
        <v>0</v>
      </c>
      <c r="X75" s="110">
        <v>0</v>
      </c>
      <c r="Y75" s="110">
        <v>0</v>
      </c>
      <c r="Z75" s="110">
        <v>0</v>
      </c>
      <c r="AA75" s="110">
        <v>0</v>
      </c>
      <c r="AB75" s="110">
        <v>0</v>
      </c>
    </row>
    <row r="76" spans="2:28" ht="15" hidden="1" customHeight="1" x14ac:dyDescent="0.15">
      <c r="B76" s="420"/>
      <c r="C76" s="115" t="s">
        <v>162</v>
      </c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116">
        <v>0</v>
      </c>
      <c r="O76" s="37">
        <v>0</v>
      </c>
      <c r="P76" s="34">
        <v>25</v>
      </c>
      <c r="Q76" s="34">
        <v>1</v>
      </c>
      <c r="R76" s="116">
        <v>0</v>
      </c>
      <c r="S76" s="37">
        <v>0</v>
      </c>
      <c r="T76" s="116">
        <v>0</v>
      </c>
      <c r="U76" s="37">
        <v>0</v>
      </c>
      <c r="V76" s="34">
        <v>0</v>
      </c>
      <c r="W76" s="34">
        <v>0</v>
      </c>
      <c r="X76" s="34">
        <v>0</v>
      </c>
      <c r="Y76" s="34">
        <v>0</v>
      </c>
      <c r="Z76" s="34">
        <v>0</v>
      </c>
      <c r="AA76" s="34">
        <v>0</v>
      </c>
      <c r="AB76" s="34">
        <v>0</v>
      </c>
    </row>
    <row r="77" spans="2:28" ht="15" customHeight="1" x14ac:dyDescent="0.15">
      <c r="B77" s="421" t="s">
        <v>172</v>
      </c>
      <c r="C77" s="422"/>
      <c r="D77" s="102">
        <f t="shared" ref="D77:AB77" si="8">SUM(D78:D83)</f>
        <v>0</v>
      </c>
      <c r="E77" s="102">
        <f t="shared" si="8"/>
        <v>0</v>
      </c>
      <c r="F77" s="102">
        <f t="shared" si="8"/>
        <v>0</v>
      </c>
      <c r="G77" s="102">
        <f t="shared" si="8"/>
        <v>0</v>
      </c>
      <c r="H77" s="102">
        <f t="shared" si="8"/>
        <v>0</v>
      </c>
      <c r="I77" s="102">
        <f t="shared" si="8"/>
        <v>0</v>
      </c>
      <c r="J77" s="102">
        <f t="shared" si="8"/>
        <v>0</v>
      </c>
      <c r="K77" s="102">
        <f t="shared" si="8"/>
        <v>0</v>
      </c>
      <c r="L77" s="102">
        <f t="shared" si="8"/>
        <v>0</v>
      </c>
      <c r="M77" s="102">
        <f t="shared" si="8"/>
        <v>0</v>
      </c>
      <c r="N77" s="103">
        <f t="shared" si="8"/>
        <v>0</v>
      </c>
      <c r="O77" s="104">
        <f t="shared" si="8"/>
        <v>0</v>
      </c>
      <c r="P77" s="102">
        <f t="shared" si="8"/>
        <v>0</v>
      </c>
      <c r="Q77" s="102">
        <f t="shared" si="8"/>
        <v>0</v>
      </c>
      <c r="R77" s="103">
        <f t="shared" si="8"/>
        <v>0</v>
      </c>
      <c r="S77" s="104">
        <f t="shared" si="8"/>
        <v>0</v>
      </c>
      <c r="T77" s="103">
        <f t="shared" si="8"/>
        <v>0</v>
      </c>
      <c r="U77" s="104">
        <f t="shared" si="8"/>
        <v>0</v>
      </c>
      <c r="V77" s="102">
        <f t="shared" si="8"/>
        <v>0</v>
      </c>
      <c r="W77" s="102">
        <f t="shared" si="8"/>
        <v>0</v>
      </c>
      <c r="X77" s="102">
        <f t="shared" si="8"/>
        <v>0</v>
      </c>
      <c r="Y77" s="102">
        <f t="shared" si="8"/>
        <v>0</v>
      </c>
      <c r="Z77" s="102">
        <f t="shared" si="8"/>
        <v>0</v>
      </c>
      <c r="AA77" s="102">
        <f t="shared" si="8"/>
        <v>0</v>
      </c>
      <c r="AB77" s="102">
        <f t="shared" si="8"/>
        <v>0</v>
      </c>
    </row>
    <row r="78" spans="2:28" ht="15" hidden="1" customHeight="1" x14ac:dyDescent="0.15">
      <c r="B78" s="418" t="s">
        <v>156</v>
      </c>
      <c r="C78" s="117" t="s">
        <v>157</v>
      </c>
      <c r="D78" s="125">
        <v>0</v>
      </c>
      <c r="E78" s="125">
        <v>0</v>
      </c>
      <c r="F78" s="125">
        <v>0</v>
      </c>
      <c r="G78" s="125">
        <v>0</v>
      </c>
      <c r="H78" s="125">
        <v>0</v>
      </c>
      <c r="I78" s="125">
        <v>0</v>
      </c>
      <c r="J78" s="125">
        <v>0</v>
      </c>
      <c r="K78" s="125">
        <v>0</v>
      </c>
      <c r="L78" s="125">
        <v>0</v>
      </c>
      <c r="M78" s="125">
        <v>0</v>
      </c>
      <c r="N78" s="123">
        <v>0</v>
      </c>
      <c r="O78" s="124">
        <v>0</v>
      </c>
      <c r="P78" s="125">
        <v>0</v>
      </c>
      <c r="Q78" s="125">
        <v>0</v>
      </c>
      <c r="R78" s="123">
        <v>0</v>
      </c>
      <c r="S78" s="122">
        <v>0</v>
      </c>
      <c r="T78" s="123">
        <v>0</v>
      </c>
      <c r="U78" s="124">
        <v>0</v>
      </c>
      <c r="V78" s="125">
        <v>0</v>
      </c>
      <c r="W78" s="125">
        <v>0</v>
      </c>
      <c r="X78" s="125">
        <v>0</v>
      </c>
      <c r="Y78" s="125">
        <v>0</v>
      </c>
      <c r="Z78" s="125">
        <v>0</v>
      </c>
      <c r="AA78" s="125">
        <v>0</v>
      </c>
      <c r="AB78" s="125">
        <v>0</v>
      </c>
    </row>
    <row r="79" spans="2:28" ht="15" hidden="1" customHeight="1" x14ac:dyDescent="0.15">
      <c r="B79" s="419"/>
      <c r="C79" s="113" t="s">
        <v>158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114">
        <v>0</v>
      </c>
      <c r="O79" s="29">
        <v>0</v>
      </c>
      <c r="P79" s="23">
        <v>0</v>
      </c>
      <c r="Q79" s="23">
        <v>0</v>
      </c>
      <c r="R79" s="114">
        <v>0</v>
      </c>
      <c r="S79" s="130">
        <v>0</v>
      </c>
      <c r="T79" s="114">
        <v>0</v>
      </c>
      <c r="U79" s="29">
        <v>0</v>
      </c>
      <c r="V79" s="23">
        <v>0</v>
      </c>
      <c r="W79" s="23">
        <v>0</v>
      </c>
      <c r="X79" s="23">
        <v>0</v>
      </c>
      <c r="Y79" s="23">
        <v>0</v>
      </c>
      <c r="Z79" s="23">
        <v>0</v>
      </c>
      <c r="AA79" s="23">
        <v>0</v>
      </c>
      <c r="AB79" s="23">
        <v>0</v>
      </c>
    </row>
    <row r="80" spans="2:28" ht="15" hidden="1" customHeight="1" x14ac:dyDescent="0.15">
      <c r="B80" s="419"/>
      <c r="C80" s="109" t="s">
        <v>159</v>
      </c>
      <c r="D80" s="110">
        <v>0</v>
      </c>
      <c r="E80" s="110">
        <v>0</v>
      </c>
      <c r="F80" s="110">
        <v>0</v>
      </c>
      <c r="G80" s="110">
        <v>0</v>
      </c>
      <c r="H80" s="110">
        <v>0</v>
      </c>
      <c r="I80" s="110">
        <v>0</v>
      </c>
      <c r="J80" s="110">
        <v>0</v>
      </c>
      <c r="K80" s="110">
        <v>0</v>
      </c>
      <c r="L80" s="110">
        <v>0</v>
      </c>
      <c r="M80" s="110">
        <v>0</v>
      </c>
      <c r="N80" s="111">
        <v>0</v>
      </c>
      <c r="O80" s="112">
        <v>0</v>
      </c>
      <c r="P80" s="110">
        <v>0</v>
      </c>
      <c r="Q80" s="110">
        <v>0</v>
      </c>
      <c r="R80" s="111">
        <v>0</v>
      </c>
      <c r="S80" s="112">
        <v>0</v>
      </c>
      <c r="T80" s="111">
        <v>0</v>
      </c>
      <c r="U80" s="112">
        <v>0</v>
      </c>
      <c r="V80" s="110">
        <v>0</v>
      </c>
      <c r="W80" s="110">
        <v>0</v>
      </c>
      <c r="X80" s="110">
        <v>0</v>
      </c>
      <c r="Y80" s="110">
        <v>0</v>
      </c>
      <c r="Z80" s="110">
        <v>0</v>
      </c>
      <c r="AA80" s="110">
        <v>0</v>
      </c>
      <c r="AB80" s="110">
        <v>0</v>
      </c>
    </row>
    <row r="81" spans="2:28" ht="15" hidden="1" customHeight="1" x14ac:dyDescent="0.15">
      <c r="B81" s="419"/>
      <c r="C81" s="113" t="s">
        <v>160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114">
        <v>0</v>
      </c>
      <c r="O81" s="29">
        <v>0</v>
      </c>
      <c r="P81" s="23">
        <v>0</v>
      </c>
      <c r="Q81" s="23">
        <v>0</v>
      </c>
      <c r="R81" s="114">
        <v>0</v>
      </c>
      <c r="S81" s="29">
        <v>0</v>
      </c>
      <c r="T81" s="114">
        <v>0</v>
      </c>
      <c r="U81" s="29">
        <v>0</v>
      </c>
      <c r="V81" s="23">
        <v>0</v>
      </c>
      <c r="W81" s="23">
        <v>0</v>
      </c>
      <c r="X81" s="23">
        <v>0</v>
      </c>
      <c r="Y81" s="23">
        <v>0</v>
      </c>
      <c r="Z81" s="23">
        <v>0</v>
      </c>
      <c r="AA81" s="23">
        <v>0</v>
      </c>
      <c r="AB81" s="23">
        <v>0</v>
      </c>
    </row>
    <row r="82" spans="2:28" ht="15" hidden="1" customHeight="1" x14ac:dyDescent="0.15">
      <c r="B82" s="419"/>
      <c r="C82" s="109" t="s">
        <v>161</v>
      </c>
      <c r="D82" s="110">
        <v>0</v>
      </c>
      <c r="E82" s="110">
        <v>0</v>
      </c>
      <c r="F82" s="110">
        <v>0</v>
      </c>
      <c r="G82" s="110">
        <v>0</v>
      </c>
      <c r="H82" s="110">
        <v>0</v>
      </c>
      <c r="I82" s="110">
        <v>0</v>
      </c>
      <c r="J82" s="110">
        <v>0</v>
      </c>
      <c r="K82" s="110">
        <v>0</v>
      </c>
      <c r="L82" s="110">
        <v>0</v>
      </c>
      <c r="M82" s="110">
        <v>0</v>
      </c>
      <c r="N82" s="111">
        <v>0</v>
      </c>
      <c r="O82" s="112">
        <v>0</v>
      </c>
      <c r="P82" s="110">
        <v>0</v>
      </c>
      <c r="Q82" s="110">
        <v>0</v>
      </c>
      <c r="R82" s="111">
        <v>0</v>
      </c>
      <c r="S82" s="112">
        <v>0</v>
      </c>
      <c r="T82" s="111">
        <v>0</v>
      </c>
      <c r="U82" s="112">
        <v>0</v>
      </c>
      <c r="V82" s="110">
        <v>0</v>
      </c>
      <c r="W82" s="110">
        <v>0</v>
      </c>
      <c r="X82" s="110">
        <v>0</v>
      </c>
      <c r="Y82" s="110">
        <v>0</v>
      </c>
      <c r="Z82" s="110">
        <v>0</v>
      </c>
      <c r="AA82" s="110">
        <v>0</v>
      </c>
      <c r="AB82" s="110">
        <v>0</v>
      </c>
    </row>
    <row r="83" spans="2:28" ht="15" hidden="1" customHeight="1" x14ac:dyDescent="0.15">
      <c r="B83" s="420"/>
      <c r="C83" s="115" t="s">
        <v>162</v>
      </c>
      <c r="D83" s="34">
        <v>0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116">
        <v>0</v>
      </c>
      <c r="O83" s="37">
        <v>0</v>
      </c>
      <c r="P83" s="34">
        <v>0</v>
      </c>
      <c r="Q83" s="34">
        <v>0</v>
      </c>
      <c r="R83" s="116">
        <v>0</v>
      </c>
      <c r="S83" s="37">
        <v>0</v>
      </c>
      <c r="T83" s="116">
        <v>0</v>
      </c>
      <c r="U83" s="37">
        <v>0</v>
      </c>
      <c r="V83" s="34">
        <v>0</v>
      </c>
      <c r="W83" s="34">
        <v>0</v>
      </c>
      <c r="X83" s="34">
        <v>0</v>
      </c>
      <c r="Y83" s="34">
        <v>0</v>
      </c>
      <c r="Z83" s="34">
        <v>0</v>
      </c>
      <c r="AA83" s="34">
        <v>0</v>
      </c>
      <c r="AB83" s="34">
        <v>0</v>
      </c>
    </row>
    <row r="84" spans="2:28" ht="15" customHeight="1" x14ac:dyDescent="0.15">
      <c r="B84" s="421" t="s">
        <v>173</v>
      </c>
      <c r="C84" s="422"/>
      <c r="D84" s="102">
        <f t="shared" ref="D84:AB84" si="9">SUM(D85:D90)</f>
        <v>0</v>
      </c>
      <c r="E84" s="102">
        <f t="shared" si="9"/>
        <v>0</v>
      </c>
      <c r="F84" s="102">
        <f t="shared" si="9"/>
        <v>0</v>
      </c>
      <c r="G84" s="102">
        <f t="shared" si="9"/>
        <v>0</v>
      </c>
      <c r="H84" s="102">
        <f t="shared" si="9"/>
        <v>3</v>
      </c>
      <c r="I84" s="102">
        <f t="shared" si="9"/>
        <v>0</v>
      </c>
      <c r="J84" s="102">
        <f t="shared" si="9"/>
        <v>0</v>
      </c>
      <c r="K84" s="102">
        <f t="shared" si="9"/>
        <v>0</v>
      </c>
      <c r="L84" s="102">
        <f t="shared" si="9"/>
        <v>0</v>
      </c>
      <c r="M84" s="102">
        <f t="shared" si="9"/>
        <v>0</v>
      </c>
      <c r="N84" s="103">
        <f t="shared" si="9"/>
        <v>0</v>
      </c>
      <c r="O84" s="104">
        <f t="shared" si="9"/>
        <v>0</v>
      </c>
      <c r="P84" s="102">
        <f t="shared" si="9"/>
        <v>0</v>
      </c>
      <c r="Q84" s="102">
        <f t="shared" si="9"/>
        <v>6</v>
      </c>
      <c r="R84" s="103">
        <f t="shared" si="9"/>
        <v>0</v>
      </c>
      <c r="S84" s="104">
        <f t="shared" si="9"/>
        <v>0</v>
      </c>
      <c r="T84" s="103">
        <f t="shared" si="9"/>
        <v>0</v>
      </c>
      <c r="U84" s="104">
        <f t="shared" si="9"/>
        <v>0</v>
      </c>
      <c r="V84" s="102">
        <f t="shared" si="9"/>
        <v>0</v>
      </c>
      <c r="W84" s="102">
        <f t="shared" si="9"/>
        <v>0</v>
      </c>
      <c r="X84" s="102">
        <f t="shared" si="9"/>
        <v>0</v>
      </c>
      <c r="Y84" s="102">
        <f t="shared" si="9"/>
        <v>0</v>
      </c>
      <c r="Z84" s="102">
        <f t="shared" si="9"/>
        <v>0</v>
      </c>
      <c r="AA84" s="102">
        <f t="shared" si="9"/>
        <v>0</v>
      </c>
      <c r="AB84" s="102">
        <f t="shared" si="9"/>
        <v>0</v>
      </c>
    </row>
    <row r="85" spans="2:28" ht="15" hidden="1" customHeight="1" x14ac:dyDescent="0.15">
      <c r="B85" s="418" t="s">
        <v>156</v>
      </c>
      <c r="C85" s="117" t="s">
        <v>157</v>
      </c>
      <c r="D85" s="125">
        <v>0</v>
      </c>
      <c r="E85" s="125">
        <v>0</v>
      </c>
      <c r="F85" s="125">
        <v>0</v>
      </c>
      <c r="G85" s="125">
        <v>0</v>
      </c>
      <c r="H85" s="125">
        <v>0</v>
      </c>
      <c r="I85" s="125">
        <v>0</v>
      </c>
      <c r="J85" s="125">
        <v>0</v>
      </c>
      <c r="K85" s="125">
        <v>0</v>
      </c>
      <c r="L85" s="125">
        <v>0</v>
      </c>
      <c r="M85" s="125">
        <v>0</v>
      </c>
      <c r="N85" s="123">
        <v>0</v>
      </c>
      <c r="O85" s="124">
        <v>0</v>
      </c>
      <c r="P85" s="125">
        <v>0</v>
      </c>
      <c r="Q85" s="125">
        <v>0</v>
      </c>
      <c r="R85" s="123">
        <v>0</v>
      </c>
      <c r="S85" s="122">
        <v>0</v>
      </c>
      <c r="T85" s="123">
        <v>0</v>
      </c>
      <c r="U85" s="124">
        <v>0</v>
      </c>
      <c r="V85" s="125">
        <v>0</v>
      </c>
      <c r="W85" s="125">
        <v>0</v>
      </c>
      <c r="X85" s="125">
        <v>0</v>
      </c>
      <c r="Y85" s="125">
        <v>0</v>
      </c>
      <c r="Z85" s="125">
        <v>0</v>
      </c>
      <c r="AA85" s="125">
        <v>0</v>
      </c>
      <c r="AB85" s="125">
        <v>0</v>
      </c>
    </row>
    <row r="86" spans="2:28" ht="15" hidden="1" customHeight="1" x14ac:dyDescent="0.15">
      <c r="B86" s="419"/>
      <c r="C86" s="113" t="s">
        <v>158</v>
      </c>
      <c r="D86" s="23">
        <v>0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114">
        <v>0</v>
      </c>
      <c r="O86" s="29">
        <v>0</v>
      </c>
      <c r="P86" s="23">
        <v>0</v>
      </c>
      <c r="Q86" s="23">
        <v>0</v>
      </c>
      <c r="R86" s="114">
        <v>0</v>
      </c>
      <c r="S86" s="130">
        <v>0</v>
      </c>
      <c r="T86" s="114">
        <v>0</v>
      </c>
      <c r="U86" s="29">
        <v>0</v>
      </c>
      <c r="V86" s="23">
        <v>0</v>
      </c>
      <c r="W86" s="23">
        <v>0</v>
      </c>
      <c r="X86" s="23">
        <v>0</v>
      </c>
      <c r="Y86" s="23">
        <v>0</v>
      </c>
      <c r="Z86" s="23">
        <v>0</v>
      </c>
      <c r="AA86" s="23">
        <v>0</v>
      </c>
      <c r="AB86" s="23">
        <v>0</v>
      </c>
    </row>
    <row r="87" spans="2:28" ht="15" hidden="1" customHeight="1" x14ac:dyDescent="0.15">
      <c r="B87" s="419"/>
      <c r="C87" s="109" t="s">
        <v>159</v>
      </c>
      <c r="D87" s="110">
        <v>0</v>
      </c>
      <c r="E87" s="110">
        <v>0</v>
      </c>
      <c r="F87" s="110">
        <v>0</v>
      </c>
      <c r="G87" s="110">
        <v>0</v>
      </c>
      <c r="H87" s="110">
        <v>3</v>
      </c>
      <c r="I87" s="110">
        <v>0</v>
      </c>
      <c r="J87" s="110">
        <v>0</v>
      </c>
      <c r="K87" s="110">
        <v>0</v>
      </c>
      <c r="L87" s="110">
        <v>0</v>
      </c>
      <c r="M87" s="110">
        <v>0</v>
      </c>
      <c r="N87" s="111">
        <v>0</v>
      </c>
      <c r="O87" s="112">
        <v>0</v>
      </c>
      <c r="P87" s="110">
        <v>0</v>
      </c>
      <c r="Q87" s="110">
        <v>6</v>
      </c>
      <c r="R87" s="111">
        <v>0</v>
      </c>
      <c r="S87" s="112">
        <v>0</v>
      </c>
      <c r="T87" s="111">
        <v>0</v>
      </c>
      <c r="U87" s="112">
        <v>0</v>
      </c>
      <c r="V87" s="110">
        <v>0</v>
      </c>
      <c r="W87" s="110">
        <v>0</v>
      </c>
      <c r="X87" s="110">
        <v>0</v>
      </c>
      <c r="Y87" s="110">
        <v>0</v>
      </c>
      <c r="Z87" s="110">
        <v>0</v>
      </c>
      <c r="AA87" s="110">
        <v>0</v>
      </c>
      <c r="AB87" s="110">
        <v>0</v>
      </c>
    </row>
    <row r="88" spans="2:28" ht="15" hidden="1" customHeight="1" x14ac:dyDescent="0.15">
      <c r="B88" s="419"/>
      <c r="C88" s="113" t="s">
        <v>160</v>
      </c>
      <c r="D88" s="23">
        <v>0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114">
        <v>0</v>
      </c>
      <c r="O88" s="29">
        <v>0</v>
      </c>
      <c r="P88" s="23">
        <v>0</v>
      </c>
      <c r="Q88" s="23">
        <v>0</v>
      </c>
      <c r="R88" s="114">
        <v>0</v>
      </c>
      <c r="S88" s="29">
        <v>0</v>
      </c>
      <c r="T88" s="114">
        <v>0</v>
      </c>
      <c r="U88" s="29">
        <v>0</v>
      </c>
      <c r="V88" s="23">
        <v>0</v>
      </c>
      <c r="W88" s="23">
        <v>0</v>
      </c>
      <c r="X88" s="23">
        <v>0</v>
      </c>
      <c r="Y88" s="23">
        <v>0</v>
      </c>
      <c r="Z88" s="23">
        <v>0</v>
      </c>
      <c r="AA88" s="23">
        <v>0</v>
      </c>
      <c r="AB88" s="23">
        <v>0</v>
      </c>
    </row>
    <row r="89" spans="2:28" ht="15" hidden="1" customHeight="1" x14ac:dyDescent="0.15">
      <c r="B89" s="419"/>
      <c r="C89" s="109" t="s">
        <v>161</v>
      </c>
      <c r="D89" s="110">
        <v>0</v>
      </c>
      <c r="E89" s="110">
        <v>0</v>
      </c>
      <c r="F89" s="110">
        <v>0</v>
      </c>
      <c r="G89" s="110">
        <v>0</v>
      </c>
      <c r="H89" s="110">
        <v>0</v>
      </c>
      <c r="I89" s="110">
        <v>0</v>
      </c>
      <c r="J89" s="110">
        <v>0</v>
      </c>
      <c r="K89" s="110">
        <v>0</v>
      </c>
      <c r="L89" s="110">
        <v>0</v>
      </c>
      <c r="M89" s="110">
        <v>0</v>
      </c>
      <c r="N89" s="111">
        <v>0</v>
      </c>
      <c r="O89" s="112">
        <v>0</v>
      </c>
      <c r="P89" s="110">
        <v>0</v>
      </c>
      <c r="Q89" s="110">
        <v>0</v>
      </c>
      <c r="R89" s="111">
        <v>0</v>
      </c>
      <c r="S89" s="112">
        <v>0</v>
      </c>
      <c r="T89" s="111">
        <v>0</v>
      </c>
      <c r="U89" s="112">
        <v>0</v>
      </c>
      <c r="V89" s="110">
        <v>0</v>
      </c>
      <c r="W89" s="110">
        <v>0</v>
      </c>
      <c r="X89" s="110">
        <v>0</v>
      </c>
      <c r="Y89" s="110">
        <v>0</v>
      </c>
      <c r="Z89" s="110">
        <v>0</v>
      </c>
      <c r="AA89" s="110">
        <v>0</v>
      </c>
      <c r="AB89" s="110">
        <v>0</v>
      </c>
    </row>
    <row r="90" spans="2:28" ht="15" hidden="1" customHeight="1" x14ac:dyDescent="0.15">
      <c r="B90" s="420"/>
      <c r="C90" s="115" t="s">
        <v>162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116">
        <v>0</v>
      </c>
      <c r="O90" s="37">
        <v>0</v>
      </c>
      <c r="P90" s="34">
        <v>0</v>
      </c>
      <c r="Q90" s="34">
        <v>0</v>
      </c>
      <c r="R90" s="116">
        <v>0</v>
      </c>
      <c r="S90" s="37">
        <v>0</v>
      </c>
      <c r="T90" s="116">
        <v>0</v>
      </c>
      <c r="U90" s="37">
        <v>0</v>
      </c>
      <c r="V90" s="34">
        <v>0</v>
      </c>
      <c r="W90" s="34">
        <v>0</v>
      </c>
      <c r="X90" s="34">
        <v>0</v>
      </c>
      <c r="Y90" s="34">
        <v>0</v>
      </c>
      <c r="Z90" s="34">
        <v>0</v>
      </c>
      <c r="AA90" s="34">
        <v>0</v>
      </c>
      <c r="AB90" s="34">
        <v>0</v>
      </c>
    </row>
    <row r="91" spans="2:28" ht="15" customHeight="1" x14ac:dyDescent="0.15">
      <c r="B91" s="421" t="s">
        <v>174</v>
      </c>
      <c r="C91" s="422"/>
      <c r="D91" s="102">
        <v>0</v>
      </c>
      <c r="E91" s="102">
        <v>0</v>
      </c>
      <c r="F91" s="102">
        <f t="shared" ref="F91:AB91" si="10">SUM(F92:F97)</f>
        <v>1</v>
      </c>
      <c r="G91" s="102">
        <f t="shared" si="10"/>
        <v>0</v>
      </c>
      <c r="H91" s="102">
        <f t="shared" si="10"/>
        <v>17</v>
      </c>
      <c r="I91" s="102">
        <f t="shared" si="10"/>
        <v>0</v>
      </c>
      <c r="J91" s="102">
        <f t="shared" si="10"/>
        <v>0</v>
      </c>
      <c r="K91" s="102">
        <f t="shared" si="10"/>
        <v>0</v>
      </c>
      <c r="L91" s="102">
        <f t="shared" si="10"/>
        <v>0</v>
      </c>
      <c r="M91" s="102">
        <f t="shared" si="10"/>
        <v>0</v>
      </c>
      <c r="N91" s="103">
        <f t="shared" si="10"/>
        <v>0</v>
      </c>
      <c r="O91" s="104">
        <f t="shared" si="10"/>
        <v>0</v>
      </c>
      <c r="P91" s="102">
        <f t="shared" si="10"/>
        <v>193</v>
      </c>
      <c r="Q91" s="102">
        <f t="shared" si="10"/>
        <v>20</v>
      </c>
      <c r="R91" s="103">
        <f t="shared" si="10"/>
        <v>0</v>
      </c>
      <c r="S91" s="104">
        <f t="shared" si="10"/>
        <v>0</v>
      </c>
      <c r="T91" s="103">
        <f t="shared" si="10"/>
        <v>0</v>
      </c>
      <c r="U91" s="104">
        <f t="shared" si="10"/>
        <v>0</v>
      </c>
      <c r="V91" s="102">
        <f t="shared" si="10"/>
        <v>0</v>
      </c>
      <c r="W91" s="102">
        <f t="shared" si="10"/>
        <v>0</v>
      </c>
      <c r="X91" s="102">
        <f t="shared" si="10"/>
        <v>0</v>
      </c>
      <c r="Y91" s="102">
        <f t="shared" si="10"/>
        <v>0</v>
      </c>
      <c r="Z91" s="102">
        <f t="shared" si="10"/>
        <v>0</v>
      </c>
      <c r="AA91" s="102">
        <f t="shared" si="10"/>
        <v>0</v>
      </c>
      <c r="AB91" s="102">
        <f t="shared" si="10"/>
        <v>0</v>
      </c>
    </row>
    <row r="92" spans="2:28" ht="15" hidden="1" customHeight="1" x14ac:dyDescent="0.15">
      <c r="B92" s="418" t="s">
        <v>156</v>
      </c>
      <c r="C92" s="105" t="s">
        <v>157</v>
      </c>
      <c r="D92" s="106">
        <v>0</v>
      </c>
      <c r="E92" s="106">
        <v>0</v>
      </c>
      <c r="F92" s="106">
        <v>0</v>
      </c>
      <c r="G92" s="106">
        <v>0</v>
      </c>
      <c r="H92" s="106">
        <v>1</v>
      </c>
      <c r="I92" s="106">
        <v>0</v>
      </c>
      <c r="J92" s="106">
        <v>0</v>
      </c>
      <c r="K92" s="106">
        <v>0</v>
      </c>
      <c r="L92" s="106">
        <v>0</v>
      </c>
      <c r="M92" s="106">
        <v>0</v>
      </c>
      <c r="N92" s="107">
        <v>0</v>
      </c>
      <c r="O92" s="108">
        <v>0</v>
      </c>
      <c r="P92" s="106">
        <v>30</v>
      </c>
      <c r="Q92" s="106">
        <v>0</v>
      </c>
      <c r="R92" s="107">
        <v>0</v>
      </c>
      <c r="S92" s="135">
        <v>0</v>
      </c>
      <c r="T92" s="107">
        <v>0</v>
      </c>
      <c r="U92" s="108">
        <v>0</v>
      </c>
      <c r="V92" s="106">
        <v>0</v>
      </c>
      <c r="W92" s="106">
        <v>0</v>
      </c>
      <c r="X92" s="106">
        <v>0</v>
      </c>
      <c r="Y92" s="106">
        <v>0</v>
      </c>
      <c r="Z92" s="106">
        <v>0</v>
      </c>
      <c r="AA92" s="106">
        <v>0</v>
      </c>
      <c r="AB92" s="106">
        <v>0</v>
      </c>
    </row>
    <row r="93" spans="2:28" ht="15" hidden="1" customHeight="1" x14ac:dyDescent="0.15">
      <c r="B93" s="419"/>
      <c r="C93" s="109" t="s">
        <v>158</v>
      </c>
      <c r="D93" s="110">
        <v>0</v>
      </c>
      <c r="E93" s="110">
        <v>0</v>
      </c>
      <c r="F93" s="110">
        <v>0</v>
      </c>
      <c r="G93" s="110">
        <v>0</v>
      </c>
      <c r="H93" s="110">
        <v>0</v>
      </c>
      <c r="I93" s="110">
        <v>0</v>
      </c>
      <c r="J93" s="110">
        <v>0</v>
      </c>
      <c r="K93" s="110">
        <v>0</v>
      </c>
      <c r="L93" s="110">
        <v>0</v>
      </c>
      <c r="M93" s="110">
        <v>0</v>
      </c>
      <c r="N93" s="111">
        <v>0</v>
      </c>
      <c r="O93" s="112">
        <v>0</v>
      </c>
      <c r="P93" s="110">
        <v>0</v>
      </c>
      <c r="Q93" s="110">
        <v>0</v>
      </c>
      <c r="R93" s="111">
        <v>0</v>
      </c>
      <c r="S93" s="136">
        <v>0</v>
      </c>
      <c r="T93" s="111">
        <v>0</v>
      </c>
      <c r="U93" s="112">
        <v>0</v>
      </c>
      <c r="V93" s="110">
        <v>0</v>
      </c>
      <c r="W93" s="110">
        <v>0</v>
      </c>
      <c r="X93" s="110">
        <v>0</v>
      </c>
      <c r="Y93" s="110">
        <v>0</v>
      </c>
      <c r="Z93" s="110">
        <v>0</v>
      </c>
      <c r="AA93" s="110">
        <v>0</v>
      </c>
      <c r="AB93" s="110">
        <v>0</v>
      </c>
    </row>
    <row r="94" spans="2:28" ht="15" hidden="1" customHeight="1" x14ac:dyDescent="0.15">
      <c r="B94" s="419"/>
      <c r="C94" s="137" t="s">
        <v>159</v>
      </c>
      <c r="D94" s="138">
        <v>0</v>
      </c>
      <c r="E94" s="138">
        <v>0</v>
      </c>
      <c r="F94" s="138">
        <v>0</v>
      </c>
      <c r="G94" s="138">
        <v>0</v>
      </c>
      <c r="H94" s="138">
        <v>0</v>
      </c>
      <c r="I94" s="138">
        <v>0</v>
      </c>
      <c r="J94" s="138">
        <v>0</v>
      </c>
      <c r="K94" s="138">
        <v>0</v>
      </c>
      <c r="L94" s="138">
        <v>0</v>
      </c>
      <c r="M94" s="138">
        <v>0</v>
      </c>
      <c r="N94" s="139">
        <v>0</v>
      </c>
      <c r="O94" s="140">
        <v>0</v>
      </c>
      <c r="P94" s="138">
        <v>0</v>
      </c>
      <c r="Q94" s="138">
        <v>0</v>
      </c>
      <c r="R94" s="139">
        <v>0</v>
      </c>
      <c r="S94" s="140">
        <v>0</v>
      </c>
      <c r="T94" s="139">
        <v>0</v>
      </c>
      <c r="U94" s="140">
        <v>0</v>
      </c>
      <c r="V94" s="138">
        <v>0</v>
      </c>
      <c r="W94" s="138">
        <v>0</v>
      </c>
      <c r="X94" s="138">
        <v>0</v>
      </c>
      <c r="Y94" s="138">
        <v>0</v>
      </c>
      <c r="Z94" s="138">
        <v>0</v>
      </c>
      <c r="AA94" s="138">
        <v>0</v>
      </c>
      <c r="AB94" s="138">
        <v>0</v>
      </c>
    </row>
    <row r="95" spans="2:28" ht="15" hidden="1" customHeight="1" x14ac:dyDescent="0.15">
      <c r="B95" s="419"/>
      <c r="C95" s="113" t="s">
        <v>160</v>
      </c>
      <c r="D95" s="23">
        <v>0</v>
      </c>
      <c r="E95" s="23">
        <v>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  <c r="M95" s="23">
        <v>0</v>
      </c>
      <c r="N95" s="114">
        <v>0</v>
      </c>
      <c r="O95" s="29">
        <v>0</v>
      </c>
      <c r="P95" s="23">
        <v>0</v>
      </c>
      <c r="Q95" s="23">
        <v>0</v>
      </c>
      <c r="R95" s="114">
        <v>0</v>
      </c>
      <c r="S95" s="29">
        <v>0</v>
      </c>
      <c r="T95" s="114">
        <v>0</v>
      </c>
      <c r="U95" s="29">
        <v>0</v>
      </c>
      <c r="V95" s="23">
        <v>0</v>
      </c>
      <c r="W95" s="23">
        <v>0</v>
      </c>
      <c r="X95" s="23">
        <v>0</v>
      </c>
      <c r="Y95" s="23">
        <v>0</v>
      </c>
      <c r="Z95" s="23">
        <v>0</v>
      </c>
      <c r="AA95" s="23">
        <v>0</v>
      </c>
      <c r="AB95" s="23">
        <v>0</v>
      </c>
    </row>
    <row r="96" spans="2:28" ht="15" hidden="1" customHeight="1" x14ac:dyDescent="0.15">
      <c r="B96" s="419"/>
      <c r="C96" s="109" t="s">
        <v>161</v>
      </c>
      <c r="D96" s="110">
        <v>0</v>
      </c>
      <c r="E96" s="110">
        <v>0</v>
      </c>
      <c r="F96" s="110">
        <v>0</v>
      </c>
      <c r="G96" s="110">
        <v>0</v>
      </c>
      <c r="H96" s="110">
        <v>0</v>
      </c>
      <c r="I96" s="110">
        <v>0</v>
      </c>
      <c r="J96" s="110">
        <v>0</v>
      </c>
      <c r="K96" s="110">
        <v>0</v>
      </c>
      <c r="L96" s="110">
        <v>0</v>
      </c>
      <c r="M96" s="110">
        <v>0</v>
      </c>
      <c r="N96" s="111">
        <v>0</v>
      </c>
      <c r="O96" s="112">
        <v>0</v>
      </c>
      <c r="P96" s="110">
        <v>0</v>
      </c>
      <c r="Q96" s="110">
        <v>0</v>
      </c>
      <c r="R96" s="111">
        <v>0</v>
      </c>
      <c r="S96" s="112">
        <v>0</v>
      </c>
      <c r="T96" s="111">
        <v>0</v>
      </c>
      <c r="U96" s="112">
        <v>0</v>
      </c>
      <c r="V96" s="110">
        <v>0</v>
      </c>
      <c r="W96" s="110">
        <v>0</v>
      </c>
      <c r="X96" s="110">
        <v>0</v>
      </c>
      <c r="Y96" s="110">
        <v>0</v>
      </c>
      <c r="Z96" s="110">
        <v>0</v>
      </c>
      <c r="AA96" s="110">
        <v>0</v>
      </c>
      <c r="AB96" s="110">
        <v>0</v>
      </c>
    </row>
    <row r="97" spans="2:28" ht="15" hidden="1" customHeight="1" x14ac:dyDescent="0.15">
      <c r="B97" s="420"/>
      <c r="C97" s="115" t="s">
        <v>162</v>
      </c>
      <c r="D97" s="34">
        <v>0</v>
      </c>
      <c r="E97" s="34">
        <v>0</v>
      </c>
      <c r="F97" s="34">
        <v>1</v>
      </c>
      <c r="G97" s="34">
        <v>0</v>
      </c>
      <c r="H97" s="34">
        <v>16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116">
        <v>0</v>
      </c>
      <c r="O97" s="37">
        <v>0</v>
      </c>
      <c r="P97" s="34">
        <v>163</v>
      </c>
      <c r="Q97" s="34">
        <v>20</v>
      </c>
      <c r="R97" s="116">
        <v>0</v>
      </c>
      <c r="S97" s="37">
        <v>0</v>
      </c>
      <c r="T97" s="116">
        <v>0</v>
      </c>
      <c r="U97" s="37">
        <v>0</v>
      </c>
      <c r="V97" s="34">
        <v>0</v>
      </c>
      <c r="W97" s="34">
        <v>0</v>
      </c>
      <c r="X97" s="34">
        <v>0</v>
      </c>
      <c r="Y97" s="34">
        <v>0</v>
      </c>
      <c r="Z97" s="34">
        <v>0</v>
      </c>
      <c r="AA97" s="34">
        <v>0</v>
      </c>
      <c r="AB97" s="34">
        <v>0</v>
      </c>
    </row>
    <row r="98" spans="2:28" ht="15" customHeight="1" x14ac:dyDescent="0.15">
      <c r="B98" s="421" t="s">
        <v>175</v>
      </c>
      <c r="C98" s="422"/>
      <c r="D98" s="102">
        <f t="shared" ref="D98:AB98" si="11">SUM(D99:D104)</f>
        <v>0</v>
      </c>
      <c r="E98" s="102">
        <f t="shared" si="11"/>
        <v>0</v>
      </c>
      <c r="F98" s="102">
        <f t="shared" si="11"/>
        <v>0</v>
      </c>
      <c r="G98" s="102">
        <f t="shared" si="11"/>
        <v>0</v>
      </c>
      <c r="H98" s="102">
        <f t="shared" si="11"/>
        <v>0</v>
      </c>
      <c r="I98" s="102">
        <f t="shared" si="11"/>
        <v>0</v>
      </c>
      <c r="J98" s="102">
        <f t="shared" si="11"/>
        <v>0</v>
      </c>
      <c r="K98" s="102">
        <f t="shared" si="11"/>
        <v>0</v>
      </c>
      <c r="L98" s="102">
        <f t="shared" si="11"/>
        <v>0</v>
      </c>
      <c r="M98" s="102">
        <f t="shared" si="11"/>
        <v>0</v>
      </c>
      <c r="N98" s="103">
        <f t="shared" si="11"/>
        <v>0</v>
      </c>
      <c r="O98" s="104">
        <f t="shared" si="11"/>
        <v>0</v>
      </c>
      <c r="P98" s="102">
        <f t="shared" si="11"/>
        <v>10</v>
      </c>
      <c r="Q98" s="102">
        <f t="shared" si="11"/>
        <v>0</v>
      </c>
      <c r="R98" s="103">
        <f t="shared" si="11"/>
        <v>0</v>
      </c>
      <c r="S98" s="104">
        <f t="shared" si="11"/>
        <v>0</v>
      </c>
      <c r="T98" s="103">
        <f t="shared" si="11"/>
        <v>0</v>
      </c>
      <c r="U98" s="104">
        <f t="shared" si="11"/>
        <v>0</v>
      </c>
      <c r="V98" s="102">
        <f t="shared" si="11"/>
        <v>0</v>
      </c>
      <c r="W98" s="102">
        <f t="shared" si="11"/>
        <v>0</v>
      </c>
      <c r="X98" s="102">
        <f t="shared" si="11"/>
        <v>0</v>
      </c>
      <c r="Y98" s="102">
        <f t="shared" si="11"/>
        <v>0</v>
      </c>
      <c r="Z98" s="102">
        <f t="shared" si="11"/>
        <v>0</v>
      </c>
      <c r="AA98" s="102">
        <f t="shared" si="11"/>
        <v>0</v>
      </c>
      <c r="AB98" s="102">
        <f t="shared" si="11"/>
        <v>0</v>
      </c>
    </row>
    <row r="99" spans="2:28" ht="15" customHeight="1" x14ac:dyDescent="0.15">
      <c r="B99" s="418" t="s">
        <v>156</v>
      </c>
      <c r="C99" s="117" t="s">
        <v>157</v>
      </c>
      <c r="D99" s="125">
        <v>0</v>
      </c>
      <c r="E99" s="125">
        <v>0</v>
      </c>
      <c r="F99" s="125">
        <v>0</v>
      </c>
      <c r="G99" s="125">
        <v>0</v>
      </c>
      <c r="H99" s="125">
        <v>0</v>
      </c>
      <c r="I99" s="125">
        <v>0</v>
      </c>
      <c r="J99" s="125">
        <v>0</v>
      </c>
      <c r="K99" s="125">
        <v>0</v>
      </c>
      <c r="L99" s="125">
        <v>0</v>
      </c>
      <c r="M99" s="125">
        <v>0</v>
      </c>
      <c r="N99" s="123">
        <v>0</v>
      </c>
      <c r="O99" s="124">
        <v>0</v>
      </c>
      <c r="P99" s="125">
        <v>10</v>
      </c>
      <c r="Q99" s="125">
        <v>0</v>
      </c>
      <c r="R99" s="123">
        <v>0</v>
      </c>
      <c r="S99" s="122">
        <v>0</v>
      </c>
      <c r="T99" s="123">
        <v>0</v>
      </c>
      <c r="U99" s="124">
        <v>0</v>
      </c>
      <c r="V99" s="125">
        <v>0</v>
      </c>
      <c r="W99" s="125">
        <v>0</v>
      </c>
      <c r="X99" s="125">
        <v>0</v>
      </c>
      <c r="Y99" s="125">
        <v>0</v>
      </c>
      <c r="Z99" s="125">
        <v>0</v>
      </c>
      <c r="AA99" s="125">
        <v>0</v>
      </c>
      <c r="AB99" s="125">
        <v>0</v>
      </c>
    </row>
    <row r="100" spans="2:28" ht="15" customHeight="1" x14ac:dyDescent="0.15">
      <c r="B100" s="419"/>
      <c r="C100" s="113" t="s">
        <v>158</v>
      </c>
      <c r="D100" s="23">
        <v>0</v>
      </c>
      <c r="E100" s="23">
        <v>0</v>
      </c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114">
        <v>0</v>
      </c>
      <c r="O100" s="29">
        <v>0</v>
      </c>
      <c r="P100" s="23">
        <v>0</v>
      </c>
      <c r="Q100" s="23">
        <v>0</v>
      </c>
      <c r="R100" s="114">
        <v>0</v>
      </c>
      <c r="S100" s="130">
        <v>0</v>
      </c>
      <c r="T100" s="114">
        <v>0</v>
      </c>
      <c r="U100" s="29">
        <v>0</v>
      </c>
      <c r="V100" s="23">
        <v>0</v>
      </c>
      <c r="W100" s="23">
        <v>0</v>
      </c>
      <c r="X100" s="23">
        <v>0</v>
      </c>
      <c r="Y100" s="23">
        <v>0</v>
      </c>
      <c r="Z100" s="23">
        <v>0</v>
      </c>
      <c r="AA100" s="23">
        <v>0</v>
      </c>
      <c r="AB100" s="23">
        <v>0</v>
      </c>
    </row>
    <row r="101" spans="2:28" ht="15" customHeight="1" x14ac:dyDescent="0.15">
      <c r="B101" s="419"/>
      <c r="C101" s="109" t="s">
        <v>159</v>
      </c>
      <c r="D101" s="110">
        <v>0</v>
      </c>
      <c r="E101" s="110">
        <v>0</v>
      </c>
      <c r="F101" s="110">
        <v>0</v>
      </c>
      <c r="G101" s="110">
        <v>0</v>
      </c>
      <c r="H101" s="110">
        <v>0</v>
      </c>
      <c r="I101" s="110">
        <v>0</v>
      </c>
      <c r="J101" s="110">
        <v>0</v>
      </c>
      <c r="K101" s="110">
        <v>0</v>
      </c>
      <c r="L101" s="110">
        <v>0</v>
      </c>
      <c r="M101" s="110">
        <v>0</v>
      </c>
      <c r="N101" s="111">
        <v>0</v>
      </c>
      <c r="O101" s="112">
        <v>0</v>
      </c>
      <c r="P101" s="110">
        <v>0</v>
      </c>
      <c r="Q101" s="110">
        <v>0</v>
      </c>
      <c r="R101" s="111">
        <v>0</v>
      </c>
      <c r="S101" s="112">
        <v>0</v>
      </c>
      <c r="T101" s="111">
        <v>0</v>
      </c>
      <c r="U101" s="112">
        <v>0</v>
      </c>
      <c r="V101" s="110">
        <v>0</v>
      </c>
      <c r="W101" s="110">
        <v>0</v>
      </c>
      <c r="X101" s="110">
        <v>0</v>
      </c>
      <c r="Y101" s="110">
        <v>0</v>
      </c>
      <c r="Z101" s="110">
        <v>0</v>
      </c>
      <c r="AA101" s="110">
        <v>0</v>
      </c>
      <c r="AB101" s="110">
        <v>0</v>
      </c>
    </row>
    <row r="102" spans="2:28" ht="15" customHeight="1" x14ac:dyDescent="0.15">
      <c r="B102" s="419"/>
      <c r="C102" s="113" t="s">
        <v>160</v>
      </c>
      <c r="D102" s="23">
        <v>0</v>
      </c>
      <c r="E102" s="23">
        <v>0</v>
      </c>
      <c r="F102" s="23">
        <v>0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114">
        <v>0</v>
      </c>
      <c r="O102" s="29">
        <v>0</v>
      </c>
      <c r="P102" s="23">
        <v>0</v>
      </c>
      <c r="Q102" s="23">
        <v>0</v>
      </c>
      <c r="R102" s="114">
        <v>0</v>
      </c>
      <c r="S102" s="29">
        <v>0</v>
      </c>
      <c r="T102" s="114">
        <v>0</v>
      </c>
      <c r="U102" s="29">
        <v>0</v>
      </c>
      <c r="V102" s="23">
        <v>0</v>
      </c>
      <c r="W102" s="23">
        <v>0</v>
      </c>
      <c r="X102" s="23">
        <v>0</v>
      </c>
      <c r="Y102" s="23">
        <v>0</v>
      </c>
      <c r="Z102" s="23">
        <v>0</v>
      </c>
      <c r="AA102" s="23">
        <v>0</v>
      </c>
      <c r="AB102" s="23">
        <v>0</v>
      </c>
    </row>
    <row r="103" spans="2:28" ht="15" customHeight="1" x14ac:dyDescent="0.15">
      <c r="B103" s="419"/>
      <c r="C103" s="109" t="s">
        <v>161</v>
      </c>
      <c r="D103" s="110">
        <v>0</v>
      </c>
      <c r="E103" s="110">
        <v>0</v>
      </c>
      <c r="F103" s="110">
        <v>0</v>
      </c>
      <c r="G103" s="110">
        <v>0</v>
      </c>
      <c r="H103" s="110">
        <v>0</v>
      </c>
      <c r="I103" s="110">
        <v>0</v>
      </c>
      <c r="J103" s="110">
        <v>0</v>
      </c>
      <c r="K103" s="110">
        <v>0</v>
      </c>
      <c r="L103" s="110">
        <v>0</v>
      </c>
      <c r="M103" s="110">
        <v>0</v>
      </c>
      <c r="N103" s="111">
        <v>0</v>
      </c>
      <c r="O103" s="112">
        <v>0</v>
      </c>
      <c r="P103" s="110">
        <v>0</v>
      </c>
      <c r="Q103" s="110">
        <v>0</v>
      </c>
      <c r="R103" s="111">
        <v>0</v>
      </c>
      <c r="S103" s="112">
        <v>0</v>
      </c>
      <c r="T103" s="111">
        <v>0</v>
      </c>
      <c r="U103" s="112">
        <v>0</v>
      </c>
      <c r="V103" s="110">
        <v>0</v>
      </c>
      <c r="W103" s="110">
        <v>0</v>
      </c>
      <c r="X103" s="110">
        <v>0</v>
      </c>
      <c r="Y103" s="110">
        <v>0</v>
      </c>
      <c r="Z103" s="110">
        <v>0</v>
      </c>
      <c r="AA103" s="110">
        <v>0</v>
      </c>
      <c r="AB103" s="110">
        <v>0</v>
      </c>
    </row>
    <row r="104" spans="2:28" ht="15" customHeight="1" x14ac:dyDescent="0.15">
      <c r="B104" s="420"/>
      <c r="C104" s="115" t="s">
        <v>162</v>
      </c>
      <c r="D104" s="34">
        <v>0</v>
      </c>
      <c r="E104" s="34">
        <v>0</v>
      </c>
      <c r="F104" s="34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116">
        <v>0</v>
      </c>
      <c r="O104" s="37">
        <v>0</v>
      </c>
      <c r="P104" s="34">
        <v>0</v>
      </c>
      <c r="Q104" s="34">
        <v>0</v>
      </c>
      <c r="R104" s="116">
        <v>0</v>
      </c>
      <c r="S104" s="37">
        <v>0</v>
      </c>
      <c r="T104" s="116">
        <v>0</v>
      </c>
      <c r="U104" s="37">
        <v>0</v>
      </c>
      <c r="V104" s="34">
        <v>0</v>
      </c>
      <c r="W104" s="34">
        <v>0</v>
      </c>
      <c r="X104" s="34">
        <v>0</v>
      </c>
      <c r="Y104" s="34">
        <v>0</v>
      </c>
      <c r="Z104" s="34">
        <v>0</v>
      </c>
      <c r="AA104" s="34">
        <v>0</v>
      </c>
      <c r="AB104" s="34">
        <v>0</v>
      </c>
    </row>
    <row r="105" spans="2:28" ht="15" customHeight="1" x14ac:dyDescent="0.15">
      <c r="B105" s="421" t="s">
        <v>176</v>
      </c>
      <c r="C105" s="422"/>
      <c r="D105" s="102">
        <f t="shared" ref="D105:AB105" si="12">SUM(D106:D111)</f>
        <v>0</v>
      </c>
      <c r="E105" s="102">
        <f t="shared" si="12"/>
        <v>0</v>
      </c>
      <c r="F105" s="102">
        <f t="shared" si="12"/>
        <v>0</v>
      </c>
      <c r="G105" s="102">
        <f t="shared" si="12"/>
        <v>0</v>
      </c>
      <c r="H105" s="102">
        <f t="shared" si="12"/>
        <v>0</v>
      </c>
      <c r="I105" s="102">
        <f t="shared" si="12"/>
        <v>0</v>
      </c>
      <c r="J105" s="102">
        <f t="shared" si="12"/>
        <v>0</v>
      </c>
      <c r="K105" s="102">
        <f t="shared" si="12"/>
        <v>0</v>
      </c>
      <c r="L105" s="102">
        <f t="shared" si="12"/>
        <v>0</v>
      </c>
      <c r="M105" s="102">
        <f t="shared" si="12"/>
        <v>0</v>
      </c>
      <c r="N105" s="103">
        <f t="shared" si="12"/>
        <v>0</v>
      </c>
      <c r="O105" s="104">
        <f t="shared" si="12"/>
        <v>0</v>
      </c>
      <c r="P105" s="102">
        <f t="shared" si="12"/>
        <v>0</v>
      </c>
      <c r="Q105" s="102">
        <f t="shared" si="12"/>
        <v>0</v>
      </c>
      <c r="R105" s="103">
        <f t="shared" si="12"/>
        <v>0</v>
      </c>
      <c r="S105" s="104">
        <f t="shared" si="12"/>
        <v>0</v>
      </c>
      <c r="T105" s="103">
        <f t="shared" si="12"/>
        <v>0</v>
      </c>
      <c r="U105" s="104">
        <f t="shared" si="12"/>
        <v>0</v>
      </c>
      <c r="V105" s="102">
        <f t="shared" si="12"/>
        <v>0</v>
      </c>
      <c r="W105" s="102">
        <f t="shared" si="12"/>
        <v>0</v>
      </c>
      <c r="X105" s="102">
        <f t="shared" si="12"/>
        <v>0</v>
      </c>
      <c r="Y105" s="102">
        <f t="shared" si="12"/>
        <v>0</v>
      </c>
      <c r="Z105" s="102">
        <f t="shared" si="12"/>
        <v>0</v>
      </c>
      <c r="AA105" s="102">
        <f t="shared" si="12"/>
        <v>0</v>
      </c>
      <c r="AB105" s="102">
        <f t="shared" si="12"/>
        <v>0</v>
      </c>
    </row>
    <row r="106" spans="2:28" ht="15" customHeight="1" x14ac:dyDescent="0.15">
      <c r="B106" s="418" t="s">
        <v>156</v>
      </c>
      <c r="C106" s="105" t="s">
        <v>157</v>
      </c>
      <c r="D106" s="106">
        <v>0</v>
      </c>
      <c r="E106" s="106">
        <v>0</v>
      </c>
      <c r="F106" s="106">
        <v>0</v>
      </c>
      <c r="G106" s="106">
        <v>0</v>
      </c>
      <c r="H106" s="106">
        <v>0</v>
      </c>
      <c r="I106" s="106">
        <v>0</v>
      </c>
      <c r="J106" s="106">
        <v>0</v>
      </c>
      <c r="K106" s="106">
        <v>0</v>
      </c>
      <c r="L106" s="106">
        <v>0</v>
      </c>
      <c r="M106" s="106">
        <v>0</v>
      </c>
      <c r="N106" s="107">
        <v>0</v>
      </c>
      <c r="O106" s="108">
        <v>0</v>
      </c>
      <c r="P106" s="106">
        <v>0</v>
      </c>
      <c r="Q106" s="106">
        <v>0</v>
      </c>
      <c r="R106" s="107">
        <v>0</v>
      </c>
      <c r="S106" s="108">
        <v>0</v>
      </c>
      <c r="T106" s="107">
        <v>0</v>
      </c>
      <c r="U106" s="108">
        <v>0</v>
      </c>
      <c r="V106" s="106">
        <v>0</v>
      </c>
      <c r="W106" s="106">
        <v>0</v>
      </c>
      <c r="X106" s="106">
        <v>0</v>
      </c>
      <c r="Y106" s="106">
        <v>0</v>
      </c>
      <c r="Z106" s="106">
        <v>0</v>
      </c>
      <c r="AA106" s="106">
        <v>0</v>
      </c>
      <c r="AB106" s="106">
        <v>0</v>
      </c>
    </row>
    <row r="107" spans="2:28" ht="15" customHeight="1" x14ac:dyDescent="0.15">
      <c r="B107" s="419"/>
      <c r="C107" s="109" t="s">
        <v>158</v>
      </c>
      <c r="D107" s="110">
        <v>0</v>
      </c>
      <c r="E107" s="110">
        <v>0</v>
      </c>
      <c r="F107" s="110">
        <v>0</v>
      </c>
      <c r="G107" s="110">
        <v>0</v>
      </c>
      <c r="H107" s="110">
        <v>0</v>
      </c>
      <c r="I107" s="110">
        <v>0</v>
      </c>
      <c r="J107" s="110">
        <v>0</v>
      </c>
      <c r="K107" s="110">
        <v>0</v>
      </c>
      <c r="L107" s="110">
        <v>0</v>
      </c>
      <c r="M107" s="110">
        <v>0</v>
      </c>
      <c r="N107" s="111">
        <v>0</v>
      </c>
      <c r="O107" s="112">
        <v>0</v>
      </c>
      <c r="P107" s="110">
        <v>0</v>
      </c>
      <c r="Q107" s="110">
        <v>0</v>
      </c>
      <c r="R107" s="111">
        <v>0</v>
      </c>
      <c r="S107" s="112">
        <v>0</v>
      </c>
      <c r="T107" s="111">
        <v>0</v>
      </c>
      <c r="U107" s="112">
        <v>0</v>
      </c>
      <c r="V107" s="110">
        <v>0</v>
      </c>
      <c r="W107" s="110">
        <v>0</v>
      </c>
      <c r="X107" s="110">
        <v>0</v>
      </c>
      <c r="Y107" s="110">
        <v>0</v>
      </c>
      <c r="Z107" s="110">
        <v>0</v>
      </c>
      <c r="AA107" s="110">
        <v>0</v>
      </c>
      <c r="AB107" s="110">
        <v>0</v>
      </c>
    </row>
    <row r="108" spans="2:28" ht="15" customHeight="1" x14ac:dyDescent="0.15">
      <c r="B108" s="419"/>
      <c r="C108" s="113" t="s">
        <v>159</v>
      </c>
      <c r="D108" s="23">
        <v>0</v>
      </c>
      <c r="E108" s="23">
        <v>0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114">
        <v>0</v>
      </c>
      <c r="O108" s="29">
        <v>0</v>
      </c>
      <c r="P108" s="23">
        <v>0</v>
      </c>
      <c r="Q108" s="23">
        <v>0</v>
      </c>
      <c r="R108" s="114">
        <v>0</v>
      </c>
      <c r="S108" s="29">
        <v>0</v>
      </c>
      <c r="T108" s="114">
        <v>0</v>
      </c>
      <c r="U108" s="29">
        <v>0</v>
      </c>
      <c r="V108" s="23">
        <v>0</v>
      </c>
      <c r="W108" s="23">
        <v>0</v>
      </c>
      <c r="X108" s="23">
        <v>0</v>
      </c>
      <c r="Y108" s="23">
        <v>0</v>
      </c>
      <c r="Z108" s="23">
        <v>0</v>
      </c>
      <c r="AA108" s="23">
        <v>0</v>
      </c>
      <c r="AB108" s="23">
        <v>0</v>
      </c>
    </row>
    <row r="109" spans="2:28" ht="15" customHeight="1" x14ac:dyDescent="0.15">
      <c r="B109" s="419"/>
      <c r="C109" s="109" t="s">
        <v>160</v>
      </c>
      <c r="D109" s="110">
        <v>0</v>
      </c>
      <c r="E109" s="110">
        <v>0</v>
      </c>
      <c r="F109" s="110">
        <v>0</v>
      </c>
      <c r="G109" s="110">
        <v>0</v>
      </c>
      <c r="H109" s="110">
        <v>0</v>
      </c>
      <c r="I109" s="110">
        <v>0</v>
      </c>
      <c r="J109" s="110">
        <v>0</v>
      </c>
      <c r="K109" s="110">
        <v>0</v>
      </c>
      <c r="L109" s="110">
        <v>0</v>
      </c>
      <c r="M109" s="110">
        <v>0</v>
      </c>
      <c r="N109" s="111">
        <v>0</v>
      </c>
      <c r="O109" s="112">
        <v>0</v>
      </c>
      <c r="P109" s="110">
        <v>0</v>
      </c>
      <c r="Q109" s="110">
        <v>0</v>
      </c>
      <c r="R109" s="111">
        <v>0</v>
      </c>
      <c r="S109" s="112">
        <v>0</v>
      </c>
      <c r="T109" s="111">
        <v>0</v>
      </c>
      <c r="U109" s="112">
        <v>0</v>
      </c>
      <c r="V109" s="110">
        <v>0</v>
      </c>
      <c r="W109" s="110">
        <v>0</v>
      </c>
      <c r="X109" s="110">
        <v>0</v>
      </c>
      <c r="Y109" s="110">
        <v>0</v>
      </c>
      <c r="Z109" s="110">
        <v>0</v>
      </c>
      <c r="AA109" s="110">
        <v>0</v>
      </c>
      <c r="AB109" s="110">
        <v>0</v>
      </c>
    </row>
    <row r="110" spans="2:28" ht="15" customHeight="1" x14ac:dyDescent="0.15">
      <c r="B110" s="419"/>
      <c r="C110" s="109" t="s">
        <v>161</v>
      </c>
      <c r="D110" s="110">
        <v>0</v>
      </c>
      <c r="E110" s="110">
        <v>0</v>
      </c>
      <c r="F110" s="110">
        <v>0</v>
      </c>
      <c r="G110" s="110">
        <v>0</v>
      </c>
      <c r="H110" s="110">
        <v>0</v>
      </c>
      <c r="I110" s="110">
        <v>0</v>
      </c>
      <c r="J110" s="110">
        <v>0</v>
      </c>
      <c r="K110" s="110">
        <v>0</v>
      </c>
      <c r="L110" s="110">
        <v>0</v>
      </c>
      <c r="M110" s="110">
        <v>0</v>
      </c>
      <c r="N110" s="111">
        <v>0</v>
      </c>
      <c r="O110" s="112">
        <v>0</v>
      </c>
      <c r="P110" s="110">
        <v>0</v>
      </c>
      <c r="Q110" s="110">
        <v>0</v>
      </c>
      <c r="R110" s="111">
        <v>0</v>
      </c>
      <c r="S110" s="112">
        <v>0</v>
      </c>
      <c r="T110" s="111">
        <v>0</v>
      </c>
      <c r="U110" s="112">
        <v>0</v>
      </c>
      <c r="V110" s="110">
        <v>0</v>
      </c>
      <c r="W110" s="110">
        <v>0</v>
      </c>
      <c r="X110" s="110">
        <v>0</v>
      </c>
      <c r="Y110" s="110">
        <v>0</v>
      </c>
      <c r="Z110" s="110">
        <v>0</v>
      </c>
      <c r="AA110" s="110">
        <v>0</v>
      </c>
      <c r="AB110" s="110">
        <v>0</v>
      </c>
    </row>
    <row r="111" spans="2:28" ht="15" customHeight="1" x14ac:dyDescent="0.15">
      <c r="B111" s="420"/>
      <c r="C111" s="115" t="s">
        <v>162</v>
      </c>
      <c r="D111" s="34">
        <v>0</v>
      </c>
      <c r="E111" s="34">
        <v>0</v>
      </c>
      <c r="F111" s="34">
        <v>0</v>
      </c>
      <c r="G111" s="34">
        <v>0</v>
      </c>
      <c r="H111" s="34">
        <v>0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116">
        <v>0</v>
      </c>
      <c r="O111" s="37">
        <v>0</v>
      </c>
      <c r="P111" s="34">
        <v>0</v>
      </c>
      <c r="Q111" s="34">
        <v>0</v>
      </c>
      <c r="R111" s="116">
        <v>0</v>
      </c>
      <c r="S111" s="37">
        <v>0</v>
      </c>
      <c r="T111" s="116">
        <v>0</v>
      </c>
      <c r="U111" s="37">
        <v>0</v>
      </c>
      <c r="V111" s="34">
        <v>0</v>
      </c>
      <c r="W111" s="34">
        <v>0</v>
      </c>
      <c r="X111" s="34">
        <v>0</v>
      </c>
      <c r="Y111" s="34">
        <v>0</v>
      </c>
      <c r="Z111" s="34">
        <v>0</v>
      </c>
      <c r="AA111" s="34">
        <v>0</v>
      </c>
      <c r="AB111" s="34">
        <v>0</v>
      </c>
    </row>
    <row r="112" spans="2:28" ht="15" customHeight="1" x14ac:dyDescent="0.15">
      <c r="B112" s="421" t="s">
        <v>177</v>
      </c>
      <c r="C112" s="422"/>
      <c r="D112" s="102">
        <f t="shared" ref="D112:AB112" si="13">SUM(D113:D118)</f>
        <v>0</v>
      </c>
      <c r="E112" s="102">
        <f t="shared" si="13"/>
        <v>0</v>
      </c>
      <c r="F112" s="102">
        <f t="shared" si="13"/>
        <v>0</v>
      </c>
      <c r="G112" s="102">
        <f t="shared" si="13"/>
        <v>0</v>
      </c>
      <c r="H112" s="102">
        <f t="shared" si="13"/>
        <v>25</v>
      </c>
      <c r="I112" s="102">
        <f t="shared" si="13"/>
        <v>1</v>
      </c>
      <c r="J112" s="102">
        <f t="shared" si="13"/>
        <v>0</v>
      </c>
      <c r="K112" s="102">
        <f t="shared" si="13"/>
        <v>0</v>
      </c>
      <c r="L112" s="102">
        <f t="shared" si="13"/>
        <v>0</v>
      </c>
      <c r="M112" s="102">
        <f t="shared" si="13"/>
        <v>0</v>
      </c>
      <c r="N112" s="103">
        <f t="shared" si="13"/>
        <v>0</v>
      </c>
      <c r="O112" s="104">
        <f t="shared" si="13"/>
        <v>0</v>
      </c>
      <c r="P112" s="102">
        <f t="shared" si="13"/>
        <v>0</v>
      </c>
      <c r="Q112" s="102">
        <f t="shared" si="13"/>
        <v>0</v>
      </c>
      <c r="R112" s="103">
        <f t="shared" si="13"/>
        <v>0</v>
      </c>
      <c r="S112" s="104">
        <f t="shared" si="13"/>
        <v>0</v>
      </c>
      <c r="T112" s="103">
        <f t="shared" si="13"/>
        <v>0</v>
      </c>
      <c r="U112" s="104">
        <f t="shared" si="13"/>
        <v>0</v>
      </c>
      <c r="V112" s="102">
        <f t="shared" si="13"/>
        <v>0</v>
      </c>
      <c r="W112" s="102">
        <f t="shared" si="13"/>
        <v>0</v>
      </c>
      <c r="X112" s="102">
        <f t="shared" si="13"/>
        <v>0</v>
      </c>
      <c r="Y112" s="102">
        <f t="shared" si="13"/>
        <v>0</v>
      </c>
      <c r="Z112" s="102">
        <f t="shared" si="13"/>
        <v>0</v>
      </c>
      <c r="AA112" s="102">
        <f t="shared" si="13"/>
        <v>0</v>
      </c>
      <c r="AB112" s="102">
        <f t="shared" si="13"/>
        <v>0</v>
      </c>
    </row>
    <row r="113" spans="2:28" ht="15" customHeight="1" x14ac:dyDescent="0.15">
      <c r="B113" s="418" t="s">
        <v>156</v>
      </c>
      <c r="C113" s="117" t="s">
        <v>157</v>
      </c>
      <c r="D113" s="125">
        <v>0</v>
      </c>
      <c r="E113" s="125">
        <v>0</v>
      </c>
      <c r="F113" s="125">
        <v>0</v>
      </c>
      <c r="G113" s="125">
        <v>0</v>
      </c>
      <c r="H113" s="125">
        <v>0</v>
      </c>
      <c r="I113" s="125">
        <v>0</v>
      </c>
      <c r="J113" s="125">
        <v>0</v>
      </c>
      <c r="K113" s="125">
        <v>0</v>
      </c>
      <c r="L113" s="125">
        <v>0</v>
      </c>
      <c r="M113" s="125">
        <v>0</v>
      </c>
      <c r="N113" s="123">
        <v>0</v>
      </c>
      <c r="O113" s="124">
        <v>0</v>
      </c>
      <c r="P113" s="125">
        <v>0</v>
      </c>
      <c r="Q113" s="125">
        <v>0</v>
      </c>
      <c r="R113" s="123">
        <v>0</v>
      </c>
      <c r="S113" s="124">
        <v>0</v>
      </c>
      <c r="T113" s="123">
        <v>0</v>
      </c>
      <c r="U113" s="124">
        <v>0</v>
      </c>
      <c r="V113" s="125">
        <v>0</v>
      </c>
      <c r="W113" s="125">
        <v>0</v>
      </c>
      <c r="X113" s="125">
        <v>0</v>
      </c>
      <c r="Y113" s="125">
        <v>0</v>
      </c>
      <c r="Z113" s="125">
        <v>0</v>
      </c>
      <c r="AA113" s="125">
        <v>0</v>
      </c>
      <c r="AB113" s="125">
        <v>0</v>
      </c>
    </row>
    <row r="114" spans="2:28" ht="15" customHeight="1" x14ac:dyDescent="0.15">
      <c r="B114" s="419"/>
      <c r="C114" s="109" t="s">
        <v>158</v>
      </c>
      <c r="D114" s="110">
        <v>0</v>
      </c>
      <c r="E114" s="110">
        <v>0</v>
      </c>
      <c r="F114" s="110">
        <v>0</v>
      </c>
      <c r="G114" s="110">
        <v>0</v>
      </c>
      <c r="H114" s="110">
        <v>0</v>
      </c>
      <c r="I114" s="110">
        <v>0</v>
      </c>
      <c r="J114" s="110">
        <v>0</v>
      </c>
      <c r="K114" s="110">
        <v>0</v>
      </c>
      <c r="L114" s="110">
        <v>0</v>
      </c>
      <c r="M114" s="110">
        <v>0</v>
      </c>
      <c r="N114" s="111">
        <v>0</v>
      </c>
      <c r="O114" s="112">
        <v>0</v>
      </c>
      <c r="P114" s="110">
        <v>0</v>
      </c>
      <c r="Q114" s="110">
        <v>0</v>
      </c>
      <c r="R114" s="111">
        <v>0</v>
      </c>
      <c r="S114" s="112">
        <v>0</v>
      </c>
      <c r="T114" s="111">
        <v>0</v>
      </c>
      <c r="U114" s="112">
        <v>0</v>
      </c>
      <c r="V114" s="110">
        <v>0</v>
      </c>
      <c r="W114" s="110">
        <v>0</v>
      </c>
      <c r="X114" s="110">
        <v>0</v>
      </c>
      <c r="Y114" s="110">
        <v>0</v>
      </c>
      <c r="Z114" s="110">
        <v>0</v>
      </c>
      <c r="AA114" s="110">
        <v>0</v>
      </c>
      <c r="AB114" s="110">
        <v>0</v>
      </c>
    </row>
    <row r="115" spans="2:28" ht="15" customHeight="1" x14ac:dyDescent="0.15">
      <c r="B115" s="419"/>
      <c r="C115" s="109" t="s">
        <v>159</v>
      </c>
      <c r="D115" s="110">
        <v>0</v>
      </c>
      <c r="E115" s="110">
        <v>0</v>
      </c>
      <c r="F115" s="110">
        <v>0</v>
      </c>
      <c r="G115" s="110">
        <v>0</v>
      </c>
      <c r="H115" s="110">
        <v>0</v>
      </c>
      <c r="I115" s="110">
        <v>0</v>
      </c>
      <c r="J115" s="110">
        <v>0</v>
      </c>
      <c r="K115" s="110">
        <v>0</v>
      </c>
      <c r="L115" s="110">
        <v>0</v>
      </c>
      <c r="M115" s="110">
        <v>0</v>
      </c>
      <c r="N115" s="111">
        <v>0</v>
      </c>
      <c r="O115" s="112">
        <v>0</v>
      </c>
      <c r="P115" s="110">
        <v>0</v>
      </c>
      <c r="Q115" s="110">
        <v>0</v>
      </c>
      <c r="R115" s="111">
        <v>0</v>
      </c>
      <c r="S115" s="112">
        <v>0</v>
      </c>
      <c r="T115" s="111">
        <v>0</v>
      </c>
      <c r="U115" s="112">
        <v>0</v>
      </c>
      <c r="V115" s="110">
        <v>0</v>
      </c>
      <c r="W115" s="110">
        <v>0</v>
      </c>
      <c r="X115" s="110">
        <v>0</v>
      </c>
      <c r="Y115" s="110">
        <v>0</v>
      </c>
      <c r="Z115" s="110">
        <v>0</v>
      </c>
      <c r="AA115" s="110">
        <v>0</v>
      </c>
      <c r="AB115" s="110">
        <v>0</v>
      </c>
    </row>
    <row r="116" spans="2:28" ht="15" customHeight="1" x14ac:dyDescent="0.15">
      <c r="B116" s="419"/>
      <c r="C116" s="109" t="s">
        <v>160</v>
      </c>
      <c r="D116" s="110">
        <v>0</v>
      </c>
      <c r="E116" s="110">
        <v>0</v>
      </c>
      <c r="F116" s="110">
        <v>0</v>
      </c>
      <c r="G116" s="110">
        <v>0</v>
      </c>
      <c r="H116" s="110">
        <v>0</v>
      </c>
      <c r="I116" s="110">
        <v>0</v>
      </c>
      <c r="J116" s="110">
        <v>0</v>
      </c>
      <c r="K116" s="110">
        <v>0</v>
      </c>
      <c r="L116" s="110">
        <v>0</v>
      </c>
      <c r="M116" s="110">
        <v>0</v>
      </c>
      <c r="N116" s="111">
        <v>0</v>
      </c>
      <c r="O116" s="112">
        <v>0</v>
      </c>
      <c r="P116" s="110">
        <v>0</v>
      </c>
      <c r="Q116" s="110">
        <v>0</v>
      </c>
      <c r="R116" s="111">
        <v>0</v>
      </c>
      <c r="S116" s="112">
        <v>0</v>
      </c>
      <c r="T116" s="111">
        <v>0</v>
      </c>
      <c r="U116" s="112">
        <v>0</v>
      </c>
      <c r="V116" s="110">
        <v>0</v>
      </c>
      <c r="W116" s="110">
        <v>0</v>
      </c>
      <c r="X116" s="110">
        <v>0</v>
      </c>
      <c r="Y116" s="110">
        <v>0</v>
      </c>
      <c r="Z116" s="110">
        <v>0</v>
      </c>
      <c r="AA116" s="110">
        <v>0</v>
      </c>
      <c r="AB116" s="110">
        <v>0</v>
      </c>
    </row>
    <row r="117" spans="2:28" ht="15" customHeight="1" x14ac:dyDescent="0.15">
      <c r="B117" s="419"/>
      <c r="C117" s="109" t="s">
        <v>161</v>
      </c>
      <c r="D117" s="110">
        <v>0</v>
      </c>
      <c r="E117" s="110">
        <v>0</v>
      </c>
      <c r="F117" s="110">
        <v>0</v>
      </c>
      <c r="G117" s="110">
        <v>0</v>
      </c>
      <c r="H117" s="110">
        <v>1</v>
      </c>
      <c r="I117" s="110">
        <v>0</v>
      </c>
      <c r="J117" s="110">
        <v>0</v>
      </c>
      <c r="K117" s="110">
        <v>0</v>
      </c>
      <c r="L117" s="110">
        <v>0</v>
      </c>
      <c r="M117" s="110">
        <v>0</v>
      </c>
      <c r="N117" s="111">
        <v>0</v>
      </c>
      <c r="O117" s="112">
        <v>0</v>
      </c>
      <c r="P117" s="110">
        <v>0</v>
      </c>
      <c r="Q117" s="110">
        <v>0</v>
      </c>
      <c r="R117" s="111">
        <v>0</v>
      </c>
      <c r="S117" s="112">
        <v>0</v>
      </c>
      <c r="T117" s="111">
        <v>0</v>
      </c>
      <c r="U117" s="112">
        <v>0</v>
      </c>
      <c r="V117" s="110">
        <v>0</v>
      </c>
      <c r="W117" s="110">
        <v>0</v>
      </c>
      <c r="X117" s="110">
        <v>0</v>
      </c>
      <c r="Y117" s="110">
        <v>0</v>
      </c>
      <c r="Z117" s="110">
        <v>0</v>
      </c>
      <c r="AA117" s="110">
        <v>0</v>
      </c>
      <c r="AB117" s="110">
        <v>0</v>
      </c>
    </row>
    <row r="118" spans="2:28" ht="15" customHeight="1" x14ac:dyDescent="0.15">
      <c r="B118" s="420"/>
      <c r="C118" s="115" t="s">
        <v>162</v>
      </c>
      <c r="D118" s="34">
        <v>0</v>
      </c>
      <c r="E118" s="34">
        <v>0</v>
      </c>
      <c r="F118" s="34">
        <v>0</v>
      </c>
      <c r="G118" s="34">
        <v>0</v>
      </c>
      <c r="H118" s="34">
        <v>24</v>
      </c>
      <c r="I118" s="34">
        <v>1</v>
      </c>
      <c r="J118" s="34">
        <v>0</v>
      </c>
      <c r="K118" s="34">
        <v>0</v>
      </c>
      <c r="L118" s="34">
        <v>0</v>
      </c>
      <c r="M118" s="34">
        <v>0</v>
      </c>
      <c r="N118" s="116">
        <v>0</v>
      </c>
      <c r="O118" s="37">
        <v>0</v>
      </c>
      <c r="P118" s="34">
        <v>0</v>
      </c>
      <c r="Q118" s="34">
        <v>0</v>
      </c>
      <c r="R118" s="116">
        <v>0</v>
      </c>
      <c r="S118" s="37">
        <v>0</v>
      </c>
      <c r="T118" s="116">
        <v>0</v>
      </c>
      <c r="U118" s="37">
        <v>0</v>
      </c>
      <c r="V118" s="34">
        <v>0</v>
      </c>
      <c r="W118" s="34">
        <v>0</v>
      </c>
      <c r="X118" s="34">
        <v>0</v>
      </c>
      <c r="Y118" s="34">
        <v>0</v>
      </c>
      <c r="Z118" s="34">
        <v>0</v>
      </c>
      <c r="AA118" s="34">
        <v>0</v>
      </c>
      <c r="AB118" s="34">
        <v>0</v>
      </c>
    </row>
    <row r="119" spans="2:28" ht="15" customHeight="1" x14ac:dyDescent="0.15">
      <c r="B119" s="421" t="s">
        <v>178</v>
      </c>
      <c r="C119" s="422"/>
      <c r="D119" s="102">
        <f t="shared" ref="D119:AB119" si="14">SUM(D120:D125)</f>
        <v>0</v>
      </c>
      <c r="E119" s="102">
        <f t="shared" si="14"/>
        <v>0</v>
      </c>
      <c r="F119" s="102">
        <f t="shared" si="14"/>
        <v>0</v>
      </c>
      <c r="G119" s="102">
        <f t="shared" si="14"/>
        <v>0</v>
      </c>
      <c r="H119" s="102">
        <f t="shared" si="14"/>
        <v>0</v>
      </c>
      <c r="I119" s="102">
        <f t="shared" si="14"/>
        <v>0</v>
      </c>
      <c r="J119" s="102">
        <f t="shared" si="14"/>
        <v>0</v>
      </c>
      <c r="K119" s="102">
        <f t="shared" si="14"/>
        <v>0</v>
      </c>
      <c r="L119" s="102">
        <f t="shared" si="14"/>
        <v>0</v>
      </c>
      <c r="M119" s="102">
        <f t="shared" si="14"/>
        <v>0</v>
      </c>
      <c r="N119" s="103">
        <f t="shared" si="14"/>
        <v>0</v>
      </c>
      <c r="O119" s="104">
        <f t="shared" si="14"/>
        <v>0</v>
      </c>
      <c r="P119" s="102">
        <f t="shared" si="14"/>
        <v>0</v>
      </c>
      <c r="Q119" s="102">
        <f t="shared" si="14"/>
        <v>0</v>
      </c>
      <c r="R119" s="103">
        <f t="shared" si="14"/>
        <v>0</v>
      </c>
      <c r="S119" s="104">
        <f t="shared" si="14"/>
        <v>0</v>
      </c>
      <c r="T119" s="103">
        <f t="shared" si="14"/>
        <v>0</v>
      </c>
      <c r="U119" s="104">
        <f t="shared" si="14"/>
        <v>0</v>
      </c>
      <c r="V119" s="102">
        <f t="shared" si="14"/>
        <v>0</v>
      </c>
      <c r="W119" s="102">
        <f t="shared" si="14"/>
        <v>0</v>
      </c>
      <c r="X119" s="102">
        <f t="shared" si="14"/>
        <v>0</v>
      </c>
      <c r="Y119" s="102">
        <f t="shared" si="14"/>
        <v>0</v>
      </c>
      <c r="Z119" s="102">
        <f t="shared" si="14"/>
        <v>0</v>
      </c>
      <c r="AA119" s="102">
        <f t="shared" si="14"/>
        <v>0</v>
      </c>
      <c r="AB119" s="102">
        <f t="shared" si="14"/>
        <v>0</v>
      </c>
    </row>
    <row r="120" spans="2:28" ht="15" customHeight="1" x14ac:dyDescent="0.15">
      <c r="B120" s="418" t="s">
        <v>156</v>
      </c>
      <c r="C120" s="117" t="s">
        <v>157</v>
      </c>
      <c r="D120" s="125">
        <v>0</v>
      </c>
      <c r="E120" s="125">
        <v>0</v>
      </c>
      <c r="F120" s="125">
        <v>0</v>
      </c>
      <c r="G120" s="125">
        <v>0</v>
      </c>
      <c r="H120" s="125">
        <v>0</v>
      </c>
      <c r="I120" s="125">
        <v>0</v>
      </c>
      <c r="J120" s="125">
        <v>0</v>
      </c>
      <c r="K120" s="125">
        <v>0</v>
      </c>
      <c r="L120" s="125">
        <v>0</v>
      </c>
      <c r="M120" s="125">
        <v>0</v>
      </c>
      <c r="N120" s="123">
        <v>0</v>
      </c>
      <c r="O120" s="124">
        <v>0</v>
      </c>
      <c r="P120" s="125">
        <v>0</v>
      </c>
      <c r="Q120" s="125">
        <v>0</v>
      </c>
      <c r="R120" s="123">
        <v>0</v>
      </c>
      <c r="S120" s="124">
        <v>0</v>
      </c>
      <c r="T120" s="123">
        <v>0</v>
      </c>
      <c r="U120" s="124">
        <v>0</v>
      </c>
      <c r="V120" s="125">
        <v>0</v>
      </c>
      <c r="W120" s="125">
        <v>0</v>
      </c>
      <c r="X120" s="125">
        <v>0</v>
      </c>
      <c r="Y120" s="125">
        <v>0</v>
      </c>
      <c r="Z120" s="125">
        <v>0</v>
      </c>
      <c r="AA120" s="125">
        <v>0</v>
      </c>
      <c r="AB120" s="125">
        <v>0</v>
      </c>
    </row>
    <row r="121" spans="2:28" ht="15" customHeight="1" x14ac:dyDescent="0.15">
      <c r="B121" s="419"/>
      <c r="C121" s="109" t="s">
        <v>158</v>
      </c>
      <c r="D121" s="110">
        <v>0</v>
      </c>
      <c r="E121" s="110">
        <v>0</v>
      </c>
      <c r="F121" s="110">
        <v>0</v>
      </c>
      <c r="G121" s="110">
        <v>0</v>
      </c>
      <c r="H121" s="110">
        <v>0</v>
      </c>
      <c r="I121" s="110">
        <v>0</v>
      </c>
      <c r="J121" s="110">
        <v>0</v>
      </c>
      <c r="K121" s="110">
        <v>0</v>
      </c>
      <c r="L121" s="110">
        <v>0</v>
      </c>
      <c r="M121" s="110">
        <v>0</v>
      </c>
      <c r="N121" s="111">
        <v>0</v>
      </c>
      <c r="O121" s="112">
        <v>0</v>
      </c>
      <c r="P121" s="110">
        <v>0</v>
      </c>
      <c r="Q121" s="110">
        <v>0</v>
      </c>
      <c r="R121" s="111">
        <v>0</v>
      </c>
      <c r="S121" s="112">
        <v>0</v>
      </c>
      <c r="T121" s="111">
        <v>0</v>
      </c>
      <c r="U121" s="112">
        <v>0</v>
      </c>
      <c r="V121" s="110">
        <v>0</v>
      </c>
      <c r="W121" s="110">
        <v>0</v>
      </c>
      <c r="X121" s="110">
        <v>0</v>
      </c>
      <c r="Y121" s="110">
        <v>0</v>
      </c>
      <c r="Z121" s="110">
        <v>0</v>
      </c>
      <c r="AA121" s="110">
        <v>0</v>
      </c>
      <c r="AB121" s="110">
        <v>0</v>
      </c>
    </row>
    <row r="122" spans="2:28" ht="15" customHeight="1" x14ac:dyDescent="0.15">
      <c r="B122" s="419"/>
      <c r="C122" s="109" t="s">
        <v>159</v>
      </c>
      <c r="D122" s="110">
        <v>0</v>
      </c>
      <c r="E122" s="110">
        <v>0</v>
      </c>
      <c r="F122" s="110">
        <v>0</v>
      </c>
      <c r="G122" s="110">
        <v>0</v>
      </c>
      <c r="H122" s="110">
        <v>0</v>
      </c>
      <c r="I122" s="110">
        <v>0</v>
      </c>
      <c r="J122" s="110">
        <v>0</v>
      </c>
      <c r="K122" s="110">
        <v>0</v>
      </c>
      <c r="L122" s="110">
        <v>0</v>
      </c>
      <c r="M122" s="110">
        <v>0</v>
      </c>
      <c r="N122" s="111">
        <v>0</v>
      </c>
      <c r="O122" s="112">
        <v>0</v>
      </c>
      <c r="P122" s="110">
        <v>0</v>
      </c>
      <c r="Q122" s="110">
        <v>0</v>
      </c>
      <c r="R122" s="111">
        <v>0</v>
      </c>
      <c r="S122" s="112">
        <v>0</v>
      </c>
      <c r="T122" s="111">
        <v>0</v>
      </c>
      <c r="U122" s="112">
        <v>0</v>
      </c>
      <c r="V122" s="110">
        <v>0</v>
      </c>
      <c r="W122" s="110">
        <v>0</v>
      </c>
      <c r="X122" s="110">
        <v>0</v>
      </c>
      <c r="Y122" s="110">
        <v>0</v>
      </c>
      <c r="Z122" s="110">
        <v>0</v>
      </c>
      <c r="AA122" s="110">
        <v>0</v>
      </c>
      <c r="AB122" s="110">
        <v>0</v>
      </c>
    </row>
    <row r="123" spans="2:28" ht="15" customHeight="1" x14ac:dyDescent="0.15">
      <c r="B123" s="419"/>
      <c r="C123" s="109" t="s">
        <v>160</v>
      </c>
      <c r="D123" s="110">
        <v>0</v>
      </c>
      <c r="E123" s="110">
        <v>0</v>
      </c>
      <c r="F123" s="110">
        <v>0</v>
      </c>
      <c r="G123" s="110">
        <v>0</v>
      </c>
      <c r="H123" s="110">
        <v>0</v>
      </c>
      <c r="I123" s="110">
        <v>0</v>
      </c>
      <c r="J123" s="110">
        <v>0</v>
      </c>
      <c r="K123" s="110">
        <v>0</v>
      </c>
      <c r="L123" s="110">
        <v>0</v>
      </c>
      <c r="M123" s="110">
        <v>0</v>
      </c>
      <c r="N123" s="111">
        <v>0</v>
      </c>
      <c r="O123" s="112">
        <v>0</v>
      </c>
      <c r="P123" s="110">
        <v>0</v>
      </c>
      <c r="Q123" s="110">
        <v>0</v>
      </c>
      <c r="R123" s="111">
        <v>0</v>
      </c>
      <c r="S123" s="112">
        <v>0</v>
      </c>
      <c r="T123" s="111">
        <v>0</v>
      </c>
      <c r="U123" s="112">
        <v>0</v>
      </c>
      <c r="V123" s="110">
        <v>0</v>
      </c>
      <c r="W123" s="110">
        <v>0</v>
      </c>
      <c r="X123" s="110">
        <v>0</v>
      </c>
      <c r="Y123" s="110">
        <v>0</v>
      </c>
      <c r="Z123" s="110">
        <v>0</v>
      </c>
      <c r="AA123" s="110">
        <v>0</v>
      </c>
      <c r="AB123" s="110">
        <v>0</v>
      </c>
    </row>
    <row r="124" spans="2:28" ht="15" customHeight="1" x14ac:dyDescent="0.15">
      <c r="B124" s="419"/>
      <c r="C124" s="109" t="s">
        <v>161</v>
      </c>
      <c r="D124" s="110">
        <v>0</v>
      </c>
      <c r="E124" s="110">
        <v>0</v>
      </c>
      <c r="F124" s="110">
        <v>0</v>
      </c>
      <c r="G124" s="110">
        <v>0</v>
      </c>
      <c r="H124" s="110">
        <v>0</v>
      </c>
      <c r="I124" s="110">
        <v>0</v>
      </c>
      <c r="J124" s="110">
        <v>0</v>
      </c>
      <c r="K124" s="110">
        <v>0</v>
      </c>
      <c r="L124" s="110">
        <v>0</v>
      </c>
      <c r="M124" s="110">
        <v>0</v>
      </c>
      <c r="N124" s="111">
        <v>0</v>
      </c>
      <c r="O124" s="112">
        <v>0</v>
      </c>
      <c r="P124" s="110">
        <v>0</v>
      </c>
      <c r="Q124" s="110">
        <v>0</v>
      </c>
      <c r="R124" s="111">
        <v>0</v>
      </c>
      <c r="S124" s="112">
        <v>0</v>
      </c>
      <c r="T124" s="111">
        <v>0</v>
      </c>
      <c r="U124" s="112">
        <v>0</v>
      </c>
      <c r="V124" s="110">
        <v>0</v>
      </c>
      <c r="W124" s="110">
        <v>0</v>
      </c>
      <c r="X124" s="110">
        <v>0</v>
      </c>
      <c r="Y124" s="110">
        <v>0</v>
      </c>
      <c r="Z124" s="110">
        <v>0</v>
      </c>
      <c r="AA124" s="110">
        <v>0</v>
      </c>
      <c r="AB124" s="110">
        <v>0</v>
      </c>
    </row>
    <row r="125" spans="2:28" ht="15" customHeight="1" x14ac:dyDescent="0.15">
      <c r="B125" s="420"/>
      <c r="C125" s="115" t="s">
        <v>162</v>
      </c>
      <c r="D125" s="34">
        <v>0</v>
      </c>
      <c r="E125" s="34">
        <v>0</v>
      </c>
      <c r="F125" s="34">
        <v>0</v>
      </c>
      <c r="G125" s="34">
        <v>0</v>
      </c>
      <c r="H125" s="34">
        <v>0</v>
      </c>
      <c r="I125" s="34">
        <v>0</v>
      </c>
      <c r="J125" s="34">
        <v>0</v>
      </c>
      <c r="K125" s="34">
        <v>0</v>
      </c>
      <c r="L125" s="34">
        <v>0</v>
      </c>
      <c r="M125" s="34">
        <v>0</v>
      </c>
      <c r="N125" s="116">
        <v>0</v>
      </c>
      <c r="O125" s="37">
        <v>0</v>
      </c>
      <c r="P125" s="34">
        <v>0</v>
      </c>
      <c r="Q125" s="34">
        <v>0</v>
      </c>
      <c r="R125" s="116">
        <v>0</v>
      </c>
      <c r="S125" s="37">
        <v>0</v>
      </c>
      <c r="T125" s="116">
        <v>0</v>
      </c>
      <c r="U125" s="37">
        <v>0</v>
      </c>
      <c r="V125" s="34">
        <v>0</v>
      </c>
      <c r="W125" s="34">
        <v>0</v>
      </c>
      <c r="X125" s="34">
        <v>0</v>
      </c>
      <c r="Y125" s="34">
        <v>0</v>
      </c>
      <c r="Z125" s="34">
        <v>0</v>
      </c>
      <c r="AA125" s="34">
        <v>0</v>
      </c>
      <c r="AB125" s="34">
        <v>0</v>
      </c>
    </row>
    <row r="126" spans="2:28" ht="15" customHeight="1" x14ac:dyDescent="0.15">
      <c r="B126" s="421" t="s">
        <v>179</v>
      </c>
      <c r="C126" s="422"/>
      <c r="D126" s="102">
        <f t="shared" ref="D126:AB126" si="15">SUM(D127:D132)</f>
        <v>0</v>
      </c>
      <c r="E126" s="102">
        <f t="shared" si="15"/>
        <v>0</v>
      </c>
      <c r="F126" s="102">
        <f t="shared" si="15"/>
        <v>0</v>
      </c>
      <c r="G126" s="102">
        <f t="shared" si="15"/>
        <v>0</v>
      </c>
      <c r="H126" s="102">
        <f t="shared" si="15"/>
        <v>0</v>
      </c>
      <c r="I126" s="102">
        <f t="shared" si="15"/>
        <v>0</v>
      </c>
      <c r="J126" s="102">
        <f t="shared" si="15"/>
        <v>0</v>
      </c>
      <c r="K126" s="102">
        <f t="shared" si="15"/>
        <v>0</v>
      </c>
      <c r="L126" s="102">
        <f t="shared" si="15"/>
        <v>0</v>
      </c>
      <c r="M126" s="102">
        <f t="shared" si="15"/>
        <v>0</v>
      </c>
      <c r="N126" s="103">
        <f t="shared" si="15"/>
        <v>0</v>
      </c>
      <c r="O126" s="104">
        <f t="shared" si="15"/>
        <v>4</v>
      </c>
      <c r="P126" s="102">
        <f t="shared" si="15"/>
        <v>0</v>
      </c>
      <c r="Q126" s="102">
        <f t="shared" si="15"/>
        <v>0</v>
      </c>
      <c r="R126" s="103">
        <f t="shared" si="15"/>
        <v>0</v>
      </c>
      <c r="S126" s="104">
        <f t="shared" si="15"/>
        <v>0</v>
      </c>
      <c r="T126" s="103">
        <f t="shared" si="15"/>
        <v>0</v>
      </c>
      <c r="U126" s="104">
        <f t="shared" si="15"/>
        <v>0</v>
      </c>
      <c r="V126" s="102">
        <f t="shared" si="15"/>
        <v>0</v>
      </c>
      <c r="W126" s="102">
        <f t="shared" si="15"/>
        <v>0</v>
      </c>
      <c r="X126" s="102">
        <f t="shared" si="15"/>
        <v>0</v>
      </c>
      <c r="Y126" s="102">
        <f t="shared" si="15"/>
        <v>0</v>
      </c>
      <c r="Z126" s="102">
        <f t="shared" si="15"/>
        <v>0</v>
      </c>
      <c r="AA126" s="102">
        <f t="shared" si="15"/>
        <v>0</v>
      </c>
      <c r="AB126" s="102">
        <f t="shared" si="15"/>
        <v>0</v>
      </c>
    </row>
    <row r="127" spans="2:28" ht="15" customHeight="1" x14ac:dyDescent="0.15">
      <c r="B127" s="418" t="s">
        <v>156</v>
      </c>
      <c r="C127" s="117" t="s">
        <v>157</v>
      </c>
      <c r="D127" s="125">
        <v>0</v>
      </c>
      <c r="E127" s="125">
        <v>0</v>
      </c>
      <c r="F127" s="125">
        <v>0</v>
      </c>
      <c r="G127" s="125">
        <v>0</v>
      </c>
      <c r="H127" s="125">
        <v>0</v>
      </c>
      <c r="I127" s="125">
        <v>0</v>
      </c>
      <c r="J127" s="125">
        <v>0</v>
      </c>
      <c r="K127" s="125">
        <v>0</v>
      </c>
      <c r="L127" s="125">
        <v>0</v>
      </c>
      <c r="M127" s="125">
        <v>0</v>
      </c>
      <c r="N127" s="123">
        <v>0</v>
      </c>
      <c r="O127" s="124">
        <v>0</v>
      </c>
      <c r="P127" s="125">
        <v>0</v>
      </c>
      <c r="Q127" s="125">
        <v>0</v>
      </c>
      <c r="R127" s="123">
        <v>0</v>
      </c>
      <c r="S127" s="124">
        <v>0</v>
      </c>
      <c r="T127" s="123">
        <v>0</v>
      </c>
      <c r="U127" s="124">
        <v>0</v>
      </c>
      <c r="V127" s="125">
        <v>0</v>
      </c>
      <c r="W127" s="125">
        <v>0</v>
      </c>
      <c r="X127" s="125">
        <v>0</v>
      </c>
      <c r="Y127" s="125">
        <v>0</v>
      </c>
      <c r="Z127" s="125">
        <v>0</v>
      </c>
      <c r="AA127" s="125">
        <v>0</v>
      </c>
      <c r="AB127" s="125">
        <v>0</v>
      </c>
    </row>
    <row r="128" spans="2:28" ht="15" customHeight="1" x14ac:dyDescent="0.15">
      <c r="B128" s="419"/>
      <c r="C128" s="109" t="s">
        <v>158</v>
      </c>
      <c r="D128" s="110">
        <v>0</v>
      </c>
      <c r="E128" s="110">
        <v>0</v>
      </c>
      <c r="F128" s="110">
        <v>0</v>
      </c>
      <c r="G128" s="110">
        <v>0</v>
      </c>
      <c r="H128" s="110">
        <v>0</v>
      </c>
      <c r="I128" s="110">
        <v>0</v>
      </c>
      <c r="J128" s="110">
        <v>0</v>
      </c>
      <c r="K128" s="110">
        <v>0</v>
      </c>
      <c r="L128" s="110">
        <v>0</v>
      </c>
      <c r="M128" s="110">
        <v>0</v>
      </c>
      <c r="N128" s="111">
        <v>0</v>
      </c>
      <c r="O128" s="112">
        <v>4</v>
      </c>
      <c r="P128" s="110">
        <v>0</v>
      </c>
      <c r="Q128" s="110">
        <v>0</v>
      </c>
      <c r="R128" s="111">
        <v>0</v>
      </c>
      <c r="S128" s="112">
        <v>0</v>
      </c>
      <c r="T128" s="111">
        <v>0</v>
      </c>
      <c r="U128" s="112">
        <v>0</v>
      </c>
      <c r="V128" s="110">
        <v>0</v>
      </c>
      <c r="W128" s="110">
        <v>0</v>
      </c>
      <c r="X128" s="110">
        <v>0</v>
      </c>
      <c r="Y128" s="110">
        <v>0</v>
      </c>
      <c r="Z128" s="110">
        <v>0</v>
      </c>
      <c r="AA128" s="110">
        <v>0</v>
      </c>
      <c r="AB128" s="110">
        <v>0</v>
      </c>
    </row>
    <row r="129" spans="2:28" ht="15" customHeight="1" x14ac:dyDescent="0.15">
      <c r="B129" s="419"/>
      <c r="C129" s="109" t="s">
        <v>159</v>
      </c>
      <c r="D129" s="110">
        <v>0</v>
      </c>
      <c r="E129" s="110">
        <v>0</v>
      </c>
      <c r="F129" s="110">
        <v>0</v>
      </c>
      <c r="G129" s="110">
        <v>0</v>
      </c>
      <c r="H129" s="110">
        <v>0</v>
      </c>
      <c r="I129" s="110">
        <v>0</v>
      </c>
      <c r="J129" s="110">
        <v>0</v>
      </c>
      <c r="K129" s="110">
        <v>0</v>
      </c>
      <c r="L129" s="110">
        <v>0</v>
      </c>
      <c r="M129" s="110">
        <v>0</v>
      </c>
      <c r="N129" s="111">
        <v>0</v>
      </c>
      <c r="O129" s="112">
        <v>0</v>
      </c>
      <c r="P129" s="110">
        <v>0</v>
      </c>
      <c r="Q129" s="110">
        <v>0</v>
      </c>
      <c r="R129" s="111">
        <v>0</v>
      </c>
      <c r="S129" s="112">
        <v>0</v>
      </c>
      <c r="T129" s="111">
        <v>0</v>
      </c>
      <c r="U129" s="112">
        <v>0</v>
      </c>
      <c r="V129" s="110">
        <v>0</v>
      </c>
      <c r="W129" s="110">
        <v>0</v>
      </c>
      <c r="X129" s="110">
        <v>0</v>
      </c>
      <c r="Y129" s="110">
        <v>0</v>
      </c>
      <c r="Z129" s="110">
        <v>0</v>
      </c>
      <c r="AA129" s="110">
        <v>0</v>
      </c>
      <c r="AB129" s="110">
        <v>0</v>
      </c>
    </row>
    <row r="130" spans="2:28" ht="15" customHeight="1" x14ac:dyDescent="0.15">
      <c r="B130" s="419"/>
      <c r="C130" s="109" t="s">
        <v>160</v>
      </c>
      <c r="D130" s="110">
        <v>0</v>
      </c>
      <c r="E130" s="110">
        <v>0</v>
      </c>
      <c r="F130" s="110">
        <v>0</v>
      </c>
      <c r="G130" s="110">
        <v>0</v>
      </c>
      <c r="H130" s="110">
        <v>0</v>
      </c>
      <c r="I130" s="110">
        <v>0</v>
      </c>
      <c r="J130" s="110">
        <v>0</v>
      </c>
      <c r="K130" s="110">
        <v>0</v>
      </c>
      <c r="L130" s="110">
        <v>0</v>
      </c>
      <c r="M130" s="110">
        <v>0</v>
      </c>
      <c r="N130" s="111">
        <v>0</v>
      </c>
      <c r="O130" s="112">
        <v>0</v>
      </c>
      <c r="P130" s="110">
        <v>0</v>
      </c>
      <c r="Q130" s="110">
        <v>0</v>
      </c>
      <c r="R130" s="111">
        <v>0</v>
      </c>
      <c r="S130" s="112">
        <v>0</v>
      </c>
      <c r="T130" s="111">
        <v>0</v>
      </c>
      <c r="U130" s="112">
        <v>0</v>
      </c>
      <c r="V130" s="110">
        <v>0</v>
      </c>
      <c r="W130" s="110">
        <v>0</v>
      </c>
      <c r="X130" s="110">
        <v>0</v>
      </c>
      <c r="Y130" s="110">
        <v>0</v>
      </c>
      <c r="Z130" s="110">
        <v>0</v>
      </c>
      <c r="AA130" s="110">
        <v>0</v>
      </c>
      <c r="AB130" s="110">
        <v>0</v>
      </c>
    </row>
    <row r="131" spans="2:28" ht="15" customHeight="1" x14ac:dyDescent="0.15">
      <c r="B131" s="419"/>
      <c r="C131" s="109" t="s">
        <v>161</v>
      </c>
      <c r="D131" s="110">
        <v>0</v>
      </c>
      <c r="E131" s="110">
        <v>0</v>
      </c>
      <c r="F131" s="110">
        <v>0</v>
      </c>
      <c r="G131" s="110">
        <v>0</v>
      </c>
      <c r="H131" s="110">
        <v>0</v>
      </c>
      <c r="I131" s="110">
        <v>0</v>
      </c>
      <c r="J131" s="110">
        <v>0</v>
      </c>
      <c r="K131" s="110">
        <v>0</v>
      </c>
      <c r="L131" s="110">
        <v>0</v>
      </c>
      <c r="M131" s="110">
        <v>0</v>
      </c>
      <c r="N131" s="111">
        <v>0</v>
      </c>
      <c r="O131" s="112">
        <v>0</v>
      </c>
      <c r="P131" s="110">
        <v>0</v>
      </c>
      <c r="Q131" s="110">
        <v>0</v>
      </c>
      <c r="R131" s="111">
        <v>0</v>
      </c>
      <c r="S131" s="112">
        <v>0</v>
      </c>
      <c r="T131" s="111">
        <v>0</v>
      </c>
      <c r="U131" s="112">
        <v>0</v>
      </c>
      <c r="V131" s="110">
        <v>0</v>
      </c>
      <c r="W131" s="110">
        <v>0</v>
      </c>
      <c r="X131" s="110">
        <v>0</v>
      </c>
      <c r="Y131" s="110">
        <v>0</v>
      </c>
      <c r="Z131" s="110">
        <v>0</v>
      </c>
      <c r="AA131" s="110">
        <v>0</v>
      </c>
      <c r="AB131" s="110">
        <v>0</v>
      </c>
    </row>
    <row r="132" spans="2:28" ht="15" customHeight="1" x14ac:dyDescent="0.15">
      <c r="B132" s="420"/>
      <c r="C132" s="115" t="s">
        <v>162</v>
      </c>
      <c r="D132" s="34">
        <v>0</v>
      </c>
      <c r="E132" s="34">
        <v>0</v>
      </c>
      <c r="F132" s="34">
        <v>0</v>
      </c>
      <c r="G132" s="34">
        <v>0</v>
      </c>
      <c r="H132" s="34">
        <v>0</v>
      </c>
      <c r="I132" s="34">
        <v>0</v>
      </c>
      <c r="J132" s="34">
        <v>0</v>
      </c>
      <c r="K132" s="34">
        <v>0</v>
      </c>
      <c r="L132" s="34">
        <v>0</v>
      </c>
      <c r="M132" s="34">
        <v>0</v>
      </c>
      <c r="N132" s="116">
        <v>0</v>
      </c>
      <c r="O132" s="37">
        <v>0</v>
      </c>
      <c r="P132" s="34">
        <v>0</v>
      </c>
      <c r="Q132" s="34">
        <v>0</v>
      </c>
      <c r="R132" s="116">
        <v>0</v>
      </c>
      <c r="S132" s="37">
        <v>0</v>
      </c>
      <c r="T132" s="116">
        <v>0</v>
      </c>
      <c r="U132" s="37">
        <v>0</v>
      </c>
      <c r="V132" s="34">
        <v>0</v>
      </c>
      <c r="W132" s="34">
        <v>0</v>
      </c>
      <c r="X132" s="34">
        <v>0</v>
      </c>
      <c r="Y132" s="34">
        <v>0</v>
      </c>
      <c r="Z132" s="34">
        <v>0</v>
      </c>
      <c r="AA132" s="34">
        <v>0</v>
      </c>
      <c r="AB132" s="34">
        <v>0</v>
      </c>
    </row>
    <row r="133" spans="2:28" ht="15" customHeight="1" x14ac:dyDescent="0.15">
      <c r="B133" s="2" t="s">
        <v>180</v>
      </c>
    </row>
  </sheetData>
  <mergeCells count="62">
    <mergeCell ref="B127:B132"/>
    <mergeCell ref="B91:C91"/>
    <mergeCell ref="B92:B97"/>
    <mergeCell ref="B98:C98"/>
    <mergeCell ref="B99:B104"/>
    <mergeCell ref="B105:C105"/>
    <mergeCell ref="B106:B111"/>
    <mergeCell ref="B112:C112"/>
    <mergeCell ref="B113:B118"/>
    <mergeCell ref="B119:C119"/>
    <mergeCell ref="B120:B125"/>
    <mergeCell ref="B126:C126"/>
    <mergeCell ref="B85:B90"/>
    <mergeCell ref="B49:C49"/>
    <mergeCell ref="B50:B55"/>
    <mergeCell ref="B56:C56"/>
    <mergeCell ref="B57:B62"/>
    <mergeCell ref="B63:C63"/>
    <mergeCell ref="B64:B69"/>
    <mergeCell ref="B70:C70"/>
    <mergeCell ref="B71:B76"/>
    <mergeCell ref="B77:C77"/>
    <mergeCell ref="B78:B83"/>
    <mergeCell ref="B84:C84"/>
    <mergeCell ref="B43:B48"/>
    <mergeCell ref="B7:C7"/>
    <mergeCell ref="B8:B13"/>
    <mergeCell ref="B14:C14"/>
    <mergeCell ref="B15:B20"/>
    <mergeCell ref="B21:C21"/>
    <mergeCell ref="B22:B27"/>
    <mergeCell ref="B28:C28"/>
    <mergeCell ref="B29:B34"/>
    <mergeCell ref="B35:C35"/>
    <mergeCell ref="B36:B41"/>
    <mergeCell ref="B42:C42"/>
    <mergeCell ref="AB4:AB6"/>
    <mergeCell ref="F5:F6"/>
    <mergeCell ref="G5:G6"/>
    <mergeCell ref="H5:H6"/>
    <mergeCell ref="I5:I6"/>
    <mergeCell ref="J5:J6"/>
    <mergeCell ref="K5:K6"/>
    <mergeCell ref="L5:L6"/>
    <mergeCell ref="M5:M6"/>
    <mergeCell ref="N5:O5"/>
    <mergeCell ref="V4:V6"/>
    <mergeCell ref="W4:W6"/>
    <mergeCell ref="X4:X6"/>
    <mergeCell ref="Y4:Y6"/>
    <mergeCell ref="Z4:Z6"/>
    <mergeCell ref="AA4:AA6"/>
    <mergeCell ref="B4:C6"/>
    <mergeCell ref="D4:D6"/>
    <mergeCell ref="E4:E6"/>
    <mergeCell ref="F4:H4"/>
    <mergeCell ref="I4:Q4"/>
    <mergeCell ref="R4:U4"/>
    <mergeCell ref="P5:P6"/>
    <mergeCell ref="Q5:Q6"/>
    <mergeCell ref="R5:S5"/>
    <mergeCell ref="T5:U5"/>
  </mergeCells>
  <phoneticPr fontId="3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 alignWithMargins="0">
    <oddHeader>&amp;R&amp;"ＭＳ Ｐゴシック,標準"18.災害・事故</oddHeader>
    <oddFooter>&amp;C&amp;"ＭＳ Ｐゴシック,標準"-126-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8B07E-D34C-4FCA-929D-FAFA5BDB59DF}">
  <dimension ref="A1:I60"/>
  <sheetViews>
    <sheetView showGridLines="0" view="pageBreakPreview" zoomScaleNormal="100" zoomScaleSheetLayoutView="100" zoomScalePageLayoutView="115" workbookViewId="0"/>
  </sheetViews>
  <sheetFormatPr defaultColWidth="10.28515625" defaultRowHeight="11.25" x14ac:dyDescent="0.15"/>
  <cols>
    <col min="1" max="1" width="1.85546875" style="276" customWidth="1"/>
    <col min="2" max="2" width="12.140625" style="276" customWidth="1"/>
    <col min="3" max="3" width="13.7109375" style="277" customWidth="1"/>
    <col min="4" max="4" width="13.7109375" style="278" customWidth="1"/>
    <col min="5" max="8" width="13.7109375" style="277" customWidth="1"/>
    <col min="9" max="9" width="8" style="277" bestFit="1" customWidth="1"/>
    <col min="10" max="16384" width="10.28515625" style="276"/>
  </cols>
  <sheetData>
    <row r="1" spans="1:9" ht="30" customHeight="1" x14ac:dyDescent="0.15">
      <c r="A1" s="275" t="s">
        <v>295</v>
      </c>
    </row>
    <row r="2" spans="1:9" ht="7.5" customHeight="1" x14ac:dyDescent="0.15">
      <c r="A2" s="275"/>
    </row>
    <row r="3" spans="1:9" ht="22.5" customHeight="1" x14ac:dyDescent="0.15">
      <c r="B3" s="279"/>
      <c r="C3" s="280"/>
      <c r="D3" s="281"/>
      <c r="E3" s="280"/>
      <c r="F3" s="280"/>
      <c r="G3" s="280"/>
      <c r="H3" s="280"/>
      <c r="I3" s="280"/>
    </row>
    <row r="4" spans="1:9" ht="21" customHeight="1" x14ac:dyDescent="0.15">
      <c r="B4" s="423" t="s">
        <v>183</v>
      </c>
      <c r="C4" s="425" t="s">
        <v>296</v>
      </c>
      <c r="D4" s="426"/>
      <c r="E4" s="425" t="s">
        <v>297</v>
      </c>
      <c r="F4" s="426"/>
      <c r="G4" s="425" t="s">
        <v>298</v>
      </c>
      <c r="H4" s="426"/>
      <c r="I4" s="282" t="s">
        <v>299</v>
      </c>
    </row>
    <row r="5" spans="1:9" ht="15" customHeight="1" x14ac:dyDescent="0.15">
      <c r="B5" s="424"/>
      <c r="C5" s="283" t="s">
        <v>300</v>
      </c>
      <c r="D5" s="284" t="s">
        <v>301</v>
      </c>
      <c r="E5" s="285" t="s">
        <v>302</v>
      </c>
      <c r="F5" s="286" t="s">
        <v>301</v>
      </c>
      <c r="G5" s="285" t="s">
        <v>302</v>
      </c>
      <c r="H5" s="286" t="s">
        <v>301</v>
      </c>
      <c r="I5" s="287"/>
    </row>
    <row r="6" spans="1:9" ht="15" hidden="1" customHeight="1" x14ac:dyDescent="0.15">
      <c r="B6" s="288" t="s">
        <v>30</v>
      </c>
      <c r="C6" s="289">
        <f>SUM(C7:C10)</f>
        <v>588</v>
      </c>
      <c r="D6" s="290">
        <f t="shared" ref="D6:D41" si="0">ROUND(C6/$I6*1000,3)</f>
        <v>6.4790000000000001</v>
      </c>
      <c r="E6" s="291">
        <f>SUM(E7:E10)</f>
        <v>13</v>
      </c>
      <c r="F6" s="290">
        <f t="shared" ref="F6:F41" si="1">ROUND(E6/$I6*1000,3)</f>
        <v>0.14299999999999999</v>
      </c>
      <c r="G6" s="291">
        <f>SUM(G7:G10)</f>
        <v>735</v>
      </c>
      <c r="H6" s="290">
        <f t="shared" ref="H6:H41" si="2">ROUND(G6/$I6*1000,3)</f>
        <v>8.0990000000000002</v>
      </c>
      <c r="I6" s="292">
        <f>SUM(I7:I10)</f>
        <v>90754</v>
      </c>
    </row>
    <row r="7" spans="1:9" ht="14.1" hidden="1" customHeight="1" x14ac:dyDescent="0.15">
      <c r="B7" s="293" t="s">
        <v>26</v>
      </c>
      <c r="C7" s="294">
        <v>121</v>
      </c>
      <c r="D7" s="295">
        <f t="shared" si="0"/>
        <v>5.0990000000000002</v>
      </c>
      <c r="E7" s="296">
        <v>1</v>
      </c>
      <c r="F7" s="295">
        <f t="shared" si="1"/>
        <v>4.2000000000000003E-2</v>
      </c>
      <c r="G7" s="296">
        <v>154</v>
      </c>
      <c r="H7" s="295">
        <f t="shared" si="2"/>
        <v>6.49</v>
      </c>
      <c r="I7" s="297">
        <v>23729</v>
      </c>
    </row>
    <row r="8" spans="1:9" ht="14.1" hidden="1" customHeight="1" x14ac:dyDescent="0.15">
      <c r="B8" s="293" t="s">
        <v>27</v>
      </c>
      <c r="C8" s="294">
        <v>216</v>
      </c>
      <c r="D8" s="295">
        <f t="shared" si="0"/>
        <v>6.8440000000000003</v>
      </c>
      <c r="E8" s="296">
        <v>7</v>
      </c>
      <c r="F8" s="295">
        <f t="shared" si="1"/>
        <v>0.222</v>
      </c>
      <c r="G8" s="296">
        <v>262</v>
      </c>
      <c r="H8" s="295">
        <f t="shared" si="2"/>
        <v>8.3010000000000002</v>
      </c>
      <c r="I8" s="297">
        <v>31562</v>
      </c>
    </row>
    <row r="9" spans="1:9" ht="13.5" hidden="1" customHeight="1" x14ac:dyDescent="0.15">
      <c r="B9" s="293" t="s">
        <v>28</v>
      </c>
      <c r="C9" s="294">
        <v>167</v>
      </c>
      <c r="D9" s="295">
        <f t="shared" si="0"/>
        <v>7.3209999999999997</v>
      </c>
      <c r="E9" s="296">
        <v>4</v>
      </c>
      <c r="F9" s="295">
        <f t="shared" si="1"/>
        <v>0.17499999999999999</v>
      </c>
      <c r="G9" s="296">
        <v>210</v>
      </c>
      <c r="H9" s="295">
        <f t="shared" si="2"/>
        <v>9.2059999999999995</v>
      </c>
      <c r="I9" s="297">
        <v>22810</v>
      </c>
    </row>
    <row r="10" spans="1:9" ht="13.5" hidden="1" customHeight="1" x14ac:dyDescent="0.15">
      <c r="B10" s="298" t="s">
        <v>29</v>
      </c>
      <c r="C10" s="299">
        <v>84</v>
      </c>
      <c r="D10" s="300">
        <f t="shared" si="0"/>
        <v>6.6390000000000002</v>
      </c>
      <c r="E10" s="301">
        <v>1</v>
      </c>
      <c r="F10" s="300">
        <f t="shared" si="1"/>
        <v>7.9000000000000001E-2</v>
      </c>
      <c r="G10" s="301">
        <v>109</v>
      </c>
      <c r="H10" s="300">
        <f t="shared" si="2"/>
        <v>8.6150000000000002</v>
      </c>
      <c r="I10" s="302">
        <v>12653</v>
      </c>
    </row>
    <row r="11" spans="1:9" ht="15" customHeight="1" x14ac:dyDescent="0.15">
      <c r="B11" s="288" t="s">
        <v>31</v>
      </c>
      <c r="C11" s="289">
        <f>SUM(C12:C15)</f>
        <v>605</v>
      </c>
      <c r="D11" s="290">
        <f t="shared" si="0"/>
        <v>6.6349999999999998</v>
      </c>
      <c r="E11" s="289">
        <f>SUM(E12:E15)</f>
        <v>15</v>
      </c>
      <c r="F11" s="290">
        <f t="shared" si="1"/>
        <v>0.16500000000000001</v>
      </c>
      <c r="G11" s="289">
        <f>SUM(G12:G15)</f>
        <v>773</v>
      </c>
      <c r="H11" s="290">
        <f t="shared" si="2"/>
        <v>8.4779999999999998</v>
      </c>
      <c r="I11" s="292">
        <f>SUM(I12:I15)</f>
        <v>91180</v>
      </c>
    </row>
    <row r="12" spans="1:9" ht="14.1" customHeight="1" x14ac:dyDescent="0.15">
      <c r="B12" s="293" t="s">
        <v>26</v>
      </c>
      <c r="C12" s="294">
        <v>135</v>
      </c>
      <c r="D12" s="295">
        <f t="shared" si="0"/>
        <v>5.7160000000000002</v>
      </c>
      <c r="E12" s="296">
        <v>5</v>
      </c>
      <c r="F12" s="295">
        <f t="shared" si="1"/>
        <v>0.21199999999999999</v>
      </c>
      <c r="G12" s="296">
        <v>164</v>
      </c>
      <c r="H12" s="295">
        <f t="shared" si="2"/>
        <v>6.944</v>
      </c>
      <c r="I12" s="297">
        <v>23619</v>
      </c>
    </row>
    <row r="13" spans="1:9" ht="14.1" customHeight="1" x14ac:dyDescent="0.15">
      <c r="B13" s="293" t="s">
        <v>27</v>
      </c>
      <c r="C13" s="294">
        <v>248</v>
      </c>
      <c r="D13" s="295">
        <f t="shared" si="0"/>
        <v>7.8159999999999998</v>
      </c>
      <c r="E13" s="296">
        <v>3</v>
      </c>
      <c r="F13" s="295">
        <f t="shared" si="1"/>
        <v>9.5000000000000001E-2</v>
      </c>
      <c r="G13" s="296">
        <v>311</v>
      </c>
      <c r="H13" s="295">
        <f t="shared" si="2"/>
        <v>9.8010000000000002</v>
      </c>
      <c r="I13" s="297">
        <v>31731</v>
      </c>
    </row>
    <row r="14" spans="1:9" ht="14.1" customHeight="1" x14ac:dyDescent="0.15">
      <c r="B14" s="293" t="s">
        <v>28</v>
      </c>
      <c r="C14" s="294">
        <v>141</v>
      </c>
      <c r="D14" s="295">
        <f t="shared" si="0"/>
        <v>6.1150000000000002</v>
      </c>
      <c r="E14" s="296">
        <v>3</v>
      </c>
      <c r="F14" s="295">
        <f t="shared" si="1"/>
        <v>0.13</v>
      </c>
      <c r="G14" s="296">
        <v>184</v>
      </c>
      <c r="H14" s="295">
        <f t="shared" si="2"/>
        <v>7.98</v>
      </c>
      <c r="I14" s="297">
        <v>23058</v>
      </c>
    </row>
    <row r="15" spans="1:9" ht="14.1" customHeight="1" x14ac:dyDescent="0.15">
      <c r="B15" s="298" t="s">
        <v>29</v>
      </c>
      <c r="C15" s="299">
        <v>81</v>
      </c>
      <c r="D15" s="300">
        <f t="shared" si="0"/>
        <v>6.3419999999999996</v>
      </c>
      <c r="E15" s="301">
        <v>4</v>
      </c>
      <c r="F15" s="300">
        <f t="shared" si="1"/>
        <v>0.313</v>
      </c>
      <c r="G15" s="301">
        <v>114</v>
      </c>
      <c r="H15" s="300">
        <f t="shared" si="2"/>
        <v>8.9260000000000002</v>
      </c>
      <c r="I15" s="302">
        <v>12772</v>
      </c>
    </row>
    <row r="16" spans="1:9" ht="15" customHeight="1" x14ac:dyDescent="0.15">
      <c r="B16" s="288" t="s">
        <v>32</v>
      </c>
      <c r="C16" s="289">
        <f>SUM(C17:C20)</f>
        <v>571</v>
      </c>
      <c r="D16" s="290">
        <f t="shared" si="0"/>
        <v>6.2140000000000004</v>
      </c>
      <c r="E16" s="289">
        <f>SUM(E17:E20)</f>
        <v>5</v>
      </c>
      <c r="F16" s="290">
        <f t="shared" si="1"/>
        <v>5.3999999999999999E-2</v>
      </c>
      <c r="G16" s="289">
        <f>SUM(G17:G20)</f>
        <v>744</v>
      </c>
      <c r="H16" s="290">
        <f t="shared" si="2"/>
        <v>8.0969999999999995</v>
      </c>
      <c r="I16" s="292">
        <f>SUM(I17:I20)</f>
        <v>91891</v>
      </c>
    </row>
    <row r="17" spans="2:9" ht="14.1" customHeight="1" x14ac:dyDescent="0.15">
      <c r="B17" s="293" t="s">
        <v>26</v>
      </c>
      <c r="C17" s="294">
        <v>134</v>
      </c>
      <c r="D17" s="295">
        <f t="shared" si="0"/>
        <v>5.657</v>
      </c>
      <c r="E17" s="296">
        <v>0</v>
      </c>
      <c r="F17" s="295">
        <f t="shared" si="1"/>
        <v>0</v>
      </c>
      <c r="G17" s="296">
        <v>172</v>
      </c>
      <c r="H17" s="295">
        <f t="shared" si="2"/>
        <v>7.2610000000000001</v>
      </c>
      <c r="I17" s="297">
        <v>23688</v>
      </c>
    </row>
    <row r="18" spans="2:9" ht="14.1" customHeight="1" x14ac:dyDescent="0.15">
      <c r="B18" s="293" t="s">
        <v>27</v>
      </c>
      <c r="C18" s="294">
        <v>211</v>
      </c>
      <c r="D18" s="295">
        <f t="shared" si="0"/>
        <v>6.6210000000000004</v>
      </c>
      <c r="E18" s="296">
        <v>2</v>
      </c>
      <c r="F18" s="295">
        <f t="shared" si="1"/>
        <v>6.3E-2</v>
      </c>
      <c r="G18" s="296">
        <v>282</v>
      </c>
      <c r="H18" s="295">
        <f t="shared" si="2"/>
        <v>8.8490000000000002</v>
      </c>
      <c r="I18" s="297">
        <v>31867</v>
      </c>
    </row>
    <row r="19" spans="2:9" ht="14.1" customHeight="1" x14ac:dyDescent="0.15">
      <c r="B19" s="293" t="s">
        <v>28</v>
      </c>
      <c r="C19" s="294">
        <v>146</v>
      </c>
      <c r="D19" s="295">
        <f t="shared" si="0"/>
        <v>6.2279999999999998</v>
      </c>
      <c r="E19" s="296">
        <v>2</v>
      </c>
      <c r="F19" s="295">
        <f t="shared" si="1"/>
        <v>8.5000000000000006E-2</v>
      </c>
      <c r="G19" s="296">
        <v>194</v>
      </c>
      <c r="H19" s="295">
        <f t="shared" si="2"/>
        <v>8.2750000000000004</v>
      </c>
      <c r="I19" s="297">
        <v>23443</v>
      </c>
    </row>
    <row r="20" spans="2:9" ht="14.1" customHeight="1" x14ac:dyDescent="0.15">
      <c r="B20" s="298" t="s">
        <v>29</v>
      </c>
      <c r="C20" s="299">
        <v>80</v>
      </c>
      <c r="D20" s="300">
        <f t="shared" si="0"/>
        <v>6.2050000000000001</v>
      </c>
      <c r="E20" s="301">
        <v>1</v>
      </c>
      <c r="F20" s="300">
        <f t="shared" si="1"/>
        <v>7.8E-2</v>
      </c>
      <c r="G20" s="301">
        <v>96</v>
      </c>
      <c r="H20" s="300">
        <f t="shared" si="2"/>
        <v>7.4459999999999997</v>
      </c>
      <c r="I20" s="302">
        <v>12893</v>
      </c>
    </row>
    <row r="21" spans="2:9" ht="15" customHeight="1" x14ac:dyDescent="0.15">
      <c r="B21" s="288" t="s">
        <v>33</v>
      </c>
      <c r="C21" s="289">
        <f>SUM(C22:C25)</f>
        <v>521</v>
      </c>
      <c r="D21" s="290">
        <f t="shared" si="0"/>
        <v>5.6459999999999999</v>
      </c>
      <c r="E21" s="289">
        <f>SUM(E22:E25)</f>
        <v>7</v>
      </c>
      <c r="F21" s="290">
        <f t="shared" si="1"/>
        <v>7.5999999999999998E-2</v>
      </c>
      <c r="G21" s="289">
        <f>SUM(G22:G25)</f>
        <v>656</v>
      </c>
      <c r="H21" s="290">
        <f t="shared" si="2"/>
        <v>7.1079999999999997</v>
      </c>
      <c r="I21" s="292">
        <f>SUM(I22:I25)</f>
        <v>92284</v>
      </c>
    </row>
    <row r="22" spans="2:9" ht="14.1" customHeight="1" x14ac:dyDescent="0.15">
      <c r="B22" s="293" t="s">
        <v>26</v>
      </c>
      <c r="C22" s="294">
        <v>116</v>
      </c>
      <c r="D22" s="295">
        <f t="shared" si="0"/>
        <v>4.9340000000000002</v>
      </c>
      <c r="E22" s="296">
        <v>2</v>
      </c>
      <c r="F22" s="295">
        <f t="shared" si="1"/>
        <v>8.5000000000000006E-2</v>
      </c>
      <c r="G22" s="296">
        <v>148</v>
      </c>
      <c r="H22" s="295">
        <f t="shared" si="2"/>
        <v>6.2949999999999999</v>
      </c>
      <c r="I22" s="297">
        <v>23512</v>
      </c>
    </row>
    <row r="23" spans="2:9" ht="14.1" customHeight="1" x14ac:dyDescent="0.15">
      <c r="B23" s="293" t="s">
        <v>27</v>
      </c>
      <c r="C23" s="294">
        <v>202</v>
      </c>
      <c r="D23" s="295">
        <f t="shared" si="0"/>
        <v>6.2919999999999998</v>
      </c>
      <c r="E23" s="296">
        <v>3</v>
      </c>
      <c r="F23" s="295">
        <f t="shared" si="1"/>
        <v>9.2999999999999999E-2</v>
      </c>
      <c r="G23" s="296">
        <v>259</v>
      </c>
      <c r="H23" s="295">
        <f t="shared" si="2"/>
        <v>8.0679999999999996</v>
      </c>
      <c r="I23" s="297">
        <v>32103</v>
      </c>
    </row>
    <row r="24" spans="2:9" ht="14.1" customHeight="1" x14ac:dyDescent="0.15">
      <c r="B24" s="293" t="s">
        <v>28</v>
      </c>
      <c r="C24" s="294">
        <v>134</v>
      </c>
      <c r="D24" s="295">
        <f t="shared" si="0"/>
        <v>5.6619999999999999</v>
      </c>
      <c r="E24" s="296">
        <v>1</v>
      </c>
      <c r="F24" s="295">
        <f t="shared" si="1"/>
        <v>4.2000000000000003E-2</v>
      </c>
      <c r="G24" s="296">
        <v>170</v>
      </c>
      <c r="H24" s="295">
        <f t="shared" si="2"/>
        <v>7.1829999999999998</v>
      </c>
      <c r="I24" s="297">
        <v>23668</v>
      </c>
    </row>
    <row r="25" spans="2:9" ht="14.1" customHeight="1" x14ac:dyDescent="0.15">
      <c r="B25" s="298" t="s">
        <v>29</v>
      </c>
      <c r="C25" s="299">
        <v>69</v>
      </c>
      <c r="D25" s="300">
        <f t="shared" si="0"/>
        <v>5.3070000000000004</v>
      </c>
      <c r="E25" s="301">
        <v>1</v>
      </c>
      <c r="F25" s="300">
        <f t="shared" si="1"/>
        <v>7.6999999999999999E-2</v>
      </c>
      <c r="G25" s="301">
        <v>79</v>
      </c>
      <c r="H25" s="300">
        <f t="shared" si="2"/>
        <v>6.0759999999999996</v>
      </c>
      <c r="I25" s="302">
        <v>13001</v>
      </c>
    </row>
    <row r="26" spans="2:9" ht="15" customHeight="1" x14ac:dyDescent="0.15">
      <c r="B26" s="288" t="s">
        <v>34</v>
      </c>
      <c r="C26" s="289">
        <f>SUM(C27:C30)</f>
        <v>530</v>
      </c>
      <c r="D26" s="290">
        <f t="shared" si="0"/>
        <v>5.72</v>
      </c>
      <c r="E26" s="289">
        <f>SUM(E27:E30)</f>
        <v>5</v>
      </c>
      <c r="F26" s="290">
        <f t="shared" si="1"/>
        <v>5.3999999999999999E-2</v>
      </c>
      <c r="G26" s="289">
        <f>SUM(G27:G30)</f>
        <v>662</v>
      </c>
      <c r="H26" s="290">
        <f t="shared" si="2"/>
        <v>7.1440000000000001</v>
      </c>
      <c r="I26" s="292">
        <f>SUM(I27:I30)</f>
        <v>92665</v>
      </c>
    </row>
    <row r="27" spans="2:9" ht="14.1" customHeight="1" x14ac:dyDescent="0.15">
      <c r="B27" s="293" t="s">
        <v>26</v>
      </c>
      <c r="C27" s="294">
        <v>106</v>
      </c>
      <c r="D27" s="295">
        <f t="shared" si="0"/>
        <v>4.532</v>
      </c>
      <c r="E27" s="296">
        <v>2</v>
      </c>
      <c r="F27" s="295">
        <f t="shared" si="1"/>
        <v>8.5999999999999993E-2</v>
      </c>
      <c r="G27" s="296">
        <v>130</v>
      </c>
      <c r="H27" s="295">
        <f t="shared" si="2"/>
        <v>5.5579999999999998</v>
      </c>
      <c r="I27" s="297">
        <v>23389</v>
      </c>
    </row>
    <row r="28" spans="2:9" ht="14.1" customHeight="1" x14ac:dyDescent="0.15">
      <c r="B28" s="293" t="s">
        <v>27</v>
      </c>
      <c r="C28" s="294">
        <v>210</v>
      </c>
      <c r="D28" s="295">
        <f t="shared" si="0"/>
        <v>6.48</v>
      </c>
      <c r="E28" s="296">
        <v>2</v>
      </c>
      <c r="F28" s="295">
        <f t="shared" si="1"/>
        <v>6.2E-2</v>
      </c>
      <c r="G28" s="296">
        <v>259</v>
      </c>
      <c r="H28" s="295">
        <f t="shared" si="2"/>
        <v>7.992</v>
      </c>
      <c r="I28" s="297">
        <v>32408</v>
      </c>
    </row>
    <row r="29" spans="2:9" ht="14.1" customHeight="1" x14ac:dyDescent="0.15">
      <c r="B29" s="293" t="s">
        <v>28</v>
      </c>
      <c r="C29" s="294">
        <v>137</v>
      </c>
      <c r="D29" s="295">
        <f t="shared" si="0"/>
        <v>5.7519999999999998</v>
      </c>
      <c r="E29" s="296">
        <v>1</v>
      </c>
      <c r="F29" s="295">
        <f t="shared" si="1"/>
        <v>4.2000000000000003E-2</v>
      </c>
      <c r="G29" s="296">
        <v>172</v>
      </c>
      <c r="H29" s="295">
        <f t="shared" si="2"/>
        <v>7.2210000000000001</v>
      </c>
      <c r="I29" s="297">
        <v>23819</v>
      </c>
    </row>
    <row r="30" spans="2:9" ht="14.1" customHeight="1" x14ac:dyDescent="0.15">
      <c r="B30" s="298" t="s">
        <v>29</v>
      </c>
      <c r="C30" s="299">
        <v>77</v>
      </c>
      <c r="D30" s="300">
        <f t="shared" si="0"/>
        <v>5.9009999999999998</v>
      </c>
      <c r="E30" s="301">
        <v>0</v>
      </c>
      <c r="F30" s="300">
        <f t="shared" si="1"/>
        <v>0</v>
      </c>
      <c r="G30" s="301">
        <v>101</v>
      </c>
      <c r="H30" s="300">
        <f t="shared" si="2"/>
        <v>7.74</v>
      </c>
      <c r="I30" s="302">
        <v>13049</v>
      </c>
    </row>
    <row r="31" spans="2:9" ht="15" customHeight="1" x14ac:dyDescent="0.15">
      <c r="B31" s="288" t="s">
        <v>35</v>
      </c>
      <c r="C31" s="289">
        <f>SUM(C32:C35)</f>
        <v>524</v>
      </c>
      <c r="D31" s="290">
        <f t="shared" si="0"/>
        <v>5.641</v>
      </c>
      <c r="E31" s="289">
        <f>SUM(E32:E35)</f>
        <v>9</v>
      </c>
      <c r="F31" s="290">
        <f t="shared" si="1"/>
        <v>9.7000000000000003E-2</v>
      </c>
      <c r="G31" s="289">
        <f>SUM(G32:G35)</f>
        <v>665</v>
      </c>
      <c r="H31" s="290">
        <f t="shared" si="2"/>
        <v>7.1589999999999998</v>
      </c>
      <c r="I31" s="292">
        <f>SUM(I32:I35)</f>
        <v>92895</v>
      </c>
    </row>
    <row r="32" spans="2:9" ht="14.1" customHeight="1" x14ac:dyDescent="0.15">
      <c r="B32" s="293" t="s">
        <v>26</v>
      </c>
      <c r="C32" s="294">
        <v>105</v>
      </c>
      <c r="D32" s="295">
        <f t="shared" si="0"/>
        <v>4.5359999999999996</v>
      </c>
      <c r="E32" s="296">
        <v>2</v>
      </c>
      <c r="F32" s="295">
        <f t="shared" si="1"/>
        <v>8.5999999999999993E-2</v>
      </c>
      <c r="G32" s="296">
        <v>125</v>
      </c>
      <c r="H32" s="295">
        <f t="shared" si="2"/>
        <v>5.4</v>
      </c>
      <c r="I32" s="297">
        <v>23147</v>
      </c>
    </row>
    <row r="33" spans="2:9" ht="14.1" customHeight="1" x14ac:dyDescent="0.15">
      <c r="B33" s="293" t="s">
        <v>27</v>
      </c>
      <c r="C33" s="294">
        <v>204</v>
      </c>
      <c r="D33" s="295">
        <f t="shared" si="0"/>
        <v>6.2439999999999998</v>
      </c>
      <c r="E33" s="296">
        <v>1</v>
      </c>
      <c r="F33" s="295">
        <f t="shared" si="1"/>
        <v>3.1E-2</v>
      </c>
      <c r="G33" s="296">
        <v>271</v>
      </c>
      <c r="H33" s="295">
        <f t="shared" si="2"/>
        <v>8.2949999999999999</v>
      </c>
      <c r="I33" s="297">
        <v>32670</v>
      </c>
    </row>
    <row r="34" spans="2:9" ht="14.1" customHeight="1" x14ac:dyDescent="0.15">
      <c r="B34" s="293" t="s">
        <v>28</v>
      </c>
      <c r="C34" s="294">
        <v>150</v>
      </c>
      <c r="D34" s="295">
        <f t="shared" si="0"/>
        <v>6.2549999999999999</v>
      </c>
      <c r="E34" s="296">
        <v>4</v>
      </c>
      <c r="F34" s="295">
        <f t="shared" si="1"/>
        <v>0.16700000000000001</v>
      </c>
      <c r="G34" s="296">
        <v>196</v>
      </c>
      <c r="H34" s="295">
        <f t="shared" si="2"/>
        <v>8.1739999999999995</v>
      </c>
      <c r="I34" s="297">
        <v>23979</v>
      </c>
    </row>
    <row r="35" spans="2:9" ht="14.1" customHeight="1" x14ac:dyDescent="0.15">
      <c r="B35" s="298" t="s">
        <v>29</v>
      </c>
      <c r="C35" s="299">
        <v>65</v>
      </c>
      <c r="D35" s="300">
        <f t="shared" si="0"/>
        <v>4.9619999999999997</v>
      </c>
      <c r="E35" s="301">
        <v>2</v>
      </c>
      <c r="F35" s="300">
        <f t="shared" si="1"/>
        <v>0.153</v>
      </c>
      <c r="G35" s="301">
        <v>73</v>
      </c>
      <c r="H35" s="300">
        <f t="shared" si="2"/>
        <v>5.5730000000000004</v>
      </c>
      <c r="I35" s="302">
        <v>13099</v>
      </c>
    </row>
    <row r="36" spans="2:9" ht="15" customHeight="1" x14ac:dyDescent="0.15">
      <c r="B36" s="288" t="s">
        <v>36</v>
      </c>
      <c r="C36" s="289">
        <f>SUM(C37:C40)</f>
        <v>575</v>
      </c>
      <c r="D36" s="290">
        <f t="shared" si="0"/>
        <v>6.2290000000000001</v>
      </c>
      <c r="E36" s="289">
        <f>SUM(E37:E40)</f>
        <v>12</v>
      </c>
      <c r="F36" s="290">
        <f t="shared" si="1"/>
        <v>0.13</v>
      </c>
      <c r="G36" s="289">
        <f>SUM(G37:G40)</f>
        <v>717</v>
      </c>
      <c r="H36" s="290">
        <f t="shared" si="2"/>
        <v>7.7670000000000003</v>
      </c>
      <c r="I36" s="292">
        <f>SUM(I37:I40)</f>
        <v>92312</v>
      </c>
    </row>
    <row r="37" spans="2:9" ht="14.1" customHeight="1" x14ac:dyDescent="0.15">
      <c r="B37" s="293" t="s">
        <v>26</v>
      </c>
      <c r="C37" s="294">
        <v>109</v>
      </c>
      <c r="D37" s="295">
        <f t="shared" si="0"/>
        <v>4.7530000000000001</v>
      </c>
      <c r="E37" s="296">
        <v>1</v>
      </c>
      <c r="F37" s="295">
        <f t="shared" si="1"/>
        <v>4.3999999999999997E-2</v>
      </c>
      <c r="G37" s="296">
        <v>137</v>
      </c>
      <c r="H37" s="295">
        <f t="shared" si="2"/>
        <v>5.9729999999999999</v>
      </c>
      <c r="I37" s="297">
        <v>22935</v>
      </c>
    </row>
    <row r="38" spans="2:9" ht="14.1" customHeight="1" x14ac:dyDescent="0.15">
      <c r="B38" s="293" t="s">
        <v>27</v>
      </c>
      <c r="C38" s="294">
        <v>224</v>
      </c>
      <c r="D38" s="295">
        <f t="shared" si="0"/>
        <v>6.9020000000000001</v>
      </c>
      <c r="E38" s="296">
        <v>7</v>
      </c>
      <c r="F38" s="295">
        <f t="shared" si="1"/>
        <v>0.216</v>
      </c>
      <c r="G38" s="296">
        <v>274</v>
      </c>
      <c r="H38" s="295">
        <f t="shared" si="2"/>
        <v>8.4420000000000002</v>
      </c>
      <c r="I38" s="297">
        <v>32456</v>
      </c>
    </row>
    <row r="39" spans="2:9" ht="14.1" customHeight="1" x14ac:dyDescent="0.15">
      <c r="B39" s="293" t="s">
        <v>28</v>
      </c>
      <c r="C39" s="294">
        <v>149</v>
      </c>
      <c r="D39" s="295">
        <f t="shared" si="0"/>
        <v>6.2169999999999996</v>
      </c>
      <c r="E39" s="296">
        <v>2</v>
      </c>
      <c r="F39" s="295">
        <f t="shared" si="1"/>
        <v>8.3000000000000004E-2</v>
      </c>
      <c r="G39" s="296">
        <v>190</v>
      </c>
      <c r="H39" s="295">
        <f t="shared" si="2"/>
        <v>7.9269999999999996</v>
      </c>
      <c r="I39" s="297">
        <v>23968</v>
      </c>
    </row>
    <row r="40" spans="2:9" ht="14.1" customHeight="1" x14ac:dyDescent="0.15">
      <c r="B40" s="298" t="s">
        <v>29</v>
      </c>
      <c r="C40" s="299">
        <v>93</v>
      </c>
      <c r="D40" s="300">
        <f t="shared" si="0"/>
        <v>7.18</v>
      </c>
      <c r="E40" s="301">
        <v>2</v>
      </c>
      <c r="F40" s="300">
        <f t="shared" si="1"/>
        <v>0.154</v>
      </c>
      <c r="G40" s="301">
        <v>116</v>
      </c>
      <c r="H40" s="300">
        <f t="shared" si="2"/>
        <v>8.9550000000000001</v>
      </c>
      <c r="I40" s="302">
        <v>12953</v>
      </c>
    </row>
    <row r="41" spans="2:9" ht="15" customHeight="1" x14ac:dyDescent="0.15">
      <c r="B41" s="303" t="s">
        <v>37</v>
      </c>
      <c r="C41" s="304">
        <v>527</v>
      </c>
      <c r="D41" s="305">
        <f t="shared" si="0"/>
        <v>5.6959999999999997</v>
      </c>
      <c r="E41" s="304">
        <v>5</v>
      </c>
      <c r="F41" s="305">
        <f t="shared" si="1"/>
        <v>5.3999999999999999E-2</v>
      </c>
      <c r="G41" s="304">
        <v>677</v>
      </c>
      <c r="H41" s="305">
        <f t="shared" si="2"/>
        <v>7.3179999999999996</v>
      </c>
      <c r="I41" s="306">
        <v>92513</v>
      </c>
    </row>
    <row r="42" spans="2:9" ht="15" customHeight="1" x14ac:dyDescent="0.15">
      <c r="B42" s="303" t="s">
        <v>38</v>
      </c>
      <c r="C42" s="304">
        <v>511</v>
      </c>
      <c r="D42" s="305">
        <v>5.5270000000000001</v>
      </c>
      <c r="E42" s="304">
        <v>6</v>
      </c>
      <c r="F42" s="305">
        <v>6.5000000000000002E-2</v>
      </c>
      <c r="G42" s="304">
        <v>656</v>
      </c>
      <c r="H42" s="305">
        <v>7.0949999999999998</v>
      </c>
      <c r="I42" s="306"/>
    </row>
    <row r="43" spans="2:9" ht="15" customHeight="1" x14ac:dyDescent="0.15">
      <c r="B43" s="303" t="s">
        <v>39</v>
      </c>
      <c r="C43" s="304">
        <v>450</v>
      </c>
      <c r="D43" s="305">
        <v>4.8739999999999997</v>
      </c>
      <c r="E43" s="304">
        <v>11</v>
      </c>
      <c r="F43" s="305">
        <v>0.11899999999999999</v>
      </c>
      <c r="G43" s="304">
        <v>585</v>
      </c>
      <c r="H43" s="305">
        <v>6.3369999999999997</v>
      </c>
      <c r="I43" s="306"/>
    </row>
    <row r="44" spans="2:9" ht="15" customHeight="1" x14ac:dyDescent="0.15">
      <c r="B44" s="303" t="s">
        <v>40</v>
      </c>
      <c r="C44" s="304">
        <v>454</v>
      </c>
      <c r="D44" s="305">
        <v>4.93</v>
      </c>
      <c r="E44" s="304">
        <v>10</v>
      </c>
      <c r="F44" s="305">
        <v>0.109</v>
      </c>
      <c r="G44" s="304">
        <v>555</v>
      </c>
      <c r="H44" s="305">
        <v>6.0270000000000001</v>
      </c>
      <c r="I44" s="306"/>
    </row>
    <row r="45" spans="2:9" ht="15" customHeight="1" x14ac:dyDescent="0.15">
      <c r="B45" s="303" t="s">
        <v>41</v>
      </c>
      <c r="C45" s="304">
        <v>378</v>
      </c>
      <c r="D45" s="305">
        <v>4.1120000000000001</v>
      </c>
      <c r="E45" s="304">
        <v>6</v>
      </c>
      <c r="F45" s="305">
        <v>6.5000000000000002E-2</v>
      </c>
      <c r="G45" s="304">
        <v>446</v>
      </c>
      <c r="H45" s="305">
        <v>4.8520000000000003</v>
      </c>
      <c r="I45" s="306"/>
    </row>
    <row r="46" spans="2:9" ht="15" customHeight="1" x14ac:dyDescent="0.15">
      <c r="B46" s="303" t="s">
        <v>42</v>
      </c>
      <c r="C46" s="304">
        <v>386</v>
      </c>
      <c r="D46" s="305">
        <v>4.2089999999999996</v>
      </c>
      <c r="E46" s="304">
        <v>6</v>
      </c>
      <c r="F46" s="305">
        <v>6.5000000000000002E-2</v>
      </c>
      <c r="G46" s="304">
        <v>473</v>
      </c>
      <c r="H46" s="305">
        <v>5.1580000000000004</v>
      </c>
      <c r="I46" s="306"/>
    </row>
    <row r="47" spans="2:9" ht="15" customHeight="1" x14ac:dyDescent="0.15">
      <c r="B47" s="303" t="s">
        <v>43</v>
      </c>
      <c r="C47" s="304">
        <v>367</v>
      </c>
      <c r="D47" s="305">
        <v>4.01</v>
      </c>
      <c r="E47" s="304">
        <v>2</v>
      </c>
      <c r="F47" s="305">
        <v>2.1999999999999999E-2</v>
      </c>
      <c r="G47" s="304">
        <v>433</v>
      </c>
      <c r="H47" s="305">
        <v>4.7320000000000002</v>
      </c>
      <c r="I47" s="306"/>
    </row>
    <row r="48" spans="2:9" ht="15" customHeight="1" x14ac:dyDescent="0.15">
      <c r="B48" s="303" t="s">
        <v>44</v>
      </c>
      <c r="C48" s="304">
        <v>337</v>
      </c>
      <c r="D48" s="305">
        <v>3.6970000000000001</v>
      </c>
      <c r="E48" s="304">
        <v>7</v>
      </c>
      <c r="F48" s="305">
        <v>7.6999999999999999E-2</v>
      </c>
      <c r="G48" s="304">
        <v>392</v>
      </c>
      <c r="H48" s="305">
        <v>4.3</v>
      </c>
      <c r="I48" s="306"/>
    </row>
    <row r="49" spans="2:9" ht="15" customHeight="1" x14ac:dyDescent="0.15">
      <c r="B49" s="303" t="s">
        <v>45</v>
      </c>
      <c r="C49" s="304">
        <v>260</v>
      </c>
      <c r="D49" s="305">
        <v>2.8620000000000001</v>
      </c>
      <c r="E49" s="304">
        <v>3</v>
      </c>
      <c r="F49" s="305">
        <v>3.3000000000000002E-2</v>
      </c>
      <c r="G49" s="304">
        <v>306</v>
      </c>
      <c r="H49" s="305">
        <v>3.3690000000000002</v>
      </c>
      <c r="I49" s="306"/>
    </row>
    <row r="50" spans="2:9" ht="15" customHeight="1" x14ac:dyDescent="0.15">
      <c r="B50" s="303" t="s">
        <v>46</v>
      </c>
      <c r="C50" s="304">
        <v>248</v>
      </c>
      <c r="D50" s="305">
        <v>2.7490000000000001</v>
      </c>
      <c r="E50" s="304">
        <v>4</v>
      </c>
      <c r="F50" s="305">
        <v>4.3999999999999997E-2</v>
      </c>
      <c r="G50" s="304">
        <v>299</v>
      </c>
      <c r="H50" s="305">
        <v>3.3140000000000001</v>
      </c>
      <c r="I50" s="306"/>
    </row>
    <row r="51" spans="2:9" ht="15" customHeight="1" x14ac:dyDescent="0.15">
      <c r="B51" s="303" t="s">
        <v>47</v>
      </c>
      <c r="C51" s="304">
        <v>217</v>
      </c>
      <c r="D51" s="305">
        <v>2.4119999999999999</v>
      </c>
      <c r="E51" s="304">
        <v>5</v>
      </c>
      <c r="F51" s="305">
        <v>5.6000000000000001E-2</v>
      </c>
      <c r="G51" s="304">
        <v>248</v>
      </c>
      <c r="H51" s="305">
        <v>2.7559999999999998</v>
      </c>
      <c r="I51" s="306"/>
    </row>
    <row r="52" spans="2:9" ht="15" customHeight="1" x14ac:dyDescent="0.15">
      <c r="B52" s="303" t="s">
        <v>48</v>
      </c>
      <c r="C52" s="304">
        <v>183</v>
      </c>
      <c r="D52" s="305">
        <f t="shared" ref="D52:D58" si="3">ROUND(C52/$I52*1000,3)</f>
        <v>1.9790000000000001</v>
      </c>
      <c r="E52" s="304">
        <v>6</v>
      </c>
      <c r="F52" s="305">
        <f t="shared" ref="F52:F58" si="4">ROUND(E52/$I52*1000,3)</f>
        <v>6.5000000000000002E-2</v>
      </c>
      <c r="G52" s="304">
        <v>197</v>
      </c>
      <c r="H52" s="305">
        <f t="shared" ref="H52:H57" si="5">ROUND(G52/$I52*1000,3)</f>
        <v>2.13</v>
      </c>
      <c r="I52" s="306">
        <v>92478</v>
      </c>
    </row>
    <row r="53" spans="2:9" ht="15" customHeight="1" x14ac:dyDescent="0.15">
      <c r="B53" s="303" t="s">
        <v>49</v>
      </c>
      <c r="C53" s="304">
        <v>174</v>
      </c>
      <c r="D53" s="305">
        <f t="shared" si="3"/>
        <v>1.889</v>
      </c>
      <c r="E53" s="304">
        <v>3</v>
      </c>
      <c r="F53" s="305">
        <f t="shared" si="4"/>
        <v>3.3000000000000002E-2</v>
      </c>
      <c r="G53" s="304">
        <v>194</v>
      </c>
      <c r="H53" s="305">
        <f t="shared" si="5"/>
        <v>2.1059999999999999</v>
      </c>
      <c r="I53" s="306">
        <v>92134</v>
      </c>
    </row>
    <row r="54" spans="2:9" ht="15" customHeight="1" x14ac:dyDescent="0.15">
      <c r="B54" s="303" t="s">
        <v>50</v>
      </c>
      <c r="C54" s="304">
        <v>138</v>
      </c>
      <c r="D54" s="305">
        <f t="shared" si="3"/>
        <v>1.506</v>
      </c>
      <c r="E54" s="304">
        <v>2</v>
      </c>
      <c r="F54" s="305">
        <f t="shared" si="4"/>
        <v>2.1999999999999999E-2</v>
      </c>
      <c r="G54" s="304">
        <v>165</v>
      </c>
      <c r="H54" s="305">
        <f t="shared" si="5"/>
        <v>1.8009999999999999</v>
      </c>
      <c r="I54" s="306">
        <v>91638</v>
      </c>
    </row>
    <row r="55" spans="2:9" ht="15" customHeight="1" x14ac:dyDescent="0.15">
      <c r="B55" s="303" t="s">
        <v>72</v>
      </c>
      <c r="C55" s="304">
        <v>98</v>
      </c>
      <c r="D55" s="305">
        <f t="shared" si="3"/>
        <v>1.0760000000000001</v>
      </c>
      <c r="E55" s="304">
        <v>3</v>
      </c>
      <c r="F55" s="305">
        <f t="shared" si="4"/>
        <v>3.3000000000000002E-2</v>
      </c>
      <c r="G55" s="304">
        <v>101</v>
      </c>
      <c r="H55" s="305">
        <f t="shared" si="5"/>
        <v>1.109</v>
      </c>
      <c r="I55" s="306">
        <v>91069</v>
      </c>
    </row>
    <row r="56" spans="2:9" ht="15" customHeight="1" x14ac:dyDescent="0.15">
      <c r="B56" s="303" t="s">
        <v>73</v>
      </c>
      <c r="C56" s="304">
        <v>114</v>
      </c>
      <c r="D56" s="305">
        <f t="shared" si="3"/>
        <v>1.26</v>
      </c>
      <c r="E56" s="304">
        <v>2</v>
      </c>
      <c r="F56" s="305">
        <f t="shared" si="4"/>
        <v>2.1999999999999999E-2</v>
      </c>
      <c r="G56" s="304">
        <v>134</v>
      </c>
      <c r="H56" s="305">
        <f t="shared" si="5"/>
        <v>1.4810000000000001</v>
      </c>
      <c r="I56" s="306">
        <v>90491</v>
      </c>
    </row>
    <row r="57" spans="2:9" ht="15" customHeight="1" x14ac:dyDescent="0.15">
      <c r="B57" s="303" t="s">
        <v>74</v>
      </c>
      <c r="C57" s="304">
        <v>120</v>
      </c>
      <c r="D57" s="305">
        <f t="shared" si="3"/>
        <v>1.34</v>
      </c>
      <c r="E57" s="304">
        <v>0</v>
      </c>
      <c r="F57" s="305">
        <f t="shared" si="4"/>
        <v>0</v>
      </c>
      <c r="G57" s="304">
        <v>141</v>
      </c>
      <c r="H57" s="305">
        <f t="shared" si="5"/>
        <v>1.5740000000000001</v>
      </c>
      <c r="I57" s="306">
        <v>89565</v>
      </c>
    </row>
    <row r="58" spans="2:9" ht="15" customHeight="1" x14ac:dyDescent="0.15">
      <c r="B58" s="303" t="s">
        <v>75</v>
      </c>
      <c r="C58" s="304">
        <v>95</v>
      </c>
      <c r="D58" s="305">
        <f t="shared" si="3"/>
        <v>1.0660000000000001</v>
      </c>
      <c r="E58" s="304">
        <v>2</v>
      </c>
      <c r="F58" s="305">
        <f t="shared" si="4"/>
        <v>2.1999999999999999E-2</v>
      </c>
      <c r="G58" s="304">
        <v>104</v>
      </c>
      <c r="H58" s="305">
        <f>ROUND(G58/$I58*1000,3)</f>
        <v>1.167</v>
      </c>
      <c r="I58" s="306">
        <v>89102</v>
      </c>
    </row>
    <row r="59" spans="2:9" ht="15" customHeight="1" x14ac:dyDescent="0.15">
      <c r="B59" s="276" t="s">
        <v>303</v>
      </c>
      <c r="H59" s="296"/>
      <c r="I59" s="296"/>
    </row>
    <row r="60" spans="2:9" ht="15" customHeight="1" x14ac:dyDescent="0.15"/>
  </sheetData>
  <mergeCells count="4">
    <mergeCell ref="B4:B5"/>
    <mergeCell ref="C4:D4"/>
    <mergeCell ref="E4:F4"/>
    <mergeCell ref="G4:H4"/>
  </mergeCells>
  <phoneticPr fontId="3"/>
  <pageMargins left="0.70866141732283472" right="0.70866141732283472" top="0.74803149606299213" bottom="0.74803149606299213" header="0.31496062992125984" footer="0.31496062992125984"/>
  <pageSetup paperSize="9" scale="95" orientation="portrait" r:id="rId1"/>
  <headerFooter alignWithMargins="0">
    <oddHeader>&amp;R&amp;"ＭＳ Ｐゴシック,標準"18.災害・事故</oddHeader>
    <oddFooter>&amp;C&amp;"ＭＳ Ｐゴシック,標準"-127-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637B6-C807-49CE-B0D8-6C3960E68A9C}">
  <sheetPr>
    <pageSetUpPr fitToPage="1"/>
  </sheetPr>
  <dimension ref="A1:L61"/>
  <sheetViews>
    <sheetView showGridLines="0" view="pageBreakPreview" zoomScaleNormal="100" zoomScaleSheetLayoutView="100" workbookViewId="0"/>
  </sheetViews>
  <sheetFormatPr defaultColWidth="9.85546875" defaultRowHeight="11.25" x14ac:dyDescent="0.15"/>
  <cols>
    <col min="1" max="1" width="1.85546875" style="276" customWidth="1"/>
    <col min="2" max="2" width="10.5703125" style="276" customWidth="1"/>
    <col min="3" max="3" width="11.7109375" style="276" customWidth="1"/>
    <col min="4" max="7" width="8.42578125" style="276" customWidth="1"/>
    <col min="8" max="11" width="9.42578125" style="276" customWidth="1"/>
    <col min="12" max="16384" width="9.85546875" style="276"/>
  </cols>
  <sheetData>
    <row r="1" spans="1:11" ht="30" customHeight="1" x14ac:dyDescent="0.15">
      <c r="A1" s="275" t="s">
        <v>304</v>
      </c>
    </row>
    <row r="2" spans="1:11" ht="7.5" customHeight="1" x14ac:dyDescent="0.15">
      <c r="A2" s="275"/>
    </row>
    <row r="3" spans="1:11" ht="22.5" customHeight="1" x14ac:dyDescent="0.15">
      <c r="B3" s="307"/>
      <c r="C3" s="307"/>
      <c r="K3" s="308" t="s">
        <v>111</v>
      </c>
    </row>
    <row r="4" spans="1:11" ht="18.75" customHeight="1" x14ac:dyDescent="0.15">
      <c r="B4" s="427" t="s">
        <v>183</v>
      </c>
      <c r="C4" s="427" t="s">
        <v>184</v>
      </c>
      <c r="D4" s="428" t="s">
        <v>305</v>
      </c>
      <c r="E4" s="429"/>
      <c r="F4" s="429"/>
      <c r="G4" s="429"/>
      <c r="H4" s="429"/>
      <c r="I4" s="429"/>
      <c r="J4" s="429"/>
      <c r="K4" s="430"/>
    </row>
    <row r="5" spans="1:11" ht="18.75" customHeight="1" x14ac:dyDescent="0.15">
      <c r="B5" s="427"/>
      <c r="C5" s="427"/>
      <c r="D5" s="431" t="s">
        <v>306</v>
      </c>
      <c r="E5" s="431"/>
      <c r="F5" s="431"/>
      <c r="G5" s="432" t="s">
        <v>307</v>
      </c>
      <c r="H5" s="434" t="s">
        <v>308</v>
      </c>
      <c r="I5" s="435"/>
      <c r="J5" s="436" t="s">
        <v>309</v>
      </c>
      <c r="K5" s="427" t="s">
        <v>14</v>
      </c>
    </row>
    <row r="6" spans="1:11" ht="18.75" customHeight="1" x14ac:dyDescent="0.15">
      <c r="B6" s="427"/>
      <c r="C6" s="427"/>
      <c r="D6" s="309" t="s">
        <v>313</v>
      </c>
      <c r="E6" s="310" t="s">
        <v>314</v>
      </c>
      <c r="F6" s="311" t="s">
        <v>315</v>
      </c>
      <c r="G6" s="433"/>
      <c r="H6" s="312" t="s">
        <v>310</v>
      </c>
      <c r="I6" s="311" t="s">
        <v>311</v>
      </c>
      <c r="J6" s="437"/>
      <c r="K6" s="427"/>
    </row>
    <row r="7" spans="1:11" ht="15" hidden="1" customHeight="1" x14ac:dyDescent="0.15">
      <c r="B7" s="288" t="s">
        <v>30</v>
      </c>
      <c r="C7" s="292">
        <f t="shared" ref="C7:K7" si="0">SUM(C8:C11)</f>
        <v>597</v>
      </c>
      <c r="D7" s="289">
        <f t="shared" si="0"/>
        <v>53</v>
      </c>
      <c r="E7" s="313">
        <f t="shared" si="0"/>
        <v>23</v>
      </c>
      <c r="F7" s="314">
        <f t="shared" si="0"/>
        <v>3</v>
      </c>
      <c r="G7" s="315">
        <f t="shared" si="0"/>
        <v>9</v>
      </c>
      <c r="H7" s="289">
        <v>187</v>
      </c>
      <c r="I7" s="314">
        <f t="shared" si="0"/>
        <v>105</v>
      </c>
      <c r="J7" s="316">
        <f t="shared" si="0"/>
        <v>190</v>
      </c>
      <c r="K7" s="316">
        <f t="shared" si="0"/>
        <v>27</v>
      </c>
    </row>
    <row r="8" spans="1:11" ht="14.1" hidden="1" customHeight="1" x14ac:dyDescent="0.15">
      <c r="B8" s="293" t="s">
        <v>26</v>
      </c>
      <c r="C8" s="317">
        <f>SUM(D8:K8)</f>
        <v>121</v>
      </c>
      <c r="D8" s="318"/>
      <c r="E8" s="319">
        <v>23</v>
      </c>
      <c r="F8" s="320"/>
      <c r="G8" s="277"/>
      <c r="H8" s="318">
        <v>13</v>
      </c>
      <c r="I8" s="320">
        <v>35</v>
      </c>
      <c r="J8" s="297">
        <v>42</v>
      </c>
      <c r="K8" s="297">
        <v>8</v>
      </c>
    </row>
    <row r="9" spans="1:11" ht="14.1" hidden="1" customHeight="1" x14ac:dyDescent="0.15">
      <c r="B9" s="293" t="s">
        <v>27</v>
      </c>
      <c r="C9" s="317">
        <f>SUM(D9:K9)</f>
        <v>225</v>
      </c>
      <c r="D9" s="318">
        <v>53</v>
      </c>
      <c r="E9" s="319"/>
      <c r="F9" s="320">
        <v>3</v>
      </c>
      <c r="G9" s="277">
        <v>9</v>
      </c>
      <c r="H9" s="318">
        <v>53</v>
      </c>
      <c r="I9" s="320">
        <v>25</v>
      </c>
      <c r="J9" s="297">
        <v>77</v>
      </c>
      <c r="K9" s="297">
        <v>5</v>
      </c>
    </row>
    <row r="10" spans="1:11" ht="14.1" hidden="1" customHeight="1" x14ac:dyDescent="0.15">
      <c r="B10" s="293" t="s">
        <v>28</v>
      </c>
      <c r="C10" s="317">
        <f>SUM(D10:K10)</f>
        <v>167</v>
      </c>
      <c r="D10" s="318"/>
      <c r="E10" s="319"/>
      <c r="F10" s="320"/>
      <c r="G10" s="277"/>
      <c r="H10" s="318">
        <v>77</v>
      </c>
      <c r="I10" s="320">
        <v>33</v>
      </c>
      <c r="J10" s="297">
        <v>52</v>
      </c>
      <c r="K10" s="297">
        <v>5</v>
      </c>
    </row>
    <row r="11" spans="1:11" ht="14.1" hidden="1" customHeight="1" x14ac:dyDescent="0.15">
      <c r="B11" s="298" t="s">
        <v>29</v>
      </c>
      <c r="C11" s="321">
        <f>SUM(D11:K11)</f>
        <v>84</v>
      </c>
      <c r="D11" s="322"/>
      <c r="E11" s="323"/>
      <c r="F11" s="324"/>
      <c r="G11" s="325"/>
      <c r="H11" s="318">
        <v>44</v>
      </c>
      <c r="I11" s="324">
        <v>12</v>
      </c>
      <c r="J11" s="302">
        <v>19</v>
      </c>
      <c r="K11" s="302">
        <v>9</v>
      </c>
    </row>
    <row r="12" spans="1:11" ht="15" customHeight="1" x14ac:dyDescent="0.15">
      <c r="B12" s="288" t="s">
        <v>31</v>
      </c>
      <c r="C12" s="292">
        <f t="shared" ref="C12:K12" si="1">SUM(C13:C16)</f>
        <v>617</v>
      </c>
      <c r="D12" s="289">
        <f t="shared" si="1"/>
        <v>65</v>
      </c>
      <c r="E12" s="313">
        <f t="shared" si="1"/>
        <v>17</v>
      </c>
      <c r="F12" s="314">
        <f t="shared" si="1"/>
        <v>4</v>
      </c>
      <c r="G12" s="315">
        <f t="shared" si="1"/>
        <v>12</v>
      </c>
      <c r="H12" s="289">
        <v>197</v>
      </c>
      <c r="I12" s="314">
        <f t="shared" si="1"/>
        <v>83</v>
      </c>
      <c r="J12" s="316">
        <f t="shared" si="1"/>
        <v>221</v>
      </c>
      <c r="K12" s="316">
        <f t="shared" si="1"/>
        <v>18</v>
      </c>
    </row>
    <row r="13" spans="1:11" ht="14.1" customHeight="1" x14ac:dyDescent="0.15">
      <c r="B13" s="293" t="s">
        <v>26</v>
      </c>
      <c r="C13" s="317">
        <f>SUM(D13:K13)</f>
        <v>135</v>
      </c>
      <c r="D13" s="318">
        <v>0</v>
      </c>
      <c r="E13" s="319">
        <v>17</v>
      </c>
      <c r="F13" s="320">
        <v>0</v>
      </c>
      <c r="G13" s="297">
        <v>0</v>
      </c>
      <c r="H13" s="318">
        <v>18</v>
      </c>
      <c r="I13" s="320">
        <v>33</v>
      </c>
      <c r="J13" s="297">
        <v>64</v>
      </c>
      <c r="K13" s="297">
        <v>3</v>
      </c>
    </row>
    <row r="14" spans="1:11" ht="14.1" customHeight="1" x14ac:dyDescent="0.15">
      <c r="B14" s="293" t="s">
        <v>27</v>
      </c>
      <c r="C14" s="317">
        <f>SUM(D14:K14)</f>
        <v>260</v>
      </c>
      <c r="D14" s="318">
        <v>64</v>
      </c>
      <c r="E14" s="319">
        <v>0</v>
      </c>
      <c r="F14" s="320">
        <v>4</v>
      </c>
      <c r="G14" s="297">
        <v>12</v>
      </c>
      <c r="H14" s="318">
        <v>71</v>
      </c>
      <c r="I14" s="320">
        <v>11</v>
      </c>
      <c r="J14" s="297">
        <v>91</v>
      </c>
      <c r="K14" s="297">
        <v>7</v>
      </c>
    </row>
    <row r="15" spans="1:11" ht="14.1" customHeight="1" x14ac:dyDescent="0.15">
      <c r="B15" s="231" t="s">
        <v>28</v>
      </c>
      <c r="C15" s="317">
        <f>SUM(D15:K15)</f>
        <v>141</v>
      </c>
      <c r="D15" s="318">
        <v>1</v>
      </c>
      <c r="E15" s="319">
        <v>0</v>
      </c>
      <c r="F15" s="320">
        <v>0</v>
      </c>
      <c r="G15" s="277">
        <v>0</v>
      </c>
      <c r="H15" s="318">
        <v>62</v>
      </c>
      <c r="I15" s="320">
        <v>25</v>
      </c>
      <c r="J15" s="297">
        <v>49</v>
      </c>
      <c r="K15" s="297">
        <v>4</v>
      </c>
    </row>
    <row r="16" spans="1:11" ht="14.1" customHeight="1" x14ac:dyDescent="0.15">
      <c r="B16" s="298" t="s">
        <v>29</v>
      </c>
      <c r="C16" s="321">
        <f>SUM(D16:K16)</f>
        <v>81</v>
      </c>
      <c r="D16" s="322">
        <v>0</v>
      </c>
      <c r="E16" s="323">
        <v>0</v>
      </c>
      <c r="F16" s="324">
        <v>0</v>
      </c>
      <c r="G16" s="325">
        <v>0</v>
      </c>
      <c r="H16" s="318">
        <v>46</v>
      </c>
      <c r="I16" s="324">
        <v>14</v>
      </c>
      <c r="J16" s="302">
        <v>17</v>
      </c>
      <c r="K16" s="302">
        <v>4</v>
      </c>
    </row>
    <row r="17" spans="2:11" ht="15" customHeight="1" x14ac:dyDescent="0.15">
      <c r="B17" s="288" t="s">
        <v>32</v>
      </c>
      <c r="C17" s="292">
        <f t="shared" ref="C17:K17" si="2">SUM(C18:C21)</f>
        <v>578</v>
      </c>
      <c r="D17" s="289">
        <f t="shared" si="2"/>
        <v>61</v>
      </c>
      <c r="E17" s="313">
        <f t="shared" si="2"/>
        <v>16</v>
      </c>
      <c r="F17" s="314">
        <f t="shared" si="2"/>
        <v>10</v>
      </c>
      <c r="G17" s="315">
        <f t="shared" si="2"/>
        <v>7</v>
      </c>
      <c r="H17" s="289">
        <v>200</v>
      </c>
      <c r="I17" s="314">
        <f t="shared" si="2"/>
        <v>96</v>
      </c>
      <c r="J17" s="316">
        <f t="shared" si="2"/>
        <v>172</v>
      </c>
      <c r="K17" s="316">
        <f t="shared" si="2"/>
        <v>16</v>
      </c>
    </row>
    <row r="18" spans="2:11" ht="14.1" customHeight="1" x14ac:dyDescent="0.15">
      <c r="B18" s="293" t="s">
        <v>26</v>
      </c>
      <c r="C18" s="317">
        <f>SUM(D18:K18)</f>
        <v>134</v>
      </c>
      <c r="D18" s="318">
        <v>0</v>
      </c>
      <c r="E18" s="319">
        <v>16</v>
      </c>
      <c r="F18" s="320">
        <v>0</v>
      </c>
      <c r="G18" s="277">
        <v>0</v>
      </c>
      <c r="H18" s="318">
        <v>24</v>
      </c>
      <c r="I18" s="320">
        <v>38</v>
      </c>
      <c r="J18" s="297">
        <v>51</v>
      </c>
      <c r="K18" s="297">
        <v>5</v>
      </c>
    </row>
    <row r="19" spans="2:11" ht="14.1" customHeight="1" x14ac:dyDescent="0.15">
      <c r="B19" s="293" t="s">
        <v>27</v>
      </c>
      <c r="C19" s="317">
        <f>SUM(D19:K19)</f>
        <v>218</v>
      </c>
      <c r="D19" s="318">
        <v>61</v>
      </c>
      <c r="E19" s="319">
        <v>0</v>
      </c>
      <c r="F19" s="320">
        <v>10</v>
      </c>
      <c r="G19" s="277">
        <v>7</v>
      </c>
      <c r="H19" s="318">
        <v>68</v>
      </c>
      <c r="I19" s="320">
        <v>16</v>
      </c>
      <c r="J19" s="297">
        <v>50</v>
      </c>
      <c r="K19" s="297">
        <v>6</v>
      </c>
    </row>
    <row r="20" spans="2:11" ht="14.1" customHeight="1" x14ac:dyDescent="0.15">
      <c r="B20" s="293" t="s">
        <v>28</v>
      </c>
      <c r="C20" s="317">
        <f>SUM(D20:K20)</f>
        <v>146</v>
      </c>
      <c r="D20" s="318">
        <v>0</v>
      </c>
      <c r="E20" s="319">
        <v>0</v>
      </c>
      <c r="F20" s="320">
        <v>0</v>
      </c>
      <c r="G20" s="277">
        <v>0</v>
      </c>
      <c r="H20" s="318">
        <v>69</v>
      </c>
      <c r="I20" s="320">
        <v>30</v>
      </c>
      <c r="J20" s="297">
        <v>44</v>
      </c>
      <c r="K20" s="297">
        <v>3</v>
      </c>
    </row>
    <row r="21" spans="2:11" ht="14.1" customHeight="1" x14ac:dyDescent="0.15">
      <c r="B21" s="298" t="s">
        <v>29</v>
      </c>
      <c r="C21" s="321">
        <f>SUM(D21:K21)</f>
        <v>80</v>
      </c>
      <c r="D21" s="322">
        <v>0</v>
      </c>
      <c r="E21" s="323">
        <v>0</v>
      </c>
      <c r="F21" s="324">
        <v>0</v>
      </c>
      <c r="G21" s="325">
        <v>0</v>
      </c>
      <c r="H21" s="318">
        <v>39</v>
      </c>
      <c r="I21" s="324">
        <v>12</v>
      </c>
      <c r="J21" s="302">
        <v>27</v>
      </c>
      <c r="K21" s="302">
        <v>2</v>
      </c>
    </row>
    <row r="22" spans="2:11" ht="15" customHeight="1" x14ac:dyDescent="0.15">
      <c r="B22" s="288" t="s">
        <v>33</v>
      </c>
      <c r="C22" s="292">
        <f t="shared" ref="C22:K22" si="3">SUM(C23:C26)</f>
        <v>527</v>
      </c>
      <c r="D22" s="289">
        <f t="shared" si="3"/>
        <v>68</v>
      </c>
      <c r="E22" s="313">
        <f t="shared" si="3"/>
        <v>17</v>
      </c>
      <c r="F22" s="314">
        <f t="shared" si="3"/>
        <v>2</v>
      </c>
      <c r="G22" s="315">
        <f t="shared" si="3"/>
        <v>7</v>
      </c>
      <c r="H22" s="289">
        <v>177</v>
      </c>
      <c r="I22" s="314">
        <f t="shared" si="3"/>
        <v>88</v>
      </c>
      <c r="J22" s="316">
        <f t="shared" si="3"/>
        <v>150</v>
      </c>
      <c r="K22" s="316">
        <f t="shared" si="3"/>
        <v>18</v>
      </c>
    </row>
    <row r="23" spans="2:11" ht="14.1" customHeight="1" x14ac:dyDescent="0.15">
      <c r="B23" s="293" t="s">
        <v>26</v>
      </c>
      <c r="C23" s="317">
        <f>SUM(D23:K23)</f>
        <v>116</v>
      </c>
      <c r="D23" s="318">
        <v>0</v>
      </c>
      <c r="E23" s="319">
        <v>17</v>
      </c>
      <c r="F23" s="320">
        <v>0</v>
      </c>
      <c r="G23" s="277">
        <v>0</v>
      </c>
      <c r="H23" s="318">
        <v>8</v>
      </c>
      <c r="I23" s="320">
        <v>36</v>
      </c>
      <c r="J23" s="297">
        <v>47</v>
      </c>
      <c r="K23" s="297">
        <v>8</v>
      </c>
    </row>
    <row r="24" spans="2:11" ht="14.1" customHeight="1" x14ac:dyDescent="0.15">
      <c r="B24" s="293" t="s">
        <v>27</v>
      </c>
      <c r="C24" s="317">
        <f>SUM(D24:K24)</f>
        <v>210</v>
      </c>
      <c r="D24" s="318">
        <v>68</v>
      </c>
      <c r="E24" s="319">
        <v>0</v>
      </c>
      <c r="F24" s="320">
        <v>2</v>
      </c>
      <c r="G24" s="277">
        <v>7</v>
      </c>
      <c r="H24" s="318">
        <v>56</v>
      </c>
      <c r="I24" s="320">
        <v>23</v>
      </c>
      <c r="J24" s="297">
        <v>51</v>
      </c>
      <c r="K24" s="297">
        <v>3</v>
      </c>
    </row>
    <row r="25" spans="2:11" ht="14.1" customHeight="1" x14ac:dyDescent="0.15">
      <c r="B25" s="293" t="s">
        <v>28</v>
      </c>
      <c r="C25" s="317">
        <f>SUM(D25:K25)</f>
        <v>133</v>
      </c>
      <c r="D25" s="318">
        <v>0</v>
      </c>
      <c r="E25" s="319">
        <v>0</v>
      </c>
      <c r="F25" s="320">
        <v>0</v>
      </c>
      <c r="G25" s="277">
        <v>0</v>
      </c>
      <c r="H25" s="318">
        <v>68</v>
      </c>
      <c r="I25" s="320">
        <v>23</v>
      </c>
      <c r="J25" s="297">
        <v>39</v>
      </c>
      <c r="K25" s="297">
        <v>3</v>
      </c>
    </row>
    <row r="26" spans="2:11" ht="14.1" customHeight="1" x14ac:dyDescent="0.15">
      <c r="B26" s="298" t="s">
        <v>29</v>
      </c>
      <c r="C26" s="321">
        <f>SUM(D26:K26)</f>
        <v>68</v>
      </c>
      <c r="D26" s="322">
        <v>0</v>
      </c>
      <c r="E26" s="323">
        <v>0</v>
      </c>
      <c r="F26" s="324">
        <v>0</v>
      </c>
      <c r="G26" s="325">
        <v>0</v>
      </c>
      <c r="H26" s="318">
        <v>45</v>
      </c>
      <c r="I26" s="324">
        <v>6</v>
      </c>
      <c r="J26" s="302">
        <v>13</v>
      </c>
      <c r="K26" s="302">
        <v>4</v>
      </c>
    </row>
    <row r="27" spans="2:11" ht="15" customHeight="1" x14ac:dyDescent="0.15">
      <c r="B27" s="288" t="s">
        <v>34</v>
      </c>
      <c r="C27" s="292">
        <f t="shared" ref="C27:K27" si="4">SUM(C28:C31)</f>
        <v>535</v>
      </c>
      <c r="D27" s="289">
        <f>SUM(D28:D31)</f>
        <v>60</v>
      </c>
      <c r="E27" s="313">
        <f t="shared" si="4"/>
        <v>19</v>
      </c>
      <c r="F27" s="314">
        <f t="shared" si="4"/>
        <v>3</v>
      </c>
      <c r="G27" s="315">
        <f t="shared" si="4"/>
        <v>5</v>
      </c>
      <c r="H27" s="289">
        <v>174</v>
      </c>
      <c r="I27" s="314">
        <f t="shared" si="4"/>
        <v>104</v>
      </c>
      <c r="J27" s="316">
        <f t="shared" si="4"/>
        <v>155</v>
      </c>
      <c r="K27" s="316">
        <f t="shared" si="4"/>
        <v>15</v>
      </c>
    </row>
    <row r="28" spans="2:11" ht="14.1" customHeight="1" x14ac:dyDescent="0.15">
      <c r="B28" s="293" t="s">
        <v>26</v>
      </c>
      <c r="C28" s="317">
        <f>SUM(D28:K28)</f>
        <v>106</v>
      </c>
      <c r="D28" s="318">
        <v>0</v>
      </c>
      <c r="E28" s="319">
        <v>19</v>
      </c>
      <c r="F28" s="320">
        <v>0</v>
      </c>
      <c r="G28" s="277">
        <v>0</v>
      </c>
      <c r="H28" s="318">
        <v>6</v>
      </c>
      <c r="I28" s="320">
        <v>32</v>
      </c>
      <c r="J28" s="297">
        <v>42</v>
      </c>
      <c r="K28" s="297">
        <v>7</v>
      </c>
    </row>
    <row r="29" spans="2:11" ht="14.1" customHeight="1" x14ac:dyDescent="0.15">
      <c r="B29" s="293" t="s">
        <v>27</v>
      </c>
      <c r="C29" s="317">
        <f>SUM(D29:K29)</f>
        <v>215</v>
      </c>
      <c r="D29" s="318">
        <v>60</v>
      </c>
      <c r="E29" s="319">
        <v>0</v>
      </c>
      <c r="F29" s="320">
        <v>3</v>
      </c>
      <c r="G29" s="277">
        <v>5</v>
      </c>
      <c r="H29" s="318">
        <v>43</v>
      </c>
      <c r="I29" s="320">
        <v>35</v>
      </c>
      <c r="J29" s="297">
        <v>65</v>
      </c>
      <c r="K29" s="297">
        <v>4</v>
      </c>
    </row>
    <row r="30" spans="2:11" ht="14.1" customHeight="1" x14ac:dyDescent="0.15">
      <c r="B30" s="293" t="s">
        <v>28</v>
      </c>
      <c r="C30" s="317">
        <f>SUM(D30:K30)</f>
        <v>137</v>
      </c>
      <c r="D30" s="318">
        <v>0</v>
      </c>
      <c r="E30" s="319">
        <v>0</v>
      </c>
      <c r="F30" s="320">
        <v>0</v>
      </c>
      <c r="G30" s="277">
        <v>0</v>
      </c>
      <c r="H30" s="318">
        <v>74</v>
      </c>
      <c r="I30" s="320">
        <v>29</v>
      </c>
      <c r="J30" s="297">
        <v>32</v>
      </c>
      <c r="K30" s="297">
        <v>2</v>
      </c>
    </row>
    <row r="31" spans="2:11" ht="14.1" customHeight="1" x14ac:dyDescent="0.15">
      <c r="B31" s="298" t="s">
        <v>29</v>
      </c>
      <c r="C31" s="321">
        <f>SUM(D31:K31)</f>
        <v>77</v>
      </c>
      <c r="D31" s="322">
        <v>0</v>
      </c>
      <c r="E31" s="323">
        <v>0</v>
      </c>
      <c r="F31" s="324">
        <v>0</v>
      </c>
      <c r="G31" s="325">
        <v>0</v>
      </c>
      <c r="H31" s="318">
        <v>51</v>
      </c>
      <c r="I31" s="324">
        <v>8</v>
      </c>
      <c r="J31" s="302">
        <v>16</v>
      </c>
      <c r="K31" s="302">
        <v>2</v>
      </c>
    </row>
    <row r="32" spans="2:11" ht="15" customHeight="1" x14ac:dyDescent="0.15">
      <c r="B32" s="288" t="s">
        <v>35</v>
      </c>
      <c r="C32" s="292">
        <f t="shared" ref="C32:K32" si="5">SUM(C33:C36)</f>
        <v>537</v>
      </c>
      <c r="D32" s="289">
        <f t="shared" si="5"/>
        <v>50</v>
      </c>
      <c r="E32" s="313">
        <f t="shared" si="5"/>
        <v>22</v>
      </c>
      <c r="F32" s="314">
        <f t="shared" si="5"/>
        <v>4</v>
      </c>
      <c r="G32" s="315">
        <f t="shared" si="5"/>
        <v>4</v>
      </c>
      <c r="H32" s="289">
        <v>168</v>
      </c>
      <c r="I32" s="314">
        <f t="shared" si="5"/>
        <v>87</v>
      </c>
      <c r="J32" s="316">
        <f t="shared" si="5"/>
        <v>187</v>
      </c>
      <c r="K32" s="316">
        <f t="shared" si="5"/>
        <v>15</v>
      </c>
    </row>
    <row r="33" spans="1:12" ht="14.1" customHeight="1" x14ac:dyDescent="0.15">
      <c r="A33" s="326"/>
      <c r="B33" s="293" t="s">
        <v>26</v>
      </c>
      <c r="C33" s="317">
        <f>SUM(D33:K33)</f>
        <v>105</v>
      </c>
      <c r="D33" s="318">
        <v>0</v>
      </c>
      <c r="E33" s="319">
        <v>22</v>
      </c>
      <c r="F33" s="320">
        <v>0</v>
      </c>
      <c r="G33" s="277">
        <v>0</v>
      </c>
      <c r="H33" s="318">
        <v>9</v>
      </c>
      <c r="I33" s="320">
        <v>24</v>
      </c>
      <c r="J33" s="297">
        <v>44</v>
      </c>
      <c r="K33" s="297">
        <v>6</v>
      </c>
    </row>
    <row r="34" spans="1:12" ht="14.1" customHeight="1" x14ac:dyDescent="0.15">
      <c r="A34" s="326"/>
      <c r="B34" s="293" t="s">
        <v>27</v>
      </c>
      <c r="C34" s="317">
        <f>SUM(D34:K34)</f>
        <v>208</v>
      </c>
      <c r="D34" s="318">
        <v>50</v>
      </c>
      <c r="E34" s="319">
        <v>0</v>
      </c>
      <c r="F34" s="320">
        <v>4</v>
      </c>
      <c r="G34" s="277">
        <v>4</v>
      </c>
      <c r="H34" s="318">
        <v>55</v>
      </c>
      <c r="I34" s="320">
        <v>22</v>
      </c>
      <c r="J34" s="297">
        <v>71</v>
      </c>
      <c r="K34" s="297">
        <v>2</v>
      </c>
    </row>
    <row r="35" spans="1:12" ht="14.1" customHeight="1" x14ac:dyDescent="0.15">
      <c r="B35" s="231" t="s">
        <v>28</v>
      </c>
      <c r="C35" s="317">
        <f>SUM(D35:K35)</f>
        <v>150</v>
      </c>
      <c r="D35" s="318">
        <v>0</v>
      </c>
      <c r="E35" s="319">
        <v>0</v>
      </c>
      <c r="F35" s="320">
        <v>0</v>
      </c>
      <c r="G35" s="277">
        <v>0</v>
      </c>
      <c r="H35" s="318">
        <v>58</v>
      </c>
      <c r="I35" s="320">
        <v>35</v>
      </c>
      <c r="J35" s="297">
        <v>52</v>
      </c>
      <c r="K35" s="297">
        <v>5</v>
      </c>
      <c r="L35" s="327"/>
    </row>
    <row r="36" spans="1:12" ht="14.1" customHeight="1" x14ac:dyDescent="0.15">
      <c r="A36" s="326"/>
      <c r="B36" s="298" t="s">
        <v>29</v>
      </c>
      <c r="C36" s="321">
        <f>SUM(D36:K36)</f>
        <v>74</v>
      </c>
      <c r="D36" s="322">
        <v>0</v>
      </c>
      <c r="E36" s="323">
        <v>0</v>
      </c>
      <c r="F36" s="324">
        <v>0</v>
      </c>
      <c r="G36" s="325">
        <v>0</v>
      </c>
      <c r="H36" s="318">
        <v>46</v>
      </c>
      <c r="I36" s="324">
        <v>6</v>
      </c>
      <c r="J36" s="302">
        <v>20</v>
      </c>
      <c r="K36" s="302">
        <v>2</v>
      </c>
    </row>
    <row r="37" spans="1:12" s="329" customFormat="1" ht="15" customHeight="1" x14ac:dyDescent="0.15">
      <c r="A37" s="328"/>
      <c r="B37" s="288" t="s">
        <v>36</v>
      </c>
      <c r="C37" s="292">
        <f t="shared" ref="C37:K37" si="6">SUM(C38:C41)</f>
        <v>578</v>
      </c>
      <c r="D37" s="289">
        <f t="shared" si="6"/>
        <v>62</v>
      </c>
      <c r="E37" s="313">
        <f t="shared" si="6"/>
        <v>26</v>
      </c>
      <c r="F37" s="314">
        <f t="shared" si="6"/>
        <v>4</v>
      </c>
      <c r="G37" s="315">
        <f t="shared" si="6"/>
        <v>3</v>
      </c>
      <c r="H37" s="289">
        <v>197</v>
      </c>
      <c r="I37" s="314">
        <f t="shared" si="6"/>
        <v>80</v>
      </c>
      <c r="J37" s="316">
        <f t="shared" si="6"/>
        <v>180</v>
      </c>
      <c r="K37" s="316">
        <f t="shared" si="6"/>
        <v>26</v>
      </c>
    </row>
    <row r="38" spans="1:12" ht="14.1" customHeight="1" x14ac:dyDescent="0.15">
      <c r="A38" s="326"/>
      <c r="B38" s="293" t="s">
        <v>26</v>
      </c>
      <c r="C38" s="317">
        <f t="shared" ref="C38:C55" si="7">SUM(D38:K38)</f>
        <v>109</v>
      </c>
      <c r="D38" s="318">
        <v>0</v>
      </c>
      <c r="E38" s="319">
        <v>26</v>
      </c>
      <c r="F38" s="320">
        <v>0</v>
      </c>
      <c r="G38" s="277">
        <v>0</v>
      </c>
      <c r="H38" s="318">
        <v>8</v>
      </c>
      <c r="I38" s="320">
        <v>21</v>
      </c>
      <c r="J38" s="297">
        <v>47</v>
      </c>
      <c r="K38" s="297">
        <v>7</v>
      </c>
    </row>
    <row r="39" spans="1:12" ht="14.1" customHeight="1" x14ac:dyDescent="0.15">
      <c r="A39" s="326"/>
      <c r="B39" s="293" t="s">
        <v>27</v>
      </c>
      <c r="C39" s="317">
        <f t="shared" si="7"/>
        <v>227</v>
      </c>
      <c r="D39" s="318">
        <v>62</v>
      </c>
      <c r="E39" s="319">
        <v>0</v>
      </c>
      <c r="F39" s="320">
        <v>4</v>
      </c>
      <c r="G39" s="277">
        <v>3</v>
      </c>
      <c r="H39" s="318">
        <v>57</v>
      </c>
      <c r="I39" s="320">
        <v>21</v>
      </c>
      <c r="J39" s="297">
        <v>73</v>
      </c>
      <c r="K39" s="297">
        <v>7</v>
      </c>
    </row>
    <row r="40" spans="1:12" ht="14.1" customHeight="1" x14ac:dyDescent="0.15">
      <c r="A40" s="326"/>
      <c r="B40" s="293" t="s">
        <v>28</v>
      </c>
      <c r="C40" s="317">
        <f t="shared" si="7"/>
        <v>149</v>
      </c>
      <c r="D40" s="318">
        <v>0</v>
      </c>
      <c r="E40" s="319">
        <v>0</v>
      </c>
      <c r="F40" s="320">
        <v>0</v>
      </c>
      <c r="G40" s="277">
        <v>0</v>
      </c>
      <c r="H40" s="318">
        <v>76</v>
      </c>
      <c r="I40" s="320">
        <v>24</v>
      </c>
      <c r="J40" s="297">
        <v>41</v>
      </c>
      <c r="K40" s="297">
        <v>8</v>
      </c>
    </row>
    <row r="41" spans="1:12" ht="14.1" customHeight="1" x14ac:dyDescent="0.15">
      <c r="B41" s="298" t="s">
        <v>29</v>
      </c>
      <c r="C41" s="321">
        <f t="shared" si="7"/>
        <v>93</v>
      </c>
      <c r="D41" s="322">
        <v>0</v>
      </c>
      <c r="E41" s="323">
        <v>0</v>
      </c>
      <c r="F41" s="324">
        <v>0</v>
      </c>
      <c r="G41" s="325">
        <v>0</v>
      </c>
      <c r="H41" s="318">
        <v>56</v>
      </c>
      <c r="I41" s="324">
        <v>14</v>
      </c>
      <c r="J41" s="302">
        <v>19</v>
      </c>
      <c r="K41" s="302">
        <v>4</v>
      </c>
    </row>
    <row r="42" spans="1:12" s="329" customFormat="1" ht="15" customHeight="1" x14ac:dyDescent="0.15">
      <c r="B42" s="303" t="s">
        <v>37</v>
      </c>
      <c r="C42" s="306">
        <f t="shared" si="7"/>
        <v>531</v>
      </c>
      <c r="D42" s="304">
        <v>54</v>
      </c>
      <c r="E42" s="330">
        <v>17</v>
      </c>
      <c r="F42" s="331">
        <v>4</v>
      </c>
      <c r="G42" s="332">
        <v>4</v>
      </c>
      <c r="H42" s="289">
        <v>166</v>
      </c>
      <c r="I42" s="331">
        <v>95</v>
      </c>
      <c r="J42" s="333">
        <v>158</v>
      </c>
      <c r="K42" s="333">
        <v>33</v>
      </c>
    </row>
    <row r="43" spans="1:12" s="329" customFormat="1" ht="15" customHeight="1" x14ac:dyDescent="0.15">
      <c r="B43" s="303" t="s">
        <v>38</v>
      </c>
      <c r="C43" s="306">
        <f t="shared" si="7"/>
        <v>517</v>
      </c>
      <c r="D43" s="304">
        <v>66</v>
      </c>
      <c r="E43" s="330">
        <v>25</v>
      </c>
      <c r="F43" s="331">
        <v>3</v>
      </c>
      <c r="G43" s="332">
        <v>6</v>
      </c>
      <c r="H43" s="304">
        <v>168</v>
      </c>
      <c r="I43" s="331">
        <v>66</v>
      </c>
      <c r="J43" s="333">
        <v>160</v>
      </c>
      <c r="K43" s="333">
        <v>23</v>
      </c>
    </row>
    <row r="44" spans="1:12" s="329" customFormat="1" ht="15" customHeight="1" x14ac:dyDescent="0.15">
      <c r="B44" s="303" t="s">
        <v>39</v>
      </c>
      <c r="C44" s="306">
        <f t="shared" si="7"/>
        <v>455</v>
      </c>
      <c r="D44" s="304">
        <v>44</v>
      </c>
      <c r="E44" s="330">
        <v>10</v>
      </c>
      <c r="F44" s="331">
        <v>3</v>
      </c>
      <c r="G44" s="332">
        <v>5</v>
      </c>
      <c r="H44" s="304">
        <v>148</v>
      </c>
      <c r="I44" s="331">
        <v>82</v>
      </c>
      <c r="J44" s="333">
        <v>139</v>
      </c>
      <c r="K44" s="333">
        <v>24</v>
      </c>
    </row>
    <row r="45" spans="1:12" s="329" customFormat="1" ht="15" customHeight="1" x14ac:dyDescent="0.15">
      <c r="B45" s="303" t="s">
        <v>40</v>
      </c>
      <c r="C45" s="306">
        <f t="shared" si="7"/>
        <v>457</v>
      </c>
      <c r="D45" s="304">
        <v>54</v>
      </c>
      <c r="E45" s="330">
        <v>15</v>
      </c>
      <c r="F45" s="331">
        <v>4</v>
      </c>
      <c r="G45" s="332">
        <v>3</v>
      </c>
      <c r="H45" s="304">
        <v>128</v>
      </c>
      <c r="I45" s="331">
        <v>78</v>
      </c>
      <c r="J45" s="333">
        <v>154</v>
      </c>
      <c r="K45" s="333">
        <v>21</v>
      </c>
    </row>
    <row r="46" spans="1:12" s="329" customFormat="1" ht="15" customHeight="1" x14ac:dyDescent="0.15">
      <c r="B46" s="303" t="s">
        <v>41</v>
      </c>
      <c r="C46" s="306">
        <f t="shared" si="7"/>
        <v>382</v>
      </c>
      <c r="D46" s="304">
        <v>46</v>
      </c>
      <c r="E46" s="330">
        <v>13</v>
      </c>
      <c r="F46" s="331">
        <v>0</v>
      </c>
      <c r="G46" s="332">
        <v>4</v>
      </c>
      <c r="H46" s="304">
        <v>123</v>
      </c>
      <c r="I46" s="331">
        <v>69</v>
      </c>
      <c r="J46" s="333">
        <v>112</v>
      </c>
      <c r="K46" s="333">
        <v>15</v>
      </c>
    </row>
    <row r="47" spans="1:12" s="329" customFormat="1" ht="15" customHeight="1" x14ac:dyDescent="0.15">
      <c r="B47" s="303" t="s">
        <v>42</v>
      </c>
      <c r="C47" s="306">
        <f t="shared" si="7"/>
        <v>389</v>
      </c>
      <c r="D47" s="304">
        <v>49</v>
      </c>
      <c r="E47" s="330">
        <v>12</v>
      </c>
      <c r="F47" s="331">
        <v>3</v>
      </c>
      <c r="G47" s="332">
        <v>3</v>
      </c>
      <c r="H47" s="304">
        <v>119</v>
      </c>
      <c r="I47" s="331">
        <v>64</v>
      </c>
      <c r="J47" s="333">
        <v>121</v>
      </c>
      <c r="K47" s="333">
        <v>18</v>
      </c>
    </row>
    <row r="48" spans="1:12" s="329" customFormat="1" ht="15" customHeight="1" x14ac:dyDescent="0.15">
      <c r="B48" s="303" t="s">
        <v>43</v>
      </c>
      <c r="C48" s="306">
        <f t="shared" si="7"/>
        <v>369</v>
      </c>
      <c r="D48" s="304">
        <v>54</v>
      </c>
      <c r="E48" s="330">
        <v>11</v>
      </c>
      <c r="F48" s="331">
        <v>0</v>
      </c>
      <c r="G48" s="332">
        <v>2</v>
      </c>
      <c r="H48" s="304">
        <v>121</v>
      </c>
      <c r="I48" s="331">
        <v>64</v>
      </c>
      <c r="J48" s="333">
        <v>98</v>
      </c>
      <c r="K48" s="333">
        <v>19</v>
      </c>
    </row>
    <row r="49" spans="2:11" s="329" customFormat="1" ht="15" customHeight="1" x14ac:dyDescent="0.15">
      <c r="B49" s="303" t="s">
        <v>44</v>
      </c>
      <c r="C49" s="306">
        <f t="shared" si="7"/>
        <v>342</v>
      </c>
      <c r="D49" s="304">
        <v>44</v>
      </c>
      <c r="E49" s="330">
        <v>7</v>
      </c>
      <c r="F49" s="331">
        <v>1</v>
      </c>
      <c r="G49" s="332">
        <v>5</v>
      </c>
      <c r="H49" s="304">
        <v>116</v>
      </c>
      <c r="I49" s="331">
        <v>63</v>
      </c>
      <c r="J49" s="333">
        <v>93</v>
      </c>
      <c r="K49" s="333">
        <v>13</v>
      </c>
    </row>
    <row r="50" spans="2:11" s="329" customFormat="1" ht="15" customHeight="1" x14ac:dyDescent="0.15">
      <c r="B50" s="303" t="s">
        <v>45</v>
      </c>
      <c r="C50" s="306">
        <f t="shared" si="7"/>
        <v>262</v>
      </c>
      <c r="D50" s="304">
        <v>31</v>
      </c>
      <c r="E50" s="330">
        <v>9</v>
      </c>
      <c r="F50" s="331">
        <v>2</v>
      </c>
      <c r="G50" s="332">
        <v>1</v>
      </c>
      <c r="H50" s="304">
        <v>91</v>
      </c>
      <c r="I50" s="331">
        <v>52</v>
      </c>
      <c r="J50" s="333">
        <v>64</v>
      </c>
      <c r="K50" s="333">
        <v>12</v>
      </c>
    </row>
    <row r="51" spans="2:11" s="329" customFormat="1" ht="15" customHeight="1" x14ac:dyDescent="0.15">
      <c r="B51" s="303" t="s">
        <v>46</v>
      </c>
      <c r="C51" s="306">
        <f t="shared" si="7"/>
        <v>251</v>
      </c>
      <c r="D51" s="304">
        <v>26</v>
      </c>
      <c r="E51" s="330">
        <v>11</v>
      </c>
      <c r="F51" s="331">
        <v>0</v>
      </c>
      <c r="G51" s="332">
        <v>4</v>
      </c>
      <c r="H51" s="304">
        <v>77</v>
      </c>
      <c r="I51" s="331">
        <v>43</v>
      </c>
      <c r="J51" s="333">
        <v>72</v>
      </c>
      <c r="K51" s="333">
        <v>18</v>
      </c>
    </row>
    <row r="52" spans="2:11" s="329" customFormat="1" ht="15" customHeight="1" x14ac:dyDescent="0.15">
      <c r="B52" s="303" t="s">
        <v>47</v>
      </c>
      <c r="C52" s="306">
        <f t="shared" si="7"/>
        <v>220</v>
      </c>
      <c r="D52" s="304">
        <v>29</v>
      </c>
      <c r="E52" s="330">
        <v>8</v>
      </c>
      <c r="F52" s="331">
        <v>2</v>
      </c>
      <c r="G52" s="332">
        <v>3</v>
      </c>
      <c r="H52" s="304">
        <v>56</v>
      </c>
      <c r="I52" s="331">
        <v>36</v>
      </c>
      <c r="J52" s="333">
        <v>79</v>
      </c>
      <c r="K52" s="333">
        <v>7</v>
      </c>
    </row>
    <row r="53" spans="2:11" s="329" customFormat="1" ht="15" customHeight="1" x14ac:dyDescent="0.15">
      <c r="B53" s="303" t="s">
        <v>48</v>
      </c>
      <c r="C53" s="306">
        <f t="shared" si="7"/>
        <v>185</v>
      </c>
      <c r="D53" s="304">
        <v>27</v>
      </c>
      <c r="E53" s="330">
        <v>2</v>
      </c>
      <c r="F53" s="331">
        <v>0</v>
      </c>
      <c r="G53" s="332">
        <v>2</v>
      </c>
      <c r="H53" s="304">
        <v>69</v>
      </c>
      <c r="I53" s="331">
        <v>29</v>
      </c>
      <c r="J53" s="333">
        <v>49</v>
      </c>
      <c r="K53" s="333">
        <v>7</v>
      </c>
    </row>
    <row r="54" spans="2:11" s="329" customFormat="1" ht="15" customHeight="1" x14ac:dyDescent="0.15">
      <c r="B54" s="303" t="s">
        <v>49</v>
      </c>
      <c r="C54" s="306">
        <f t="shared" si="7"/>
        <v>175</v>
      </c>
      <c r="D54" s="304">
        <v>27</v>
      </c>
      <c r="E54" s="330">
        <v>5</v>
      </c>
      <c r="F54" s="331">
        <v>0</v>
      </c>
      <c r="G54" s="332">
        <v>1</v>
      </c>
      <c r="H54" s="304">
        <v>57</v>
      </c>
      <c r="I54" s="331">
        <v>28</v>
      </c>
      <c r="J54" s="333">
        <v>50</v>
      </c>
      <c r="K54" s="333">
        <v>7</v>
      </c>
    </row>
    <row r="55" spans="2:11" s="329" customFormat="1" ht="15" customHeight="1" x14ac:dyDescent="0.15">
      <c r="B55" s="303" t="s">
        <v>50</v>
      </c>
      <c r="C55" s="306">
        <f t="shared" si="7"/>
        <v>140</v>
      </c>
      <c r="D55" s="304">
        <v>16</v>
      </c>
      <c r="E55" s="330">
        <v>2</v>
      </c>
      <c r="F55" s="331">
        <v>0</v>
      </c>
      <c r="G55" s="332">
        <v>2</v>
      </c>
      <c r="H55" s="304">
        <v>52</v>
      </c>
      <c r="I55" s="331">
        <v>28</v>
      </c>
      <c r="J55" s="333">
        <v>30</v>
      </c>
      <c r="K55" s="333">
        <v>10</v>
      </c>
    </row>
    <row r="56" spans="2:11" s="329" customFormat="1" ht="15" customHeight="1" x14ac:dyDescent="0.15">
      <c r="B56" s="303" t="s">
        <v>72</v>
      </c>
      <c r="C56" s="306">
        <f>SUM(D56:K56)</f>
        <v>99</v>
      </c>
      <c r="D56" s="304">
        <v>13</v>
      </c>
      <c r="E56" s="330">
        <v>2</v>
      </c>
      <c r="F56" s="331">
        <v>2</v>
      </c>
      <c r="G56" s="332">
        <v>1</v>
      </c>
      <c r="H56" s="304">
        <v>23</v>
      </c>
      <c r="I56" s="331">
        <v>20</v>
      </c>
      <c r="J56" s="333">
        <v>34</v>
      </c>
      <c r="K56" s="333">
        <v>4</v>
      </c>
    </row>
    <row r="57" spans="2:11" s="329" customFormat="1" ht="15" customHeight="1" x14ac:dyDescent="0.15">
      <c r="B57" s="303" t="s">
        <v>73</v>
      </c>
      <c r="C57" s="306">
        <f>SUM(D57:K57)</f>
        <v>115</v>
      </c>
      <c r="D57" s="304">
        <v>14</v>
      </c>
      <c r="E57" s="330">
        <v>3</v>
      </c>
      <c r="F57" s="331">
        <v>1</v>
      </c>
      <c r="G57" s="332">
        <v>1</v>
      </c>
      <c r="H57" s="304">
        <v>34</v>
      </c>
      <c r="I57" s="331">
        <v>22</v>
      </c>
      <c r="J57" s="333">
        <v>36</v>
      </c>
      <c r="K57" s="333">
        <v>4</v>
      </c>
    </row>
    <row r="58" spans="2:11" s="329" customFormat="1" ht="15" customHeight="1" x14ac:dyDescent="0.15">
      <c r="B58" s="303" t="s">
        <v>74</v>
      </c>
      <c r="C58" s="306">
        <f>SUM(D58:K58)</f>
        <v>120</v>
      </c>
      <c r="D58" s="304">
        <v>16</v>
      </c>
      <c r="E58" s="330">
        <v>2</v>
      </c>
      <c r="F58" s="331">
        <v>3</v>
      </c>
      <c r="G58" s="332">
        <v>0</v>
      </c>
      <c r="H58" s="304">
        <v>35</v>
      </c>
      <c r="I58" s="331">
        <v>18</v>
      </c>
      <c r="J58" s="333">
        <v>33</v>
      </c>
      <c r="K58" s="333">
        <v>13</v>
      </c>
    </row>
    <row r="59" spans="2:11" s="329" customFormat="1" ht="15" customHeight="1" x14ac:dyDescent="0.15">
      <c r="B59" s="303" t="s">
        <v>75</v>
      </c>
      <c r="C59" s="306">
        <f>SUM(D59:K59)</f>
        <v>96</v>
      </c>
      <c r="D59" s="304">
        <v>5</v>
      </c>
      <c r="E59" s="330">
        <v>4</v>
      </c>
      <c r="F59" s="331">
        <v>0</v>
      </c>
      <c r="G59" s="332">
        <v>1</v>
      </c>
      <c r="H59" s="304">
        <v>38</v>
      </c>
      <c r="I59" s="331">
        <v>11</v>
      </c>
      <c r="J59" s="333">
        <v>33</v>
      </c>
      <c r="K59" s="333">
        <v>4</v>
      </c>
    </row>
    <row r="60" spans="2:11" ht="15" customHeight="1" x14ac:dyDescent="0.15">
      <c r="B60" s="276" t="s">
        <v>312</v>
      </c>
      <c r="K60" s="334"/>
    </row>
    <row r="61" spans="2:11" ht="15" customHeight="1" x14ac:dyDescent="0.15">
      <c r="K61" s="334"/>
    </row>
  </sheetData>
  <mergeCells count="8">
    <mergeCell ref="B4:B6"/>
    <mergeCell ref="C4:C6"/>
    <mergeCell ref="D4:K4"/>
    <mergeCell ref="D5:F5"/>
    <mergeCell ref="G5:G6"/>
    <mergeCell ref="H5:I5"/>
    <mergeCell ref="J5:J6"/>
    <mergeCell ref="K5:K6"/>
  </mergeCells>
  <phoneticPr fontId="3"/>
  <pageMargins left="0.70866141732283472" right="0.70866141732283472" top="0.74803149606299213" bottom="0.74803149606299213" header="0.31496062992125984" footer="0.31496062992125984"/>
  <pageSetup paperSize="9" scale="95" orientation="portrait" r:id="rId1"/>
  <headerFooter alignWithMargins="0">
    <oddHeader>&amp;R&amp;"ＭＳ Ｐゴシック,標準"18.災害・事故</oddHeader>
    <oddFooter>&amp;C&amp;"ＭＳ Ｐゴシック,標準"-128-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27CD7-728A-414A-B6F1-7C3D4F88E54B}">
  <sheetPr>
    <pageSetUpPr fitToPage="1"/>
  </sheetPr>
  <dimension ref="A1:L91"/>
  <sheetViews>
    <sheetView showGridLines="0" view="pageBreakPreview" zoomScaleNormal="93" zoomScaleSheetLayoutView="100" workbookViewId="0"/>
  </sheetViews>
  <sheetFormatPr defaultColWidth="10.28515625" defaultRowHeight="11.25" x14ac:dyDescent="0.15"/>
  <cols>
    <col min="1" max="1" width="4.140625" style="2" customWidth="1"/>
    <col min="2" max="2" width="8.7109375" style="2" customWidth="1"/>
    <col min="3" max="3" width="9.85546875" style="44" customWidth="1"/>
    <col min="4" max="5" width="8.7109375" style="44" customWidth="1"/>
    <col min="6" max="9" width="8.7109375" style="47" customWidth="1"/>
    <col min="10" max="12" width="8.7109375" style="44" customWidth="1"/>
    <col min="13" max="16384" width="10.28515625" style="2"/>
  </cols>
  <sheetData>
    <row r="1" spans="1:12" ht="30" customHeight="1" x14ac:dyDescent="0.15">
      <c r="A1" s="1" t="s">
        <v>181</v>
      </c>
      <c r="F1" s="141"/>
      <c r="G1" s="141"/>
      <c r="H1" s="141"/>
      <c r="I1" s="141"/>
    </row>
    <row r="2" spans="1:12" ht="7.5" customHeight="1" x14ac:dyDescent="0.15">
      <c r="A2" s="1"/>
      <c r="F2" s="141"/>
      <c r="G2" s="141"/>
      <c r="H2" s="141"/>
      <c r="I2" s="141"/>
    </row>
    <row r="3" spans="1:12" ht="23.25" customHeight="1" x14ac:dyDescent="0.15">
      <c r="A3" s="142">
        <v>1</v>
      </c>
      <c r="B3" s="143" t="s">
        <v>182</v>
      </c>
      <c r="C3" s="144"/>
      <c r="D3" s="144"/>
      <c r="E3" s="144"/>
      <c r="L3" s="96" t="s">
        <v>111</v>
      </c>
    </row>
    <row r="4" spans="1:12" ht="18.75" customHeight="1" x14ac:dyDescent="0.15">
      <c r="A4" s="142"/>
      <c r="B4" s="347" t="s">
        <v>183</v>
      </c>
      <c r="C4" s="438" t="s">
        <v>184</v>
      </c>
      <c r="D4" s="440" t="s">
        <v>185</v>
      </c>
      <c r="E4" s="441"/>
      <c r="F4" s="441"/>
      <c r="G4" s="441"/>
      <c r="H4" s="441"/>
      <c r="I4" s="441"/>
      <c r="J4" s="441"/>
      <c r="K4" s="441"/>
      <c r="L4" s="442"/>
    </row>
    <row r="5" spans="1:12" ht="26.25" customHeight="1" x14ac:dyDescent="0.15">
      <c r="B5" s="349"/>
      <c r="C5" s="439"/>
      <c r="D5" s="145" t="s">
        <v>186</v>
      </c>
      <c r="E5" s="146" t="s">
        <v>187</v>
      </c>
      <c r="F5" s="146" t="s">
        <v>188</v>
      </c>
      <c r="G5" s="146" t="s">
        <v>189</v>
      </c>
      <c r="H5" s="147" t="s">
        <v>190</v>
      </c>
      <c r="I5" s="146" t="s">
        <v>112</v>
      </c>
      <c r="J5" s="146" t="s">
        <v>146</v>
      </c>
      <c r="K5" s="146" t="s">
        <v>191</v>
      </c>
      <c r="L5" s="146" t="s">
        <v>14</v>
      </c>
    </row>
    <row r="6" spans="1:12" ht="18" hidden="1" customHeight="1" x14ac:dyDescent="0.15">
      <c r="B6" s="148" t="s">
        <v>25</v>
      </c>
      <c r="C6" s="149">
        <f t="shared" ref="C6:C19" si="0">SUM(D6:L6)</f>
        <v>8</v>
      </c>
      <c r="D6" s="150">
        <v>1</v>
      </c>
      <c r="E6" s="150">
        <v>3</v>
      </c>
      <c r="F6" s="150">
        <v>1</v>
      </c>
      <c r="G6" s="150">
        <v>2</v>
      </c>
      <c r="H6" s="150">
        <v>0</v>
      </c>
      <c r="I6" s="150">
        <v>0</v>
      </c>
      <c r="J6" s="102">
        <v>0</v>
      </c>
      <c r="K6" s="102">
        <v>0</v>
      </c>
      <c r="L6" s="102">
        <v>1</v>
      </c>
    </row>
    <row r="7" spans="1:12" ht="18" hidden="1" customHeight="1" x14ac:dyDescent="0.15">
      <c r="B7" s="148" t="s">
        <v>30</v>
      </c>
      <c r="C7" s="149">
        <f t="shared" si="0"/>
        <v>7</v>
      </c>
      <c r="D7" s="150">
        <v>0</v>
      </c>
      <c r="E7" s="150">
        <v>2</v>
      </c>
      <c r="F7" s="150">
        <v>0</v>
      </c>
      <c r="G7" s="150">
        <v>4</v>
      </c>
      <c r="H7" s="150">
        <v>0</v>
      </c>
      <c r="I7" s="150">
        <v>0</v>
      </c>
      <c r="J7" s="102">
        <v>0</v>
      </c>
      <c r="K7" s="102">
        <v>0</v>
      </c>
      <c r="L7" s="102">
        <v>1</v>
      </c>
    </row>
    <row r="8" spans="1:12" ht="18" hidden="1" customHeight="1" x14ac:dyDescent="0.15">
      <c r="B8" s="148" t="s">
        <v>31</v>
      </c>
      <c r="C8" s="149">
        <f t="shared" si="0"/>
        <v>5</v>
      </c>
      <c r="D8" s="150">
        <v>1</v>
      </c>
      <c r="E8" s="150">
        <v>4</v>
      </c>
      <c r="F8" s="150">
        <v>0</v>
      </c>
      <c r="G8" s="150">
        <v>0</v>
      </c>
      <c r="H8" s="150">
        <v>0</v>
      </c>
      <c r="I8" s="150">
        <v>0</v>
      </c>
      <c r="J8" s="102">
        <v>0</v>
      </c>
      <c r="K8" s="102">
        <v>0</v>
      </c>
      <c r="L8" s="102">
        <v>0</v>
      </c>
    </row>
    <row r="9" spans="1:12" ht="18" hidden="1" customHeight="1" x14ac:dyDescent="0.15">
      <c r="B9" s="148" t="s">
        <v>32</v>
      </c>
      <c r="C9" s="149">
        <f t="shared" si="0"/>
        <v>2</v>
      </c>
      <c r="D9" s="150">
        <v>0</v>
      </c>
      <c r="E9" s="150">
        <v>0</v>
      </c>
      <c r="F9" s="150">
        <v>1</v>
      </c>
      <c r="G9" s="150">
        <v>0</v>
      </c>
      <c r="H9" s="150">
        <v>0</v>
      </c>
      <c r="I9" s="150">
        <v>0</v>
      </c>
      <c r="J9" s="102">
        <v>1</v>
      </c>
      <c r="K9" s="102">
        <v>0</v>
      </c>
      <c r="L9" s="102">
        <v>0</v>
      </c>
    </row>
    <row r="10" spans="1:12" ht="18" hidden="1" customHeight="1" x14ac:dyDescent="0.15">
      <c r="B10" s="148" t="s">
        <v>33</v>
      </c>
      <c r="C10" s="149">
        <f t="shared" si="0"/>
        <v>7</v>
      </c>
      <c r="D10" s="150">
        <v>0</v>
      </c>
      <c r="E10" s="150">
        <v>4</v>
      </c>
      <c r="F10" s="150">
        <v>2</v>
      </c>
      <c r="G10" s="150">
        <v>0</v>
      </c>
      <c r="H10" s="150">
        <v>0</v>
      </c>
      <c r="I10" s="150">
        <v>0</v>
      </c>
      <c r="J10" s="102">
        <v>0</v>
      </c>
      <c r="K10" s="102">
        <v>0</v>
      </c>
      <c r="L10" s="102">
        <v>1</v>
      </c>
    </row>
    <row r="11" spans="1:12" ht="18" hidden="1" customHeight="1" x14ac:dyDescent="0.15">
      <c r="B11" s="148" t="s">
        <v>34</v>
      </c>
      <c r="C11" s="149">
        <f t="shared" si="0"/>
        <v>3</v>
      </c>
      <c r="D11" s="150">
        <v>2</v>
      </c>
      <c r="E11" s="150">
        <v>0</v>
      </c>
      <c r="F11" s="150">
        <v>0</v>
      </c>
      <c r="G11" s="150">
        <v>0</v>
      </c>
      <c r="H11" s="150">
        <v>0</v>
      </c>
      <c r="I11" s="150">
        <v>0</v>
      </c>
      <c r="J11" s="102">
        <v>1</v>
      </c>
      <c r="K11" s="102">
        <v>0</v>
      </c>
      <c r="L11" s="102">
        <v>0</v>
      </c>
    </row>
    <row r="12" spans="1:12" ht="18" hidden="1" customHeight="1" x14ac:dyDescent="0.15">
      <c r="B12" s="148" t="s">
        <v>35</v>
      </c>
      <c r="C12" s="149">
        <f t="shared" si="0"/>
        <v>6</v>
      </c>
      <c r="D12" s="150">
        <v>0</v>
      </c>
      <c r="E12" s="150">
        <v>4</v>
      </c>
      <c r="F12" s="150">
        <v>0</v>
      </c>
      <c r="G12" s="150">
        <v>2</v>
      </c>
      <c r="H12" s="150">
        <v>0</v>
      </c>
      <c r="I12" s="150">
        <v>0</v>
      </c>
      <c r="J12" s="102">
        <v>0</v>
      </c>
      <c r="K12" s="102">
        <v>0</v>
      </c>
      <c r="L12" s="102">
        <v>0</v>
      </c>
    </row>
    <row r="13" spans="1:12" ht="18" hidden="1" customHeight="1" x14ac:dyDescent="0.15">
      <c r="B13" s="148" t="s">
        <v>36</v>
      </c>
      <c r="C13" s="149">
        <f t="shared" si="0"/>
        <v>2</v>
      </c>
      <c r="D13" s="150">
        <v>1</v>
      </c>
      <c r="E13" s="150">
        <v>0</v>
      </c>
      <c r="F13" s="150">
        <v>1</v>
      </c>
      <c r="G13" s="150">
        <v>0</v>
      </c>
      <c r="H13" s="150">
        <v>0</v>
      </c>
      <c r="I13" s="150">
        <v>0</v>
      </c>
      <c r="J13" s="102">
        <v>0</v>
      </c>
      <c r="K13" s="102">
        <v>0</v>
      </c>
      <c r="L13" s="102">
        <v>0</v>
      </c>
    </row>
    <row r="14" spans="1:12" s="38" customFormat="1" ht="18" hidden="1" customHeight="1" x14ac:dyDescent="0.15">
      <c r="B14" s="148" t="s">
        <v>37</v>
      </c>
      <c r="C14" s="149">
        <f t="shared" si="0"/>
        <v>2</v>
      </c>
      <c r="D14" s="149">
        <v>0</v>
      </c>
      <c r="E14" s="102">
        <v>2</v>
      </c>
      <c r="F14" s="102">
        <v>0</v>
      </c>
      <c r="G14" s="102">
        <v>0</v>
      </c>
      <c r="H14" s="102">
        <v>0</v>
      </c>
      <c r="I14" s="102">
        <v>0</v>
      </c>
      <c r="J14" s="102">
        <v>0</v>
      </c>
      <c r="K14" s="102">
        <v>0</v>
      </c>
      <c r="L14" s="102">
        <v>0</v>
      </c>
    </row>
    <row r="15" spans="1:12" s="38" customFormat="1" ht="18" hidden="1" customHeight="1" x14ac:dyDescent="0.15">
      <c r="B15" s="148" t="s">
        <v>38</v>
      </c>
      <c r="C15" s="149">
        <f t="shared" si="0"/>
        <v>9</v>
      </c>
      <c r="D15" s="149">
        <v>0</v>
      </c>
      <c r="E15" s="102">
        <v>3</v>
      </c>
      <c r="F15" s="102">
        <v>3</v>
      </c>
      <c r="G15" s="102">
        <v>0</v>
      </c>
      <c r="H15" s="102">
        <v>0</v>
      </c>
      <c r="I15" s="102">
        <v>0</v>
      </c>
      <c r="J15" s="102">
        <v>2</v>
      </c>
      <c r="K15" s="102">
        <v>0</v>
      </c>
      <c r="L15" s="102">
        <v>1</v>
      </c>
    </row>
    <row r="16" spans="1:12" s="38" customFormat="1" ht="18" hidden="1" customHeight="1" x14ac:dyDescent="0.15">
      <c r="B16" s="151" t="s">
        <v>192</v>
      </c>
      <c r="C16" s="149">
        <f t="shared" si="0"/>
        <v>1</v>
      </c>
      <c r="D16" s="149">
        <v>1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</row>
    <row r="17" spans="2:12" s="38" customFormat="1" ht="15" hidden="1" customHeight="1" x14ac:dyDescent="0.15">
      <c r="B17" s="151" t="s">
        <v>193</v>
      </c>
      <c r="C17" s="149">
        <f t="shared" si="0"/>
        <v>3</v>
      </c>
      <c r="D17" s="149">
        <v>0</v>
      </c>
      <c r="E17" s="102">
        <v>2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  <c r="L17" s="102">
        <v>1</v>
      </c>
    </row>
    <row r="18" spans="2:12" s="38" customFormat="1" ht="15" hidden="1" customHeight="1" x14ac:dyDescent="0.15">
      <c r="B18" s="151" t="s">
        <v>41</v>
      </c>
      <c r="C18" s="149">
        <f t="shared" si="0"/>
        <v>3</v>
      </c>
      <c r="D18" s="149">
        <v>0</v>
      </c>
      <c r="E18" s="102">
        <v>0</v>
      </c>
      <c r="F18" s="102">
        <v>1</v>
      </c>
      <c r="G18" s="102">
        <v>0</v>
      </c>
      <c r="H18" s="102">
        <v>0</v>
      </c>
      <c r="I18" s="102">
        <v>0</v>
      </c>
      <c r="J18" s="102">
        <v>1</v>
      </c>
      <c r="K18" s="102">
        <v>0</v>
      </c>
      <c r="L18" s="102">
        <v>1</v>
      </c>
    </row>
    <row r="19" spans="2:12" s="38" customFormat="1" ht="15" hidden="1" customHeight="1" x14ac:dyDescent="0.15">
      <c r="B19" s="151" t="s">
        <v>42</v>
      </c>
      <c r="C19" s="149">
        <f t="shared" si="0"/>
        <v>11</v>
      </c>
      <c r="D19" s="149">
        <v>0</v>
      </c>
      <c r="E19" s="102">
        <v>6</v>
      </c>
      <c r="F19" s="102">
        <v>1</v>
      </c>
      <c r="G19" s="102">
        <v>2</v>
      </c>
      <c r="H19" s="102">
        <v>0</v>
      </c>
      <c r="I19" s="102">
        <v>0</v>
      </c>
      <c r="J19" s="102">
        <v>0</v>
      </c>
      <c r="K19" s="102">
        <v>0</v>
      </c>
      <c r="L19" s="102">
        <v>2</v>
      </c>
    </row>
    <row r="20" spans="2:12" s="38" customFormat="1" ht="15" customHeight="1" x14ac:dyDescent="0.15">
      <c r="B20" s="151" t="s">
        <v>43</v>
      </c>
      <c r="C20" s="149">
        <f t="shared" ref="C20:C31" si="1">SUM(D20:L20)</f>
        <v>3</v>
      </c>
      <c r="D20" s="149">
        <v>2</v>
      </c>
      <c r="E20" s="102">
        <v>0</v>
      </c>
      <c r="F20" s="102">
        <v>0</v>
      </c>
      <c r="G20" s="102">
        <v>1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</row>
    <row r="21" spans="2:12" s="38" customFormat="1" ht="15" customHeight="1" x14ac:dyDescent="0.15">
      <c r="B21" s="151" t="s">
        <v>44</v>
      </c>
      <c r="C21" s="149">
        <f t="shared" si="1"/>
        <v>3</v>
      </c>
      <c r="D21" s="149">
        <v>1</v>
      </c>
      <c r="E21" s="102">
        <v>2</v>
      </c>
      <c r="F21" s="102">
        <v>0</v>
      </c>
      <c r="G21" s="102">
        <v>0</v>
      </c>
      <c r="H21" s="102">
        <v>0</v>
      </c>
      <c r="I21" s="102">
        <v>0</v>
      </c>
      <c r="J21" s="102">
        <v>0</v>
      </c>
      <c r="K21" s="102">
        <v>0</v>
      </c>
      <c r="L21" s="102">
        <v>0</v>
      </c>
    </row>
    <row r="22" spans="2:12" s="38" customFormat="1" ht="15" customHeight="1" x14ac:dyDescent="0.15">
      <c r="B22" s="151" t="s">
        <v>45</v>
      </c>
      <c r="C22" s="149">
        <f t="shared" si="1"/>
        <v>2</v>
      </c>
      <c r="D22" s="149">
        <v>1</v>
      </c>
      <c r="E22" s="102">
        <v>0</v>
      </c>
      <c r="F22" s="102">
        <v>0</v>
      </c>
      <c r="G22" s="102">
        <v>1</v>
      </c>
      <c r="H22" s="102">
        <v>0</v>
      </c>
      <c r="I22" s="102">
        <v>0</v>
      </c>
      <c r="J22" s="102">
        <v>0</v>
      </c>
      <c r="K22" s="102">
        <v>0</v>
      </c>
      <c r="L22" s="102">
        <v>0</v>
      </c>
    </row>
    <row r="23" spans="2:12" s="38" customFormat="1" ht="15" customHeight="1" x14ac:dyDescent="0.15">
      <c r="B23" s="151" t="s">
        <v>46</v>
      </c>
      <c r="C23" s="149">
        <f t="shared" si="1"/>
        <v>1</v>
      </c>
      <c r="D23" s="149">
        <v>0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1</v>
      </c>
    </row>
    <row r="24" spans="2:12" s="38" customFormat="1" ht="15" customHeight="1" x14ac:dyDescent="0.15">
      <c r="B24" s="151" t="s">
        <v>47</v>
      </c>
      <c r="C24" s="149">
        <f t="shared" si="1"/>
        <v>7</v>
      </c>
      <c r="D24" s="149">
        <v>0</v>
      </c>
      <c r="E24" s="102">
        <v>2</v>
      </c>
      <c r="F24" s="102">
        <v>2</v>
      </c>
      <c r="G24" s="102">
        <v>0</v>
      </c>
      <c r="H24" s="102">
        <v>1</v>
      </c>
      <c r="I24" s="102">
        <v>0</v>
      </c>
      <c r="J24" s="102">
        <v>0</v>
      </c>
      <c r="K24" s="102">
        <v>0</v>
      </c>
      <c r="L24" s="102">
        <v>2</v>
      </c>
    </row>
    <row r="25" spans="2:12" s="38" customFormat="1" ht="15" customHeight="1" x14ac:dyDescent="0.15">
      <c r="B25" s="151" t="s">
        <v>48</v>
      </c>
      <c r="C25" s="149">
        <f t="shared" si="1"/>
        <v>7</v>
      </c>
      <c r="D25" s="149">
        <v>1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2</v>
      </c>
      <c r="K25" s="102">
        <v>0</v>
      </c>
      <c r="L25" s="102">
        <v>4</v>
      </c>
    </row>
    <row r="26" spans="2:12" s="38" customFormat="1" ht="15" customHeight="1" x14ac:dyDescent="0.15">
      <c r="B26" s="151" t="s">
        <v>49</v>
      </c>
      <c r="C26" s="149">
        <f t="shared" si="1"/>
        <v>6</v>
      </c>
      <c r="D26" s="149">
        <v>1</v>
      </c>
      <c r="E26" s="102">
        <v>2</v>
      </c>
      <c r="F26" s="102">
        <v>1</v>
      </c>
      <c r="G26" s="102">
        <v>1</v>
      </c>
      <c r="H26" s="102">
        <v>1</v>
      </c>
      <c r="I26" s="102">
        <v>0</v>
      </c>
      <c r="J26" s="102">
        <v>0</v>
      </c>
      <c r="K26" s="102">
        <v>0</v>
      </c>
      <c r="L26" s="102">
        <v>0</v>
      </c>
    </row>
    <row r="27" spans="2:12" s="38" customFormat="1" ht="15" customHeight="1" x14ac:dyDescent="0.15">
      <c r="B27" s="151" t="s">
        <v>50</v>
      </c>
      <c r="C27" s="149">
        <f t="shared" si="1"/>
        <v>9</v>
      </c>
      <c r="D27" s="149">
        <v>0</v>
      </c>
      <c r="E27" s="102">
        <v>0</v>
      </c>
      <c r="F27" s="102">
        <v>5</v>
      </c>
      <c r="G27" s="102">
        <v>2</v>
      </c>
      <c r="H27" s="102">
        <v>2</v>
      </c>
      <c r="I27" s="102">
        <v>0</v>
      </c>
      <c r="J27" s="102">
        <v>0</v>
      </c>
      <c r="K27" s="102">
        <v>0</v>
      </c>
      <c r="L27" s="102">
        <v>0</v>
      </c>
    </row>
    <row r="28" spans="2:12" s="38" customFormat="1" ht="15" customHeight="1" x14ac:dyDescent="0.15">
      <c r="B28" s="151" t="s">
        <v>51</v>
      </c>
      <c r="C28" s="149">
        <f t="shared" si="1"/>
        <v>5</v>
      </c>
      <c r="D28" s="149">
        <v>1</v>
      </c>
      <c r="E28" s="149">
        <v>0</v>
      </c>
      <c r="F28" s="149">
        <v>1</v>
      </c>
      <c r="G28" s="149">
        <v>0</v>
      </c>
      <c r="H28" s="149">
        <v>2</v>
      </c>
      <c r="I28" s="149">
        <v>0</v>
      </c>
      <c r="J28" s="149">
        <v>1</v>
      </c>
      <c r="K28" s="149">
        <v>0</v>
      </c>
      <c r="L28" s="149">
        <v>0</v>
      </c>
    </row>
    <row r="29" spans="2:12" s="38" customFormat="1" ht="15" customHeight="1" x14ac:dyDescent="0.15">
      <c r="B29" s="151" t="s">
        <v>52</v>
      </c>
      <c r="C29" s="149">
        <f t="shared" si="1"/>
        <v>4</v>
      </c>
      <c r="D29" s="149">
        <v>0</v>
      </c>
      <c r="E29" s="149">
        <v>0</v>
      </c>
      <c r="F29" s="149">
        <v>1</v>
      </c>
      <c r="G29" s="149">
        <v>2</v>
      </c>
      <c r="H29" s="149">
        <v>1</v>
      </c>
      <c r="I29" s="149">
        <v>0</v>
      </c>
      <c r="J29" s="149">
        <v>0</v>
      </c>
      <c r="K29" s="149">
        <v>0</v>
      </c>
      <c r="L29" s="149">
        <v>0</v>
      </c>
    </row>
    <row r="30" spans="2:12" s="38" customFormat="1" ht="15" customHeight="1" x14ac:dyDescent="0.15">
      <c r="B30" s="151" t="s">
        <v>53</v>
      </c>
      <c r="C30" s="149">
        <f t="shared" si="1"/>
        <v>1</v>
      </c>
      <c r="D30" s="149">
        <v>0</v>
      </c>
      <c r="E30" s="149">
        <v>0</v>
      </c>
      <c r="F30" s="149">
        <v>0</v>
      </c>
      <c r="G30" s="149">
        <v>0</v>
      </c>
      <c r="H30" s="149">
        <v>0</v>
      </c>
      <c r="I30" s="149">
        <v>0</v>
      </c>
      <c r="J30" s="149">
        <v>0</v>
      </c>
      <c r="K30" s="149">
        <v>0</v>
      </c>
      <c r="L30" s="149">
        <v>1</v>
      </c>
    </row>
    <row r="31" spans="2:12" s="38" customFormat="1" ht="15" customHeight="1" x14ac:dyDescent="0.15">
      <c r="B31" s="151" t="s">
        <v>54</v>
      </c>
      <c r="C31" s="149">
        <f t="shared" si="1"/>
        <v>10</v>
      </c>
      <c r="D31" s="149">
        <v>1</v>
      </c>
      <c r="E31" s="149">
        <v>4</v>
      </c>
      <c r="F31" s="149">
        <v>3</v>
      </c>
      <c r="G31" s="149">
        <v>0</v>
      </c>
      <c r="H31" s="149">
        <v>0</v>
      </c>
      <c r="I31" s="149">
        <v>0</v>
      </c>
      <c r="J31" s="149">
        <v>0</v>
      </c>
      <c r="K31" s="149">
        <v>0</v>
      </c>
      <c r="L31" s="149">
        <v>2</v>
      </c>
    </row>
    <row r="32" spans="2:12" ht="8.25" customHeight="1" x14ac:dyDescent="0.15"/>
    <row r="33" spans="1:12" ht="22.5" customHeight="1" x14ac:dyDescent="0.15">
      <c r="A33" s="142">
        <v>2</v>
      </c>
      <c r="B33" s="142" t="s">
        <v>194</v>
      </c>
      <c r="L33" s="96" t="s">
        <v>111</v>
      </c>
    </row>
    <row r="34" spans="1:12" ht="18.75" customHeight="1" x14ac:dyDescent="0.15">
      <c r="A34" s="142"/>
      <c r="B34" s="416" t="s">
        <v>183</v>
      </c>
      <c r="C34" s="443" t="s">
        <v>184</v>
      </c>
      <c r="D34" s="440" t="s">
        <v>195</v>
      </c>
      <c r="E34" s="441"/>
      <c r="F34" s="441"/>
      <c r="G34" s="441"/>
      <c r="H34" s="441"/>
      <c r="I34" s="441"/>
      <c r="J34" s="441"/>
      <c r="K34" s="441"/>
      <c r="L34" s="442"/>
    </row>
    <row r="35" spans="1:12" ht="26.25" customHeight="1" x14ac:dyDescent="0.15">
      <c r="B35" s="416"/>
      <c r="C35" s="443"/>
      <c r="D35" s="145" t="s">
        <v>196</v>
      </c>
      <c r="E35" s="146" t="s">
        <v>197</v>
      </c>
      <c r="F35" s="146" t="s">
        <v>198</v>
      </c>
      <c r="G35" s="152" t="s">
        <v>199</v>
      </c>
      <c r="H35" s="153" t="s">
        <v>200</v>
      </c>
      <c r="I35" s="154" t="s">
        <v>201</v>
      </c>
      <c r="J35" s="155" t="s">
        <v>202</v>
      </c>
      <c r="K35" s="146" t="s">
        <v>203</v>
      </c>
      <c r="L35" s="146" t="s">
        <v>14</v>
      </c>
    </row>
    <row r="36" spans="1:12" ht="18" hidden="1" customHeight="1" x14ac:dyDescent="0.15">
      <c r="B36" s="156" t="s">
        <v>25</v>
      </c>
      <c r="C36" s="157">
        <f>SUM(D36:L36)</f>
        <v>20</v>
      </c>
      <c r="D36" s="158">
        <v>5</v>
      </c>
      <c r="E36" s="158">
        <v>3</v>
      </c>
      <c r="F36" s="158">
        <v>5</v>
      </c>
      <c r="G36" s="158">
        <v>0</v>
      </c>
      <c r="H36" s="158">
        <v>0</v>
      </c>
      <c r="I36" s="158">
        <v>0</v>
      </c>
      <c r="J36" s="125">
        <v>1</v>
      </c>
      <c r="K36" s="125">
        <v>1</v>
      </c>
      <c r="L36" s="125">
        <v>5</v>
      </c>
    </row>
    <row r="37" spans="1:12" s="159" customFormat="1" ht="18" hidden="1" customHeight="1" x14ac:dyDescent="0.15">
      <c r="B37" s="160" t="s">
        <v>204</v>
      </c>
      <c r="C37" s="161">
        <f>SUM(D37:L37)</f>
        <v>7</v>
      </c>
      <c r="D37" s="162">
        <v>2</v>
      </c>
      <c r="E37" s="162">
        <v>1</v>
      </c>
      <c r="F37" s="162">
        <v>0</v>
      </c>
      <c r="G37" s="162">
        <v>0</v>
      </c>
      <c r="H37" s="162">
        <v>0</v>
      </c>
      <c r="I37" s="162">
        <v>0</v>
      </c>
      <c r="J37" s="163">
        <v>1</v>
      </c>
      <c r="K37" s="163">
        <v>1</v>
      </c>
      <c r="L37" s="163">
        <v>2</v>
      </c>
    </row>
    <row r="38" spans="1:12" ht="18" hidden="1" customHeight="1" x14ac:dyDescent="0.15">
      <c r="B38" s="156" t="s">
        <v>30</v>
      </c>
      <c r="C38" s="157">
        <f t="shared" ref="C38:C55" si="2">SUM(D38:L38)</f>
        <v>15</v>
      </c>
      <c r="D38" s="158">
        <v>1</v>
      </c>
      <c r="E38" s="158">
        <v>0</v>
      </c>
      <c r="F38" s="158">
        <v>0</v>
      </c>
      <c r="G38" s="158">
        <v>0</v>
      </c>
      <c r="H38" s="158">
        <v>0</v>
      </c>
      <c r="I38" s="158">
        <v>0</v>
      </c>
      <c r="J38" s="125">
        <v>2</v>
      </c>
      <c r="K38" s="125">
        <v>11</v>
      </c>
      <c r="L38" s="125">
        <v>1</v>
      </c>
    </row>
    <row r="39" spans="1:12" s="159" customFormat="1" ht="18" hidden="1" customHeight="1" x14ac:dyDescent="0.15">
      <c r="B39" s="160" t="s">
        <v>204</v>
      </c>
      <c r="C39" s="164">
        <f t="shared" si="2"/>
        <v>12</v>
      </c>
      <c r="D39" s="165">
        <v>0</v>
      </c>
      <c r="E39" s="165">
        <v>0</v>
      </c>
      <c r="F39" s="165">
        <v>0</v>
      </c>
      <c r="G39" s="165">
        <v>0</v>
      </c>
      <c r="H39" s="165">
        <v>0</v>
      </c>
      <c r="I39" s="165">
        <v>0</v>
      </c>
      <c r="J39" s="166">
        <v>2</v>
      </c>
      <c r="K39" s="166">
        <v>10</v>
      </c>
      <c r="L39" s="166">
        <v>0</v>
      </c>
    </row>
    <row r="40" spans="1:12" ht="18" hidden="1" customHeight="1" x14ac:dyDescent="0.15">
      <c r="B40" s="156" t="s">
        <v>31</v>
      </c>
      <c r="C40" s="157">
        <f t="shared" si="2"/>
        <v>5</v>
      </c>
      <c r="D40" s="158">
        <v>0</v>
      </c>
      <c r="E40" s="158">
        <v>0</v>
      </c>
      <c r="F40" s="158">
        <v>0</v>
      </c>
      <c r="G40" s="158">
        <v>0</v>
      </c>
      <c r="H40" s="158">
        <v>0</v>
      </c>
      <c r="I40" s="158">
        <v>0</v>
      </c>
      <c r="J40" s="125">
        <v>0</v>
      </c>
      <c r="K40" s="125">
        <v>3</v>
      </c>
      <c r="L40" s="125">
        <v>2</v>
      </c>
    </row>
    <row r="41" spans="1:12" s="159" customFormat="1" ht="18" hidden="1" customHeight="1" x14ac:dyDescent="0.15">
      <c r="B41" s="160" t="s">
        <v>204</v>
      </c>
      <c r="C41" s="164">
        <f t="shared" si="2"/>
        <v>4</v>
      </c>
      <c r="D41" s="165">
        <v>0</v>
      </c>
      <c r="E41" s="165">
        <v>0</v>
      </c>
      <c r="F41" s="165">
        <v>0</v>
      </c>
      <c r="G41" s="165">
        <v>0</v>
      </c>
      <c r="H41" s="165">
        <v>0</v>
      </c>
      <c r="I41" s="165">
        <v>0</v>
      </c>
      <c r="J41" s="166">
        <v>0</v>
      </c>
      <c r="K41" s="166">
        <v>3</v>
      </c>
      <c r="L41" s="166">
        <v>1</v>
      </c>
    </row>
    <row r="42" spans="1:12" ht="18" hidden="1" customHeight="1" x14ac:dyDescent="0.15">
      <c r="B42" s="156" t="s">
        <v>32</v>
      </c>
      <c r="C42" s="157">
        <f t="shared" si="2"/>
        <v>14</v>
      </c>
      <c r="D42" s="158">
        <v>1</v>
      </c>
      <c r="E42" s="158">
        <v>1</v>
      </c>
      <c r="F42" s="158">
        <v>0</v>
      </c>
      <c r="G42" s="158">
        <v>0</v>
      </c>
      <c r="H42" s="158">
        <v>0</v>
      </c>
      <c r="I42" s="158">
        <v>1</v>
      </c>
      <c r="J42" s="125">
        <v>0</v>
      </c>
      <c r="K42" s="125">
        <v>10</v>
      </c>
      <c r="L42" s="125">
        <v>1</v>
      </c>
    </row>
    <row r="43" spans="1:12" s="159" customFormat="1" ht="18" hidden="1" customHeight="1" x14ac:dyDescent="0.15">
      <c r="B43" s="160" t="s">
        <v>204</v>
      </c>
      <c r="C43" s="164">
        <f t="shared" si="2"/>
        <v>13</v>
      </c>
      <c r="D43" s="165">
        <v>0</v>
      </c>
      <c r="E43" s="165">
        <v>1</v>
      </c>
      <c r="F43" s="165">
        <v>0</v>
      </c>
      <c r="G43" s="165">
        <v>0</v>
      </c>
      <c r="H43" s="165">
        <v>0</v>
      </c>
      <c r="I43" s="165">
        <v>1</v>
      </c>
      <c r="J43" s="166">
        <v>0</v>
      </c>
      <c r="K43" s="166">
        <v>10</v>
      </c>
      <c r="L43" s="166">
        <v>1</v>
      </c>
    </row>
    <row r="44" spans="1:12" ht="18" hidden="1" customHeight="1" x14ac:dyDescent="0.15">
      <c r="B44" s="156" t="s">
        <v>33</v>
      </c>
      <c r="C44" s="157">
        <f t="shared" si="2"/>
        <v>14</v>
      </c>
      <c r="D44" s="158">
        <v>0</v>
      </c>
      <c r="E44" s="158">
        <v>1</v>
      </c>
      <c r="F44" s="158">
        <v>0</v>
      </c>
      <c r="G44" s="158">
        <v>0</v>
      </c>
      <c r="H44" s="158">
        <v>0</v>
      </c>
      <c r="I44" s="158">
        <v>0</v>
      </c>
      <c r="J44" s="125">
        <v>0</v>
      </c>
      <c r="K44" s="125">
        <v>12</v>
      </c>
      <c r="L44" s="125">
        <v>1</v>
      </c>
    </row>
    <row r="45" spans="1:12" s="159" customFormat="1" ht="18" hidden="1" customHeight="1" x14ac:dyDescent="0.15">
      <c r="B45" s="160" t="s">
        <v>204</v>
      </c>
      <c r="C45" s="164">
        <f t="shared" si="2"/>
        <v>10</v>
      </c>
      <c r="D45" s="165">
        <v>0</v>
      </c>
      <c r="E45" s="165">
        <v>0</v>
      </c>
      <c r="F45" s="165">
        <v>0</v>
      </c>
      <c r="G45" s="165">
        <v>0</v>
      </c>
      <c r="H45" s="165">
        <v>0</v>
      </c>
      <c r="I45" s="165">
        <v>0</v>
      </c>
      <c r="J45" s="166">
        <v>0</v>
      </c>
      <c r="K45" s="166">
        <v>10</v>
      </c>
      <c r="L45" s="166">
        <v>0</v>
      </c>
    </row>
    <row r="46" spans="1:12" ht="18" hidden="1" customHeight="1" x14ac:dyDescent="0.15">
      <c r="B46" s="156" t="s">
        <v>34</v>
      </c>
      <c r="C46" s="157">
        <f t="shared" si="2"/>
        <v>21</v>
      </c>
      <c r="D46" s="158">
        <v>1</v>
      </c>
      <c r="E46" s="158">
        <v>1</v>
      </c>
      <c r="F46" s="158">
        <v>0</v>
      </c>
      <c r="G46" s="158">
        <v>0</v>
      </c>
      <c r="H46" s="158">
        <v>0</v>
      </c>
      <c r="I46" s="158">
        <v>1</v>
      </c>
      <c r="J46" s="125">
        <v>3</v>
      </c>
      <c r="K46" s="125">
        <v>15</v>
      </c>
      <c r="L46" s="125">
        <v>0</v>
      </c>
    </row>
    <row r="47" spans="1:12" s="159" customFormat="1" ht="18" hidden="1" customHeight="1" x14ac:dyDescent="0.15">
      <c r="B47" s="160" t="s">
        <v>204</v>
      </c>
      <c r="C47" s="164">
        <f t="shared" si="2"/>
        <v>19</v>
      </c>
      <c r="D47" s="165">
        <v>1</v>
      </c>
      <c r="E47" s="165">
        <v>1</v>
      </c>
      <c r="F47" s="165">
        <v>0</v>
      </c>
      <c r="G47" s="165">
        <v>0</v>
      </c>
      <c r="H47" s="165">
        <v>0</v>
      </c>
      <c r="I47" s="165">
        <v>0</v>
      </c>
      <c r="J47" s="166">
        <v>3</v>
      </c>
      <c r="K47" s="166">
        <v>14</v>
      </c>
      <c r="L47" s="166">
        <v>0</v>
      </c>
    </row>
    <row r="48" spans="1:12" ht="18" hidden="1" customHeight="1" x14ac:dyDescent="0.15">
      <c r="B48" s="156" t="s">
        <v>35</v>
      </c>
      <c r="C48" s="157">
        <f t="shared" si="2"/>
        <v>25</v>
      </c>
      <c r="D48" s="158">
        <v>0</v>
      </c>
      <c r="E48" s="158">
        <v>0</v>
      </c>
      <c r="F48" s="158">
        <v>0</v>
      </c>
      <c r="G48" s="158">
        <v>1</v>
      </c>
      <c r="H48" s="158">
        <v>0</v>
      </c>
      <c r="I48" s="158">
        <v>1</v>
      </c>
      <c r="J48" s="125">
        <v>2</v>
      </c>
      <c r="K48" s="125">
        <v>19</v>
      </c>
      <c r="L48" s="125">
        <v>2</v>
      </c>
    </row>
    <row r="49" spans="2:12" s="159" customFormat="1" ht="18" hidden="1" customHeight="1" x14ac:dyDescent="0.15">
      <c r="B49" s="160" t="s">
        <v>204</v>
      </c>
      <c r="C49" s="164">
        <f t="shared" si="2"/>
        <v>19</v>
      </c>
      <c r="D49" s="165">
        <v>0</v>
      </c>
      <c r="E49" s="165">
        <v>0</v>
      </c>
      <c r="F49" s="165">
        <v>0</v>
      </c>
      <c r="G49" s="165">
        <v>0</v>
      </c>
      <c r="H49" s="165">
        <v>0</v>
      </c>
      <c r="I49" s="165">
        <v>0</v>
      </c>
      <c r="J49" s="166">
        <v>1</v>
      </c>
      <c r="K49" s="166">
        <v>17</v>
      </c>
      <c r="L49" s="166">
        <v>1</v>
      </c>
    </row>
    <row r="50" spans="2:12" ht="18" hidden="1" customHeight="1" x14ac:dyDescent="0.15">
      <c r="B50" s="156" t="s">
        <v>36</v>
      </c>
      <c r="C50" s="157">
        <f t="shared" si="2"/>
        <v>13</v>
      </c>
      <c r="D50" s="158">
        <v>0</v>
      </c>
      <c r="E50" s="158">
        <v>0</v>
      </c>
      <c r="F50" s="158">
        <v>1</v>
      </c>
      <c r="G50" s="158">
        <v>0</v>
      </c>
      <c r="H50" s="158">
        <v>0</v>
      </c>
      <c r="I50" s="158">
        <v>0</v>
      </c>
      <c r="J50" s="125">
        <v>1</v>
      </c>
      <c r="K50" s="125">
        <v>9</v>
      </c>
      <c r="L50" s="125">
        <v>2</v>
      </c>
    </row>
    <row r="51" spans="2:12" s="159" customFormat="1" ht="18" hidden="1" customHeight="1" x14ac:dyDescent="0.15">
      <c r="B51" s="160" t="s">
        <v>204</v>
      </c>
      <c r="C51" s="164">
        <f t="shared" si="2"/>
        <v>9</v>
      </c>
      <c r="D51" s="165">
        <v>0</v>
      </c>
      <c r="E51" s="165">
        <v>0</v>
      </c>
      <c r="F51" s="165">
        <v>0</v>
      </c>
      <c r="G51" s="165">
        <v>0</v>
      </c>
      <c r="H51" s="165">
        <v>0</v>
      </c>
      <c r="I51" s="165">
        <v>0</v>
      </c>
      <c r="J51" s="166">
        <v>0</v>
      </c>
      <c r="K51" s="166">
        <v>9</v>
      </c>
      <c r="L51" s="166">
        <v>0</v>
      </c>
    </row>
    <row r="52" spans="2:12" s="38" customFormat="1" ht="18" hidden="1" customHeight="1" x14ac:dyDescent="0.15">
      <c r="B52" s="156" t="s">
        <v>205</v>
      </c>
      <c r="C52" s="157">
        <f t="shared" si="2"/>
        <v>9</v>
      </c>
      <c r="D52" s="158">
        <v>0</v>
      </c>
      <c r="E52" s="158">
        <v>0</v>
      </c>
      <c r="F52" s="158">
        <v>0</v>
      </c>
      <c r="G52" s="158">
        <v>0</v>
      </c>
      <c r="H52" s="158">
        <v>0</v>
      </c>
      <c r="I52" s="158">
        <v>0</v>
      </c>
      <c r="J52" s="125">
        <v>1</v>
      </c>
      <c r="K52" s="125">
        <v>8</v>
      </c>
      <c r="L52" s="125">
        <v>0</v>
      </c>
    </row>
    <row r="53" spans="2:12" s="159" customFormat="1" ht="18" hidden="1" customHeight="1" x14ac:dyDescent="0.15">
      <c r="B53" s="160" t="s">
        <v>204</v>
      </c>
      <c r="C53" s="164">
        <f t="shared" si="2"/>
        <v>7</v>
      </c>
      <c r="D53" s="165">
        <v>0</v>
      </c>
      <c r="E53" s="165">
        <v>0</v>
      </c>
      <c r="F53" s="165">
        <v>0</v>
      </c>
      <c r="G53" s="165">
        <v>0</v>
      </c>
      <c r="H53" s="165">
        <v>0</v>
      </c>
      <c r="I53" s="165">
        <v>0</v>
      </c>
      <c r="J53" s="166">
        <v>0</v>
      </c>
      <c r="K53" s="166">
        <v>7</v>
      </c>
      <c r="L53" s="166">
        <v>0</v>
      </c>
    </row>
    <row r="54" spans="2:12" s="38" customFormat="1" ht="18" hidden="1" customHeight="1" x14ac:dyDescent="0.15">
      <c r="B54" s="156" t="s">
        <v>38</v>
      </c>
      <c r="C54" s="157">
        <f t="shared" si="2"/>
        <v>7</v>
      </c>
      <c r="D54" s="158">
        <v>1</v>
      </c>
      <c r="E54" s="158">
        <v>3</v>
      </c>
      <c r="F54" s="158">
        <v>0</v>
      </c>
      <c r="G54" s="158">
        <v>0</v>
      </c>
      <c r="H54" s="158">
        <v>0</v>
      </c>
      <c r="I54" s="158">
        <v>0</v>
      </c>
      <c r="J54" s="125">
        <v>1</v>
      </c>
      <c r="K54" s="125">
        <v>1</v>
      </c>
      <c r="L54" s="125">
        <v>1</v>
      </c>
    </row>
    <row r="55" spans="2:12" s="159" customFormat="1" ht="18" hidden="1" customHeight="1" x14ac:dyDescent="0.15">
      <c r="B55" s="160" t="s">
        <v>204</v>
      </c>
      <c r="C55" s="157">
        <f t="shared" si="2"/>
        <v>5</v>
      </c>
      <c r="D55" s="165">
        <v>1</v>
      </c>
      <c r="E55" s="165">
        <v>1</v>
      </c>
      <c r="F55" s="165">
        <v>0</v>
      </c>
      <c r="G55" s="165">
        <v>0</v>
      </c>
      <c r="H55" s="165">
        <v>0</v>
      </c>
      <c r="I55" s="165">
        <v>0</v>
      </c>
      <c r="J55" s="166">
        <v>1</v>
      </c>
      <c r="K55" s="166">
        <v>1</v>
      </c>
      <c r="L55" s="166">
        <v>1</v>
      </c>
    </row>
    <row r="56" spans="2:12" s="159" customFormat="1" ht="18" hidden="1" customHeight="1" x14ac:dyDescent="0.15">
      <c r="B56" s="156" t="s">
        <v>192</v>
      </c>
      <c r="C56" s="167">
        <v>9</v>
      </c>
      <c r="D56" s="168">
        <v>4</v>
      </c>
      <c r="E56" s="168">
        <v>3</v>
      </c>
      <c r="F56" s="168">
        <v>0</v>
      </c>
      <c r="G56" s="168">
        <v>0</v>
      </c>
      <c r="H56" s="168">
        <v>0</v>
      </c>
      <c r="I56" s="168">
        <v>0</v>
      </c>
      <c r="J56" s="106">
        <v>0</v>
      </c>
      <c r="K56" s="106">
        <v>0</v>
      </c>
      <c r="L56" s="106">
        <v>1</v>
      </c>
    </row>
    <row r="57" spans="2:12" s="159" customFormat="1" ht="18" hidden="1" customHeight="1" x14ac:dyDescent="0.15">
      <c r="B57" s="160" t="s">
        <v>204</v>
      </c>
      <c r="C57" s="164">
        <v>3</v>
      </c>
      <c r="D57" s="165">
        <v>2</v>
      </c>
      <c r="E57" s="165">
        <v>1</v>
      </c>
      <c r="F57" s="165">
        <v>0</v>
      </c>
      <c r="G57" s="165">
        <v>0</v>
      </c>
      <c r="H57" s="165">
        <v>0</v>
      </c>
      <c r="I57" s="165">
        <v>0</v>
      </c>
      <c r="J57" s="166">
        <v>0</v>
      </c>
      <c r="K57" s="166">
        <v>0</v>
      </c>
      <c r="L57" s="166">
        <v>0</v>
      </c>
    </row>
    <row r="58" spans="2:12" s="159" customFormat="1" ht="15" hidden="1" customHeight="1" x14ac:dyDescent="0.15">
      <c r="B58" s="156" t="s">
        <v>193</v>
      </c>
      <c r="C58" s="157">
        <v>6</v>
      </c>
      <c r="D58" s="158">
        <v>1</v>
      </c>
      <c r="E58" s="158">
        <v>1</v>
      </c>
      <c r="F58" s="158">
        <v>0</v>
      </c>
      <c r="G58" s="158">
        <v>0</v>
      </c>
      <c r="H58" s="158">
        <v>0</v>
      </c>
      <c r="I58" s="158">
        <v>0</v>
      </c>
      <c r="J58" s="125">
        <v>2</v>
      </c>
      <c r="K58" s="125">
        <v>0</v>
      </c>
      <c r="L58" s="125">
        <v>2</v>
      </c>
    </row>
    <row r="59" spans="2:12" s="159" customFormat="1" ht="15" hidden="1" customHeight="1" x14ac:dyDescent="0.15">
      <c r="B59" s="160" t="s">
        <v>204</v>
      </c>
      <c r="C59" s="169">
        <v>2</v>
      </c>
      <c r="D59" s="170">
        <v>0</v>
      </c>
      <c r="E59" s="170">
        <v>1</v>
      </c>
      <c r="F59" s="170">
        <v>0</v>
      </c>
      <c r="G59" s="170">
        <v>0</v>
      </c>
      <c r="H59" s="170">
        <v>0</v>
      </c>
      <c r="I59" s="170">
        <v>0</v>
      </c>
      <c r="J59" s="34">
        <v>0</v>
      </c>
      <c r="K59" s="34">
        <v>0</v>
      </c>
      <c r="L59" s="34">
        <v>1</v>
      </c>
    </row>
    <row r="60" spans="2:12" s="159" customFormat="1" ht="15" hidden="1" customHeight="1" x14ac:dyDescent="0.15">
      <c r="B60" s="156" t="s">
        <v>41</v>
      </c>
      <c r="C60" s="157">
        <f t="shared" ref="C60:C87" si="3">SUM(D60:L60)</f>
        <v>9</v>
      </c>
      <c r="D60" s="158">
        <v>2</v>
      </c>
      <c r="E60" s="158">
        <v>0</v>
      </c>
      <c r="F60" s="158">
        <v>0</v>
      </c>
      <c r="G60" s="158">
        <v>2</v>
      </c>
      <c r="H60" s="158">
        <v>0</v>
      </c>
      <c r="I60" s="158">
        <v>0</v>
      </c>
      <c r="J60" s="125">
        <v>3</v>
      </c>
      <c r="K60" s="125">
        <v>0</v>
      </c>
      <c r="L60" s="125">
        <v>2</v>
      </c>
    </row>
    <row r="61" spans="2:12" s="159" customFormat="1" ht="15" hidden="1" customHeight="1" x14ac:dyDescent="0.15">
      <c r="B61" s="160" t="s">
        <v>204</v>
      </c>
      <c r="C61" s="169">
        <f t="shared" si="3"/>
        <v>3</v>
      </c>
      <c r="D61" s="170">
        <v>1</v>
      </c>
      <c r="E61" s="170">
        <v>0</v>
      </c>
      <c r="F61" s="170">
        <v>0</v>
      </c>
      <c r="G61" s="170">
        <v>0</v>
      </c>
      <c r="H61" s="170">
        <v>0</v>
      </c>
      <c r="I61" s="170">
        <v>0</v>
      </c>
      <c r="J61" s="34">
        <v>2</v>
      </c>
      <c r="K61" s="34">
        <v>0</v>
      </c>
      <c r="L61" s="34">
        <v>0</v>
      </c>
    </row>
    <row r="62" spans="2:12" s="159" customFormat="1" ht="15" hidden="1" customHeight="1" x14ac:dyDescent="0.15">
      <c r="B62" s="156" t="s">
        <v>42</v>
      </c>
      <c r="C62" s="157">
        <f t="shared" si="3"/>
        <v>0</v>
      </c>
      <c r="D62" s="158">
        <v>0</v>
      </c>
      <c r="E62" s="158">
        <v>0</v>
      </c>
      <c r="F62" s="158">
        <v>0</v>
      </c>
      <c r="G62" s="158">
        <v>0</v>
      </c>
      <c r="H62" s="158">
        <v>0</v>
      </c>
      <c r="I62" s="158">
        <v>0</v>
      </c>
      <c r="J62" s="125">
        <v>0</v>
      </c>
      <c r="K62" s="125">
        <v>0</v>
      </c>
      <c r="L62" s="125">
        <v>0</v>
      </c>
    </row>
    <row r="63" spans="2:12" s="159" customFormat="1" ht="15" hidden="1" customHeight="1" x14ac:dyDescent="0.15">
      <c r="B63" s="160" t="s">
        <v>204</v>
      </c>
      <c r="C63" s="169">
        <f t="shared" si="3"/>
        <v>0</v>
      </c>
      <c r="D63" s="170">
        <v>0</v>
      </c>
      <c r="E63" s="170">
        <v>0</v>
      </c>
      <c r="F63" s="170">
        <v>0</v>
      </c>
      <c r="G63" s="170">
        <v>0</v>
      </c>
      <c r="H63" s="170">
        <v>0</v>
      </c>
      <c r="I63" s="170">
        <v>0</v>
      </c>
      <c r="J63" s="34">
        <v>0</v>
      </c>
      <c r="K63" s="34">
        <v>0</v>
      </c>
      <c r="L63" s="34">
        <v>0</v>
      </c>
    </row>
    <row r="64" spans="2:12" s="159" customFormat="1" ht="15" customHeight="1" x14ac:dyDescent="0.15">
      <c r="B64" s="156" t="s">
        <v>43</v>
      </c>
      <c r="C64" s="157">
        <f t="shared" si="3"/>
        <v>2</v>
      </c>
      <c r="D64" s="158">
        <v>0</v>
      </c>
      <c r="E64" s="158">
        <v>2</v>
      </c>
      <c r="F64" s="158">
        <v>0</v>
      </c>
      <c r="G64" s="158">
        <v>0</v>
      </c>
      <c r="H64" s="158">
        <v>0</v>
      </c>
      <c r="I64" s="158">
        <v>0</v>
      </c>
      <c r="J64" s="125">
        <v>0</v>
      </c>
      <c r="K64" s="125">
        <v>0</v>
      </c>
      <c r="L64" s="125">
        <v>0</v>
      </c>
    </row>
    <row r="65" spans="2:12" s="159" customFormat="1" ht="15" customHeight="1" x14ac:dyDescent="0.15">
      <c r="B65" s="160" t="s">
        <v>204</v>
      </c>
      <c r="C65" s="169">
        <f t="shared" si="3"/>
        <v>0</v>
      </c>
      <c r="D65" s="170">
        <v>0</v>
      </c>
      <c r="E65" s="170">
        <v>0</v>
      </c>
      <c r="F65" s="170">
        <v>0</v>
      </c>
      <c r="G65" s="170">
        <v>0</v>
      </c>
      <c r="H65" s="170">
        <v>0</v>
      </c>
      <c r="I65" s="170">
        <v>0</v>
      </c>
      <c r="J65" s="34">
        <v>0</v>
      </c>
      <c r="K65" s="34">
        <v>0</v>
      </c>
      <c r="L65" s="34">
        <v>0</v>
      </c>
    </row>
    <row r="66" spans="2:12" s="159" customFormat="1" ht="15" customHeight="1" x14ac:dyDescent="0.15">
      <c r="B66" s="156" t="s">
        <v>44</v>
      </c>
      <c r="C66" s="157">
        <f t="shared" si="3"/>
        <v>3</v>
      </c>
      <c r="D66" s="158">
        <v>0</v>
      </c>
      <c r="E66" s="158">
        <v>1</v>
      </c>
      <c r="F66" s="158">
        <v>0</v>
      </c>
      <c r="G66" s="158">
        <v>0</v>
      </c>
      <c r="H66" s="158">
        <v>0</v>
      </c>
      <c r="I66" s="158">
        <v>0</v>
      </c>
      <c r="J66" s="125">
        <v>0</v>
      </c>
      <c r="K66" s="125">
        <v>1</v>
      </c>
      <c r="L66" s="125">
        <v>1</v>
      </c>
    </row>
    <row r="67" spans="2:12" s="159" customFormat="1" ht="15" customHeight="1" x14ac:dyDescent="0.15">
      <c r="B67" s="160" t="s">
        <v>204</v>
      </c>
      <c r="C67" s="169">
        <f t="shared" si="3"/>
        <v>1</v>
      </c>
      <c r="D67" s="170">
        <v>0</v>
      </c>
      <c r="E67" s="170">
        <v>0</v>
      </c>
      <c r="F67" s="170">
        <v>0</v>
      </c>
      <c r="G67" s="170">
        <v>0</v>
      </c>
      <c r="H67" s="170">
        <v>0</v>
      </c>
      <c r="I67" s="170">
        <v>0</v>
      </c>
      <c r="J67" s="34">
        <v>0</v>
      </c>
      <c r="K67" s="34">
        <v>1</v>
      </c>
      <c r="L67" s="34">
        <v>0</v>
      </c>
    </row>
    <row r="68" spans="2:12" s="159" customFormat="1" ht="15" customHeight="1" x14ac:dyDescent="0.15">
      <c r="B68" s="156" t="s">
        <v>45</v>
      </c>
      <c r="C68" s="157">
        <f t="shared" si="3"/>
        <v>2</v>
      </c>
      <c r="D68" s="158">
        <v>0</v>
      </c>
      <c r="E68" s="158">
        <v>1</v>
      </c>
      <c r="F68" s="158">
        <v>0</v>
      </c>
      <c r="G68" s="158">
        <v>0</v>
      </c>
      <c r="H68" s="158">
        <v>0</v>
      </c>
      <c r="I68" s="158">
        <v>0</v>
      </c>
      <c r="J68" s="125">
        <v>1</v>
      </c>
      <c r="K68" s="125">
        <v>0</v>
      </c>
      <c r="L68" s="125">
        <v>0</v>
      </c>
    </row>
    <row r="69" spans="2:12" s="159" customFormat="1" ht="15" customHeight="1" x14ac:dyDescent="0.15">
      <c r="B69" s="160" t="s">
        <v>204</v>
      </c>
      <c r="C69" s="169">
        <f t="shared" si="3"/>
        <v>1</v>
      </c>
      <c r="D69" s="170">
        <v>0</v>
      </c>
      <c r="E69" s="170">
        <v>0</v>
      </c>
      <c r="F69" s="170">
        <v>0</v>
      </c>
      <c r="G69" s="170">
        <v>0</v>
      </c>
      <c r="H69" s="170">
        <v>0</v>
      </c>
      <c r="I69" s="170">
        <v>0</v>
      </c>
      <c r="J69" s="34">
        <v>1</v>
      </c>
      <c r="K69" s="34">
        <v>0</v>
      </c>
      <c r="L69" s="34">
        <v>0</v>
      </c>
    </row>
    <row r="70" spans="2:12" s="159" customFormat="1" ht="15" customHeight="1" x14ac:dyDescent="0.15">
      <c r="B70" s="156" t="s">
        <v>46</v>
      </c>
      <c r="C70" s="157">
        <f t="shared" si="3"/>
        <v>3</v>
      </c>
      <c r="D70" s="158">
        <v>0</v>
      </c>
      <c r="E70" s="158">
        <v>0</v>
      </c>
      <c r="F70" s="158">
        <v>0</v>
      </c>
      <c r="G70" s="158">
        <v>0</v>
      </c>
      <c r="H70" s="158">
        <v>0</v>
      </c>
      <c r="I70" s="158">
        <v>0</v>
      </c>
      <c r="J70" s="125">
        <v>2</v>
      </c>
      <c r="K70" s="125">
        <v>1</v>
      </c>
      <c r="L70" s="125">
        <v>0</v>
      </c>
    </row>
    <row r="71" spans="2:12" s="159" customFormat="1" ht="15" customHeight="1" x14ac:dyDescent="0.15">
      <c r="B71" s="160" t="s">
        <v>204</v>
      </c>
      <c r="C71" s="169">
        <f t="shared" si="3"/>
        <v>2</v>
      </c>
      <c r="D71" s="170">
        <v>0</v>
      </c>
      <c r="E71" s="170">
        <v>0</v>
      </c>
      <c r="F71" s="170">
        <v>0</v>
      </c>
      <c r="G71" s="170">
        <v>0</v>
      </c>
      <c r="H71" s="170">
        <v>0</v>
      </c>
      <c r="I71" s="170">
        <v>0</v>
      </c>
      <c r="J71" s="34">
        <v>1</v>
      </c>
      <c r="K71" s="34">
        <v>1</v>
      </c>
      <c r="L71" s="34">
        <v>0</v>
      </c>
    </row>
    <row r="72" spans="2:12" s="159" customFormat="1" ht="15" customHeight="1" x14ac:dyDescent="0.15">
      <c r="B72" s="156" t="s">
        <v>47</v>
      </c>
      <c r="C72" s="157">
        <f t="shared" si="3"/>
        <v>7</v>
      </c>
      <c r="D72" s="158">
        <v>1</v>
      </c>
      <c r="E72" s="158">
        <v>3</v>
      </c>
      <c r="F72" s="158">
        <v>0</v>
      </c>
      <c r="G72" s="158">
        <v>0</v>
      </c>
      <c r="H72" s="158">
        <v>0</v>
      </c>
      <c r="I72" s="158">
        <v>0</v>
      </c>
      <c r="J72" s="125">
        <v>0</v>
      </c>
      <c r="K72" s="125">
        <v>1</v>
      </c>
      <c r="L72" s="125">
        <v>2</v>
      </c>
    </row>
    <row r="73" spans="2:12" s="159" customFormat="1" ht="15" customHeight="1" x14ac:dyDescent="0.15">
      <c r="B73" s="160" t="s">
        <v>204</v>
      </c>
      <c r="C73" s="169">
        <f t="shared" si="3"/>
        <v>2</v>
      </c>
      <c r="D73" s="170">
        <v>0</v>
      </c>
      <c r="E73" s="170">
        <v>0</v>
      </c>
      <c r="F73" s="170">
        <v>0</v>
      </c>
      <c r="G73" s="170">
        <v>0</v>
      </c>
      <c r="H73" s="170">
        <v>0</v>
      </c>
      <c r="I73" s="170">
        <v>0</v>
      </c>
      <c r="J73" s="34">
        <v>0</v>
      </c>
      <c r="K73" s="34">
        <v>1</v>
      </c>
      <c r="L73" s="34">
        <v>1</v>
      </c>
    </row>
    <row r="74" spans="2:12" s="159" customFormat="1" ht="15" customHeight="1" x14ac:dyDescent="0.15">
      <c r="B74" s="156" t="s">
        <v>48</v>
      </c>
      <c r="C74" s="157">
        <f t="shared" si="3"/>
        <v>8</v>
      </c>
      <c r="D74" s="158">
        <v>1</v>
      </c>
      <c r="E74" s="158">
        <v>1</v>
      </c>
      <c r="F74" s="158">
        <v>0</v>
      </c>
      <c r="G74" s="158">
        <v>0</v>
      </c>
      <c r="H74" s="158">
        <v>0</v>
      </c>
      <c r="I74" s="158">
        <v>0</v>
      </c>
      <c r="J74" s="125">
        <v>0</v>
      </c>
      <c r="K74" s="125">
        <v>4</v>
      </c>
      <c r="L74" s="125">
        <v>2</v>
      </c>
    </row>
    <row r="75" spans="2:12" s="159" customFormat="1" ht="15" customHeight="1" x14ac:dyDescent="0.15">
      <c r="B75" s="160" t="s">
        <v>204</v>
      </c>
      <c r="C75" s="169">
        <f t="shared" si="3"/>
        <v>6</v>
      </c>
      <c r="D75" s="170">
        <v>1</v>
      </c>
      <c r="E75" s="170">
        <v>1</v>
      </c>
      <c r="F75" s="170">
        <v>0</v>
      </c>
      <c r="G75" s="170">
        <v>0</v>
      </c>
      <c r="H75" s="170">
        <v>0</v>
      </c>
      <c r="I75" s="170">
        <v>0</v>
      </c>
      <c r="J75" s="34">
        <v>0</v>
      </c>
      <c r="K75" s="34">
        <v>2</v>
      </c>
      <c r="L75" s="34">
        <v>2</v>
      </c>
    </row>
    <row r="76" spans="2:12" s="159" customFormat="1" ht="15" customHeight="1" x14ac:dyDescent="0.15">
      <c r="B76" s="156" t="s">
        <v>49</v>
      </c>
      <c r="C76" s="157">
        <f t="shared" si="3"/>
        <v>12</v>
      </c>
      <c r="D76" s="158">
        <v>0</v>
      </c>
      <c r="E76" s="158">
        <v>0</v>
      </c>
      <c r="F76" s="158">
        <v>0</v>
      </c>
      <c r="G76" s="158">
        <v>0</v>
      </c>
      <c r="H76" s="158">
        <v>0</v>
      </c>
      <c r="I76" s="158">
        <v>0</v>
      </c>
      <c r="J76" s="125">
        <v>4</v>
      </c>
      <c r="K76" s="125">
        <v>6</v>
      </c>
      <c r="L76" s="125">
        <v>2</v>
      </c>
    </row>
    <row r="77" spans="2:12" s="159" customFormat="1" ht="15" customHeight="1" x14ac:dyDescent="0.15">
      <c r="B77" s="160" t="s">
        <v>204</v>
      </c>
      <c r="C77" s="169">
        <f t="shared" si="3"/>
        <v>4</v>
      </c>
      <c r="D77" s="170">
        <v>0</v>
      </c>
      <c r="E77" s="170">
        <v>0</v>
      </c>
      <c r="F77" s="170">
        <v>0</v>
      </c>
      <c r="G77" s="170">
        <v>0</v>
      </c>
      <c r="H77" s="170">
        <v>0</v>
      </c>
      <c r="I77" s="170">
        <v>0</v>
      </c>
      <c r="J77" s="34">
        <v>1</v>
      </c>
      <c r="K77" s="34">
        <v>3</v>
      </c>
      <c r="L77" s="34">
        <v>0</v>
      </c>
    </row>
    <row r="78" spans="2:12" s="159" customFormat="1" ht="15" customHeight="1" x14ac:dyDescent="0.15">
      <c r="B78" s="156" t="s">
        <v>50</v>
      </c>
      <c r="C78" s="157">
        <f t="shared" si="3"/>
        <v>16</v>
      </c>
      <c r="D78" s="158">
        <v>2</v>
      </c>
      <c r="E78" s="158">
        <v>2</v>
      </c>
      <c r="F78" s="158">
        <v>0</v>
      </c>
      <c r="G78" s="158">
        <v>0</v>
      </c>
      <c r="H78" s="158">
        <v>0</v>
      </c>
      <c r="I78" s="158">
        <v>0</v>
      </c>
      <c r="J78" s="125">
        <v>2</v>
      </c>
      <c r="K78" s="125">
        <v>7</v>
      </c>
      <c r="L78" s="125">
        <v>3</v>
      </c>
    </row>
    <row r="79" spans="2:12" s="159" customFormat="1" ht="15" customHeight="1" x14ac:dyDescent="0.15">
      <c r="B79" s="160" t="s">
        <v>204</v>
      </c>
      <c r="C79" s="169">
        <f t="shared" si="3"/>
        <v>8</v>
      </c>
      <c r="D79" s="170">
        <v>0</v>
      </c>
      <c r="E79" s="170">
        <v>1</v>
      </c>
      <c r="F79" s="170">
        <v>0</v>
      </c>
      <c r="G79" s="170">
        <v>0</v>
      </c>
      <c r="H79" s="170">
        <v>0</v>
      </c>
      <c r="I79" s="170">
        <v>0</v>
      </c>
      <c r="J79" s="34">
        <v>0</v>
      </c>
      <c r="K79" s="34">
        <v>6</v>
      </c>
      <c r="L79" s="34">
        <v>1</v>
      </c>
    </row>
    <row r="80" spans="2:12" s="159" customFormat="1" ht="15" customHeight="1" x14ac:dyDescent="0.15">
      <c r="B80" s="156" t="s">
        <v>51</v>
      </c>
      <c r="C80" s="157">
        <f t="shared" si="3"/>
        <v>14</v>
      </c>
      <c r="D80" s="158">
        <v>0</v>
      </c>
      <c r="E80" s="158">
        <v>3</v>
      </c>
      <c r="F80" s="158">
        <v>0</v>
      </c>
      <c r="G80" s="158">
        <v>0</v>
      </c>
      <c r="H80" s="158">
        <v>0</v>
      </c>
      <c r="I80" s="158">
        <v>0</v>
      </c>
      <c r="J80" s="125">
        <v>2</v>
      </c>
      <c r="K80" s="125">
        <v>7</v>
      </c>
      <c r="L80" s="125">
        <v>2</v>
      </c>
    </row>
    <row r="81" spans="2:12" s="159" customFormat="1" ht="15" customHeight="1" x14ac:dyDescent="0.15">
      <c r="B81" s="160" t="s">
        <v>204</v>
      </c>
      <c r="C81" s="169">
        <f t="shared" si="3"/>
        <v>6</v>
      </c>
      <c r="D81" s="170">
        <v>0</v>
      </c>
      <c r="E81" s="170">
        <v>1</v>
      </c>
      <c r="F81" s="170">
        <v>0</v>
      </c>
      <c r="G81" s="170">
        <v>0</v>
      </c>
      <c r="H81" s="170">
        <v>0</v>
      </c>
      <c r="I81" s="170">
        <v>0</v>
      </c>
      <c r="J81" s="34">
        <v>0</v>
      </c>
      <c r="K81" s="34">
        <v>4</v>
      </c>
      <c r="L81" s="34">
        <v>1</v>
      </c>
    </row>
    <row r="82" spans="2:12" s="159" customFormat="1" ht="15" customHeight="1" x14ac:dyDescent="0.15">
      <c r="B82" s="156" t="s">
        <v>52</v>
      </c>
      <c r="C82" s="157">
        <f t="shared" si="3"/>
        <v>7</v>
      </c>
      <c r="D82" s="158">
        <v>0</v>
      </c>
      <c r="E82" s="158">
        <v>0</v>
      </c>
      <c r="F82" s="158">
        <v>0</v>
      </c>
      <c r="G82" s="158">
        <v>0</v>
      </c>
      <c r="H82" s="158">
        <v>0</v>
      </c>
      <c r="I82" s="158">
        <v>0</v>
      </c>
      <c r="J82" s="125">
        <v>0</v>
      </c>
      <c r="K82" s="125">
        <v>7</v>
      </c>
      <c r="L82" s="125">
        <v>0</v>
      </c>
    </row>
    <row r="83" spans="2:12" s="159" customFormat="1" ht="15" customHeight="1" x14ac:dyDescent="0.15">
      <c r="B83" s="160" t="s">
        <v>204</v>
      </c>
      <c r="C83" s="169">
        <f t="shared" si="3"/>
        <v>6</v>
      </c>
      <c r="D83" s="170">
        <v>0</v>
      </c>
      <c r="E83" s="170">
        <v>0</v>
      </c>
      <c r="F83" s="170">
        <v>0</v>
      </c>
      <c r="G83" s="170">
        <v>0</v>
      </c>
      <c r="H83" s="170">
        <v>0</v>
      </c>
      <c r="I83" s="170">
        <v>0</v>
      </c>
      <c r="J83" s="34">
        <v>0</v>
      </c>
      <c r="K83" s="34">
        <v>6</v>
      </c>
      <c r="L83" s="34">
        <v>0</v>
      </c>
    </row>
    <row r="84" spans="2:12" s="159" customFormat="1" ht="15" customHeight="1" x14ac:dyDescent="0.15">
      <c r="B84" s="156" t="s">
        <v>53</v>
      </c>
      <c r="C84" s="157">
        <f t="shared" si="3"/>
        <v>21</v>
      </c>
      <c r="D84" s="158">
        <v>1</v>
      </c>
      <c r="E84" s="158">
        <v>2</v>
      </c>
      <c r="F84" s="158">
        <v>0</v>
      </c>
      <c r="G84" s="158">
        <v>1</v>
      </c>
      <c r="H84" s="158">
        <v>0</v>
      </c>
      <c r="I84" s="158">
        <v>0</v>
      </c>
      <c r="J84" s="125">
        <v>5</v>
      </c>
      <c r="K84" s="125">
        <v>11</v>
      </c>
      <c r="L84" s="125">
        <v>1</v>
      </c>
    </row>
    <row r="85" spans="2:12" s="159" customFormat="1" ht="15" customHeight="1" x14ac:dyDescent="0.15">
      <c r="B85" s="160" t="s">
        <v>204</v>
      </c>
      <c r="C85" s="169">
        <f t="shared" si="3"/>
        <v>12</v>
      </c>
      <c r="D85" s="170">
        <v>0</v>
      </c>
      <c r="E85" s="170">
        <v>1</v>
      </c>
      <c r="F85" s="170">
        <v>0</v>
      </c>
      <c r="G85" s="170">
        <v>0</v>
      </c>
      <c r="H85" s="170">
        <v>0</v>
      </c>
      <c r="I85" s="170">
        <v>0</v>
      </c>
      <c r="J85" s="34">
        <v>1</v>
      </c>
      <c r="K85" s="34">
        <v>10</v>
      </c>
      <c r="L85" s="34">
        <v>0</v>
      </c>
    </row>
    <row r="86" spans="2:12" s="159" customFormat="1" ht="15" customHeight="1" x14ac:dyDescent="0.15">
      <c r="B86" s="156" t="s">
        <v>54</v>
      </c>
      <c r="C86" s="157">
        <f t="shared" si="3"/>
        <v>26</v>
      </c>
      <c r="D86" s="158">
        <v>1</v>
      </c>
      <c r="E86" s="158">
        <v>8</v>
      </c>
      <c r="F86" s="158">
        <v>0</v>
      </c>
      <c r="G86" s="158">
        <v>0</v>
      </c>
      <c r="H86" s="158">
        <v>0</v>
      </c>
      <c r="I86" s="158">
        <v>0</v>
      </c>
      <c r="J86" s="125">
        <v>2</v>
      </c>
      <c r="K86" s="125">
        <v>9</v>
      </c>
      <c r="L86" s="125">
        <v>6</v>
      </c>
    </row>
    <row r="87" spans="2:12" s="159" customFormat="1" ht="15" customHeight="1" x14ac:dyDescent="0.15">
      <c r="B87" s="160" t="s">
        <v>204</v>
      </c>
      <c r="C87" s="169">
        <f t="shared" si="3"/>
        <v>11</v>
      </c>
      <c r="D87" s="170">
        <v>0</v>
      </c>
      <c r="E87" s="170">
        <v>2</v>
      </c>
      <c r="F87" s="170">
        <v>0</v>
      </c>
      <c r="G87" s="170">
        <v>0</v>
      </c>
      <c r="H87" s="170">
        <v>0</v>
      </c>
      <c r="I87" s="170">
        <v>0</v>
      </c>
      <c r="J87" s="34">
        <v>0</v>
      </c>
      <c r="K87" s="34">
        <v>6</v>
      </c>
      <c r="L87" s="34">
        <v>3</v>
      </c>
    </row>
    <row r="88" spans="2:12" ht="15" customHeight="1" x14ac:dyDescent="0.15">
      <c r="B88" s="2" t="s">
        <v>206</v>
      </c>
      <c r="L88" s="94"/>
    </row>
    <row r="89" spans="2:12" ht="15" customHeight="1" x14ac:dyDescent="0.15">
      <c r="B89" s="2" t="s">
        <v>207</v>
      </c>
    </row>
    <row r="90" spans="2:12" hidden="1" x14ac:dyDescent="0.15">
      <c r="B90" s="2" t="s">
        <v>208</v>
      </c>
    </row>
    <row r="91" spans="2:12" ht="15" customHeight="1" x14ac:dyDescent="0.15">
      <c r="B91" s="2" t="s">
        <v>209</v>
      </c>
    </row>
  </sheetData>
  <mergeCells count="6">
    <mergeCell ref="B4:B5"/>
    <mergeCell ref="C4:C5"/>
    <mergeCell ref="D4:L4"/>
    <mergeCell ref="B34:B35"/>
    <mergeCell ref="C34:C35"/>
    <mergeCell ref="D34:L34"/>
  </mergeCells>
  <phoneticPr fontId="3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>
    <oddHeader>&amp;R&amp;"ＭＳ Ｐゴシック,標準"18.災害・事故</oddHeader>
    <oddFooter>&amp;C&amp;"ＭＳ Ｐゴシック,標準"-129-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C8D20-83F1-4F36-A62B-2A2DF40FE669}">
  <sheetPr>
    <pageSetUpPr fitToPage="1"/>
  </sheetPr>
  <dimension ref="A1:K103"/>
  <sheetViews>
    <sheetView showGridLines="0" view="pageBreakPreview" zoomScaleNormal="100" zoomScaleSheetLayoutView="100" workbookViewId="0"/>
  </sheetViews>
  <sheetFormatPr defaultColWidth="10.28515625" defaultRowHeight="11.25" x14ac:dyDescent="0.15"/>
  <cols>
    <col min="1" max="1" width="1.85546875" style="2" customWidth="1"/>
    <col min="2" max="2" width="11.140625" style="2" bestFit="1" customWidth="1"/>
    <col min="3" max="3" width="12.140625" style="44" customWidth="1"/>
    <col min="4" max="11" width="10" style="44" customWidth="1"/>
    <col min="12" max="16384" width="10.28515625" style="2"/>
  </cols>
  <sheetData>
    <row r="1" spans="1:11" ht="30.75" customHeight="1" x14ac:dyDescent="0.15">
      <c r="A1" s="1" t="s">
        <v>210</v>
      </c>
    </row>
    <row r="2" spans="1:11" ht="7.5" customHeight="1" x14ac:dyDescent="0.15">
      <c r="A2" s="142"/>
      <c r="B2" s="142"/>
      <c r="C2" s="144"/>
      <c r="D2" s="144"/>
      <c r="E2" s="144"/>
      <c r="K2" s="2"/>
    </row>
    <row r="3" spans="1:11" ht="22.5" customHeight="1" x14ac:dyDescent="0.15">
      <c r="A3" s="142"/>
      <c r="B3" s="142"/>
      <c r="C3" s="144"/>
      <c r="D3" s="144"/>
      <c r="E3" s="144"/>
      <c r="K3" s="171" t="s">
        <v>111</v>
      </c>
    </row>
    <row r="4" spans="1:11" ht="18.75" customHeight="1" x14ac:dyDescent="0.15">
      <c r="A4" s="142"/>
      <c r="B4" s="416" t="s">
        <v>211</v>
      </c>
      <c r="C4" s="443" t="s">
        <v>184</v>
      </c>
      <c r="D4" s="440" t="s">
        <v>212</v>
      </c>
      <c r="E4" s="441"/>
      <c r="F4" s="441"/>
      <c r="G4" s="441"/>
      <c r="H4" s="441"/>
      <c r="I4" s="441"/>
      <c r="J4" s="441"/>
      <c r="K4" s="442"/>
    </row>
    <row r="5" spans="1:11" ht="26.25" customHeight="1" x14ac:dyDescent="0.15">
      <c r="B5" s="416"/>
      <c r="C5" s="443"/>
      <c r="D5" s="172" t="s">
        <v>213</v>
      </c>
      <c r="E5" s="173" t="s">
        <v>214</v>
      </c>
      <c r="F5" s="173" t="s">
        <v>215</v>
      </c>
      <c r="G5" s="173" t="s">
        <v>216</v>
      </c>
      <c r="H5" s="174" t="s">
        <v>217</v>
      </c>
      <c r="I5" s="173" t="s">
        <v>218</v>
      </c>
      <c r="J5" s="173" t="s">
        <v>219</v>
      </c>
      <c r="K5" s="175" t="s">
        <v>220</v>
      </c>
    </row>
    <row r="6" spans="1:11" ht="18" hidden="1" customHeight="1" x14ac:dyDescent="0.15">
      <c r="B6" s="176" t="s">
        <v>221</v>
      </c>
      <c r="C6" s="16">
        <f t="shared" ref="C6:K6" si="0">SUM(C7:C10)</f>
        <v>16</v>
      </c>
      <c r="D6" s="20">
        <f t="shared" si="0"/>
        <v>4</v>
      </c>
      <c r="E6" s="18">
        <f t="shared" si="0"/>
        <v>2</v>
      </c>
      <c r="F6" s="18">
        <f t="shared" si="0"/>
        <v>0</v>
      </c>
      <c r="G6" s="18">
        <f t="shared" si="0"/>
        <v>3</v>
      </c>
      <c r="H6" s="18">
        <f t="shared" si="0"/>
        <v>0</v>
      </c>
      <c r="I6" s="18">
        <f t="shared" si="0"/>
        <v>0</v>
      </c>
      <c r="J6" s="18">
        <f t="shared" si="0"/>
        <v>2</v>
      </c>
      <c r="K6" s="21">
        <f t="shared" si="0"/>
        <v>5</v>
      </c>
    </row>
    <row r="7" spans="1:11" ht="18" hidden="1" customHeight="1" x14ac:dyDescent="0.15">
      <c r="B7" s="13" t="s">
        <v>26</v>
      </c>
      <c r="C7" s="23">
        <f>SUM(D7:K7)</f>
        <v>12</v>
      </c>
      <c r="D7" s="27">
        <v>4</v>
      </c>
      <c r="E7" s="25">
        <v>0</v>
      </c>
      <c r="F7" s="25">
        <v>0</v>
      </c>
      <c r="G7" s="25">
        <v>1</v>
      </c>
      <c r="H7" s="25">
        <v>0</v>
      </c>
      <c r="I7" s="25">
        <v>0</v>
      </c>
      <c r="J7" s="25">
        <v>2</v>
      </c>
      <c r="K7" s="28">
        <v>5</v>
      </c>
    </row>
    <row r="8" spans="1:11" ht="18" hidden="1" customHeight="1" x14ac:dyDescent="0.15">
      <c r="B8" s="13" t="s">
        <v>27</v>
      </c>
      <c r="C8" s="23">
        <f>SUM(D8:K8)</f>
        <v>0</v>
      </c>
      <c r="D8" s="27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8">
        <v>0</v>
      </c>
    </row>
    <row r="9" spans="1:11" ht="18" hidden="1" customHeight="1" x14ac:dyDescent="0.15">
      <c r="B9" s="13" t="s">
        <v>28</v>
      </c>
      <c r="C9" s="23">
        <f>SUM(D9:K9)</f>
        <v>4</v>
      </c>
      <c r="D9" s="27">
        <v>0</v>
      </c>
      <c r="E9" s="25">
        <v>2</v>
      </c>
      <c r="F9" s="25">
        <v>0</v>
      </c>
      <c r="G9" s="25">
        <v>2</v>
      </c>
      <c r="H9" s="25">
        <v>0</v>
      </c>
      <c r="I9" s="25">
        <v>0</v>
      </c>
      <c r="J9" s="25">
        <v>0</v>
      </c>
      <c r="K9" s="28">
        <v>0</v>
      </c>
    </row>
    <row r="10" spans="1:11" ht="18" hidden="1" customHeight="1" x14ac:dyDescent="0.15">
      <c r="B10" s="30" t="s">
        <v>29</v>
      </c>
      <c r="C10" s="34">
        <f>SUM(D10:K10)</f>
        <v>0</v>
      </c>
      <c r="D10" s="35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6">
        <v>0</v>
      </c>
    </row>
    <row r="11" spans="1:11" ht="18" hidden="1" customHeight="1" x14ac:dyDescent="0.15">
      <c r="B11" s="176" t="s">
        <v>222</v>
      </c>
      <c r="C11" s="16">
        <f t="shared" ref="C11:K11" si="1">SUM(C12:C15)</f>
        <v>28</v>
      </c>
      <c r="D11" s="20">
        <f t="shared" si="1"/>
        <v>8</v>
      </c>
      <c r="E11" s="18">
        <f t="shared" si="1"/>
        <v>2</v>
      </c>
      <c r="F11" s="18">
        <f t="shared" si="1"/>
        <v>0</v>
      </c>
      <c r="G11" s="18">
        <f t="shared" si="1"/>
        <v>7</v>
      </c>
      <c r="H11" s="18">
        <f t="shared" si="1"/>
        <v>0</v>
      </c>
      <c r="I11" s="18">
        <f t="shared" si="1"/>
        <v>0</v>
      </c>
      <c r="J11" s="18">
        <f t="shared" si="1"/>
        <v>3</v>
      </c>
      <c r="K11" s="21">
        <f t="shared" si="1"/>
        <v>8</v>
      </c>
    </row>
    <row r="12" spans="1:11" ht="18" hidden="1" customHeight="1" x14ac:dyDescent="0.15">
      <c r="B12" s="13" t="s">
        <v>26</v>
      </c>
      <c r="C12" s="23">
        <f>SUM(D12:K12)</f>
        <v>21</v>
      </c>
      <c r="D12" s="27">
        <v>5</v>
      </c>
      <c r="E12" s="25">
        <v>1</v>
      </c>
      <c r="F12" s="25">
        <v>0</v>
      </c>
      <c r="G12" s="25">
        <v>5</v>
      </c>
      <c r="H12" s="25">
        <v>0</v>
      </c>
      <c r="I12" s="25">
        <v>0</v>
      </c>
      <c r="J12" s="25">
        <v>3</v>
      </c>
      <c r="K12" s="28">
        <v>7</v>
      </c>
    </row>
    <row r="13" spans="1:11" ht="18" hidden="1" customHeight="1" x14ac:dyDescent="0.15">
      <c r="B13" s="13" t="s">
        <v>27</v>
      </c>
      <c r="C13" s="23">
        <f>SUM(D13:K13)</f>
        <v>0</v>
      </c>
      <c r="D13" s="27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8">
        <v>0</v>
      </c>
    </row>
    <row r="14" spans="1:11" ht="18" hidden="1" customHeight="1" x14ac:dyDescent="0.15">
      <c r="B14" s="13" t="s">
        <v>28</v>
      </c>
      <c r="C14" s="23">
        <f>SUM(D14:K14)</f>
        <v>7</v>
      </c>
      <c r="D14" s="27">
        <v>3</v>
      </c>
      <c r="E14" s="25">
        <v>1</v>
      </c>
      <c r="F14" s="25">
        <v>0</v>
      </c>
      <c r="G14" s="25">
        <v>2</v>
      </c>
      <c r="H14" s="25">
        <v>0</v>
      </c>
      <c r="I14" s="25">
        <v>0</v>
      </c>
      <c r="J14" s="25">
        <v>0</v>
      </c>
      <c r="K14" s="28">
        <v>1</v>
      </c>
    </row>
    <row r="15" spans="1:11" ht="18" hidden="1" customHeight="1" x14ac:dyDescent="0.15">
      <c r="B15" s="30" t="s">
        <v>29</v>
      </c>
      <c r="C15" s="34">
        <f>SUM(D15:K15)</f>
        <v>0</v>
      </c>
      <c r="D15" s="35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6">
        <v>0</v>
      </c>
    </row>
    <row r="16" spans="1:11" ht="18" hidden="1" customHeight="1" x14ac:dyDescent="0.15">
      <c r="B16" s="176" t="s">
        <v>223</v>
      </c>
      <c r="C16" s="16">
        <f t="shared" ref="C16:K16" si="2">SUM(C17:C20)</f>
        <v>31</v>
      </c>
      <c r="D16" s="20">
        <f t="shared" si="2"/>
        <v>18</v>
      </c>
      <c r="E16" s="18">
        <f t="shared" si="2"/>
        <v>4</v>
      </c>
      <c r="F16" s="18">
        <f t="shared" si="2"/>
        <v>0</v>
      </c>
      <c r="G16" s="18">
        <f t="shared" si="2"/>
        <v>3</v>
      </c>
      <c r="H16" s="18">
        <f t="shared" si="2"/>
        <v>0</v>
      </c>
      <c r="I16" s="18">
        <f t="shared" si="2"/>
        <v>0</v>
      </c>
      <c r="J16" s="18">
        <f t="shared" si="2"/>
        <v>3</v>
      </c>
      <c r="K16" s="21">
        <f t="shared" si="2"/>
        <v>3</v>
      </c>
    </row>
    <row r="17" spans="2:11" ht="14.1" hidden="1" customHeight="1" x14ac:dyDescent="0.15">
      <c r="B17" s="13" t="s">
        <v>26</v>
      </c>
      <c r="C17" s="23">
        <f>SUM(D17:K17)</f>
        <v>12</v>
      </c>
      <c r="D17" s="27">
        <v>7</v>
      </c>
      <c r="E17" s="25">
        <v>1</v>
      </c>
      <c r="F17" s="25">
        <v>0</v>
      </c>
      <c r="G17" s="25">
        <v>2</v>
      </c>
      <c r="H17" s="25">
        <v>0</v>
      </c>
      <c r="I17" s="25">
        <v>0</v>
      </c>
      <c r="J17" s="25">
        <v>2</v>
      </c>
      <c r="K17" s="28">
        <v>0</v>
      </c>
    </row>
    <row r="18" spans="2:11" ht="14.1" hidden="1" customHeight="1" x14ac:dyDescent="0.15">
      <c r="B18" s="13" t="s">
        <v>27</v>
      </c>
      <c r="C18" s="23">
        <f>SUM(D18:K18)</f>
        <v>17</v>
      </c>
      <c r="D18" s="27">
        <v>10</v>
      </c>
      <c r="E18" s="25">
        <v>3</v>
      </c>
      <c r="F18" s="25">
        <v>0</v>
      </c>
      <c r="G18" s="25">
        <v>0</v>
      </c>
      <c r="H18" s="25">
        <v>0</v>
      </c>
      <c r="I18" s="25">
        <v>0</v>
      </c>
      <c r="J18" s="25">
        <v>1</v>
      </c>
      <c r="K18" s="28">
        <v>3</v>
      </c>
    </row>
    <row r="19" spans="2:11" ht="14.1" hidden="1" customHeight="1" x14ac:dyDescent="0.15">
      <c r="B19" s="13" t="s">
        <v>28</v>
      </c>
      <c r="C19" s="23">
        <f>SUM(D19:K19)</f>
        <v>2</v>
      </c>
      <c r="D19" s="27">
        <v>1</v>
      </c>
      <c r="E19" s="25">
        <v>0</v>
      </c>
      <c r="F19" s="25">
        <v>0</v>
      </c>
      <c r="G19" s="25">
        <v>1</v>
      </c>
      <c r="H19" s="25">
        <v>0</v>
      </c>
      <c r="I19" s="25">
        <v>0</v>
      </c>
      <c r="J19" s="25">
        <v>0</v>
      </c>
      <c r="K19" s="28">
        <v>0</v>
      </c>
    </row>
    <row r="20" spans="2:11" ht="14.1" hidden="1" customHeight="1" x14ac:dyDescent="0.15">
      <c r="B20" s="30" t="s">
        <v>29</v>
      </c>
      <c r="C20" s="34">
        <f>SUM(D20:K20)</f>
        <v>0</v>
      </c>
      <c r="D20" s="35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6">
        <v>0</v>
      </c>
    </row>
    <row r="21" spans="2:11" ht="18" hidden="1" customHeight="1" x14ac:dyDescent="0.15">
      <c r="B21" s="176" t="s">
        <v>155</v>
      </c>
      <c r="C21" s="16">
        <f t="shared" ref="C21:K21" si="3">SUM(C22:C25)</f>
        <v>14</v>
      </c>
      <c r="D21" s="20">
        <f t="shared" si="3"/>
        <v>6</v>
      </c>
      <c r="E21" s="18">
        <f t="shared" si="3"/>
        <v>3</v>
      </c>
      <c r="F21" s="18">
        <f t="shared" si="3"/>
        <v>0</v>
      </c>
      <c r="G21" s="18">
        <f t="shared" si="3"/>
        <v>1</v>
      </c>
      <c r="H21" s="18">
        <f t="shared" si="3"/>
        <v>0</v>
      </c>
      <c r="I21" s="18">
        <f t="shared" si="3"/>
        <v>0</v>
      </c>
      <c r="J21" s="18">
        <f t="shared" si="3"/>
        <v>2</v>
      </c>
      <c r="K21" s="21">
        <f t="shared" si="3"/>
        <v>2</v>
      </c>
    </row>
    <row r="22" spans="2:11" ht="14.1" hidden="1" customHeight="1" x14ac:dyDescent="0.15">
      <c r="B22" s="13" t="s">
        <v>26</v>
      </c>
      <c r="C22" s="23">
        <f t="shared" ref="C22:C27" si="4">SUM(D22:K22)</f>
        <v>3</v>
      </c>
      <c r="D22" s="27">
        <v>0</v>
      </c>
      <c r="E22" s="25">
        <v>1</v>
      </c>
      <c r="F22" s="25">
        <v>0</v>
      </c>
      <c r="G22" s="25">
        <v>1</v>
      </c>
      <c r="H22" s="25">
        <v>0</v>
      </c>
      <c r="I22" s="25">
        <v>0</v>
      </c>
      <c r="J22" s="25">
        <v>0</v>
      </c>
      <c r="K22" s="28">
        <v>1</v>
      </c>
    </row>
    <row r="23" spans="2:11" ht="14.1" hidden="1" customHeight="1" x14ac:dyDescent="0.15">
      <c r="B23" s="13" t="s">
        <v>27</v>
      </c>
      <c r="C23" s="23">
        <f t="shared" si="4"/>
        <v>3</v>
      </c>
      <c r="D23" s="27">
        <v>3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8">
        <v>0</v>
      </c>
    </row>
    <row r="24" spans="2:11" ht="14.1" hidden="1" customHeight="1" x14ac:dyDescent="0.15">
      <c r="B24" s="13" t="s">
        <v>28</v>
      </c>
      <c r="C24" s="23">
        <f t="shared" si="4"/>
        <v>5</v>
      </c>
      <c r="D24" s="27">
        <v>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1</v>
      </c>
      <c r="K24" s="28">
        <v>1</v>
      </c>
    </row>
    <row r="25" spans="2:11" ht="14.1" hidden="1" customHeight="1" x14ac:dyDescent="0.15">
      <c r="B25" s="30" t="s">
        <v>29</v>
      </c>
      <c r="C25" s="34">
        <f t="shared" si="4"/>
        <v>3</v>
      </c>
      <c r="D25" s="35">
        <v>0</v>
      </c>
      <c r="E25" s="32">
        <v>2</v>
      </c>
      <c r="F25" s="32">
        <v>0</v>
      </c>
      <c r="G25" s="32">
        <v>0</v>
      </c>
      <c r="H25" s="32">
        <v>0</v>
      </c>
      <c r="I25" s="32">
        <v>0</v>
      </c>
      <c r="J25" s="32">
        <v>1</v>
      </c>
      <c r="K25" s="36">
        <v>0</v>
      </c>
    </row>
    <row r="26" spans="2:11" ht="18" hidden="1" customHeight="1" x14ac:dyDescent="0.15">
      <c r="B26" s="177" t="s">
        <v>163</v>
      </c>
      <c r="C26" s="178">
        <f t="shared" si="4"/>
        <v>26</v>
      </c>
      <c r="D26" s="179">
        <v>1</v>
      </c>
      <c r="E26" s="180">
        <v>7</v>
      </c>
      <c r="F26" s="180">
        <v>1</v>
      </c>
      <c r="G26" s="180">
        <v>4</v>
      </c>
      <c r="H26" s="180">
        <v>1</v>
      </c>
      <c r="I26" s="180">
        <v>0</v>
      </c>
      <c r="J26" s="180">
        <v>4</v>
      </c>
      <c r="K26" s="181">
        <v>8</v>
      </c>
    </row>
    <row r="27" spans="2:11" ht="18" hidden="1" customHeight="1" x14ac:dyDescent="0.15">
      <c r="B27" s="177" t="s">
        <v>164</v>
      </c>
      <c r="C27" s="178">
        <f t="shared" si="4"/>
        <v>39</v>
      </c>
      <c r="D27" s="179">
        <v>0</v>
      </c>
      <c r="E27" s="180">
        <v>5</v>
      </c>
      <c r="F27" s="180">
        <v>0</v>
      </c>
      <c r="G27" s="180">
        <v>8</v>
      </c>
      <c r="H27" s="180">
        <v>0</v>
      </c>
      <c r="I27" s="180">
        <v>0</v>
      </c>
      <c r="J27" s="180">
        <v>11</v>
      </c>
      <c r="K27" s="181">
        <v>15</v>
      </c>
    </row>
    <row r="28" spans="2:11" ht="18" hidden="1" customHeight="1" x14ac:dyDescent="0.15">
      <c r="B28" s="176" t="s">
        <v>165</v>
      </c>
      <c r="C28" s="16">
        <f t="shared" ref="C28:K28" si="5">SUM(C29:C32)</f>
        <v>34</v>
      </c>
      <c r="D28" s="20">
        <f t="shared" si="5"/>
        <v>1</v>
      </c>
      <c r="E28" s="18">
        <f t="shared" si="5"/>
        <v>6</v>
      </c>
      <c r="F28" s="18">
        <f t="shared" si="5"/>
        <v>2</v>
      </c>
      <c r="G28" s="18">
        <f t="shared" si="5"/>
        <v>2</v>
      </c>
      <c r="H28" s="18">
        <f t="shared" si="5"/>
        <v>2</v>
      </c>
      <c r="I28" s="18">
        <f t="shared" si="5"/>
        <v>0</v>
      </c>
      <c r="J28" s="18">
        <f t="shared" si="5"/>
        <v>4</v>
      </c>
      <c r="K28" s="21">
        <f t="shared" si="5"/>
        <v>17</v>
      </c>
    </row>
    <row r="29" spans="2:11" ht="14.1" hidden="1" customHeight="1" x14ac:dyDescent="0.15">
      <c r="B29" s="13" t="s">
        <v>26</v>
      </c>
      <c r="C29" s="23">
        <f>SUM(D29:K29)</f>
        <v>6</v>
      </c>
      <c r="D29" s="27">
        <v>0</v>
      </c>
      <c r="E29" s="25">
        <v>2</v>
      </c>
      <c r="F29" s="25">
        <v>1</v>
      </c>
      <c r="G29" s="25">
        <v>0</v>
      </c>
      <c r="H29" s="25">
        <v>0</v>
      </c>
      <c r="I29" s="25">
        <v>0</v>
      </c>
      <c r="J29" s="25">
        <v>1</v>
      </c>
      <c r="K29" s="28">
        <v>2</v>
      </c>
    </row>
    <row r="30" spans="2:11" ht="14.1" hidden="1" customHeight="1" x14ac:dyDescent="0.15">
      <c r="B30" s="13" t="s">
        <v>27</v>
      </c>
      <c r="C30" s="23">
        <f>SUM(D30:K30)</f>
        <v>15</v>
      </c>
      <c r="D30" s="27">
        <v>1</v>
      </c>
      <c r="E30" s="25">
        <v>2</v>
      </c>
      <c r="F30" s="25">
        <v>1</v>
      </c>
      <c r="G30" s="25">
        <v>0</v>
      </c>
      <c r="H30" s="25">
        <v>1</v>
      </c>
      <c r="I30" s="25">
        <v>0</v>
      </c>
      <c r="J30" s="25">
        <v>1</v>
      </c>
      <c r="K30" s="28">
        <v>9</v>
      </c>
    </row>
    <row r="31" spans="2:11" ht="14.1" hidden="1" customHeight="1" x14ac:dyDescent="0.15">
      <c r="B31" s="13" t="s">
        <v>28</v>
      </c>
      <c r="C31" s="23">
        <f>SUM(D31:K31)</f>
        <v>7</v>
      </c>
      <c r="D31" s="27">
        <v>0</v>
      </c>
      <c r="E31" s="25">
        <v>2</v>
      </c>
      <c r="F31" s="25">
        <v>0</v>
      </c>
      <c r="G31" s="25">
        <v>1</v>
      </c>
      <c r="H31" s="25">
        <v>0</v>
      </c>
      <c r="I31" s="25">
        <v>0</v>
      </c>
      <c r="J31" s="25">
        <v>2</v>
      </c>
      <c r="K31" s="28">
        <v>2</v>
      </c>
    </row>
    <row r="32" spans="2:11" ht="14.1" hidden="1" customHeight="1" x14ac:dyDescent="0.15">
      <c r="B32" s="30" t="s">
        <v>29</v>
      </c>
      <c r="C32" s="34">
        <f>SUM(D32:K32)</f>
        <v>6</v>
      </c>
      <c r="D32" s="35">
        <v>0</v>
      </c>
      <c r="E32" s="32">
        <v>0</v>
      </c>
      <c r="F32" s="32">
        <v>0</v>
      </c>
      <c r="G32" s="32">
        <v>1</v>
      </c>
      <c r="H32" s="32">
        <v>1</v>
      </c>
      <c r="I32" s="32">
        <v>0</v>
      </c>
      <c r="J32" s="32">
        <v>0</v>
      </c>
      <c r="K32" s="36">
        <v>4</v>
      </c>
    </row>
    <row r="33" spans="2:11" ht="15" hidden="1" customHeight="1" x14ac:dyDescent="0.15">
      <c r="B33" s="176" t="s">
        <v>166</v>
      </c>
      <c r="C33" s="16">
        <f t="shared" ref="C33:K33" si="6">SUM(C34:C37)</f>
        <v>52</v>
      </c>
      <c r="D33" s="182">
        <f t="shared" si="6"/>
        <v>16</v>
      </c>
      <c r="E33" s="19">
        <f t="shared" si="6"/>
        <v>7</v>
      </c>
      <c r="F33" s="18">
        <f t="shared" si="6"/>
        <v>1</v>
      </c>
      <c r="G33" s="183">
        <f t="shared" si="6"/>
        <v>7</v>
      </c>
      <c r="H33" s="18">
        <f t="shared" si="6"/>
        <v>1</v>
      </c>
      <c r="I33" s="19">
        <f t="shared" si="6"/>
        <v>0</v>
      </c>
      <c r="J33" s="18">
        <f t="shared" si="6"/>
        <v>6</v>
      </c>
      <c r="K33" s="21">
        <f t="shared" si="6"/>
        <v>14</v>
      </c>
    </row>
    <row r="34" spans="2:11" ht="15" hidden="1" customHeight="1" x14ac:dyDescent="0.15">
      <c r="B34" s="13" t="s">
        <v>26</v>
      </c>
      <c r="C34" s="23">
        <f>SUM(D34:K34)</f>
        <v>10</v>
      </c>
      <c r="D34" s="27">
        <v>4</v>
      </c>
      <c r="E34" s="25">
        <v>1</v>
      </c>
      <c r="F34" s="25">
        <v>0</v>
      </c>
      <c r="G34" s="25">
        <v>3</v>
      </c>
      <c r="H34" s="25">
        <v>0</v>
      </c>
      <c r="I34" s="25">
        <v>0</v>
      </c>
      <c r="J34" s="25">
        <v>2</v>
      </c>
      <c r="K34" s="28">
        <v>0</v>
      </c>
    </row>
    <row r="35" spans="2:11" ht="15" hidden="1" customHeight="1" x14ac:dyDescent="0.15">
      <c r="B35" s="13" t="s">
        <v>27</v>
      </c>
      <c r="C35" s="23">
        <f>SUM(D35:K35)</f>
        <v>17</v>
      </c>
      <c r="D35" s="27">
        <v>6</v>
      </c>
      <c r="E35" s="25">
        <v>1</v>
      </c>
      <c r="F35" s="25">
        <v>1</v>
      </c>
      <c r="G35" s="25">
        <v>2</v>
      </c>
      <c r="H35" s="25">
        <v>1</v>
      </c>
      <c r="I35" s="25">
        <v>0</v>
      </c>
      <c r="J35" s="25">
        <v>2</v>
      </c>
      <c r="K35" s="28">
        <v>4</v>
      </c>
    </row>
    <row r="36" spans="2:11" ht="15" hidden="1" customHeight="1" x14ac:dyDescent="0.15">
      <c r="B36" s="13" t="s">
        <v>28</v>
      </c>
      <c r="C36" s="23">
        <f>SUM(D36:K36)</f>
        <v>13</v>
      </c>
      <c r="D36" s="27">
        <v>4</v>
      </c>
      <c r="E36" s="25">
        <v>1</v>
      </c>
      <c r="F36" s="25">
        <v>0</v>
      </c>
      <c r="G36" s="25">
        <v>1</v>
      </c>
      <c r="H36" s="25">
        <v>0</v>
      </c>
      <c r="I36" s="25">
        <v>0</v>
      </c>
      <c r="J36" s="25">
        <v>1</v>
      </c>
      <c r="K36" s="28">
        <v>6</v>
      </c>
    </row>
    <row r="37" spans="2:11" ht="15" hidden="1" customHeight="1" x14ac:dyDescent="0.15">
      <c r="B37" s="30" t="s">
        <v>29</v>
      </c>
      <c r="C37" s="34">
        <f>SUM(D37:K37)</f>
        <v>12</v>
      </c>
      <c r="D37" s="35">
        <v>2</v>
      </c>
      <c r="E37" s="32">
        <v>4</v>
      </c>
      <c r="F37" s="32">
        <v>0</v>
      </c>
      <c r="G37" s="32">
        <v>1</v>
      </c>
      <c r="H37" s="32">
        <v>0</v>
      </c>
      <c r="I37" s="32">
        <v>0</v>
      </c>
      <c r="J37" s="32">
        <v>1</v>
      </c>
      <c r="K37" s="36">
        <v>4</v>
      </c>
    </row>
    <row r="38" spans="2:11" ht="15" hidden="1" customHeight="1" x14ac:dyDescent="0.15">
      <c r="B38" s="176" t="s">
        <v>167</v>
      </c>
      <c r="C38" s="16">
        <f t="shared" ref="C38:K38" si="7">SUM(C39:C42)</f>
        <v>43</v>
      </c>
      <c r="D38" s="182">
        <f t="shared" si="7"/>
        <v>9</v>
      </c>
      <c r="E38" s="19">
        <f t="shared" si="7"/>
        <v>9</v>
      </c>
      <c r="F38" s="18">
        <f t="shared" si="7"/>
        <v>0</v>
      </c>
      <c r="G38" s="183">
        <f t="shared" si="7"/>
        <v>6</v>
      </c>
      <c r="H38" s="18">
        <f t="shared" si="7"/>
        <v>0</v>
      </c>
      <c r="I38" s="19">
        <f t="shared" si="7"/>
        <v>0</v>
      </c>
      <c r="J38" s="18">
        <f t="shared" si="7"/>
        <v>9</v>
      </c>
      <c r="K38" s="21">
        <f t="shared" si="7"/>
        <v>10</v>
      </c>
    </row>
    <row r="39" spans="2:11" ht="15" hidden="1" customHeight="1" x14ac:dyDescent="0.15">
      <c r="B39" s="13" t="s">
        <v>26</v>
      </c>
      <c r="C39" s="23">
        <f>SUM(D39:K39)</f>
        <v>7</v>
      </c>
      <c r="D39" s="27">
        <v>2</v>
      </c>
      <c r="E39" s="25">
        <v>2</v>
      </c>
      <c r="F39" s="25">
        <v>0</v>
      </c>
      <c r="G39" s="25">
        <v>0</v>
      </c>
      <c r="H39" s="25">
        <v>0</v>
      </c>
      <c r="I39" s="25">
        <v>0</v>
      </c>
      <c r="J39" s="25">
        <v>2</v>
      </c>
      <c r="K39" s="28">
        <v>1</v>
      </c>
    </row>
    <row r="40" spans="2:11" ht="15" hidden="1" customHeight="1" x14ac:dyDescent="0.15">
      <c r="B40" s="13" t="s">
        <v>27</v>
      </c>
      <c r="C40" s="23">
        <f>SUM(D40:K40)</f>
        <v>19</v>
      </c>
      <c r="D40" s="27">
        <v>2</v>
      </c>
      <c r="E40" s="25">
        <v>5</v>
      </c>
      <c r="F40" s="25">
        <v>0</v>
      </c>
      <c r="G40" s="25">
        <v>3</v>
      </c>
      <c r="H40" s="25">
        <v>0</v>
      </c>
      <c r="I40" s="25">
        <v>0</v>
      </c>
      <c r="J40" s="25">
        <v>4</v>
      </c>
      <c r="K40" s="28">
        <v>5</v>
      </c>
    </row>
    <row r="41" spans="2:11" ht="15" hidden="1" customHeight="1" x14ac:dyDescent="0.15">
      <c r="B41" s="13" t="s">
        <v>28</v>
      </c>
      <c r="C41" s="23">
        <f>SUM(D41:K41)</f>
        <v>10</v>
      </c>
      <c r="D41" s="27">
        <v>1</v>
      </c>
      <c r="E41" s="25">
        <v>1</v>
      </c>
      <c r="F41" s="25">
        <v>0</v>
      </c>
      <c r="G41" s="25">
        <v>2</v>
      </c>
      <c r="H41" s="25">
        <v>0</v>
      </c>
      <c r="I41" s="25">
        <v>0</v>
      </c>
      <c r="J41" s="25">
        <v>3</v>
      </c>
      <c r="K41" s="28">
        <v>3</v>
      </c>
    </row>
    <row r="42" spans="2:11" ht="15" hidden="1" customHeight="1" x14ac:dyDescent="0.15">
      <c r="B42" s="30" t="s">
        <v>29</v>
      </c>
      <c r="C42" s="34">
        <f>SUM(D42:K42)</f>
        <v>7</v>
      </c>
      <c r="D42" s="35">
        <v>4</v>
      </c>
      <c r="E42" s="32">
        <v>1</v>
      </c>
      <c r="F42" s="32">
        <v>0</v>
      </c>
      <c r="G42" s="32">
        <v>1</v>
      </c>
      <c r="H42" s="32">
        <v>0</v>
      </c>
      <c r="I42" s="32">
        <v>0</v>
      </c>
      <c r="J42" s="32">
        <v>0</v>
      </c>
      <c r="K42" s="36">
        <v>1</v>
      </c>
    </row>
    <row r="43" spans="2:11" ht="15" hidden="1" customHeight="1" x14ac:dyDescent="0.15">
      <c r="B43" s="176" t="s">
        <v>168</v>
      </c>
      <c r="C43" s="16">
        <f t="shared" ref="C43:K43" si="8">SUM(C44:C47)</f>
        <v>85</v>
      </c>
      <c r="D43" s="182">
        <f t="shared" si="8"/>
        <v>35</v>
      </c>
      <c r="E43" s="19">
        <f t="shared" si="8"/>
        <v>9</v>
      </c>
      <c r="F43" s="18">
        <f t="shared" si="8"/>
        <v>1</v>
      </c>
      <c r="G43" s="183">
        <f t="shared" si="8"/>
        <v>4</v>
      </c>
      <c r="H43" s="18">
        <f t="shared" si="8"/>
        <v>1</v>
      </c>
      <c r="I43" s="19">
        <f t="shared" si="8"/>
        <v>0</v>
      </c>
      <c r="J43" s="18">
        <f t="shared" si="8"/>
        <v>13</v>
      </c>
      <c r="K43" s="21">
        <f t="shared" si="8"/>
        <v>22</v>
      </c>
    </row>
    <row r="44" spans="2:11" ht="15" hidden="1" customHeight="1" x14ac:dyDescent="0.15">
      <c r="B44" s="13" t="s">
        <v>26</v>
      </c>
      <c r="C44" s="23">
        <f>SUM(D44:K44)</f>
        <v>16</v>
      </c>
      <c r="D44" s="27">
        <v>4</v>
      </c>
      <c r="E44" s="25">
        <v>1</v>
      </c>
      <c r="F44" s="25">
        <v>0</v>
      </c>
      <c r="G44" s="25">
        <v>0</v>
      </c>
      <c r="H44" s="25">
        <v>0</v>
      </c>
      <c r="I44" s="25">
        <v>0</v>
      </c>
      <c r="J44" s="25">
        <v>5</v>
      </c>
      <c r="K44" s="28">
        <v>6</v>
      </c>
    </row>
    <row r="45" spans="2:11" ht="15" hidden="1" customHeight="1" x14ac:dyDescent="0.15">
      <c r="B45" s="13" t="s">
        <v>27</v>
      </c>
      <c r="C45" s="23">
        <f>SUM(D45:K45)</f>
        <v>33</v>
      </c>
      <c r="D45" s="27">
        <v>19</v>
      </c>
      <c r="E45" s="25">
        <v>2</v>
      </c>
      <c r="F45" s="25">
        <v>0</v>
      </c>
      <c r="G45" s="25">
        <v>2</v>
      </c>
      <c r="H45" s="25">
        <v>0</v>
      </c>
      <c r="I45" s="25">
        <v>0</v>
      </c>
      <c r="J45" s="25">
        <v>2</v>
      </c>
      <c r="K45" s="28">
        <v>8</v>
      </c>
    </row>
    <row r="46" spans="2:11" ht="15" hidden="1" customHeight="1" x14ac:dyDescent="0.15">
      <c r="B46" s="13" t="s">
        <v>28</v>
      </c>
      <c r="C46" s="23">
        <f>SUM(D46:K46)</f>
        <v>23</v>
      </c>
      <c r="D46" s="27">
        <v>6</v>
      </c>
      <c r="E46" s="25">
        <v>5</v>
      </c>
      <c r="F46" s="25">
        <v>0</v>
      </c>
      <c r="G46" s="25">
        <v>2</v>
      </c>
      <c r="H46" s="25">
        <v>1</v>
      </c>
      <c r="I46" s="25">
        <v>0</v>
      </c>
      <c r="J46" s="25">
        <v>3</v>
      </c>
      <c r="K46" s="28">
        <v>6</v>
      </c>
    </row>
    <row r="47" spans="2:11" ht="15" hidden="1" customHeight="1" x14ac:dyDescent="0.15">
      <c r="B47" s="30" t="s">
        <v>29</v>
      </c>
      <c r="C47" s="34">
        <f>SUM(D47:K47)</f>
        <v>13</v>
      </c>
      <c r="D47" s="35">
        <v>6</v>
      </c>
      <c r="E47" s="32">
        <v>1</v>
      </c>
      <c r="F47" s="32">
        <v>1</v>
      </c>
      <c r="G47" s="32">
        <v>0</v>
      </c>
      <c r="H47" s="32">
        <v>0</v>
      </c>
      <c r="I47" s="32">
        <v>0</v>
      </c>
      <c r="J47" s="32">
        <v>3</v>
      </c>
      <c r="K47" s="36">
        <v>2</v>
      </c>
    </row>
    <row r="48" spans="2:11" ht="15" hidden="1" customHeight="1" x14ac:dyDescent="0.15">
      <c r="B48" s="176" t="s">
        <v>169</v>
      </c>
      <c r="C48" s="16">
        <f t="shared" ref="C48:K48" si="9">SUM(C49:C52)</f>
        <v>55</v>
      </c>
      <c r="D48" s="182">
        <f t="shared" si="9"/>
        <v>20</v>
      </c>
      <c r="E48" s="19">
        <f t="shared" si="9"/>
        <v>10</v>
      </c>
      <c r="F48" s="18">
        <f t="shared" si="9"/>
        <v>0</v>
      </c>
      <c r="G48" s="183">
        <f t="shared" si="9"/>
        <v>5</v>
      </c>
      <c r="H48" s="18">
        <f t="shared" si="9"/>
        <v>0</v>
      </c>
      <c r="I48" s="19">
        <f t="shared" si="9"/>
        <v>0</v>
      </c>
      <c r="J48" s="18">
        <f t="shared" si="9"/>
        <v>8</v>
      </c>
      <c r="K48" s="21">
        <f t="shared" si="9"/>
        <v>12</v>
      </c>
    </row>
    <row r="49" spans="2:11" ht="15" hidden="1" customHeight="1" x14ac:dyDescent="0.15">
      <c r="B49" s="13" t="s">
        <v>26</v>
      </c>
      <c r="C49" s="23">
        <f>SUM(D49:K49)</f>
        <v>11</v>
      </c>
      <c r="D49" s="27">
        <v>3</v>
      </c>
      <c r="E49" s="25">
        <v>0</v>
      </c>
      <c r="F49" s="25">
        <v>0</v>
      </c>
      <c r="G49" s="25">
        <v>2</v>
      </c>
      <c r="H49" s="25">
        <v>0</v>
      </c>
      <c r="I49" s="25">
        <v>0</v>
      </c>
      <c r="J49" s="25">
        <v>4</v>
      </c>
      <c r="K49" s="28">
        <v>2</v>
      </c>
    </row>
    <row r="50" spans="2:11" ht="15" hidden="1" customHeight="1" x14ac:dyDescent="0.15">
      <c r="B50" s="13" t="s">
        <v>27</v>
      </c>
      <c r="C50" s="23">
        <f>SUM(D50:K50)</f>
        <v>27</v>
      </c>
      <c r="D50" s="27">
        <v>13</v>
      </c>
      <c r="E50" s="25">
        <v>4</v>
      </c>
      <c r="F50" s="25">
        <v>0</v>
      </c>
      <c r="G50" s="25">
        <v>3</v>
      </c>
      <c r="H50" s="25">
        <v>0</v>
      </c>
      <c r="I50" s="25">
        <v>0</v>
      </c>
      <c r="J50" s="25">
        <v>0</v>
      </c>
      <c r="K50" s="28">
        <v>7</v>
      </c>
    </row>
    <row r="51" spans="2:11" ht="15" hidden="1" customHeight="1" x14ac:dyDescent="0.15">
      <c r="B51" s="13" t="s">
        <v>28</v>
      </c>
      <c r="C51" s="23">
        <f>SUM(D51:K51)</f>
        <v>9</v>
      </c>
      <c r="D51" s="27">
        <v>2</v>
      </c>
      <c r="E51" s="25">
        <v>4</v>
      </c>
      <c r="F51" s="25">
        <v>0</v>
      </c>
      <c r="G51" s="25">
        <v>0</v>
      </c>
      <c r="H51" s="25">
        <v>0</v>
      </c>
      <c r="I51" s="25">
        <v>0</v>
      </c>
      <c r="J51" s="25">
        <v>2</v>
      </c>
      <c r="K51" s="28">
        <v>1</v>
      </c>
    </row>
    <row r="52" spans="2:11" ht="15" hidden="1" customHeight="1" x14ac:dyDescent="0.15">
      <c r="B52" s="30" t="s">
        <v>29</v>
      </c>
      <c r="C52" s="34">
        <f>SUM(D52:K52)</f>
        <v>8</v>
      </c>
      <c r="D52" s="35">
        <v>2</v>
      </c>
      <c r="E52" s="32">
        <v>2</v>
      </c>
      <c r="F52" s="32">
        <v>0</v>
      </c>
      <c r="G52" s="32">
        <v>0</v>
      </c>
      <c r="H52" s="32">
        <v>0</v>
      </c>
      <c r="I52" s="32">
        <v>0</v>
      </c>
      <c r="J52" s="32">
        <v>2</v>
      </c>
      <c r="K52" s="36">
        <v>2</v>
      </c>
    </row>
    <row r="53" spans="2:11" ht="15" customHeight="1" x14ac:dyDescent="0.15">
      <c r="B53" s="176" t="s">
        <v>170</v>
      </c>
      <c r="C53" s="16">
        <f t="shared" ref="C53:K53" si="10">SUM(C54:C57)</f>
        <v>68</v>
      </c>
      <c r="D53" s="182">
        <f t="shared" si="10"/>
        <v>3</v>
      </c>
      <c r="E53" s="19">
        <f t="shared" si="10"/>
        <v>15</v>
      </c>
      <c r="F53" s="18">
        <f t="shared" si="10"/>
        <v>0</v>
      </c>
      <c r="G53" s="183">
        <f t="shared" si="10"/>
        <v>7</v>
      </c>
      <c r="H53" s="18">
        <f t="shared" si="10"/>
        <v>0</v>
      </c>
      <c r="I53" s="19">
        <f t="shared" si="10"/>
        <v>0</v>
      </c>
      <c r="J53" s="18">
        <f t="shared" si="10"/>
        <v>37</v>
      </c>
      <c r="K53" s="21">
        <f t="shared" si="10"/>
        <v>6</v>
      </c>
    </row>
    <row r="54" spans="2:11" ht="15" customHeight="1" x14ac:dyDescent="0.15">
      <c r="B54" s="13" t="s">
        <v>26</v>
      </c>
      <c r="C54" s="23">
        <f>SUM(D54:K54)</f>
        <v>9</v>
      </c>
      <c r="D54" s="27">
        <v>0</v>
      </c>
      <c r="E54" s="25">
        <v>1</v>
      </c>
      <c r="F54" s="25">
        <v>0</v>
      </c>
      <c r="G54" s="25">
        <v>2</v>
      </c>
      <c r="H54" s="25">
        <v>0</v>
      </c>
      <c r="I54" s="25">
        <v>0</v>
      </c>
      <c r="J54" s="25">
        <v>6</v>
      </c>
      <c r="K54" s="28">
        <v>0</v>
      </c>
    </row>
    <row r="55" spans="2:11" ht="15" customHeight="1" x14ac:dyDescent="0.15">
      <c r="B55" s="13" t="s">
        <v>27</v>
      </c>
      <c r="C55" s="23">
        <f>SUM(D55:K55)</f>
        <v>26</v>
      </c>
      <c r="D55" s="27">
        <v>2</v>
      </c>
      <c r="E55" s="25">
        <v>4</v>
      </c>
      <c r="F55" s="25">
        <v>0</v>
      </c>
      <c r="G55" s="25">
        <v>2</v>
      </c>
      <c r="H55" s="25">
        <v>0</v>
      </c>
      <c r="I55" s="25">
        <v>0</v>
      </c>
      <c r="J55" s="25">
        <v>16</v>
      </c>
      <c r="K55" s="28">
        <v>2</v>
      </c>
    </row>
    <row r="56" spans="2:11" ht="15" customHeight="1" x14ac:dyDescent="0.15">
      <c r="B56" s="13" t="s">
        <v>28</v>
      </c>
      <c r="C56" s="23">
        <f>SUM(D56:K56)</f>
        <v>16</v>
      </c>
      <c r="D56" s="27">
        <v>1</v>
      </c>
      <c r="E56" s="25">
        <v>7</v>
      </c>
      <c r="F56" s="25">
        <v>0</v>
      </c>
      <c r="G56" s="25">
        <v>2</v>
      </c>
      <c r="H56" s="25">
        <v>0</v>
      </c>
      <c r="I56" s="25">
        <v>0</v>
      </c>
      <c r="J56" s="25">
        <v>6</v>
      </c>
      <c r="K56" s="28">
        <v>0</v>
      </c>
    </row>
    <row r="57" spans="2:11" ht="15" customHeight="1" x14ac:dyDescent="0.15">
      <c r="B57" s="30" t="s">
        <v>29</v>
      </c>
      <c r="C57" s="34">
        <f>SUM(D57:K57)</f>
        <v>17</v>
      </c>
      <c r="D57" s="35">
        <v>0</v>
      </c>
      <c r="E57" s="32">
        <v>3</v>
      </c>
      <c r="F57" s="32">
        <v>0</v>
      </c>
      <c r="G57" s="32">
        <v>1</v>
      </c>
      <c r="H57" s="32">
        <v>0</v>
      </c>
      <c r="I57" s="32">
        <v>0</v>
      </c>
      <c r="J57" s="32">
        <v>9</v>
      </c>
      <c r="K57" s="36">
        <v>4</v>
      </c>
    </row>
    <row r="58" spans="2:11" ht="15" customHeight="1" x14ac:dyDescent="0.15">
      <c r="B58" s="176" t="s">
        <v>171</v>
      </c>
      <c r="C58" s="16">
        <f t="shared" ref="C58:K58" si="11">SUM(C59:C62)</f>
        <v>104</v>
      </c>
      <c r="D58" s="182">
        <f t="shared" si="11"/>
        <v>4</v>
      </c>
      <c r="E58" s="19">
        <f t="shared" si="11"/>
        <v>18</v>
      </c>
      <c r="F58" s="18">
        <f t="shared" si="11"/>
        <v>0</v>
      </c>
      <c r="G58" s="183">
        <f t="shared" si="11"/>
        <v>5</v>
      </c>
      <c r="H58" s="18">
        <f t="shared" si="11"/>
        <v>0</v>
      </c>
      <c r="I58" s="19">
        <f t="shared" si="11"/>
        <v>0</v>
      </c>
      <c r="J58" s="18">
        <f t="shared" si="11"/>
        <v>46</v>
      </c>
      <c r="K58" s="21">
        <f t="shared" si="11"/>
        <v>31</v>
      </c>
    </row>
    <row r="59" spans="2:11" ht="15" customHeight="1" x14ac:dyDescent="0.15">
      <c r="B59" s="13" t="s">
        <v>26</v>
      </c>
      <c r="C59" s="23">
        <f>SUM(D59:K59)</f>
        <v>14</v>
      </c>
      <c r="D59" s="27">
        <v>0</v>
      </c>
      <c r="E59" s="25">
        <v>4</v>
      </c>
      <c r="F59" s="25">
        <v>0</v>
      </c>
      <c r="G59" s="25">
        <v>1</v>
      </c>
      <c r="H59" s="25">
        <v>0</v>
      </c>
      <c r="I59" s="25">
        <v>0</v>
      </c>
      <c r="J59" s="25">
        <v>3</v>
      </c>
      <c r="K59" s="28">
        <v>6</v>
      </c>
    </row>
    <row r="60" spans="2:11" ht="15" customHeight="1" x14ac:dyDescent="0.15">
      <c r="B60" s="13" t="s">
        <v>27</v>
      </c>
      <c r="C60" s="23">
        <f>SUM(D60:K60)</f>
        <v>40</v>
      </c>
      <c r="D60" s="27">
        <v>2</v>
      </c>
      <c r="E60" s="25">
        <v>7</v>
      </c>
      <c r="F60" s="25">
        <v>0</v>
      </c>
      <c r="G60" s="25">
        <v>2</v>
      </c>
      <c r="H60" s="25">
        <v>0</v>
      </c>
      <c r="I60" s="25">
        <v>0</v>
      </c>
      <c r="J60" s="25">
        <v>15</v>
      </c>
      <c r="K60" s="28">
        <v>14</v>
      </c>
    </row>
    <row r="61" spans="2:11" ht="15" customHeight="1" x14ac:dyDescent="0.15">
      <c r="B61" s="13" t="s">
        <v>28</v>
      </c>
      <c r="C61" s="23">
        <f>SUM(D61:K61)</f>
        <v>38</v>
      </c>
      <c r="D61" s="27">
        <v>2</v>
      </c>
      <c r="E61" s="25">
        <v>5</v>
      </c>
      <c r="F61" s="25">
        <v>0</v>
      </c>
      <c r="G61" s="25">
        <v>0</v>
      </c>
      <c r="H61" s="25">
        <v>0</v>
      </c>
      <c r="I61" s="25">
        <v>0</v>
      </c>
      <c r="J61" s="25">
        <v>22</v>
      </c>
      <c r="K61" s="28">
        <v>9</v>
      </c>
    </row>
    <row r="62" spans="2:11" ht="15" customHeight="1" x14ac:dyDescent="0.15">
      <c r="B62" s="30" t="s">
        <v>29</v>
      </c>
      <c r="C62" s="34">
        <f>SUM(D62:K62)</f>
        <v>12</v>
      </c>
      <c r="D62" s="35">
        <v>0</v>
      </c>
      <c r="E62" s="32">
        <v>2</v>
      </c>
      <c r="F62" s="32">
        <v>0</v>
      </c>
      <c r="G62" s="32">
        <v>2</v>
      </c>
      <c r="H62" s="32">
        <v>0</v>
      </c>
      <c r="I62" s="32">
        <v>0</v>
      </c>
      <c r="J62" s="32">
        <v>6</v>
      </c>
      <c r="K62" s="36">
        <v>2</v>
      </c>
    </row>
    <row r="63" spans="2:11" ht="15" customHeight="1" x14ac:dyDescent="0.15">
      <c r="B63" s="176" t="s">
        <v>172</v>
      </c>
      <c r="C63" s="16">
        <f t="shared" ref="C63:K63" si="12">SUM(C64:C67)</f>
        <v>101</v>
      </c>
      <c r="D63" s="182">
        <f t="shared" si="12"/>
        <v>1</v>
      </c>
      <c r="E63" s="19">
        <f t="shared" si="12"/>
        <v>10</v>
      </c>
      <c r="F63" s="18">
        <f t="shared" si="12"/>
        <v>0</v>
      </c>
      <c r="G63" s="183">
        <f t="shared" si="12"/>
        <v>5</v>
      </c>
      <c r="H63" s="18">
        <f t="shared" si="12"/>
        <v>1</v>
      </c>
      <c r="I63" s="19">
        <f t="shared" si="12"/>
        <v>0</v>
      </c>
      <c r="J63" s="18">
        <f t="shared" si="12"/>
        <v>50</v>
      </c>
      <c r="K63" s="21">
        <f t="shared" si="12"/>
        <v>34</v>
      </c>
    </row>
    <row r="64" spans="2:11" ht="15" customHeight="1" x14ac:dyDescent="0.15">
      <c r="B64" s="13" t="s">
        <v>26</v>
      </c>
      <c r="C64" s="23">
        <f>SUM(D64:K64)</f>
        <v>23</v>
      </c>
      <c r="D64" s="27">
        <v>1</v>
      </c>
      <c r="E64" s="25">
        <v>4</v>
      </c>
      <c r="F64" s="25">
        <v>0</v>
      </c>
      <c r="G64" s="25">
        <v>1</v>
      </c>
      <c r="H64" s="25">
        <v>0</v>
      </c>
      <c r="I64" s="25">
        <v>0</v>
      </c>
      <c r="J64" s="25">
        <v>7</v>
      </c>
      <c r="K64" s="28">
        <v>10</v>
      </c>
    </row>
    <row r="65" spans="2:11" ht="15" customHeight="1" x14ac:dyDescent="0.15">
      <c r="B65" s="13" t="s">
        <v>27</v>
      </c>
      <c r="C65" s="23">
        <f>SUM(D65:K65)</f>
        <v>35</v>
      </c>
      <c r="D65" s="27">
        <v>0</v>
      </c>
      <c r="E65" s="25">
        <v>4</v>
      </c>
      <c r="F65" s="25">
        <v>0</v>
      </c>
      <c r="G65" s="25">
        <v>1</v>
      </c>
      <c r="H65" s="25">
        <v>0</v>
      </c>
      <c r="I65" s="25">
        <v>0</v>
      </c>
      <c r="J65" s="25">
        <v>19</v>
      </c>
      <c r="K65" s="28">
        <v>11</v>
      </c>
    </row>
    <row r="66" spans="2:11" ht="15" customHeight="1" x14ac:dyDescent="0.15">
      <c r="B66" s="13" t="s">
        <v>28</v>
      </c>
      <c r="C66" s="23">
        <f>SUM(D66:K66)</f>
        <v>31</v>
      </c>
      <c r="D66" s="27">
        <v>0</v>
      </c>
      <c r="E66" s="25">
        <v>1</v>
      </c>
      <c r="F66" s="25">
        <v>0</v>
      </c>
      <c r="G66" s="25">
        <v>2</v>
      </c>
      <c r="H66" s="25">
        <v>1</v>
      </c>
      <c r="I66" s="25">
        <v>0</v>
      </c>
      <c r="J66" s="25">
        <v>18</v>
      </c>
      <c r="K66" s="28">
        <v>9</v>
      </c>
    </row>
    <row r="67" spans="2:11" ht="15" customHeight="1" x14ac:dyDescent="0.15">
      <c r="B67" s="30" t="s">
        <v>29</v>
      </c>
      <c r="C67" s="34">
        <f>SUM(D67:K67)</f>
        <v>12</v>
      </c>
      <c r="D67" s="35">
        <v>0</v>
      </c>
      <c r="E67" s="32">
        <v>1</v>
      </c>
      <c r="F67" s="32">
        <v>0</v>
      </c>
      <c r="G67" s="32">
        <v>1</v>
      </c>
      <c r="H67" s="32">
        <v>0</v>
      </c>
      <c r="I67" s="32">
        <v>0</v>
      </c>
      <c r="J67" s="32">
        <v>6</v>
      </c>
      <c r="K67" s="36">
        <v>4</v>
      </c>
    </row>
    <row r="68" spans="2:11" ht="15" customHeight="1" x14ac:dyDescent="0.15">
      <c r="B68" s="176" t="s">
        <v>173</v>
      </c>
      <c r="C68" s="16">
        <f t="shared" ref="C68:K68" si="13">SUM(C69:C72)</f>
        <v>53</v>
      </c>
      <c r="D68" s="182">
        <f t="shared" si="13"/>
        <v>20</v>
      </c>
      <c r="E68" s="19">
        <f t="shared" si="13"/>
        <v>12</v>
      </c>
      <c r="F68" s="18">
        <f t="shared" si="13"/>
        <v>0</v>
      </c>
      <c r="G68" s="183">
        <f t="shared" si="13"/>
        <v>7</v>
      </c>
      <c r="H68" s="18">
        <f t="shared" si="13"/>
        <v>0</v>
      </c>
      <c r="I68" s="19">
        <f t="shared" si="13"/>
        <v>0</v>
      </c>
      <c r="J68" s="18">
        <f t="shared" si="13"/>
        <v>7</v>
      </c>
      <c r="K68" s="21">
        <f t="shared" si="13"/>
        <v>7</v>
      </c>
    </row>
    <row r="69" spans="2:11" ht="15" customHeight="1" x14ac:dyDescent="0.15">
      <c r="B69" s="13" t="s">
        <v>26</v>
      </c>
      <c r="C69" s="23">
        <f>SUM(D69:K69)</f>
        <v>15</v>
      </c>
      <c r="D69" s="27">
        <v>3</v>
      </c>
      <c r="E69" s="25">
        <v>2</v>
      </c>
      <c r="F69" s="25">
        <v>0</v>
      </c>
      <c r="G69" s="25">
        <v>2</v>
      </c>
      <c r="H69" s="25">
        <v>0</v>
      </c>
      <c r="I69" s="25">
        <v>0</v>
      </c>
      <c r="J69" s="25">
        <v>4</v>
      </c>
      <c r="K69" s="28">
        <v>4</v>
      </c>
    </row>
    <row r="70" spans="2:11" ht="15" customHeight="1" x14ac:dyDescent="0.15">
      <c r="B70" s="13" t="s">
        <v>27</v>
      </c>
      <c r="C70" s="23">
        <f>SUM(D70:K70)</f>
        <v>17</v>
      </c>
      <c r="D70" s="27">
        <v>5</v>
      </c>
      <c r="E70" s="25">
        <v>8</v>
      </c>
      <c r="F70" s="25">
        <v>0</v>
      </c>
      <c r="G70" s="25">
        <v>0</v>
      </c>
      <c r="H70" s="25">
        <v>0</v>
      </c>
      <c r="I70" s="25">
        <v>0</v>
      </c>
      <c r="J70" s="25">
        <v>2</v>
      </c>
      <c r="K70" s="28">
        <v>2</v>
      </c>
    </row>
    <row r="71" spans="2:11" ht="15" customHeight="1" x14ac:dyDescent="0.15">
      <c r="B71" s="13" t="s">
        <v>28</v>
      </c>
      <c r="C71" s="23">
        <f>SUM(D71:K71)</f>
        <v>14</v>
      </c>
      <c r="D71" s="27">
        <v>8</v>
      </c>
      <c r="E71" s="25">
        <v>1</v>
      </c>
      <c r="F71" s="25">
        <v>0</v>
      </c>
      <c r="G71" s="25">
        <v>4</v>
      </c>
      <c r="H71" s="25">
        <v>0</v>
      </c>
      <c r="I71" s="25">
        <v>0</v>
      </c>
      <c r="J71" s="25">
        <v>1</v>
      </c>
      <c r="K71" s="28">
        <v>0</v>
      </c>
    </row>
    <row r="72" spans="2:11" ht="15" customHeight="1" x14ac:dyDescent="0.15">
      <c r="B72" s="30" t="s">
        <v>29</v>
      </c>
      <c r="C72" s="34">
        <f>SUM(D72:K72)</f>
        <v>7</v>
      </c>
      <c r="D72" s="35">
        <v>4</v>
      </c>
      <c r="E72" s="32">
        <v>1</v>
      </c>
      <c r="F72" s="32">
        <v>0</v>
      </c>
      <c r="G72" s="32">
        <v>1</v>
      </c>
      <c r="H72" s="32">
        <v>0</v>
      </c>
      <c r="I72" s="32">
        <v>0</v>
      </c>
      <c r="J72" s="32">
        <v>0</v>
      </c>
      <c r="K72" s="36">
        <v>1</v>
      </c>
    </row>
    <row r="73" spans="2:11" ht="15" customHeight="1" x14ac:dyDescent="0.15">
      <c r="B73" s="176" t="s">
        <v>174</v>
      </c>
      <c r="C73" s="16">
        <f t="shared" ref="C73:K73" si="14">SUM(C74:C77)</f>
        <v>79</v>
      </c>
      <c r="D73" s="182">
        <f t="shared" si="14"/>
        <v>1</v>
      </c>
      <c r="E73" s="19">
        <f t="shared" si="14"/>
        <v>16</v>
      </c>
      <c r="F73" s="18">
        <f t="shared" si="14"/>
        <v>0</v>
      </c>
      <c r="G73" s="183">
        <f t="shared" si="14"/>
        <v>2</v>
      </c>
      <c r="H73" s="18">
        <f t="shared" si="14"/>
        <v>1</v>
      </c>
      <c r="I73" s="19">
        <f t="shared" si="14"/>
        <v>0</v>
      </c>
      <c r="J73" s="18">
        <f t="shared" si="14"/>
        <v>34</v>
      </c>
      <c r="K73" s="21">
        <f t="shared" si="14"/>
        <v>25</v>
      </c>
    </row>
    <row r="74" spans="2:11" ht="15" customHeight="1" x14ac:dyDescent="0.15">
      <c r="B74" s="13" t="s">
        <v>26</v>
      </c>
      <c r="C74" s="23">
        <f>SUM(D74:K74)</f>
        <v>15</v>
      </c>
      <c r="D74" s="27">
        <v>1</v>
      </c>
      <c r="E74" s="25">
        <v>3</v>
      </c>
      <c r="F74" s="25">
        <v>0</v>
      </c>
      <c r="G74" s="25">
        <v>0</v>
      </c>
      <c r="H74" s="25">
        <v>0</v>
      </c>
      <c r="I74" s="25">
        <v>0</v>
      </c>
      <c r="J74" s="25">
        <v>7</v>
      </c>
      <c r="K74" s="28">
        <v>4</v>
      </c>
    </row>
    <row r="75" spans="2:11" ht="15" customHeight="1" x14ac:dyDescent="0.15">
      <c r="B75" s="13" t="s">
        <v>27</v>
      </c>
      <c r="C75" s="23">
        <f>SUM(D75:K75)</f>
        <v>32</v>
      </c>
      <c r="D75" s="27">
        <v>0</v>
      </c>
      <c r="E75" s="25">
        <v>6</v>
      </c>
      <c r="F75" s="25">
        <v>0</v>
      </c>
      <c r="G75" s="25">
        <v>2</v>
      </c>
      <c r="H75" s="25">
        <v>0</v>
      </c>
      <c r="I75" s="25">
        <v>0</v>
      </c>
      <c r="J75" s="25">
        <v>9</v>
      </c>
      <c r="K75" s="28">
        <v>15</v>
      </c>
    </row>
    <row r="76" spans="2:11" ht="15" customHeight="1" x14ac:dyDescent="0.15">
      <c r="B76" s="13" t="s">
        <v>28</v>
      </c>
      <c r="C76" s="23">
        <f>SUM(D76:K76)</f>
        <v>15</v>
      </c>
      <c r="D76" s="27">
        <v>0</v>
      </c>
      <c r="E76" s="25">
        <v>2</v>
      </c>
      <c r="F76" s="25">
        <v>0</v>
      </c>
      <c r="G76" s="25">
        <v>0</v>
      </c>
      <c r="H76" s="25">
        <v>1</v>
      </c>
      <c r="I76" s="25">
        <v>0</v>
      </c>
      <c r="J76" s="25">
        <v>11</v>
      </c>
      <c r="K76" s="28">
        <v>1</v>
      </c>
    </row>
    <row r="77" spans="2:11" ht="15" customHeight="1" x14ac:dyDescent="0.15">
      <c r="B77" s="30" t="s">
        <v>29</v>
      </c>
      <c r="C77" s="34">
        <f>SUM(D77:K77)</f>
        <v>17</v>
      </c>
      <c r="D77" s="35">
        <v>0</v>
      </c>
      <c r="E77" s="32">
        <v>5</v>
      </c>
      <c r="F77" s="32">
        <v>0</v>
      </c>
      <c r="G77" s="32">
        <v>0</v>
      </c>
      <c r="H77" s="32">
        <v>0</v>
      </c>
      <c r="I77" s="32">
        <v>0</v>
      </c>
      <c r="J77" s="32">
        <v>7</v>
      </c>
      <c r="K77" s="36">
        <v>5</v>
      </c>
    </row>
    <row r="78" spans="2:11" ht="15" customHeight="1" x14ac:dyDescent="0.15">
      <c r="B78" s="176" t="s">
        <v>175</v>
      </c>
      <c r="C78" s="16">
        <f t="shared" ref="C78:K78" si="15">SUM(C79:C82)</f>
        <v>97</v>
      </c>
      <c r="D78" s="182">
        <f t="shared" si="15"/>
        <v>4</v>
      </c>
      <c r="E78" s="19">
        <f t="shared" si="15"/>
        <v>16</v>
      </c>
      <c r="F78" s="18">
        <f t="shared" si="15"/>
        <v>0</v>
      </c>
      <c r="G78" s="183">
        <f t="shared" si="15"/>
        <v>5</v>
      </c>
      <c r="H78" s="18">
        <f t="shared" si="15"/>
        <v>2</v>
      </c>
      <c r="I78" s="19">
        <f t="shared" si="15"/>
        <v>0</v>
      </c>
      <c r="J78" s="18">
        <f t="shared" si="15"/>
        <v>44</v>
      </c>
      <c r="K78" s="21">
        <f t="shared" si="15"/>
        <v>26</v>
      </c>
    </row>
    <row r="79" spans="2:11" ht="15" customHeight="1" x14ac:dyDescent="0.15">
      <c r="B79" s="13" t="s">
        <v>26</v>
      </c>
      <c r="C79" s="23">
        <f>SUM(D79:K79)</f>
        <v>15</v>
      </c>
      <c r="D79" s="27">
        <v>0</v>
      </c>
      <c r="E79" s="25">
        <v>3</v>
      </c>
      <c r="F79" s="25">
        <v>0</v>
      </c>
      <c r="G79" s="25">
        <v>1</v>
      </c>
      <c r="H79" s="25">
        <v>1</v>
      </c>
      <c r="I79" s="25">
        <v>0</v>
      </c>
      <c r="J79" s="25">
        <v>3</v>
      </c>
      <c r="K79" s="28">
        <v>7</v>
      </c>
    </row>
    <row r="80" spans="2:11" ht="15" customHeight="1" x14ac:dyDescent="0.15">
      <c r="B80" s="13" t="s">
        <v>27</v>
      </c>
      <c r="C80" s="23">
        <f>SUM(D80:K80)</f>
        <v>45</v>
      </c>
      <c r="D80" s="27">
        <v>2</v>
      </c>
      <c r="E80" s="25">
        <v>7</v>
      </c>
      <c r="F80" s="25">
        <v>0</v>
      </c>
      <c r="G80" s="25">
        <v>2</v>
      </c>
      <c r="H80" s="25">
        <v>0</v>
      </c>
      <c r="I80" s="25">
        <v>0</v>
      </c>
      <c r="J80" s="25">
        <v>23</v>
      </c>
      <c r="K80" s="28">
        <v>11</v>
      </c>
    </row>
    <row r="81" spans="2:11" ht="15" customHeight="1" x14ac:dyDescent="0.15">
      <c r="B81" s="13" t="s">
        <v>28</v>
      </c>
      <c r="C81" s="23">
        <f>SUM(D81:K81)</f>
        <v>26</v>
      </c>
      <c r="D81" s="27">
        <v>2</v>
      </c>
      <c r="E81" s="25">
        <v>3</v>
      </c>
      <c r="F81" s="25">
        <v>0</v>
      </c>
      <c r="G81" s="25">
        <v>2</v>
      </c>
      <c r="H81" s="25">
        <v>1</v>
      </c>
      <c r="I81" s="25">
        <v>0</v>
      </c>
      <c r="J81" s="25">
        <v>12</v>
      </c>
      <c r="K81" s="28">
        <v>6</v>
      </c>
    </row>
    <row r="82" spans="2:11" ht="15" customHeight="1" x14ac:dyDescent="0.15">
      <c r="B82" s="30" t="s">
        <v>29</v>
      </c>
      <c r="C82" s="34">
        <f>SUM(D82:K82)</f>
        <v>11</v>
      </c>
      <c r="D82" s="35">
        <v>0</v>
      </c>
      <c r="E82" s="32">
        <v>3</v>
      </c>
      <c r="F82" s="32">
        <v>0</v>
      </c>
      <c r="G82" s="32">
        <v>0</v>
      </c>
      <c r="H82" s="32">
        <v>0</v>
      </c>
      <c r="I82" s="32">
        <v>0</v>
      </c>
      <c r="J82" s="32">
        <v>6</v>
      </c>
      <c r="K82" s="36">
        <v>2</v>
      </c>
    </row>
    <row r="83" spans="2:11" ht="15" customHeight="1" x14ac:dyDescent="0.15">
      <c r="B83" s="176" t="s">
        <v>224</v>
      </c>
      <c r="C83" s="16">
        <f t="shared" ref="C83:K83" si="16">SUM(C84:C87)</f>
        <v>79</v>
      </c>
      <c r="D83" s="182">
        <f t="shared" si="16"/>
        <v>2</v>
      </c>
      <c r="E83" s="19">
        <f t="shared" si="16"/>
        <v>14</v>
      </c>
      <c r="F83" s="18">
        <f t="shared" si="16"/>
        <v>0</v>
      </c>
      <c r="G83" s="183">
        <f t="shared" si="16"/>
        <v>3</v>
      </c>
      <c r="H83" s="18">
        <f t="shared" si="16"/>
        <v>0</v>
      </c>
      <c r="I83" s="19">
        <f t="shared" si="16"/>
        <v>0</v>
      </c>
      <c r="J83" s="18">
        <f t="shared" si="16"/>
        <v>40</v>
      </c>
      <c r="K83" s="21">
        <f t="shared" si="16"/>
        <v>19</v>
      </c>
    </row>
    <row r="84" spans="2:11" ht="15" customHeight="1" x14ac:dyDescent="0.15">
      <c r="B84" s="13" t="s">
        <v>26</v>
      </c>
      <c r="C84" s="23">
        <v>10</v>
      </c>
      <c r="D84" s="27">
        <v>0</v>
      </c>
      <c r="E84" s="25">
        <v>3</v>
      </c>
      <c r="F84" s="25">
        <v>0</v>
      </c>
      <c r="G84" s="25">
        <v>0</v>
      </c>
      <c r="H84" s="25">
        <v>0</v>
      </c>
      <c r="I84" s="25">
        <v>0</v>
      </c>
      <c r="J84" s="25">
        <v>4</v>
      </c>
      <c r="K84" s="28">
        <v>3</v>
      </c>
    </row>
    <row r="85" spans="2:11" ht="15" customHeight="1" x14ac:dyDescent="0.15">
      <c r="B85" s="13" t="s">
        <v>27</v>
      </c>
      <c r="C85" s="23">
        <v>37</v>
      </c>
      <c r="D85" s="27">
        <v>2</v>
      </c>
      <c r="E85" s="25">
        <v>8</v>
      </c>
      <c r="F85" s="25">
        <v>0</v>
      </c>
      <c r="G85" s="25">
        <v>2</v>
      </c>
      <c r="H85" s="25">
        <v>0</v>
      </c>
      <c r="I85" s="25">
        <v>0</v>
      </c>
      <c r="J85" s="25">
        <v>16</v>
      </c>
      <c r="K85" s="28">
        <v>9</v>
      </c>
    </row>
    <row r="86" spans="2:11" ht="15" customHeight="1" x14ac:dyDescent="0.15">
      <c r="B86" s="13" t="s">
        <v>28</v>
      </c>
      <c r="C86" s="23">
        <v>17</v>
      </c>
      <c r="D86" s="27">
        <v>0</v>
      </c>
      <c r="E86" s="25">
        <v>2</v>
      </c>
      <c r="F86" s="25">
        <v>0</v>
      </c>
      <c r="G86" s="25">
        <v>0</v>
      </c>
      <c r="H86" s="25">
        <v>0</v>
      </c>
      <c r="I86" s="25">
        <v>0</v>
      </c>
      <c r="J86" s="25">
        <v>12</v>
      </c>
      <c r="K86" s="28">
        <v>2</v>
      </c>
    </row>
    <row r="87" spans="2:11" ht="15" customHeight="1" x14ac:dyDescent="0.15">
      <c r="B87" s="30" t="s">
        <v>29</v>
      </c>
      <c r="C87" s="34">
        <v>15</v>
      </c>
      <c r="D87" s="35">
        <v>0</v>
      </c>
      <c r="E87" s="32">
        <v>1</v>
      </c>
      <c r="F87" s="32">
        <v>0</v>
      </c>
      <c r="G87" s="32">
        <v>1</v>
      </c>
      <c r="H87" s="32">
        <v>0</v>
      </c>
      <c r="I87" s="32">
        <v>0</v>
      </c>
      <c r="J87" s="32">
        <v>8</v>
      </c>
      <c r="K87" s="36">
        <v>5</v>
      </c>
    </row>
    <row r="88" spans="2:11" ht="15" customHeight="1" x14ac:dyDescent="0.15">
      <c r="B88" s="176" t="s">
        <v>225</v>
      </c>
      <c r="C88" s="16">
        <f t="shared" ref="C88:K88" si="17">SUM(C89:C92)</f>
        <v>99</v>
      </c>
      <c r="D88" s="182">
        <f t="shared" si="17"/>
        <v>3</v>
      </c>
      <c r="E88" s="19">
        <f t="shared" si="17"/>
        <v>10</v>
      </c>
      <c r="F88" s="18">
        <f t="shared" si="17"/>
        <v>0</v>
      </c>
      <c r="G88" s="183">
        <f t="shared" si="17"/>
        <v>11</v>
      </c>
      <c r="H88" s="18">
        <f t="shared" si="17"/>
        <v>0</v>
      </c>
      <c r="I88" s="19">
        <f t="shared" si="17"/>
        <v>0</v>
      </c>
      <c r="J88" s="18">
        <f t="shared" si="17"/>
        <v>54</v>
      </c>
      <c r="K88" s="21">
        <f t="shared" si="17"/>
        <v>21</v>
      </c>
    </row>
    <row r="89" spans="2:11" ht="15" customHeight="1" x14ac:dyDescent="0.15">
      <c r="B89" s="13" t="s">
        <v>26</v>
      </c>
      <c r="C89" s="23">
        <v>14</v>
      </c>
      <c r="D89" s="27">
        <v>0</v>
      </c>
      <c r="E89" s="25">
        <v>3</v>
      </c>
      <c r="F89" s="25">
        <v>0</v>
      </c>
      <c r="G89" s="25">
        <v>2</v>
      </c>
      <c r="H89" s="25">
        <v>0</v>
      </c>
      <c r="I89" s="25">
        <v>0</v>
      </c>
      <c r="J89" s="25">
        <v>5</v>
      </c>
      <c r="K89" s="28">
        <v>4</v>
      </c>
    </row>
    <row r="90" spans="2:11" ht="15" customHeight="1" x14ac:dyDescent="0.15">
      <c r="B90" s="13" t="s">
        <v>27</v>
      </c>
      <c r="C90" s="23">
        <v>37</v>
      </c>
      <c r="D90" s="27">
        <v>1</v>
      </c>
      <c r="E90" s="25">
        <v>3</v>
      </c>
      <c r="F90" s="25">
        <v>0</v>
      </c>
      <c r="G90" s="25">
        <v>7</v>
      </c>
      <c r="H90" s="25">
        <v>0</v>
      </c>
      <c r="I90" s="25">
        <v>0</v>
      </c>
      <c r="J90" s="25">
        <v>17</v>
      </c>
      <c r="K90" s="28">
        <v>9</v>
      </c>
    </row>
    <row r="91" spans="2:11" ht="15" customHeight="1" x14ac:dyDescent="0.15">
      <c r="B91" s="13" t="s">
        <v>28</v>
      </c>
      <c r="C91" s="23">
        <v>22</v>
      </c>
      <c r="D91" s="27">
        <v>2</v>
      </c>
      <c r="E91" s="25">
        <v>3</v>
      </c>
      <c r="F91" s="25">
        <v>0</v>
      </c>
      <c r="G91" s="25">
        <v>1</v>
      </c>
      <c r="H91" s="25">
        <v>0</v>
      </c>
      <c r="I91" s="25">
        <v>0</v>
      </c>
      <c r="J91" s="25">
        <v>13</v>
      </c>
      <c r="K91" s="28">
        <v>3</v>
      </c>
    </row>
    <row r="92" spans="2:11" ht="15" customHeight="1" x14ac:dyDescent="0.15">
      <c r="B92" s="30" t="s">
        <v>29</v>
      </c>
      <c r="C92" s="34">
        <v>26</v>
      </c>
      <c r="D92" s="35">
        <v>0</v>
      </c>
      <c r="E92" s="32">
        <v>1</v>
      </c>
      <c r="F92" s="32">
        <v>0</v>
      </c>
      <c r="G92" s="32">
        <v>1</v>
      </c>
      <c r="H92" s="32">
        <v>0</v>
      </c>
      <c r="I92" s="32">
        <v>0</v>
      </c>
      <c r="J92" s="32">
        <v>19</v>
      </c>
      <c r="K92" s="36">
        <v>5</v>
      </c>
    </row>
    <row r="93" spans="2:11" ht="15" customHeight="1" x14ac:dyDescent="0.15">
      <c r="B93" s="176" t="s">
        <v>226</v>
      </c>
      <c r="C93" s="16">
        <f>SUM(C94:C97)</f>
        <v>65</v>
      </c>
      <c r="D93" s="182">
        <f t="shared" ref="D93:K93" si="18">SUM(D94:D97)</f>
        <v>0</v>
      </c>
      <c r="E93" s="19">
        <f t="shared" si="18"/>
        <v>17</v>
      </c>
      <c r="F93" s="18">
        <f t="shared" si="18"/>
        <v>0</v>
      </c>
      <c r="G93" s="183">
        <f t="shared" si="18"/>
        <v>7</v>
      </c>
      <c r="H93" s="18">
        <f t="shared" si="18"/>
        <v>1</v>
      </c>
      <c r="I93" s="19">
        <f t="shared" si="18"/>
        <v>0</v>
      </c>
      <c r="J93" s="18">
        <f t="shared" si="18"/>
        <v>33</v>
      </c>
      <c r="K93" s="21">
        <f t="shared" si="18"/>
        <v>7</v>
      </c>
    </row>
    <row r="94" spans="2:11" ht="15" customHeight="1" x14ac:dyDescent="0.15">
      <c r="B94" s="13" t="s">
        <v>26</v>
      </c>
      <c r="C94" s="23">
        <v>12</v>
      </c>
      <c r="D94" s="27">
        <v>0</v>
      </c>
      <c r="E94" s="25">
        <v>8</v>
      </c>
      <c r="F94" s="25">
        <v>0</v>
      </c>
      <c r="G94" s="25">
        <v>1</v>
      </c>
      <c r="H94" s="25">
        <v>0</v>
      </c>
      <c r="I94" s="25">
        <v>0</v>
      </c>
      <c r="J94" s="25">
        <v>2</v>
      </c>
      <c r="K94" s="28">
        <v>1</v>
      </c>
    </row>
    <row r="95" spans="2:11" ht="15" customHeight="1" x14ac:dyDescent="0.15">
      <c r="B95" s="13" t="s">
        <v>27</v>
      </c>
      <c r="C95" s="23">
        <v>19</v>
      </c>
      <c r="D95" s="27">
        <v>0</v>
      </c>
      <c r="E95" s="25">
        <v>3</v>
      </c>
      <c r="F95" s="25">
        <v>0</v>
      </c>
      <c r="G95" s="25">
        <v>4</v>
      </c>
      <c r="H95" s="25">
        <v>0</v>
      </c>
      <c r="I95" s="25">
        <v>0</v>
      </c>
      <c r="J95" s="25">
        <v>10</v>
      </c>
      <c r="K95" s="28">
        <v>2</v>
      </c>
    </row>
    <row r="96" spans="2:11" ht="15" customHeight="1" x14ac:dyDescent="0.15">
      <c r="B96" s="13" t="s">
        <v>28</v>
      </c>
      <c r="C96" s="23">
        <v>18</v>
      </c>
      <c r="D96" s="27">
        <v>0</v>
      </c>
      <c r="E96" s="25">
        <v>5</v>
      </c>
      <c r="F96" s="25">
        <v>0</v>
      </c>
      <c r="G96" s="25">
        <v>1</v>
      </c>
      <c r="H96" s="25">
        <v>1</v>
      </c>
      <c r="I96" s="25">
        <v>0</v>
      </c>
      <c r="J96" s="25">
        <v>9</v>
      </c>
      <c r="K96" s="28">
        <v>2</v>
      </c>
    </row>
    <row r="97" spans="2:11" ht="15" customHeight="1" x14ac:dyDescent="0.15">
      <c r="B97" s="30" t="s">
        <v>29</v>
      </c>
      <c r="C97" s="34">
        <v>16</v>
      </c>
      <c r="D97" s="35">
        <v>0</v>
      </c>
      <c r="E97" s="32">
        <v>1</v>
      </c>
      <c r="F97" s="32">
        <v>0</v>
      </c>
      <c r="G97" s="32">
        <v>1</v>
      </c>
      <c r="H97" s="32">
        <v>0</v>
      </c>
      <c r="I97" s="32">
        <v>0</v>
      </c>
      <c r="J97" s="32">
        <v>12</v>
      </c>
      <c r="K97" s="36">
        <v>2</v>
      </c>
    </row>
    <row r="98" spans="2:11" ht="15" customHeight="1" x14ac:dyDescent="0.15">
      <c r="B98" s="176" t="s">
        <v>227</v>
      </c>
      <c r="C98" s="16">
        <f>SUM(C99:C102)</f>
        <v>88</v>
      </c>
      <c r="D98" s="182">
        <f t="shared" ref="D98:K98" si="19">SUM(D99:D102)</f>
        <v>3</v>
      </c>
      <c r="E98" s="19">
        <f t="shared" si="19"/>
        <v>18</v>
      </c>
      <c r="F98" s="18">
        <f t="shared" si="19"/>
        <v>0</v>
      </c>
      <c r="G98" s="183">
        <f t="shared" si="19"/>
        <v>12</v>
      </c>
      <c r="H98" s="18">
        <f t="shared" si="19"/>
        <v>0</v>
      </c>
      <c r="I98" s="19">
        <f t="shared" si="19"/>
        <v>0</v>
      </c>
      <c r="J98" s="18">
        <f t="shared" si="19"/>
        <v>41</v>
      </c>
      <c r="K98" s="21">
        <f t="shared" si="19"/>
        <v>14</v>
      </c>
    </row>
    <row r="99" spans="2:11" ht="15" customHeight="1" x14ac:dyDescent="0.15">
      <c r="B99" s="13" t="s">
        <v>26</v>
      </c>
      <c r="C99" s="23">
        <v>14</v>
      </c>
      <c r="D99" s="27">
        <v>1</v>
      </c>
      <c r="E99" s="25">
        <v>3</v>
      </c>
      <c r="F99" s="25">
        <v>0</v>
      </c>
      <c r="G99" s="25">
        <v>2</v>
      </c>
      <c r="H99" s="25">
        <v>0</v>
      </c>
      <c r="I99" s="25">
        <v>0</v>
      </c>
      <c r="J99" s="25">
        <v>7</v>
      </c>
      <c r="K99" s="28">
        <v>1</v>
      </c>
    </row>
    <row r="100" spans="2:11" ht="15" customHeight="1" x14ac:dyDescent="0.15">
      <c r="B100" s="13" t="s">
        <v>27</v>
      </c>
      <c r="C100" s="23">
        <v>33</v>
      </c>
      <c r="D100" s="27">
        <v>1</v>
      </c>
      <c r="E100" s="25">
        <v>8</v>
      </c>
      <c r="F100" s="25">
        <v>0</v>
      </c>
      <c r="G100" s="25">
        <v>5</v>
      </c>
      <c r="H100" s="25">
        <v>0</v>
      </c>
      <c r="I100" s="25">
        <v>0</v>
      </c>
      <c r="J100" s="25">
        <v>14</v>
      </c>
      <c r="K100" s="28">
        <v>5</v>
      </c>
    </row>
    <row r="101" spans="2:11" ht="15" customHeight="1" x14ac:dyDescent="0.15">
      <c r="B101" s="13" t="s">
        <v>28</v>
      </c>
      <c r="C101" s="23">
        <v>20</v>
      </c>
      <c r="D101" s="27">
        <v>1</v>
      </c>
      <c r="E101" s="25">
        <v>5</v>
      </c>
      <c r="F101" s="25">
        <v>0</v>
      </c>
      <c r="G101" s="25">
        <v>3</v>
      </c>
      <c r="H101" s="25">
        <v>0</v>
      </c>
      <c r="I101" s="25">
        <v>0</v>
      </c>
      <c r="J101" s="25">
        <v>6</v>
      </c>
      <c r="K101" s="28">
        <v>5</v>
      </c>
    </row>
    <row r="102" spans="2:11" ht="15" customHeight="1" x14ac:dyDescent="0.15">
      <c r="B102" s="30" t="s">
        <v>29</v>
      </c>
      <c r="C102" s="34">
        <v>21</v>
      </c>
      <c r="D102" s="35">
        <v>0</v>
      </c>
      <c r="E102" s="32">
        <v>2</v>
      </c>
      <c r="F102" s="32">
        <v>0</v>
      </c>
      <c r="G102" s="32">
        <v>2</v>
      </c>
      <c r="H102" s="32">
        <v>0</v>
      </c>
      <c r="I102" s="32">
        <v>0</v>
      </c>
      <c r="J102" s="32">
        <v>14</v>
      </c>
      <c r="K102" s="36">
        <v>3</v>
      </c>
    </row>
    <row r="103" spans="2:11" ht="15" customHeight="1" x14ac:dyDescent="0.15">
      <c r="B103" s="2" t="s">
        <v>228</v>
      </c>
      <c r="K103" s="94"/>
    </row>
  </sheetData>
  <mergeCells count="3">
    <mergeCell ref="B4:B5"/>
    <mergeCell ref="C4:C5"/>
    <mergeCell ref="D4:K4"/>
  </mergeCells>
  <phoneticPr fontId="3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>
    <oddHeader>&amp;R&amp;"ＭＳ Ｐゴシック,標準"18.災害・事故</oddHeader>
    <oddFooter>&amp;C&amp;"ＭＳ Ｐゴシック,標準"-130-</oddFoot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5</vt:i4>
      </vt:variant>
    </vt:vector>
  </HeadingPairs>
  <TitlesOfParts>
    <vt:vector size="16" baseType="lpstr">
      <vt:lpstr>目次</vt:lpstr>
      <vt:lpstr>R-1</vt:lpstr>
      <vt:lpstr>R-2</vt:lpstr>
      <vt:lpstr>R-3</vt:lpstr>
      <vt:lpstr>R-4</vt:lpstr>
      <vt:lpstr>R-5</vt:lpstr>
      <vt:lpstr>R-6</vt:lpstr>
      <vt:lpstr>R-7</vt:lpstr>
      <vt:lpstr>R-8</vt:lpstr>
      <vt:lpstr>R-9</vt:lpstr>
      <vt:lpstr>R-10</vt:lpstr>
      <vt:lpstr>'R-1'!Print_Area</vt:lpstr>
      <vt:lpstr>'R-2'!Print_Area</vt:lpstr>
      <vt:lpstr>'R-5'!Print_Area</vt:lpstr>
      <vt:lpstr>'R-6'!Print_Area</vt:lpstr>
      <vt:lpstr>'R-1'!Print_Titles</vt:lpstr>
    </vt:vector>
  </TitlesOfParts>
  <Company>(財)統計情報研究開発センター（Sinfonica）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第23表 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-都道府県,市区町村-都道府県,市区町村(続き)-都道府県,市区町村(続き)-都道府県,市区町村(続き)-都道府県,市区町村(続き)-都道府県,市区町村(続き)</dc:title>
  <dc:creator>Sinfonica</dc:creator>
  <cp:lastModifiedBy>井上 真梨夏</cp:lastModifiedBy>
  <cp:revision>0</cp:revision>
  <cp:lastPrinted>2024-06-24T02:40:32Z</cp:lastPrinted>
  <dcterms:created xsi:type="dcterms:W3CDTF">2003-02-28T02:55:39Z</dcterms:created>
  <dcterms:modified xsi:type="dcterms:W3CDTF">2024-06-25T01:26:32Z</dcterms:modified>
</cp:coreProperties>
</file>