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activeTab="0"/>
  </bookViews>
  <sheets>
    <sheet name="N-６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<sst xmlns="http://schemas.openxmlformats.org/spreadsheetml/2006/main" count="71" uniqueCount="45">
  <si>
    <t>年度</t>
  </si>
  <si>
    <t>資料：保険年金課</t>
  </si>
  <si>
    <t>平成20年度</t>
  </si>
  <si>
    <t>各年度3月31日現在</t>
  </si>
  <si>
    <t>75歳以上</t>
  </si>
  <si>
    <t>被保険者数</t>
  </si>
  <si>
    <t>単位：人</t>
  </si>
  <si>
    <t>計</t>
  </si>
  <si>
    <t>特別徴収</t>
  </si>
  <si>
    <t>普通徴収</t>
  </si>
  <si>
    <t>うち特別徴収</t>
  </si>
  <si>
    <t>うち普通徴収</t>
  </si>
  <si>
    <t>65～74歳の
障害者数</t>
  </si>
  <si>
    <t>調定額</t>
  </si>
  <si>
    <t>計</t>
  </si>
  <si>
    <t>収入額</t>
  </si>
  <si>
    <t>収納率</t>
  </si>
  <si>
    <t>単位：円、％</t>
  </si>
  <si>
    <t>収納状況</t>
  </si>
  <si>
    <t>平成21年度</t>
  </si>
  <si>
    <t>平成22年度</t>
  </si>
  <si>
    <t>平成23年度</t>
  </si>
  <si>
    <t>受給者数</t>
  </si>
  <si>
    <t>件数</t>
  </si>
  <si>
    <t>給付額</t>
  </si>
  <si>
    <t>1人当り</t>
  </si>
  <si>
    <t>1件当り</t>
  </si>
  <si>
    <t>医療</t>
  </si>
  <si>
    <t>医療費受給者・給付状況</t>
  </si>
  <si>
    <t>平成20年度</t>
  </si>
  <si>
    <t>平成21年度</t>
  </si>
  <si>
    <t>平成22年度</t>
  </si>
  <si>
    <t>平成23年度</t>
  </si>
  <si>
    <t>資料：福井県後期高齢者医療広域連合</t>
  </si>
  <si>
    <t>件　数</t>
  </si>
  <si>
    <t>1人当り</t>
  </si>
  <si>
    <t>単位：件、円</t>
  </si>
  <si>
    <t>年　　度</t>
  </si>
  <si>
    <t>平成24年度</t>
  </si>
  <si>
    <t>医 療 給 付 費 （現 物）</t>
  </si>
  <si>
    <t>医 療 支 給 費 （現 金）</t>
  </si>
  <si>
    <t>医 療 給 付 総 額</t>
  </si>
  <si>
    <t xml:space="preserve"> </t>
  </si>
  <si>
    <t>平成24年度</t>
  </si>
  <si>
    <t>N-6．後期高齢者医療加入・収納・医療費給付状況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</si>
</sst>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;&quot;△ &quot;0.0"/>
    <numFmt numFmtId="179" formatCode="0;&quot;△ &quot;0"/>
    <numFmt numFmtId="180" formatCode="#,##0;&quot;△ &quot;#,##0"/>
    <numFmt numFmtId="181" formatCode="0.00;&quot;△ &quot;0.00"/>
    <numFmt numFmtId="182" formatCode="#,##0.0;[Red]\-#,##0.0"/>
  </numFmts>
  <fonts count="44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61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178" fontId="6" fillId="0" borderId="0" xfId="61" applyNumberFormat="1" applyFont="1" applyAlignment="1">
      <alignment vertical="center"/>
      <protection/>
    </xf>
    <xf numFmtId="178" fontId="6" fillId="0" borderId="0" xfId="61" applyNumberFormat="1" applyFont="1" applyBorder="1" applyAlignment="1">
      <alignment vertical="center"/>
      <protection/>
    </xf>
    <xf numFmtId="178" fontId="6" fillId="0" borderId="0" xfId="61" applyNumberFormat="1" applyFont="1" applyAlignment="1">
      <alignment horizontal="right" vertical="center"/>
      <protection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61" applyFont="1" applyAlignment="1">
      <alignment vertical="center"/>
      <protection/>
    </xf>
    <xf numFmtId="0" fontId="6" fillId="0" borderId="0" xfId="0" applyFont="1" applyAlignment="1">
      <alignment horizontal="distributed" vertical="center"/>
    </xf>
    <xf numFmtId="49" fontId="7" fillId="0" borderId="10" xfId="61" applyNumberFormat="1" applyFont="1" applyBorder="1" applyAlignment="1">
      <alignment horizontal="center" vertical="center"/>
      <protection/>
    </xf>
    <xf numFmtId="178" fontId="6" fillId="0" borderId="0" xfId="61" applyNumberFormat="1" applyFont="1" applyBorder="1" applyAlignment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vertical="center"/>
      <protection/>
    </xf>
    <xf numFmtId="0" fontId="6" fillId="0" borderId="11" xfId="61" applyFont="1" applyBorder="1" applyAlignment="1">
      <alignment horizontal="distributed" vertical="center"/>
      <protection/>
    </xf>
    <xf numFmtId="180" fontId="6" fillId="0" borderId="12" xfId="61" applyNumberFormat="1" applyFont="1" applyBorder="1" applyAlignment="1">
      <alignment horizontal="distributed" vertical="center" shrinkToFit="1"/>
      <protection/>
    </xf>
    <xf numFmtId="180" fontId="6" fillId="0" borderId="13" xfId="61" applyNumberFormat="1" applyFont="1" applyBorder="1" applyAlignment="1">
      <alignment horizontal="center" vertical="center" shrinkToFit="1"/>
      <protection/>
    </xf>
    <xf numFmtId="180" fontId="6" fillId="0" borderId="0" xfId="61" applyNumberFormat="1" applyFont="1" applyBorder="1" applyAlignment="1">
      <alignment horizontal="center" vertical="center" shrinkToFit="1"/>
      <protection/>
    </xf>
    <xf numFmtId="180" fontId="6" fillId="0" borderId="0" xfId="61" applyNumberFormat="1" applyFont="1" applyBorder="1" applyAlignment="1" applyProtection="1">
      <alignment horizontal="distributed" vertical="center"/>
      <protection locked="0"/>
    </xf>
    <xf numFmtId="180" fontId="6" fillId="0" borderId="0" xfId="61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6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40" fontId="7" fillId="0" borderId="14" xfId="49" applyNumberFormat="1" applyFont="1" applyBorder="1" applyAlignment="1">
      <alignment horizontal="right" vertical="center"/>
    </xf>
    <xf numFmtId="0" fontId="6" fillId="0" borderId="15" xfId="61" applyFont="1" applyBorder="1" applyAlignment="1">
      <alignment horizontal="distributed" vertical="center"/>
      <protection/>
    </xf>
    <xf numFmtId="0" fontId="6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8" fontId="7" fillId="0" borderId="16" xfId="49" applyNumberFormat="1" applyFont="1" applyBorder="1" applyAlignment="1">
      <alignment horizontal="right" vertical="center"/>
    </xf>
    <xf numFmtId="178" fontId="9" fillId="0" borderId="17" xfId="61" applyNumberFormat="1" applyFont="1" applyBorder="1" applyAlignment="1">
      <alignment horizontal="center" vertical="center" shrinkToFit="1"/>
      <protection/>
    </xf>
    <xf numFmtId="178" fontId="9" fillId="0" borderId="18" xfId="61" applyNumberFormat="1" applyFont="1" applyBorder="1" applyAlignment="1">
      <alignment horizontal="center" vertical="center" shrinkToFit="1"/>
      <protection/>
    </xf>
    <xf numFmtId="38" fontId="7" fillId="0" borderId="19" xfId="49" applyFont="1" applyBorder="1" applyAlignment="1">
      <alignment horizontal="right" vertical="center"/>
    </xf>
    <xf numFmtId="180" fontId="9" fillId="0" borderId="0" xfId="61" applyNumberFormat="1" applyFont="1" applyBorder="1" applyAlignment="1" applyProtection="1">
      <alignment horizontal="distributed" vertical="center"/>
      <protection locked="0"/>
    </xf>
    <xf numFmtId="38" fontId="6" fillId="0" borderId="0" xfId="49" applyFont="1" applyBorder="1" applyAlignment="1">
      <alignment horizontal="right" vertical="center"/>
    </xf>
    <xf numFmtId="38" fontId="6" fillId="0" borderId="0" xfId="49" applyFont="1" applyBorder="1" applyAlignment="1">
      <alignment horizontal="center" vertical="center"/>
    </xf>
    <xf numFmtId="38" fontId="6" fillId="0" borderId="0" xfId="49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8" fontId="7" fillId="0" borderId="10" xfId="49" applyFont="1" applyBorder="1" applyAlignment="1">
      <alignment horizontal="right" vertical="center"/>
    </xf>
    <xf numFmtId="38" fontId="7" fillId="0" borderId="20" xfId="49" applyFont="1" applyBorder="1" applyAlignment="1">
      <alignment horizontal="right" vertical="center"/>
    </xf>
    <xf numFmtId="38" fontId="7" fillId="0" borderId="21" xfId="49" applyFont="1" applyBorder="1" applyAlignment="1">
      <alignment horizontal="right" vertical="center"/>
    </xf>
    <xf numFmtId="38" fontId="7" fillId="0" borderId="21" xfId="49" applyNumberFormat="1" applyFont="1" applyBorder="1" applyAlignment="1">
      <alignment vertical="center"/>
    </xf>
    <xf numFmtId="38" fontId="7" fillId="0" borderId="19" xfId="49" applyNumberFormat="1" applyFont="1" applyBorder="1" applyAlignment="1">
      <alignment vertical="center"/>
    </xf>
    <xf numFmtId="178" fontId="6" fillId="0" borderId="0" xfId="61" applyNumberFormat="1" applyFont="1" applyAlignment="1">
      <alignment horizontal="left" vertical="center"/>
      <protection/>
    </xf>
    <xf numFmtId="178" fontId="6" fillId="0" borderId="0" xfId="0" applyNumberFormat="1" applyFont="1" applyAlignment="1">
      <alignment horizontal="right" vertical="center"/>
    </xf>
    <xf numFmtId="180" fontId="6" fillId="0" borderId="22" xfId="61" applyNumberFormat="1" applyFont="1" applyBorder="1" applyAlignment="1" applyProtection="1">
      <alignment horizontal="distributed" vertical="center"/>
      <protection locked="0"/>
    </xf>
    <xf numFmtId="180" fontId="6" fillId="0" borderId="23" xfId="61" applyNumberFormat="1" applyFont="1" applyBorder="1" applyAlignment="1" applyProtection="1">
      <alignment horizontal="distributed" vertical="center"/>
      <protection locked="0"/>
    </xf>
    <xf numFmtId="180" fontId="6" fillId="0" borderId="24" xfId="61" applyNumberFormat="1" applyFont="1" applyBorder="1" applyAlignment="1" applyProtection="1">
      <alignment horizontal="distributed" vertical="center"/>
      <protection locked="0"/>
    </xf>
    <xf numFmtId="180" fontId="6" fillId="0" borderId="25" xfId="61" applyNumberFormat="1" applyFont="1" applyBorder="1" applyAlignment="1" applyProtection="1">
      <alignment horizontal="distributed" vertical="center"/>
      <protection locked="0"/>
    </xf>
    <xf numFmtId="180" fontId="6" fillId="0" borderId="18" xfId="61" applyNumberFormat="1" applyFont="1" applyBorder="1" applyAlignment="1" applyProtection="1">
      <alignment horizontal="distributed" vertical="center"/>
      <protection locked="0"/>
    </xf>
    <xf numFmtId="180" fontId="6" fillId="0" borderId="26" xfId="61" applyNumberFormat="1" applyFont="1" applyBorder="1" applyAlignment="1" applyProtection="1">
      <alignment horizontal="distributed" vertical="center"/>
      <protection locked="0"/>
    </xf>
    <xf numFmtId="38" fontId="7" fillId="0" borderId="0" xfId="0" applyNumberFormat="1" applyFont="1" applyAlignment="1">
      <alignment vertical="center"/>
    </xf>
    <xf numFmtId="38" fontId="7" fillId="0" borderId="27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38" fontId="7" fillId="0" borderId="28" xfId="49" applyFont="1" applyBorder="1" applyAlignment="1">
      <alignment horizontal="right" vertical="center"/>
    </xf>
    <xf numFmtId="38" fontId="7" fillId="0" borderId="29" xfId="49" applyFont="1" applyBorder="1" applyAlignment="1">
      <alignment horizontal="right" vertical="center"/>
    </xf>
    <xf numFmtId="38" fontId="7" fillId="0" borderId="19" xfId="49" applyFont="1" applyBorder="1" applyAlignment="1">
      <alignment horizontal="right" vertical="center"/>
    </xf>
    <xf numFmtId="4" fontId="7" fillId="0" borderId="27" xfId="0" applyNumberFormat="1" applyFont="1" applyBorder="1" applyAlignment="1">
      <alignment horizontal="right" vertical="center"/>
    </xf>
    <xf numFmtId="4" fontId="7" fillId="0" borderId="28" xfId="0" applyNumberFormat="1" applyFont="1" applyBorder="1" applyAlignment="1">
      <alignment horizontal="right" vertical="center"/>
    </xf>
    <xf numFmtId="38" fontId="6" fillId="0" borderId="0" xfId="49" applyFont="1" applyBorder="1" applyAlignment="1">
      <alignment horizontal="center" vertical="center"/>
    </xf>
    <xf numFmtId="38" fontId="6" fillId="0" borderId="0" xfId="49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0" fontId="6" fillId="0" borderId="30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180" fontId="6" fillId="0" borderId="32" xfId="61" applyNumberFormat="1" applyFont="1" applyBorder="1" applyAlignment="1" applyProtection="1">
      <alignment horizontal="center" vertical="center"/>
      <protection locked="0"/>
    </xf>
    <xf numFmtId="180" fontId="6" fillId="0" borderId="22" xfId="61" applyNumberFormat="1" applyFont="1" applyBorder="1" applyAlignment="1" applyProtection="1">
      <alignment horizontal="center" vertical="center"/>
      <protection locked="0"/>
    </xf>
    <xf numFmtId="180" fontId="6" fillId="0" borderId="33" xfId="61" applyNumberFormat="1" applyFont="1" applyBorder="1" applyAlignment="1" applyProtection="1">
      <alignment horizontal="center" vertical="center"/>
      <protection locked="0"/>
    </xf>
    <xf numFmtId="180" fontId="6" fillId="0" borderId="34" xfId="61" applyNumberFormat="1" applyFont="1" applyBorder="1" applyAlignment="1" applyProtection="1">
      <alignment horizontal="center" vertical="center"/>
      <protection locked="0"/>
    </xf>
    <xf numFmtId="180" fontId="6" fillId="0" borderId="35" xfId="61" applyNumberFormat="1" applyFont="1" applyBorder="1" applyAlignment="1" applyProtection="1">
      <alignment horizontal="center" vertical="center"/>
      <protection locked="0"/>
    </xf>
    <xf numFmtId="3" fontId="7" fillId="0" borderId="27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8" fontId="7" fillId="0" borderId="16" xfId="49" applyFont="1" applyBorder="1" applyAlignment="1">
      <alignment horizontal="center" vertical="center"/>
    </xf>
    <xf numFmtId="38" fontId="7" fillId="0" borderId="29" xfId="49" applyFont="1" applyBorder="1" applyAlignment="1">
      <alignment horizontal="center" vertical="center"/>
    </xf>
    <xf numFmtId="180" fontId="6" fillId="0" borderId="24" xfId="61" applyNumberFormat="1" applyFont="1" applyBorder="1" applyAlignment="1" applyProtection="1">
      <alignment horizontal="center" vertical="center"/>
      <protection locked="0"/>
    </xf>
    <xf numFmtId="0" fontId="6" fillId="0" borderId="36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180" fontId="6" fillId="0" borderId="0" xfId="61" applyNumberFormat="1" applyFont="1" applyBorder="1" applyAlignment="1" applyProtection="1">
      <alignment horizontal="center" vertical="center"/>
      <protection locked="0"/>
    </xf>
    <xf numFmtId="0" fontId="6" fillId="0" borderId="38" xfId="61" applyFont="1" applyBorder="1" applyAlignment="1">
      <alignment horizontal="center" vertical="center"/>
      <protection/>
    </xf>
    <xf numFmtId="178" fontId="6" fillId="0" borderId="17" xfId="61" applyNumberFormat="1" applyFont="1" applyBorder="1" applyAlignment="1">
      <alignment horizontal="center" vertical="center"/>
      <protection/>
    </xf>
    <xf numFmtId="178" fontId="6" fillId="0" borderId="38" xfId="61" applyNumberFormat="1" applyFont="1" applyBorder="1" applyAlignment="1">
      <alignment horizontal="center" vertical="center"/>
      <protection/>
    </xf>
    <xf numFmtId="178" fontId="6" fillId="0" borderId="39" xfId="61" applyNumberFormat="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distributed" vertical="center" indent="1"/>
      <protection/>
    </xf>
    <xf numFmtId="0" fontId="6" fillId="0" borderId="37" xfId="61" applyFont="1" applyBorder="1" applyAlignment="1">
      <alignment horizontal="distributed" vertical="center" indent="1"/>
      <protection/>
    </xf>
    <xf numFmtId="0" fontId="6" fillId="0" borderId="40" xfId="61" applyFont="1" applyBorder="1" applyAlignment="1">
      <alignment horizontal="distributed" vertical="center" indent="1"/>
      <protection/>
    </xf>
    <xf numFmtId="0" fontId="6" fillId="0" borderId="11" xfId="61" applyFont="1" applyBorder="1" applyAlignment="1">
      <alignment horizontal="distributed" vertical="center" indent="1"/>
      <protection/>
    </xf>
    <xf numFmtId="0" fontId="6" fillId="0" borderId="15" xfId="61" applyFont="1" applyBorder="1" applyAlignment="1">
      <alignment horizontal="distributed" vertical="center" indent="1"/>
      <protection/>
    </xf>
    <xf numFmtId="0" fontId="6" fillId="0" borderId="41" xfId="61" applyFont="1" applyBorder="1" applyAlignment="1">
      <alignment horizontal="distributed" vertical="center" indent="1"/>
      <protection/>
    </xf>
    <xf numFmtId="3" fontId="7" fillId="0" borderId="19" xfId="0" applyNumberFormat="1" applyFont="1" applyBorder="1" applyAlignment="1">
      <alignment horizontal="right" vertical="center"/>
    </xf>
    <xf numFmtId="180" fontId="6" fillId="0" borderId="0" xfId="61" applyNumberFormat="1" applyFont="1" applyBorder="1" applyAlignment="1" applyProtection="1">
      <alignment horizontal="center" vertical="center"/>
      <protection locked="0"/>
    </xf>
    <xf numFmtId="180" fontId="6" fillId="0" borderId="42" xfId="61" applyNumberFormat="1" applyFont="1" applyBorder="1" applyAlignment="1" applyProtection="1">
      <alignment horizontal="center" vertical="center" shrinkToFit="1"/>
      <protection locked="0"/>
    </xf>
    <xf numFmtId="180" fontId="6" fillId="0" borderId="43" xfId="61" applyNumberFormat="1" applyFont="1" applyBorder="1" applyAlignment="1" applyProtection="1">
      <alignment horizontal="center" vertical="center" shrinkToFit="1"/>
      <protection locked="0"/>
    </xf>
    <xf numFmtId="180" fontId="9" fillId="0" borderId="0" xfId="61" applyNumberFormat="1" applyFont="1" applyBorder="1" applyAlignment="1" applyProtection="1">
      <alignment horizontal="center" vertical="center"/>
      <protection locked="0"/>
    </xf>
    <xf numFmtId="178" fontId="6" fillId="0" borderId="31" xfId="61" applyNumberFormat="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distributed" vertical="center"/>
      <protection/>
    </xf>
    <xf numFmtId="0" fontId="6" fillId="0" borderId="34" xfId="61" applyFont="1" applyBorder="1" applyAlignment="1">
      <alignment horizontal="distributed" vertical="center"/>
      <protection/>
    </xf>
    <xf numFmtId="0" fontId="6" fillId="0" borderId="35" xfId="61" applyFont="1" applyBorder="1" applyAlignment="1">
      <alignment horizontal="distributed" vertical="center"/>
      <protection/>
    </xf>
    <xf numFmtId="0" fontId="6" fillId="0" borderId="12" xfId="61" applyFont="1" applyBorder="1" applyAlignment="1">
      <alignment horizontal="distributed" vertical="center"/>
      <protection/>
    </xf>
    <xf numFmtId="0" fontId="6" fillId="0" borderId="44" xfId="61" applyFont="1" applyBorder="1" applyAlignment="1">
      <alignment horizontal="distributed" vertical="center"/>
      <protection/>
    </xf>
    <xf numFmtId="0" fontId="6" fillId="0" borderId="33" xfId="61" applyFont="1" applyBorder="1" applyAlignment="1">
      <alignment horizontal="distributed" vertical="center" indent="3"/>
      <protection/>
    </xf>
    <xf numFmtId="0" fontId="6" fillId="0" borderId="34" xfId="61" applyFont="1" applyBorder="1" applyAlignment="1">
      <alignment horizontal="distributed" vertical="center" indent="3"/>
      <protection/>
    </xf>
    <xf numFmtId="0" fontId="6" fillId="0" borderId="35" xfId="61" applyFont="1" applyBorder="1" applyAlignment="1">
      <alignment horizontal="distributed" vertical="center" indent="3"/>
      <protection/>
    </xf>
    <xf numFmtId="0" fontId="6" fillId="0" borderId="10" xfId="61" applyFont="1" applyBorder="1" applyAlignment="1">
      <alignment horizontal="center" vertical="center" wrapText="1"/>
      <protection/>
    </xf>
    <xf numFmtId="178" fontId="6" fillId="0" borderId="37" xfId="61" applyNumberFormat="1" applyFont="1" applyBorder="1" applyAlignment="1">
      <alignment horizontal="center" vertical="center"/>
      <protection/>
    </xf>
    <xf numFmtId="178" fontId="6" fillId="0" borderId="40" xfId="61" applyNumberFormat="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6" fillId="0" borderId="44" xfId="61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showGridLines="0" tabSelected="1" zoomScalePageLayoutView="0" workbookViewId="0" topLeftCell="A1">
      <selection activeCell="R29" sqref="R29"/>
    </sheetView>
  </sheetViews>
  <sheetFormatPr defaultColWidth="9.00390625" defaultRowHeight="13.5"/>
  <cols>
    <col min="1" max="1" width="2.25390625" style="1" customWidth="1"/>
    <col min="2" max="2" width="8.75390625" style="1" customWidth="1"/>
    <col min="3" max="3" width="6.00390625" style="1" customWidth="1"/>
    <col min="4" max="4" width="7.125" style="1" bestFit="1" customWidth="1"/>
    <col min="5" max="5" width="3.375" style="1" customWidth="1"/>
    <col min="6" max="6" width="7.375" style="1" customWidth="1"/>
    <col min="7" max="8" width="6.625" style="1" customWidth="1"/>
    <col min="9" max="9" width="6.25390625" style="1" customWidth="1"/>
    <col min="10" max="10" width="3.375" style="7" customWidth="1"/>
    <col min="11" max="11" width="6.00390625" style="7" customWidth="1"/>
    <col min="12" max="12" width="4.50390625" style="7" customWidth="1"/>
    <col min="13" max="13" width="1.625" style="7" customWidth="1"/>
    <col min="14" max="14" width="6.25390625" style="7" customWidth="1"/>
    <col min="15" max="15" width="0.74609375" style="7" customWidth="1"/>
    <col min="16" max="16" width="4.75390625" style="1" customWidth="1"/>
    <col min="17" max="17" width="4.50390625" style="1" customWidth="1"/>
    <col min="18" max="18" width="1.625" style="1" customWidth="1"/>
    <col min="19" max="19" width="3.25390625" style="1" customWidth="1"/>
    <col min="20" max="20" width="4.00390625" style="1" customWidth="1"/>
    <col min="21" max="21" width="4.625" style="1" customWidth="1"/>
    <col min="22" max="22" width="10.125" style="1" bestFit="1" customWidth="1"/>
    <col min="23" max="16384" width="9.00390625" style="1" customWidth="1"/>
  </cols>
  <sheetData>
    <row r="1" spans="1:15" ht="29.25" customHeight="1">
      <c r="A1" s="9" t="s">
        <v>44</v>
      </c>
      <c r="C1" s="2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</row>
    <row r="2" spans="1:15" ht="18" customHeight="1">
      <c r="A2" s="13"/>
      <c r="B2" s="14" t="s">
        <v>3</v>
      </c>
      <c r="C2" s="3"/>
      <c r="D2" s="3"/>
      <c r="E2" s="3"/>
      <c r="F2" s="3"/>
      <c r="G2" s="3"/>
      <c r="H2" s="3"/>
      <c r="I2" s="3"/>
      <c r="J2" s="5"/>
      <c r="K2" s="5"/>
      <c r="L2" s="5"/>
      <c r="M2" s="5"/>
      <c r="N2" s="5"/>
      <c r="O2" s="5"/>
    </row>
    <row r="3" spans="1:15" ht="18" customHeight="1">
      <c r="A3" s="13">
        <v>1</v>
      </c>
      <c r="B3" s="14" t="s">
        <v>5</v>
      </c>
      <c r="C3" s="3"/>
      <c r="D3" s="3"/>
      <c r="E3" s="3"/>
      <c r="F3" s="3"/>
      <c r="G3" s="3"/>
      <c r="H3" s="3"/>
      <c r="I3" s="3"/>
      <c r="J3" s="12"/>
      <c r="K3" s="12"/>
      <c r="N3" s="12" t="s">
        <v>6</v>
      </c>
      <c r="O3" s="12"/>
    </row>
    <row r="4" spans="2:15" s="10" customFormat="1" ht="18" customHeight="1">
      <c r="B4" s="100" t="s">
        <v>0</v>
      </c>
      <c r="C4" s="78" t="s">
        <v>7</v>
      </c>
      <c r="D4" s="79"/>
      <c r="E4" s="79"/>
      <c r="F4" s="106"/>
      <c r="G4" s="106"/>
      <c r="H4" s="107"/>
      <c r="I4" s="85" t="s">
        <v>4</v>
      </c>
      <c r="J4" s="86"/>
      <c r="K4" s="87"/>
      <c r="L4" s="105" t="s">
        <v>12</v>
      </c>
      <c r="M4" s="105"/>
      <c r="N4" s="105"/>
      <c r="O4" s="22"/>
    </row>
    <row r="5" spans="2:15" s="10" customFormat="1" ht="18" customHeight="1">
      <c r="B5" s="101"/>
      <c r="C5" s="15"/>
      <c r="D5" s="26"/>
      <c r="E5" s="82" t="s">
        <v>10</v>
      </c>
      <c r="F5" s="83"/>
      <c r="G5" s="82" t="s">
        <v>11</v>
      </c>
      <c r="H5" s="84"/>
      <c r="I5" s="88"/>
      <c r="J5" s="89"/>
      <c r="K5" s="90"/>
      <c r="L5" s="105"/>
      <c r="M5" s="105"/>
      <c r="N5" s="105"/>
      <c r="O5" s="22"/>
    </row>
    <row r="6" spans="2:15" s="8" customFormat="1" ht="18" customHeight="1">
      <c r="B6" s="11" t="s">
        <v>2</v>
      </c>
      <c r="C6" s="73">
        <v>10999</v>
      </c>
      <c r="D6" s="74"/>
      <c r="E6" s="75">
        <v>6118</v>
      </c>
      <c r="F6" s="76"/>
      <c r="G6" s="54">
        <v>4881</v>
      </c>
      <c r="H6" s="57"/>
      <c r="I6" s="63">
        <v>10603</v>
      </c>
      <c r="J6" s="65"/>
      <c r="K6" s="91"/>
      <c r="L6" s="62">
        <v>396</v>
      </c>
      <c r="M6" s="62"/>
      <c r="N6" s="62"/>
      <c r="O6" s="28"/>
    </row>
    <row r="7" spans="2:15" s="8" customFormat="1" ht="18" customHeight="1">
      <c r="B7" s="11" t="s">
        <v>19</v>
      </c>
      <c r="C7" s="73">
        <v>11182</v>
      </c>
      <c r="D7" s="74"/>
      <c r="E7" s="75">
        <v>9244</v>
      </c>
      <c r="F7" s="76"/>
      <c r="G7" s="54">
        <v>1938</v>
      </c>
      <c r="H7" s="57"/>
      <c r="I7" s="63">
        <v>10814</v>
      </c>
      <c r="J7" s="65"/>
      <c r="K7" s="91"/>
      <c r="L7" s="62">
        <v>368</v>
      </c>
      <c r="M7" s="62"/>
      <c r="N7" s="62"/>
      <c r="O7" s="28"/>
    </row>
    <row r="8" spans="2:15" s="8" customFormat="1" ht="18" customHeight="1">
      <c r="B8" s="11" t="s">
        <v>20</v>
      </c>
      <c r="C8" s="73">
        <f>SUM(E8:G8)</f>
        <v>11405</v>
      </c>
      <c r="D8" s="74"/>
      <c r="E8" s="75">
        <v>9293</v>
      </c>
      <c r="F8" s="76"/>
      <c r="G8" s="54">
        <v>2112</v>
      </c>
      <c r="H8" s="57"/>
      <c r="I8" s="63">
        <v>11074</v>
      </c>
      <c r="J8" s="65"/>
      <c r="K8" s="91"/>
      <c r="L8" s="62">
        <v>331</v>
      </c>
      <c r="M8" s="62"/>
      <c r="N8" s="62"/>
      <c r="O8" s="28"/>
    </row>
    <row r="9" spans="2:15" s="8" customFormat="1" ht="18" customHeight="1">
      <c r="B9" s="11" t="s">
        <v>21</v>
      </c>
      <c r="C9" s="73">
        <f>SUM(E9:G9)</f>
        <v>11595</v>
      </c>
      <c r="D9" s="74"/>
      <c r="E9" s="75">
        <v>9548</v>
      </c>
      <c r="F9" s="76"/>
      <c r="G9" s="54">
        <v>2047</v>
      </c>
      <c r="H9" s="57"/>
      <c r="I9" s="63">
        <v>11277</v>
      </c>
      <c r="J9" s="65"/>
      <c r="K9" s="91"/>
      <c r="L9" s="62">
        <v>318</v>
      </c>
      <c r="M9" s="62"/>
      <c r="N9" s="62"/>
      <c r="O9" s="28"/>
    </row>
    <row r="10" spans="2:15" s="8" customFormat="1" ht="18" customHeight="1">
      <c r="B10" s="11" t="s">
        <v>38</v>
      </c>
      <c r="C10" s="73">
        <f>SUM(E10:G10)</f>
        <v>11878</v>
      </c>
      <c r="D10" s="74"/>
      <c r="E10" s="75">
        <v>9654</v>
      </c>
      <c r="F10" s="76"/>
      <c r="G10" s="54">
        <v>2224</v>
      </c>
      <c r="H10" s="57"/>
      <c r="I10" s="63">
        <v>11566</v>
      </c>
      <c r="J10" s="65"/>
      <c r="K10" s="91"/>
      <c r="L10" s="62">
        <v>312</v>
      </c>
      <c r="M10" s="62"/>
      <c r="N10" s="62"/>
      <c r="O10" s="28"/>
    </row>
    <row r="11" spans="2:15" ht="15" customHeight="1">
      <c r="B11" s="2"/>
      <c r="C11" s="2"/>
      <c r="D11" s="2"/>
      <c r="E11" s="2"/>
      <c r="F11" s="2"/>
      <c r="G11" s="2"/>
      <c r="H11" s="2"/>
      <c r="I11" s="2"/>
      <c r="J11" s="6"/>
      <c r="K11" s="6"/>
      <c r="N11" s="6" t="s">
        <v>1</v>
      </c>
      <c r="O11" s="6"/>
    </row>
    <row r="12" spans="2:15" ht="15" customHeight="1">
      <c r="B12" s="2"/>
      <c r="C12" s="2"/>
      <c r="D12" s="2"/>
      <c r="E12" s="2"/>
      <c r="F12" s="2"/>
      <c r="G12" s="2"/>
      <c r="H12" s="2"/>
      <c r="I12" s="2"/>
      <c r="J12" s="6"/>
      <c r="K12" s="6"/>
      <c r="L12" s="6"/>
      <c r="M12" s="6"/>
      <c r="N12" s="6"/>
      <c r="O12" s="6"/>
    </row>
    <row r="13" ht="15" customHeight="1"/>
    <row r="14" spans="1:21" ht="15" customHeight="1">
      <c r="A14" s="13">
        <v>2</v>
      </c>
      <c r="B14" s="14" t="s">
        <v>18</v>
      </c>
      <c r="U14" s="12" t="s">
        <v>17</v>
      </c>
    </row>
    <row r="15" spans="2:21" s="10" customFormat="1" ht="18" customHeight="1">
      <c r="B15" s="100" t="s">
        <v>0</v>
      </c>
      <c r="C15" s="102" t="s">
        <v>13</v>
      </c>
      <c r="D15" s="103"/>
      <c r="E15" s="103"/>
      <c r="F15" s="103"/>
      <c r="G15" s="103"/>
      <c r="H15" s="104"/>
      <c r="I15" s="102" t="s">
        <v>15</v>
      </c>
      <c r="J15" s="103"/>
      <c r="K15" s="103"/>
      <c r="L15" s="103"/>
      <c r="M15" s="103"/>
      <c r="N15" s="103"/>
      <c r="O15" s="103"/>
      <c r="P15" s="103"/>
      <c r="Q15" s="104"/>
      <c r="R15" s="97" t="s">
        <v>16</v>
      </c>
      <c r="S15" s="98"/>
      <c r="T15" s="98"/>
      <c r="U15" s="99"/>
    </row>
    <row r="16" spans="2:21" s="10" customFormat="1" ht="18" customHeight="1">
      <c r="B16" s="101"/>
      <c r="C16" s="66" t="s">
        <v>14</v>
      </c>
      <c r="D16" s="67"/>
      <c r="E16" s="83" t="s">
        <v>8</v>
      </c>
      <c r="F16" s="83"/>
      <c r="G16" s="82" t="s">
        <v>9</v>
      </c>
      <c r="H16" s="84"/>
      <c r="I16" s="66" t="s">
        <v>14</v>
      </c>
      <c r="J16" s="81"/>
      <c r="K16" s="67"/>
      <c r="L16" s="82" t="s">
        <v>8</v>
      </c>
      <c r="M16" s="83"/>
      <c r="N16" s="96"/>
      <c r="O16" s="82" t="s">
        <v>9</v>
      </c>
      <c r="P16" s="83"/>
      <c r="Q16" s="84"/>
      <c r="R16" s="66" t="s">
        <v>14</v>
      </c>
      <c r="S16" s="67"/>
      <c r="T16" s="30" t="s">
        <v>8</v>
      </c>
      <c r="U16" s="31" t="s">
        <v>9</v>
      </c>
    </row>
    <row r="17" spans="2:22" s="8" customFormat="1" ht="18" customHeight="1">
      <c r="B17" s="11" t="s">
        <v>2</v>
      </c>
      <c r="C17" s="63">
        <f>SUM(E17:G17)</f>
        <v>538774700</v>
      </c>
      <c r="D17" s="64"/>
      <c r="E17" s="54">
        <v>367013050</v>
      </c>
      <c r="F17" s="56"/>
      <c r="G17" s="54">
        <v>171761650</v>
      </c>
      <c r="H17" s="57"/>
      <c r="I17" s="63">
        <f>SUM(L17:O17)</f>
        <v>532610350</v>
      </c>
      <c r="J17" s="65"/>
      <c r="K17" s="64"/>
      <c r="L17" s="54">
        <v>367013050</v>
      </c>
      <c r="M17" s="56"/>
      <c r="N17" s="55"/>
      <c r="O17" s="54">
        <v>165597300</v>
      </c>
      <c r="P17" s="56"/>
      <c r="Q17" s="57"/>
      <c r="R17" s="58">
        <v>98.86</v>
      </c>
      <c r="S17" s="59"/>
      <c r="T17" s="29">
        <v>100</v>
      </c>
      <c r="U17" s="25">
        <v>96.41</v>
      </c>
      <c r="V17" s="51"/>
    </row>
    <row r="18" spans="2:22" s="8" customFormat="1" ht="18" customHeight="1">
      <c r="B18" s="11" t="s">
        <v>19</v>
      </c>
      <c r="C18" s="63">
        <f>SUM(E18:G18)</f>
        <v>552660400</v>
      </c>
      <c r="D18" s="64"/>
      <c r="E18" s="54">
        <v>366715500</v>
      </c>
      <c r="F18" s="56"/>
      <c r="G18" s="54">
        <v>185944900</v>
      </c>
      <c r="H18" s="57"/>
      <c r="I18" s="63">
        <f>SUM(L18:O18)</f>
        <v>549215400</v>
      </c>
      <c r="J18" s="65"/>
      <c r="K18" s="64"/>
      <c r="L18" s="54">
        <v>366715500</v>
      </c>
      <c r="M18" s="56"/>
      <c r="N18" s="55"/>
      <c r="O18" s="54">
        <v>182499900</v>
      </c>
      <c r="P18" s="56"/>
      <c r="Q18" s="57"/>
      <c r="R18" s="58">
        <v>99.38</v>
      </c>
      <c r="S18" s="59"/>
      <c r="T18" s="29">
        <v>100</v>
      </c>
      <c r="U18" s="25">
        <v>98.15</v>
      </c>
      <c r="V18" s="51"/>
    </row>
    <row r="19" spans="2:22" s="8" customFormat="1" ht="18" customHeight="1">
      <c r="B19" s="11" t="s">
        <v>20</v>
      </c>
      <c r="C19" s="63">
        <f>SUM(E19:G19)</f>
        <v>549117050</v>
      </c>
      <c r="D19" s="64"/>
      <c r="E19" s="54">
        <v>391425900</v>
      </c>
      <c r="F19" s="56"/>
      <c r="G19" s="54">
        <v>157691150</v>
      </c>
      <c r="H19" s="57"/>
      <c r="I19" s="63">
        <f>SUM(L19:O19)</f>
        <v>542457550</v>
      </c>
      <c r="J19" s="65"/>
      <c r="K19" s="64"/>
      <c r="L19" s="54">
        <v>391425900</v>
      </c>
      <c r="M19" s="56"/>
      <c r="N19" s="55"/>
      <c r="O19" s="54">
        <v>151031650</v>
      </c>
      <c r="P19" s="56"/>
      <c r="Q19" s="57"/>
      <c r="R19" s="58">
        <v>98.79</v>
      </c>
      <c r="S19" s="59"/>
      <c r="T19" s="29">
        <v>100</v>
      </c>
      <c r="U19" s="25">
        <v>95.78</v>
      </c>
      <c r="V19" s="51"/>
    </row>
    <row r="20" spans="2:22" s="8" customFormat="1" ht="18" customHeight="1">
      <c r="B20" s="11" t="s">
        <v>21</v>
      </c>
      <c r="C20" s="63">
        <f>SUM(E20:G20)</f>
        <v>567616200</v>
      </c>
      <c r="D20" s="64"/>
      <c r="E20" s="54">
        <v>407706400</v>
      </c>
      <c r="F20" s="56"/>
      <c r="G20" s="54">
        <v>159909800</v>
      </c>
      <c r="H20" s="57"/>
      <c r="I20" s="63">
        <f>SUM(L20:O20)</f>
        <v>559957474</v>
      </c>
      <c r="J20" s="65"/>
      <c r="K20" s="64"/>
      <c r="L20" s="54">
        <v>407706400</v>
      </c>
      <c r="M20" s="56"/>
      <c r="N20" s="55"/>
      <c r="O20" s="54">
        <v>152251074</v>
      </c>
      <c r="P20" s="56"/>
      <c r="Q20" s="57"/>
      <c r="R20" s="58">
        <v>98.65</v>
      </c>
      <c r="S20" s="59"/>
      <c r="T20" s="29">
        <v>100</v>
      </c>
      <c r="U20" s="25">
        <v>95.21</v>
      </c>
      <c r="V20" s="51"/>
    </row>
    <row r="21" spans="2:22" s="8" customFormat="1" ht="18" customHeight="1">
      <c r="B21" s="11" t="s">
        <v>38</v>
      </c>
      <c r="C21" s="63">
        <f>SUM(E21:G21)</f>
        <v>598770426</v>
      </c>
      <c r="D21" s="64"/>
      <c r="E21" s="54">
        <v>413497100</v>
      </c>
      <c r="F21" s="56"/>
      <c r="G21" s="54">
        <v>185273326</v>
      </c>
      <c r="H21" s="57"/>
      <c r="I21" s="63">
        <f>SUM(L21:O21)</f>
        <v>590298726</v>
      </c>
      <c r="J21" s="65"/>
      <c r="K21" s="64"/>
      <c r="L21" s="54">
        <v>413497100</v>
      </c>
      <c r="M21" s="56"/>
      <c r="N21" s="55"/>
      <c r="O21" s="54">
        <v>176801626</v>
      </c>
      <c r="P21" s="56"/>
      <c r="Q21" s="57"/>
      <c r="R21" s="58">
        <v>98.59</v>
      </c>
      <c r="S21" s="59"/>
      <c r="T21" s="29">
        <v>100</v>
      </c>
      <c r="U21" s="25">
        <v>95.43</v>
      </c>
      <c r="V21" s="51"/>
    </row>
    <row r="22" ht="15" customHeight="1">
      <c r="U22" s="6" t="s">
        <v>1</v>
      </c>
    </row>
    <row r="23" ht="15" customHeight="1">
      <c r="U23" s="6"/>
    </row>
    <row r="24" ht="15" customHeight="1"/>
    <row r="25" spans="1:14" ht="15" customHeight="1">
      <c r="A25" s="23">
        <v>3</v>
      </c>
      <c r="B25" s="23" t="s">
        <v>28</v>
      </c>
      <c r="N25" s="44" t="s">
        <v>36</v>
      </c>
    </row>
    <row r="26" spans="2:25" ht="18" customHeight="1">
      <c r="B26" s="108" t="s">
        <v>37</v>
      </c>
      <c r="C26" s="16" t="s">
        <v>27</v>
      </c>
      <c r="D26" s="70" t="s">
        <v>39</v>
      </c>
      <c r="E26" s="71"/>
      <c r="F26" s="71"/>
      <c r="G26" s="71"/>
      <c r="H26" s="72"/>
      <c r="I26" s="70" t="s">
        <v>40</v>
      </c>
      <c r="J26" s="71"/>
      <c r="K26" s="71"/>
      <c r="L26" s="71"/>
      <c r="M26" s="71"/>
      <c r="N26" s="72"/>
      <c r="O26" s="92"/>
      <c r="P26" s="92"/>
      <c r="Q26" s="92"/>
      <c r="R26" s="92"/>
      <c r="S26" s="92"/>
      <c r="T26" s="92"/>
      <c r="U26" s="20"/>
      <c r="V26" s="20"/>
      <c r="W26" s="20"/>
      <c r="X26" s="20"/>
      <c r="Y26" s="20"/>
    </row>
    <row r="27" spans="2:26" ht="18" customHeight="1">
      <c r="B27" s="109"/>
      <c r="C27" s="17" t="s">
        <v>22</v>
      </c>
      <c r="D27" s="45" t="s">
        <v>23</v>
      </c>
      <c r="E27" s="77" t="s">
        <v>24</v>
      </c>
      <c r="F27" s="80"/>
      <c r="G27" s="46" t="s">
        <v>25</v>
      </c>
      <c r="H27" s="47" t="s">
        <v>26</v>
      </c>
      <c r="I27" s="48" t="s">
        <v>23</v>
      </c>
      <c r="J27" s="77" t="s">
        <v>24</v>
      </c>
      <c r="K27" s="69"/>
      <c r="L27" s="93" t="s">
        <v>25</v>
      </c>
      <c r="M27" s="94"/>
      <c r="N27" s="49" t="s">
        <v>26</v>
      </c>
      <c r="O27" s="33"/>
      <c r="P27" s="95"/>
      <c r="Q27" s="95"/>
      <c r="R27" s="33"/>
      <c r="S27" s="95"/>
      <c r="T27" s="95"/>
      <c r="U27" s="18"/>
      <c r="V27" s="19"/>
      <c r="W27" s="19"/>
      <c r="X27" s="19"/>
      <c r="Y27" s="19"/>
      <c r="Z27" s="19"/>
    </row>
    <row r="28" spans="2:26" ht="18" customHeight="1">
      <c r="B28" s="24" t="s">
        <v>29</v>
      </c>
      <c r="C28" s="38">
        <v>10823</v>
      </c>
      <c r="D28" s="39">
        <v>224536</v>
      </c>
      <c r="E28" s="54">
        <v>7470079467</v>
      </c>
      <c r="F28" s="55"/>
      <c r="G28" s="40">
        <f>ROUND(E28/C28,0)</f>
        <v>690204</v>
      </c>
      <c r="H28" s="32">
        <f>ROUND(E28/D28,)</f>
        <v>33269</v>
      </c>
      <c r="I28" s="39">
        <v>11665</v>
      </c>
      <c r="J28" s="54">
        <v>97836408</v>
      </c>
      <c r="K28" s="55"/>
      <c r="L28" s="54">
        <f>ROUND(J28/C28,0)</f>
        <v>9040</v>
      </c>
      <c r="M28" s="55"/>
      <c r="N28" s="32">
        <f>ROUND(J28/I28,0)</f>
        <v>8387</v>
      </c>
      <c r="O28" s="34"/>
      <c r="P28" s="60"/>
      <c r="Q28" s="60"/>
      <c r="R28" s="34"/>
      <c r="S28" s="61"/>
      <c r="T28" s="61"/>
      <c r="U28" s="27"/>
      <c r="V28" s="21"/>
      <c r="W28" s="21"/>
      <c r="X28" s="21"/>
      <c r="Y28" s="21"/>
      <c r="Z28" s="21"/>
    </row>
    <row r="29" spans="2:21" ht="18" customHeight="1">
      <c r="B29" s="24" t="s">
        <v>30</v>
      </c>
      <c r="C29" s="38">
        <v>11077</v>
      </c>
      <c r="D29" s="39">
        <v>248729</v>
      </c>
      <c r="E29" s="54">
        <v>8334403069</v>
      </c>
      <c r="F29" s="55"/>
      <c r="G29" s="40">
        <f>ROUND(E29/C29,0)</f>
        <v>752406</v>
      </c>
      <c r="H29" s="32">
        <f>ROUND(E29/D29,0)</f>
        <v>33508</v>
      </c>
      <c r="I29" s="39">
        <v>14540</v>
      </c>
      <c r="J29" s="54">
        <v>122297486</v>
      </c>
      <c r="K29" s="55"/>
      <c r="L29" s="54">
        <f>ROUND(J29/C29,0)</f>
        <v>11041</v>
      </c>
      <c r="M29" s="55"/>
      <c r="N29" s="32">
        <f>ROUND(J29/I29,0)</f>
        <v>8411</v>
      </c>
      <c r="O29" s="34"/>
      <c r="P29" s="60"/>
      <c r="Q29" s="60"/>
      <c r="R29" s="34"/>
      <c r="S29" s="61"/>
      <c r="T29" s="61"/>
      <c r="U29" s="27"/>
    </row>
    <row r="30" spans="2:21" ht="18" customHeight="1">
      <c r="B30" s="24" t="s">
        <v>31</v>
      </c>
      <c r="C30" s="38">
        <v>11278</v>
      </c>
      <c r="D30" s="39">
        <v>245960</v>
      </c>
      <c r="E30" s="54">
        <v>8789583233</v>
      </c>
      <c r="F30" s="55"/>
      <c r="G30" s="40">
        <f>ROUND(E30/C30,0)</f>
        <v>779357</v>
      </c>
      <c r="H30" s="32">
        <f>ROUND(E30/D30,0)</f>
        <v>35736</v>
      </c>
      <c r="I30" s="39">
        <v>15945</v>
      </c>
      <c r="J30" s="54">
        <v>134149899</v>
      </c>
      <c r="K30" s="55"/>
      <c r="L30" s="54">
        <f>ROUND(J30/C30,0)</f>
        <v>11895</v>
      </c>
      <c r="M30" s="55"/>
      <c r="N30" s="32">
        <f>ROUND(J30/I30,0)</f>
        <v>8413</v>
      </c>
      <c r="O30" s="34"/>
      <c r="P30" s="60"/>
      <c r="Q30" s="60"/>
      <c r="R30" s="34"/>
      <c r="S30" s="61"/>
      <c r="T30" s="61"/>
      <c r="U30" s="27"/>
    </row>
    <row r="31" spans="2:21" ht="18" customHeight="1">
      <c r="B31" s="24" t="s">
        <v>32</v>
      </c>
      <c r="C31" s="38">
        <v>11496</v>
      </c>
      <c r="D31" s="39">
        <v>253759</v>
      </c>
      <c r="E31" s="54">
        <v>9112447270</v>
      </c>
      <c r="F31" s="55"/>
      <c r="G31" s="40">
        <f>ROUND(E31/C31,0)</f>
        <v>792662</v>
      </c>
      <c r="H31" s="32">
        <f>ROUND(E31/D31,0)</f>
        <v>35910</v>
      </c>
      <c r="I31" s="39">
        <v>17368</v>
      </c>
      <c r="J31" s="54">
        <v>150577079</v>
      </c>
      <c r="K31" s="55"/>
      <c r="L31" s="54">
        <f>ROUND(J31/C31,0)</f>
        <v>13098</v>
      </c>
      <c r="M31" s="55"/>
      <c r="N31" s="32">
        <f>ROUND(J31/I31,0)</f>
        <v>8670</v>
      </c>
      <c r="O31" s="34"/>
      <c r="P31" s="60"/>
      <c r="Q31" s="60"/>
      <c r="R31" s="34"/>
      <c r="S31" s="61"/>
      <c r="T31" s="61"/>
      <c r="U31" s="27"/>
    </row>
    <row r="32" spans="1:21" ht="18" customHeight="1">
      <c r="A32" s="1" t="s">
        <v>42</v>
      </c>
      <c r="B32" s="24" t="s">
        <v>43</v>
      </c>
      <c r="C32" s="38">
        <v>11733</v>
      </c>
      <c r="D32" s="39">
        <v>263568</v>
      </c>
      <c r="E32" s="54">
        <v>9060323887</v>
      </c>
      <c r="F32" s="55"/>
      <c r="G32" s="40">
        <f>ROUND(E32/C32,0)</f>
        <v>772209</v>
      </c>
      <c r="H32" s="32">
        <f>ROUND(E32/D32,0)</f>
        <v>34376</v>
      </c>
      <c r="I32" s="39">
        <v>17420</v>
      </c>
      <c r="J32" s="54">
        <v>134918187</v>
      </c>
      <c r="K32" s="55"/>
      <c r="L32" s="54">
        <f>ROUND(J32/C32,0)</f>
        <v>11499</v>
      </c>
      <c r="M32" s="55"/>
      <c r="N32" s="32">
        <f>ROUND(J32/I32,0)</f>
        <v>7745</v>
      </c>
      <c r="O32" s="34"/>
      <c r="P32" s="60"/>
      <c r="Q32" s="60"/>
      <c r="R32" s="34"/>
      <c r="S32" s="61"/>
      <c r="T32" s="61"/>
      <c r="U32" s="27"/>
    </row>
    <row r="33" spans="2:21" ht="18" customHeight="1">
      <c r="B33" s="37"/>
      <c r="C33" s="34"/>
      <c r="D33" s="34"/>
      <c r="E33" s="35"/>
      <c r="F33" s="35"/>
      <c r="G33" s="34"/>
      <c r="H33" s="34"/>
      <c r="I33" s="34"/>
      <c r="J33" s="35"/>
      <c r="K33" s="35"/>
      <c r="L33" s="35"/>
      <c r="M33" s="35"/>
      <c r="N33" s="34"/>
      <c r="O33" s="34"/>
      <c r="P33" s="35"/>
      <c r="Q33" s="35"/>
      <c r="R33" s="34"/>
      <c r="S33" s="36"/>
      <c r="T33" s="36"/>
      <c r="U33" s="27"/>
    </row>
    <row r="34" ht="15" customHeight="1">
      <c r="H34" s="44" t="s">
        <v>36</v>
      </c>
    </row>
    <row r="35" spans="2:8" ht="18" customHeight="1">
      <c r="B35" s="108" t="s">
        <v>37</v>
      </c>
      <c r="C35" s="70" t="s">
        <v>41</v>
      </c>
      <c r="D35" s="71"/>
      <c r="E35" s="71"/>
      <c r="F35" s="71"/>
      <c r="G35" s="71"/>
      <c r="H35" s="72"/>
    </row>
    <row r="36" spans="2:16" ht="18" customHeight="1">
      <c r="B36" s="109"/>
      <c r="C36" s="68" t="s">
        <v>34</v>
      </c>
      <c r="D36" s="69"/>
      <c r="E36" s="77" t="s">
        <v>24</v>
      </c>
      <c r="F36" s="69"/>
      <c r="G36" s="46" t="s">
        <v>35</v>
      </c>
      <c r="H36" s="50" t="s">
        <v>26</v>
      </c>
      <c r="J36" s="1"/>
      <c r="P36" s="7"/>
    </row>
    <row r="37" spans="2:16" ht="18" customHeight="1">
      <c r="B37" s="24" t="s">
        <v>29</v>
      </c>
      <c r="C37" s="52">
        <f>D28+I28</f>
        <v>236201</v>
      </c>
      <c r="D37" s="53"/>
      <c r="E37" s="54">
        <f>E28+J28</f>
        <v>7567915875</v>
      </c>
      <c r="F37" s="55"/>
      <c r="G37" s="41">
        <f>G28+L28</f>
        <v>699244</v>
      </c>
      <c r="H37" s="42">
        <f>H28+N28</f>
        <v>41656</v>
      </c>
      <c r="J37" s="1"/>
      <c r="P37" s="7"/>
    </row>
    <row r="38" spans="2:16" ht="18" customHeight="1">
      <c r="B38" s="24" t="s">
        <v>30</v>
      </c>
      <c r="C38" s="52">
        <f>D29+I29</f>
        <v>263269</v>
      </c>
      <c r="D38" s="53"/>
      <c r="E38" s="54">
        <f>E29+J29</f>
        <v>8456700555</v>
      </c>
      <c r="F38" s="55"/>
      <c r="G38" s="41">
        <f>G29+L29</f>
        <v>763447</v>
      </c>
      <c r="H38" s="42">
        <f>H29+N29</f>
        <v>41919</v>
      </c>
      <c r="J38" s="1"/>
      <c r="P38" s="7"/>
    </row>
    <row r="39" spans="2:16" ht="18" customHeight="1">
      <c r="B39" s="24" t="s">
        <v>31</v>
      </c>
      <c r="C39" s="52">
        <f>D30+I30</f>
        <v>261905</v>
      </c>
      <c r="D39" s="53"/>
      <c r="E39" s="54">
        <f>E30+J30</f>
        <v>8923733132</v>
      </c>
      <c r="F39" s="55"/>
      <c r="G39" s="41">
        <f>G30+L30</f>
        <v>791252</v>
      </c>
      <c r="H39" s="42">
        <f>H30+N30</f>
        <v>44149</v>
      </c>
      <c r="J39" s="1"/>
      <c r="P39" s="7"/>
    </row>
    <row r="40" spans="2:16" ht="18" customHeight="1">
      <c r="B40" s="24" t="s">
        <v>32</v>
      </c>
      <c r="C40" s="52">
        <f>D31+I31</f>
        <v>271127</v>
      </c>
      <c r="D40" s="53"/>
      <c r="E40" s="54">
        <f>E31+J31</f>
        <v>9263024349</v>
      </c>
      <c r="F40" s="55"/>
      <c r="G40" s="41">
        <f>G31+L31</f>
        <v>805760</v>
      </c>
      <c r="H40" s="42">
        <f>H31+N31</f>
        <v>44580</v>
      </c>
      <c r="J40" s="1"/>
      <c r="P40" s="7"/>
    </row>
    <row r="41" spans="2:16" ht="18" customHeight="1">
      <c r="B41" s="24" t="s">
        <v>43</v>
      </c>
      <c r="C41" s="52">
        <f>D32+I32</f>
        <v>280988</v>
      </c>
      <c r="D41" s="53"/>
      <c r="E41" s="54">
        <f>E32+J32</f>
        <v>9195242074</v>
      </c>
      <c r="F41" s="55"/>
      <c r="G41" s="41">
        <f>G32+L32</f>
        <v>783708</v>
      </c>
      <c r="H41" s="42">
        <f>H32+N32</f>
        <v>42121</v>
      </c>
      <c r="J41" s="1"/>
      <c r="P41" s="7"/>
    </row>
    <row r="42" ht="15.75" customHeight="1">
      <c r="H42" s="43" t="s">
        <v>33</v>
      </c>
    </row>
  </sheetData>
  <sheetProtection/>
  <mergeCells count="126">
    <mergeCell ref="L7:N7"/>
    <mergeCell ref="I15:Q15"/>
    <mergeCell ref="B26:B27"/>
    <mergeCell ref="B35:B36"/>
    <mergeCell ref="O19:Q19"/>
    <mergeCell ref="O20:Q20"/>
    <mergeCell ref="G19:H19"/>
    <mergeCell ref="G20:H20"/>
    <mergeCell ref="G9:H9"/>
    <mergeCell ref="J27:K27"/>
    <mergeCell ref="R15:U15"/>
    <mergeCell ref="B4:B5"/>
    <mergeCell ref="B15:B16"/>
    <mergeCell ref="C15:H15"/>
    <mergeCell ref="L4:N5"/>
    <mergeCell ref="L6:N6"/>
    <mergeCell ref="F4:H4"/>
    <mergeCell ref="G6:H6"/>
    <mergeCell ref="G7:H7"/>
    <mergeCell ref="G8:H8"/>
    <mergeCell ref="R17:S17"/>
    <mergeCell ref="R18:S18"/>
    <mergeCell ref="G16:H16"/>
    <mergeCell ref="G17:H17"/>
    <mergeCell ref="G18:H18"/>
    <mergeCell ref="O18:Q18"/>
    <mergeCell ref="O17:Q17"/>
    <mergeCell ref="L16:N16"/>
    <mergeCell ref="L17:N17"/>
    <mergeCell ref="L18:N18"/>
    <mergeCell ref="G5:H5"/>
    <mergeCell ref="S30:T30"/>
    <mergeCell ref="S31:T31"/>
    <mergeCell ref="C17:D17"/>
    <mergeCell ref="L8:N8"/>
    <mergeCell ref="L9:N9"/>
    <mergeCell ref="S27:T27"/>
    <mergeCell ref="P27:Q27"/>
    <mergeCell ref="C18:D18"/>
    <mergeCell ref="R16:S16"/>
    <mergeCell ref="I20:K20"/>
    <mergeCell ref="J28:K28"/>
    <mergeCell ref="S28:T28"/>
    <mergeCell ref="S29:T29"/>
    <mergeCell ref="R19:S19"/>
    <mergeCell ref="R20:S20"/>
    <mergeCell ref="L19:N19"/>
    <mergeCell ref="L20:N20"/>
    <mergeCell ref="O26:T26"/>
    <mergeCell ref="L27:M27"/>
    <mergeCell ref="J30:K30"/>
    <mergeCell ref="J31:K31"/>
    <mergeCell ref="P28:Q28"/>
    <mergeCell ref="P29:Q29"/>
    <mergeCell ref="P30:Q30"/>
    <mergeCell ref="P31:Q31"/>
    <mergeCell ref="L29:M29"/>
    <mergeCell ref="L28:M28"/>
    <mergeCell ref="I10:K10"/>
    <mergeCell ref="E7:F7"/>
    <mergeCell ref="E17:F17"/>
    <mergeCell ref="E16:F16"/>
    <mergeCell ref="E18:F18"/>
    <mergeCell ref="E19:F19"/>
    <mergeCell ref="I18:K18"/>
    <mergeCell ref="I19:K19"/>
    <mergeCell ref="O16:Q16"/>
    <mergeCell ref="E5:F5"/>
    <mergeCell ref="E6:F6"/>
    <mergeCell ref="E8:F8"/>
    <mergeCell ref="E9:F9"/>
    <mergeCell ref="I4:K5"/>
    <mergeCell ref="I6:K6"/>
    <mergeCell ref="I7:K7"/>
    <mergeCell ref="I8:K8"/>
    <mergeCell ref="I9:K9"/>
    <mergeCell ref="I26:N26"/>
    <mergeCell ref="E28:F28"/>
    <mergeCell ref="E29:F29"/>
    <mergeCell ref="J29:K29"/>
    <mergeCell ref="C4:E4"/>
    <mergeCell ref="E27:F27"/>
    <mergeCell ref="C6:D6"/>
    <mergeCell ref="C7:D7"/>
    <mergeCell ref="C8:D8"/>
    <mergeCell ref="I16:K16"/>
    <mergeCell ref="C9:D9"/>
    <mergeCell ref="C37:D37"/>
    <mergeCell ref="C10:D10"/>
    <mergeCell ref="E10:F10"/>
    <mergeCell ref="G10:H10"/>
    <mergeCell ref="E36:F36"/>
    <mergeCell ref="E30:F30"/>
    <mergeCell ref="E31:F31"/>
    <mergeCell ref="D26:H26"/>
    <mergeCell ref="E20:F20"/>
    <mergeCell ref="C39:D39"/>
    <mergeCell ref="C40:D40"/>
    <mergeCell ref="L31:M31"/>
    <mergeCell ref="L30:M30"/>
    <mergeCell ref="E39:F39"/>
    <mergeCell ref="E40:F40"/>
    <mergeCell ref="E37:F37"/>
    <mergeCell ref="E38:F38"/>
    <mergeCell ref="C36:D36"/>
    <mergeCell ref="C35:H35"/>
    <mergeCell ref="L10:N10"/>
    <mergeCell ref="C21:D21"/>
    <mergeCell ref="E21:F21"/>
    <mergeCell ref="G21:H21"/>
    <mergeCell ref="I21:K21"/>
    <mergeCell ref="L21:N21"/>
    <mergeCell ref="C19:D19"/>
    <mergeCell ref="C20:D20"/>
    <mergeCell ref="I17:K17"/>
    <mergeCell ref="C16:D16"/>
    <mergeCell ref="C41:D41"/>
    <mergeCell ref="E41:F41"/>
    <mergeCell ref="O21:Q21"/>
    <mergeCell ref="R21:S21"/>
    <mergeCell ref="E32:F32"/>
    <mergeCell ref="J32:K32"/>
    <mergeCell ref="L32:M32"/>
    <mergeCell ref="P32:Q32"/>
    <mergeCell ref="S32:T32"/>
    <mergeCell ref="C38:D38"/>
  </mergeCells>
  <printOptions/>
  <pageMargins left="0.3937007874015748" right="0.2" top="0.7874015748031497" bottom="0.7874015748031497" header="0.3937007874015748" footer="0.3937007874015748"/>
  <pageSetup horizontalDpi="600" verticalDpi="600" orientation="portrait" paperSize="9" r:id="rId1"/>
  <headerFooter alignWithMargins="0">
    <oddHeader>&amp;R14.厚      生</oddHeader>
    <oddFooter>&amp;C-90-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2014-04-04T09:45:45Z</cp:lastPrinted>
  <dcterms:created xsi:type="dcterms:W3CDTF">2007-01-18T04:25:33Z</dcterms:created>
  <dcterms:modified xsi:type="dcterms:W3CDTF">2014-04-07T00:44:53Z</dcterms:modified>
  <cp:category/>
  <cp:version/>
  <cp:contentType/>
  <cp:contentStatus/>
</cp:coreProperties>
</file>