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60" windowWidth="12825" windowHeight="8760" activeTab="0"/>
  </bookViews>
  <sheets>
    <sheet name="L-2" sheetId="1" r:id="rId1"/>
  </sheets>
  <definedNames/>
  <calcPr fullCalcOnLoad="1"/>
</workbook>
</file>

<file path=xl/sharedStrings.xml><?xml version="1.0" encoding="utf-8"?>
<sst xmlns="http://schemas.openxmlformats.org/spreadsheetml/2006/main" count="307" uniqueCount="45">
  <si>
    <t>総観光客数</t>
  </si>
  <si>
    <t>地域別</t>
  </si>
  <si>
    <t>日程別</t>
  </si>
  <si>
    <t>総消費額</t>
  </si>
  <si>
    <t>人員</t>
  </si>
  <si>
    <t>対前年比</t>
  </si>
  <si>
    <t>県内</t>
  </si>
  <si>
    <t>県外</t>
  </si>
  <si>
    <t>日帰り</t>
  </si>
  <si>
    <t>宿泊</t>
  </si>
  <si>
    <t>消費額</t>
  </si>
  <si>
    <t>（人）</t>
  </si>
  <si>
    <t>（千円）</t>
  </si>
  <si>
    <t>（％）</t>
  </si>
  <si>
    <t>（％）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</si>
  <si>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</si>
  <si>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</si>
  <si>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</si>
  <si>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</si>
  <si>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</si>
  <si>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</si>
  <si>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</si>
  <si>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</si>
  <si>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三国町</t>
  </si>
  <si>
    <t>丸岡町</t>
  </si>
  <si>
    <t>春江町</t>
  </si>
  <si>
    <t>坂井町</t>
  </si>
  <si>
    <t>-</t>
  </si>
  <si>
    <t>-</t>
  </si>
  <si>
    <t>※平成16年調査より調査内容の見直しあり</t>
  </si>
  <si>
    <t>年  次</t>
  </si>
  <si>
    <t>区  分</t>
  </si>
  <si>
    <t>平成18年</t>
  </si>
  <si>
    <t>平成19年</t>
  </si>
  <si>
    <t>平成20年</t>
  </si>
  <si>
    <t>-</t>
  </si>
  <si>
    <t>L-2．地域別・日程別観光客入込数・観光消費額</t>
  </si>
  <si>
    <t>各年1月～12月</t>
  </si>
  <si>
    <t>平成21年</t>
  </si>
  <si>
    <t>平成22年</t>
  </si>
  <si>
    <t>資料：観光産業課</t>
  </si>
  <si>
    <t>平成23年</t>
  </si>
  <si>
    <t>-</t>
  </si>
  <si>
    <t>-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</si>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</sst>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);[Red]\(0.0\)"/>
    <numFmt numFmtId="179" formatCode="0.0;&quot;△ &quot;0.0"/>
    <numFmt numFmtId="180" formatCode="0.00;&quot;△ &quot;0.00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8" fontId="3" fillId="0" borderId="13" xfId="48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176" fontId="3" fillId="0" borderId="24" xfId="48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176" fontId="5" fillId="0" borderId="16" xfId="48" applyNumberFormat="1" applyFont="1" applyBorder="1" applyAlignment="1">
      <alignment vertical="center"/>
    </xf>
    <xf numFmtId="38" fontId="3" fillId="0" borderId="27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5" fillId="0" borderId="29" xfId="48" applyFont="1" applyBorder="1" applyAlignment="1">
      <alignment vertical="center"/>
    </xf>
    <xf numFmtId="38" fontId="3" fillId="0" borderId="29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9" fontId="5" fillId="0" borderId="22" xfId="48" applyNumberFormat="1" applyFont="1" applyBorder="1" applyAlignment="1">
      <alignment vertical="center"/>
    </xf>
    <xf numFmtId="179" fontId="3" fillId="0" borderId="23" xfId="48" applyNumberFormat="1" applyFont="1" applyBorder="1" applyAlignment="1">
      <alignment vertical="center"/>
    </xf>
    <xf numFmtId="179" fontId="5" fillId="0" borderId="34" xfId="48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179" fontId="3" fillId="0" borderId="23" xfId="48" applyNumberFormat="1" applyFont="1" applyBorder="1" applyAlignment="1">
      <alignment horizontal="right" vertical="center"/>
    </xf>
    <xf numFmtId="179" fontId="3" fillId="0" borderId="35" xfId="48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/>
    </xf>
    <xf numFmtId="38" fontId="5" fillId="0" borderId="34" xfId="48" applyFont="1" applyBorder="1" applyAlignment="1">
      <alignment vertical="center"/>
    </xf>
    <xf numFmtId="176" fontId="5" fillId="0" borderId="33" xfId="48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42900" y="609600"/>
          <a:ext cx="914400" cy="590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M39" sqref="M39"/>
    </sheetView>
  </sheetViews>
  <sheetFormatPr defaultColWidth="8.796875" defaultRowHeight="14.25"/>
  <cols>
    <col min="1" max="1" width="3.59765625" style="2" customWidth="1"/>
    <col min="2" max="2" width="9.59765625" style="1" customWidth="1"/>
    <col min="3" max="3" width="10.59765625" style="2" customWidth="1"/>
    <col min="4" max="4" width="7.59765625" style="2" customWidth="1"/>
    <col min="5" max="8" width="9.59765625" style="2" customWidth="1"/>
    <col min="9" max="9" width="10.59765625" style="2" customWidth="1"/>
    <col min="10" max="10" width="7.59765625" style="2" customWidth="1"/>
    <col min="11" max="16384" width="9" style="2" customWidth="1"/>
  </cols>
  <sheetData>
    <row r="1" spans="1:2" s="21" customFormat="1" ht="30" customHeight="1">
      <c r="A1" s="19" t="s">
        <v>36</v>
      </c>
      <c r="B1" s="20"/>
    </row>
    <row r="2" spans="2:10" s="21" customFormat="1" ht="18" customHeight="1">
      <c r="B2" s="22" t="s">
        <v>37</v>
      </c>
      <c r="C2" s="23"/>
      <c r="D2" s="23"/>
      <c r="E2" s="23"/>
      <c r="F2" s="23"/>
      <c r="G2" s="23"/>
      <c r="H2" s="23"/>
      <c r="I2" s="23"/>
      <c r="J2" s="61"/>
    </row>
    <row r="3" spans="2:10" s="8" customFormat="1" ht="15" customHeight="1">
      <c r="B3" s="12" t="s">
        <v>31</v>
      </c>
      <c r="C3" s="64" t="s">
        <v>0</v>
      </c>
      <c r="D3" s="64"/>
      <c r="E3" s="64" t="s">
        <v>1</v>
      </c>
      <c r="F3" s="64"/>
      <c r="G3" s="64" t="s">
        <v>2</v>
      </c>
      <c r="H3" s="64"/>
      <c r="I3" s="65" t="s">
        <v>3</v>
      </c>
      <c r="J3" s="65"/>
    </row>
    <row r="4" spans="2:10" s="8" customFormat="1" ht="20.25" customHeight="1">
      <c r="B4" s="9"/>
      <c r="C4" s="10" t="s">
        <v>4</v>
      </c>
      <c r="D4" s="11" t="s">
        <v>5</v>
      </c>
      <c r="E4" s="10" t="s">
        <v>6</v>
      </c>
      <c r="F4" s="11" t="s">
        <v>7</v>
      </c>
      <c r="G4" s="10" t="s">
        <v>8</v>
      </c>
      <c r="H4" s="15" t="s">
        <v>9</v>
      </c>
      <c r="I4" s="10" t="s">
        <v>10</v>
      </c>
      <c r="J4" s="11" t="s">
        <v>5</v>
      </c>
    </row>
    <row r="5" spans="2:10" s="3" customFormat="1" ht="11.25">
      <c r="B5" s="4" t="s">
        <v>30</v>
      </c>
      <c r="C5" s="5" t="s">
        <v>11</v>
      </c>
      <c r="D5" s="6" t="s">
        <v>13</v>
      </c>
      <c r="E5" s="5" t="s">
        <v>11</v>
      </c>
      <c r="F5" s="6" t="s">
        <v>11</v>
      </c>
      <c r="G5" s="5" t="s">
        <v>11</v>
      </c>
      <c r="H5" s="16" t="s">
        <v>11</v>
      </c>
      <c r="I5" s="5" t="s">
        <v>12</v>
      </c>
      <c r="J5" s="6" t="s">
        <v>14</v>
      </c>
    </row>
    <row r="6" spans="2:11" s="17" customFormat="1" ht="14.25" customHeight="1">
      <c r="B6" s="24" t="s">
        <v>15</v>
      </c>
      <c r="C6" s="26">
        <f aca="true" t="shared" si="0" ref="C6:I6">SUM(C7:C10)</f>
        <v>5185000</v>
      </c>
      <c r="D6" s="50">
        <v>96.4</v>
      </c>
      <c r="E6" s="26">
        <f t="shared" si="0"/>
        <v>2155600</v>
      </c>
      <c r="F6" s="27">
        <f t="shared" si="0"/>
        <v>3029400</v>
      </c>
      <c r="G6" s="26">
        <f t="shared" si="0"/>
        <v>4949400</v>
      </c>
      <c r="H6" s="27">
        <f t="shared" si="0"/>
        <v>235600</v>
      </c>
      <c r="I6" s="26">
        <f t="shared" si="0"/>
        <v>3800134</v>
      </c>
      <c r="J6" s="37">
        <v>62.5</v>
      </c>
      <c r="K6" s="30"/>
    </row>
    <row r="7" spans="2:11" s="3" customFormat="1" ht="0.75" customHeight="1" hidden="1">
      <c r="B7" s="14" t="s">
        <v>23</v>
      </c>
      <c r="C7" s="7">
        <f>E7+F7</f>
        <v>3751300</v>
      </c>
      <c r="D7" s="51">
        <v>96.2</v>
      </c>
      <c r="E7" s="7">
        <v>1408500</v>
      </c>
      <c r="F7" s="28">
        <v>2342800</v>
      </c>
      <c r="G7" s="7">
        <v>3526200</v>
      </c>
      <c r="H7" s="13">
        <v>225100</v>
      </c>
      <c r="I7" s="7">
        <v>2890034</v>
      </c>
      <c r="J7" s="29">
        <v>56.5</v>
      </c>
      <c r="K7" s="30"/>
    </row>
    <row r="8" spans="2:11" s="3" customFormat="1" ht="15" customHeight="1" hidden="1">
      <c r="B8" s="14" t="s">
        <v>24</v>
      </c>
      <c r="C8" s="7">
        <f>E8+F8</f>
        <v>1294700</v>
      </c>
      <c r="D8" s="51">
        <v>90.5</v>
      </c>
      <c r="E8" s="7">
        <v>610100</v>
      </c>
      <c r="F8" s="28">
        <v>684600</v>
      </c>
      <c r="G8" s="7">
        <v>1284200</v>
      </c>
      <c r="H8" s="13">
        <v>10500</v>
      </c>
      <c r="I8" s="7">
        <v>772376</v>
      </c>
      <c r="J8" s="29">
        <v>84</v>
      </c>
      <c r="K8" s="30"/>
    </row>
    <row r="9" spans="2:11" s="3" customFormat="1" ht="15" customHeight="1" hidden="1">
      <c r="B9" s="14" t="s">
        <v>25</v>
      </c>
      <c r="C9" s="7">
        <f>E9+F9</f>
        <v>111000</v>
      </c>
      <c r="D9" s="51">
        <v>426.9</v>
      </c>
      <c r="E9" s="7">
        <v>109000</v>
      </c>
      <c r="F9" s="28">
        <v>2000</v>
      </c>
      <c r="G9" s="7">
        <v>111000</v>
      </c>
      <c r="H9" s="13">
        <v>0</v>
      </c>
      <c r="I9" s="7">
        <v>131324</v>
      </c>
      <c r="J9" s="29">
        <v>349.3</v>
      </c>
      <c r="K9" s="30"/>
    </row>
    <row r="10" spans="2:11" s="3" customFormat="1" ht="15" customHeight="1" hidden="1">
      <c r="B10" s="25" t="s">
        <v>26</v>
      </c>
      <c r="C10" s="7">
        <f>E10+F10</f>
        <v>28000</v>
      </c>
      <c r="D10" s="51">
        <v>112.4</v>
      </c>
      <c r="E10" s="7">
        <v>28000</v>
      </c>
      <c r="F10" s="28">
        <v>0</v>
      </c>
      <c r="G10" s="7">
        <v>28000</v>
      </c>
      <c r="H10" s="13">
        <v>0</v>
      </c>
      <c r="I10" s="7">
        <v>6400</v>
      </c>
      <c r="J10" s="29">
        <v>112.3</v>
      </c>
      <c r="K10" s="30"/>
    </row>
    <row r="11" spans="2:11" s="17" customFormat="1" ht="15" customHeight="1">
      <c r="B11" s="24" t="s">
        <v>16</v>
      </c>
      <c r="C11" s="26">
        <f aca="true" t="shared" si="1" ref="C11:I11">SUM(C12:C15)</f>
        <v>5472500</v>
      </c>
      <c r="D11" s="50">
        <f>ROUND(C11/C6*100,1)</f>
        <v>105.5</v>
      </c>
      <c r="E11" s="26">
        <f t="shared" si="1"/>
        <v>2446000</v>
      </c>
      <c r="F11" s="27">
        <f t="shared" si="1"/>
        <v>3026500</v>
      </c>
      <c r="G11" s="26">
        <f t="shared" si="1"/>
        <v>5229300</v>
      </c>
      <c r="H11" s="27">
        <f t="shared" si="1"/>
        <v>243200</v>
      </c>
      <c r="I11" s="26">
        <f t="shared" si="1"/>
        <v>5522578</v>
      </c>
      <c r="J11" s="37">
        <f>ROUND(I11/I6*100,1)</f>
        <v>145.3</v>
      </c>
      <c r="K11" s="30"/>
    </row>
    <row r="12" spans="2:11" s="3" customFormat="1" ht="15" customHeight="1" hidden="1">
      <c r="B12" s="14" t="s">
        <v>23</v>
      </c>
      <c r="C12" s="7">
        <f>E12+F12</f>
        <v>3829500</v>
      </c>
      <c r="D12" s="51">
        <f aca="true" t="shared" si="2" ref="D12:D41">ROUND(C12/C7*100,1)</f>
        <v>102.1</v>
      </c>
      <c r="E12" s="7">
        <v>1491000</v>
      </c>
      <c r="F12" s="28">
        <v>2338500</v>
      </c>
      <c r="G12" s="7">
        <v>3597400</v>
      </c>
      <c r="H12" s="13">
        <v>232100</v>
      </c>
      <c r="I12" s="7">
        <v>4647407</v>
      </c>
      <c r="J12" s="29">
        <f aca="true" t="shared" si="3" ref="J12:J35">ROUND(I12/I7*100,1)</f>
        <v>160.8</v>
      </c>
      <c r="K12" s="30"/>
    </row>
    <row r="13" spans="2:11" s="3" customFormat="1" ht="15" customHeight="1" hidden="1">
      <c r="B13" s="14" t="s">
        <v>24</v>
      </c>
      <c r="C13" s="7">
        <f>E13+F13</f>
        <v>1242900</v>
      </c>
      <c r="D13" s="51">
        <f t="shared" si="2"/>
        <v>96</v>
      </c>
      <c r="E13" s="7">
        <v>569200</v>
      </c>
      <c r="F13" s="28">
        <v>673700</v>
      </c>
      <c r="G13" s="7">
        <v>1231800</v>
      </c>
      <c r="H13" s="13">
        <v>11100</v>
      </c>
      <c r="I13" s="7">
        <v>715228</v>
      </c>
      <c r="J13" s="29">
        <f t="shared" si="3"/>
        <v>92.6</v>
      </c>
      <c r="K13" s="30"/>
    </row>
    <row r="14" spans="2:11" s="3" customFormat="1" ht="15" customHeight="1" hidden="1">
      <c r="B14" s="14" t="s">
        <v>25</v>
      </c>
      <c r="C14" s="7">
        <f>E14+F14</f>
        <v>383100</v>
      </c>
      <c r="D14" s="51">
        <f t="shared" si="2"/>
        <v>345.1</v>
      </c>
      <c r="E14" s="7">
        <v>368800</v>
      </c>
      <c r="F14" s="28">
        <v>14300</v>
      </c>
      <c r="G14" s="7">
        <v>383100</v>
      </c>
      <c r="H14" s="13">
        <v>0</v>
      </c>
      <c r="I14" s="7">
        <v>155943</v>
      </c>
      <c r="J14" s="29">
        <f t="shared" si="3"/>
        <v>118.7</v>
      </c>
      <c r="K14" s="30"/>
    </row>
    <row r="15" spans="2:11" s="3" customFormat="1" ht="15" customHeight="1" hidden="1">
      <c r="B15" s="25" t="s">
        <v>26</v>
      </c>
      <c r="C15" s="7">
        <f>E15+F15</f>
        <v>17000</v>
      </c>
      <c r="D15" s="51">
        <f t="shared" si="2"/>
        <v>60.7</v>
      </c>
      <c r="E15" s="7">
        <v>17000</v>
      </c>
      <c r="F15" s="28">
        <v>0</v>
      </c>
      <c r="G15" s="7">
        <v>17000</v>
      </c>
      <c r="H15" s="13">
        <v>0</v>
      </c>
      <c r="I15" s="7">
        <v>4000</v>
      </c>
      <c r="J15" s="29">
        <f t="shared" si="3"/>
        <v>62.5</v>
      </c>
      <c r="K15" s="30"/>
    </row>
    <row r="16" spans="2:11" s="17" customFormat="1" ht="15" customHeight="1">
      <c r="B16" s="24" t="s">
        <v>17</v>
      </c>
      <c r="C16" s="42">
        <f aca="true" t="shared" si="4" ref="C16:I16">SUM(C17:C20)</f>
        <v>5594700</v>
      </c>
      <c r="D16" s="52">
        <f t="shared" si="2"/>
        <v>102.2</v>
      </c>
      <c r="E16" s="42">
        <f t="shared" si="4"/>
        <v>2599000</v>
      </c>
      <c r="F16" s="62">
        <f t="shared" si="4"/>
        <v>2995700</v>
      </c>
      <c r="G16" s="42">
        <f t="shared" si="4"/>
        <v>5335700</v>
      </c>
      <c r="H16" s="62">
        <f t="shared" si="4"/>
        <v>259000</v>
      </c>
      <c r="I16" s="42">
        <f t="shared" si="4"/>
        <v>5658373</v>
      </c>
      <c r="J16" s="63">
        <f t="shared" si="3"/>
        <v>102.5</v>
      </c>
      <c r="K16" s="30"/>
    </row>
    <row r="17" spans="2:11" s="3" customFormat="1" ht="15" customHeight="1" hidden="1">
      <c r="B17" s="14" t="s">
        <v>23</v>
      </c>
      <c r="C17" s="7">
        <f>E17+F17</f>
        <v>3968400</v>
      </c>
      <c r="D17" s="51">
        <f t="shared" si="2"/>
        <v>103.6</v>
      </c>
      <c r="E17" s="7">
        <v>1639700</v>
      </c>
      <c r="F17" s="28">
        <v>2328700</v>
      </c>
      <c r="G17" s="7">
        <v>3726400</v>
      </c>
      <c r="H17" s="13">
        <v>242000</v>
      </c>
      <c r="I17" s="7">
        <v>4852454</v>
      </c>
      <c r="J17" s="29">
        <f t="shared" si="3"/>
        <v>104.4</v>
      </c>
      <c r="K17" s="30"/>
    </row>
    <row r="18" spans="2:11" s="3" customFormat="1" ht="15" customHeight="1" hidden="1">
      <c r="B18" s="14" t="s">
        <v>24</v>
      </c>
      <c r="C18" s="7">
        <f>E18+F18</f>
        <v>1139000</v>
      </c>
      <c r="D18" s="51">
        <f t="shared" si="2"/>
        <v>91.6</v>
      </c>
      <c r="E18" s="7">
        <v>500500</v>
      </c>
      <c r="F18" s="28">
        <v>638500</v>
      </c>
      <c r="G18" s="7">
        <v>1122000</v>
      </c>
      <c r="H18" s="13">
        <v>17000</v>
      </c>
      <c r="I18" s="7">
        <v>643396</v>
      </c>
      <c r="J18" s="29">
        <f t="shared" si="3"/>
        <v>90</v>
      </c>
      <c r="K18" s="30"/>
    </row>
    <row r="19" spans="2:11" s="3" customFormat="1" ht="15" customHeight="1" hidden="1">
      <c r="B19" s="14" t="s">
        <v>25</v>
      </c>
      <c r="C19" s="7">
        <f>E19+F19</f>
        <v>470300</v>
      </c>
      <c r="D19" s="51">
        <f t="shared" si="2"/>
        <v>122.8</v>
      </c>
      <c r="E19" s="7">
        <v>441800</v>
      </c>
      <c r="F19" s="28">
        <v>28500</v>
      </c>
      <c r="G19" s="7">
        <v>470300</v>
      </c>
      <c r="H19" s="13">
        <v>0</v>
      </c>
      <c r="I19" s="7">
        <v>158523</v>
      </c>
      <c r="J19" s="29">
        <f t="shared" si="3"/>
        <v>101.7</v>
      </c>
      <c r="K19" s="30"/>
    </row>
    <row r="20" spans="2:11" s="3" customFormat="1" ht="15" customHeight="1" hidden="1">
      <c r="B20" s="25" t="s">
        <v>26</v>
      </c>
      <c r="C20" s="7">
        <f>E20+F20</f>
        <v>17000</v>
      </c>
      <c r="D20" s="51">
        <f t="shared" si="2"/>
        <v>100</v>
      </c>
      <c r="E20" s="7">
        <v>17000</v>
      </c>
      <c r="F20" s="28">
        <v>0</v>
      </c>
      <c r="G20" s="7">
        <v>17000</v>
      </c>
      <c r="H20" s="13">
        <v>0</v>
      </c>
      <c r="I20" s="7">
        <v>4000</v>
      </c>
      <c r="J20" s="29">
        <f t="shared" si="3"/>
        <v>100</v>
      </c>
      <c r="K20" s="30"/>
    </row>
    <row r="21" spans="2:11" s="17" customFormat="1" ht="15" customHeight="1">
      <c r="B21" s="18" t="s">
        <v>18</v>
      </c>
      <c r="C21" s="26">
        <f aca="true" t="shared" si="5" ref="C21:I21">SUM(C22:C25)</f>
        <v>5795600</v>
      </c>
      <c r="D21" s="50">
        <f t="shared" si="2"/>
        <v>103.6</v>
      </c>
      <c r="E21" s="26">
        <f t="shared" si="5"/>
        <v>3555900</v>
      </c>
      <c r="F21" s="27">
        <f t="shared" si="5"/>
        <v>2239700</v>
      </c>
      <c r="G21" s="26">
        <f t="shared" si="5"/>
        <v>5538400</v>
      </c>
      <c r="H21" s="27">
        <f t="shared" si="5"/>
        <v>257200</v>
      </c>
      <c r="I21" s="26">
        <f t="shared" si="5"/>
        <v>5635587</v>
      </c>
      <c r="J21" s="37">
        <f t="shared" si="3"/>
        <v>99.6</v>
      </c>
      <c r="K21" s="30"/>
    </row>
    <row r="22" spans="2:11" s="3" customFormat="1" ht="15" customHeight="1" hidden="1">
      <c r="B22" s="14" t="s">
        <v>23</v>
      </c>
      <c r="C22" s="7">
        <f>E22+F22</f>
        <v>3912500</v>
      </c>
      <c r="D22" s="51">
        <f t="shared" si="2"/>
        <v>98.6</v>
      </c>
      <c r="E22" s="7">
        <v>2329900</v>
      </c>
      <c r="F22" s="28">
        <v>1582600</v>
      </c>
      <c r="G22" s="7">
        <v>3673500</v>
      </c>
      <c r="H22" s="13">
        <v>239000</v>
      </c>
      <c r="I22" s="7">
        <v>4831663</v>
      </c>
      <c r="J22" s="29">
        <f t="shared" si="3"/>
        <v>99.6</v>
      </c>
      <c r="K22" s="30"/>
    </row>
    <row r="23" spans="2:11" s="3" customFormat="1" ht="15" customHeight="1" hidden="1">
      <c r="B23" s="14" t="s">
        <v>24</v>
      </c>
      <c r="C23" s="7">
        <f>E23+F23</f>
        <v>1187100</v>
      </c>
      <c r="D23" s="51">
        <f t="shared" si="2"/>
        <v>104.2</v>
      </c>
      <c r="E23" s="7">
        <v>581100</v>
      </c>
      <c r="F23" s="28">
        <v>606000</v>
      </c>
      <c r="G23" s="7">
        <v>1168900</v>
      </c>
      <c r="H23" s="13">
        <v>18200</v>
      </c>
      <c r="I23" s="7">
        <v>593286</v>
      </c>
      <c r="J23" s="29">
        <f t="shared" si="3"/>
        <v>92.2</v>
      </c>
      <c r="K23" s="30"/>
    </row>
    <row r="24" spans="2:11" s="3" customFormat="1" ht="15" customHeight="1" hidden="1">
      <c r="B24" s="14" t="s">
        <v>25</v>
      </c>
      <c r="C24" s="7">
        <f>E24+F24</f>
        <v>575500</v>
      </c>
      <c r="D24" s="51">
        <f t="shared" si="2"/>
        <v>122.4</v>
      </c>
      <c r="E24" s="7">
        <v>538400</v>
      </c>
      <c r="F24" s="28">
        <v>37100</v>
      </c>
      <c r="G24" s="7">
        <v>575500</v>
      </c>
      <c r="H24" s="13">
        <v>0</v>
      </c>
      <c r="I24" s="7">
        <v>192638</v>
      </c>
      <c r="J24" s="29">
        <f t="shared" si="3"/>
        <v>121.5</v>
      </c>
      <c r="K24" s="30"/>
    </row>
    <row r="25" spans="2:11" s="3" customFormat="1" ht="15" customHeight="1" hidden="1">
      <c r="B25" s="25" t="s">
        <v>26</v>
      </c>
      <c r="C25" s="7">
        <f>E25+F25</f>
        <v>120500</v>
      </c>
      <c r="D25" s="51">
        <f t="shared" si="2"/>
        <v>708.8</v>
      </c>
      <c r="E25" s="7">
        <v>106500</v>
      </c>
      <c r="F25" s="28">
        <v>14000</v>
      </c>
      <c r="G25" s="7">
        <v>120500</v>
      </c>
      <c r="H25" s="13">
        <v>0</v>
      </c>
      <c r="I25" s="7">
        <v>18000</v>
      </c>
      <c r="J25" s="29">
        <f t="shared" si="3"/>
        <v>450</v>
      </c>
      <c r="K25" s="30"/>
    </row>
    <row r="26" spans="2:11" s="17" customFormat="1" ht="15" customHeight="1">
      <c r="B26" s="18" t="s">
        <v>19</v>
      </c>
      <c r="C26" s="26">
        <f aca="true" t="shared" si="6" ref="C26:I26">SUM(C27:C30)</f>
        <v>5735000</v>
      </c>
      <c r="D26" s="50">
        <f t="shared" si="2"/>
        <v>99</v>
      </c>
      <c r="E26" s="26">
        <f t="shared" si="6"/>
        <v>2773800</v>
      </c>
      <c r="F26" s="27">
        <f t="shared" si="6"/>
        <v>2961200</v>
      </c>
      <c r="G26" s="26">
        <f t="shared" si="6"/>
        <v>5484700</v>
      </c>
      <c r="H26" s="27">
        <f t="shared" si="6"/>
        <v>250300</v>
      </c>
      <c r="I26" s="26">
        <f t="shared" si="6"/>
        <v>5482985</v>
      </c>
      <c r="J26" s="37">
        <f t="shared" si="3"/>
        <v>97.3</v>
      </c>
      <c r="K26" s="30"/>
    </row>
    <row r="27" spans="2:11" s="3" customFormat="1" ht="15" customHeight="1">
      <c r="B27" s="14" t="s">
        <v>23</v>
      </c>
      <c r="C27" s="7">
        <f>E27+F27</f>
        <v>3852300</v>
      </c>
      <c r="D27" s="51">
        <f t="shared" si="2"/>
        <v>98.5</v>
      </c>
      <c r="E27" s="7">
        <v>1557900</v>
      </c>
      <c r="F27" s="28">
        <v>2294400</v>
      </c>
      <c r="G27" s="7">
        <v>3619600</v>
      </c>
      <c r="H27" s="13">
        <v>232700</v>
      </c>
      <c r="I27" s="7">
        <v>4604347</v>
      </c>
      <c r="J27" s="29">
        <f t="shared" si="3"/>
        <v>95.3</v>
      </c>
      <c r="K27" s="30"/>
    </row>
    <row r="28" spans="2:11" s="3" customFormat="1" ht="15" customHeight="1">
      <c r="B28" s="14" t="s">
        <v>24</v>
      </c>
      <c r="C28" s="7">
        <f>E28+F28</f>
        <v>1122700</v>
      </c>
      <c r="D28" s="51">
        <f t="shared" si="2"/>
        <v>94.6</v>
      </c>
      <c r="E28" s="7">
        <v>520800</v>
      </c>
      <c r="F28" s="28">
        <v>601900</v>
      </c>
      <c r="G28" s="7">
        <v>1105100</v>
      </c>
      <c r="H28" s="13">
        <v>17600</v>
      </c>
      <c r="I28" s="7">
        <v>652410</v>
      </c>
      <c r="J28" s="29">
        <f t="shared" si="3"/>
        <v>110</v>
      </c>
      <c r="K28" s="30"/>
    </row>
    <row r="29" spans="2:11" s="3" customFormat="1" ht="15" customHeight="1">
      <c r="B29" s="14" t="s">
        <v>25</v>
      </c>
      <c r="C29" s="7">
        <f>E29+F29</f>
        <v>589800</v>
      </c>
      <c r="D29" s="51">
        <f t="shared" si="2"/>
        <v>102.5</v>
      </c>
      <c r="E29" s="7">
        <v>554900</v>
      </c>
      <c r="F29" s="28">
        <v>34900</v>
      </c>
      <c r="G29" s="7">
        <v>589800</v>
      </c>
      <c r="H29" s="13">
        <v>0</v>
      </c>
      <c r="I29" s="7">
        <v>193228</v>
      </c>
      <c r="J29" s="29">
        <f t="shared" si="3"/>
        <v>100.3</v>
      </c>
      <c r="K29" s="30"/>
    </row>
    <row r="30" spans="2:11" s="3" customFormat="1" ht="15" customHeight="1">
      <c r="B30" s="25" t="s">
        <v>26</v>
      </c>
      <c r="C30" s="7">
        <f>E30+F30</f>
        <v>170200</v>
      </c>
      <c r="D30" s="51">
        <f t="shared" si="2"/>
        <v>141.2</v>
      </c>
      <c r="E30" s="7">
        <v>140200</v>
      </c>
      <c r="F30" s="28">
        <v>30000</v>
      </c>
      <c r="G30" s="7">
        <v>170200</v>
      </c>
      <c r="H30" s="13">
        <v>0</v>
      </c>
      <c r="I30" s="7">
        <v>33000</v>
      </c>
      <c r="J30" s="29">
        <f t="shared" si="3"/>
        <v>183.3</v>
      </c>
      <c r="K30" s="30"/>
    </row>
    <row r="31" spans="2:11" s="17" customFormat="1" ht="15" customHeight="1">
      <c r="B31" s="18" t="s">
        <v>20</v>
      </c>
      <c r="C31" s="26">
        <f aca="true" t="shared" si="7" ref="C31:I31">SUM(C32:C35)</f>
        <v>5607400</v>
      </c>
      <c r="D31" s="50">
        <f t="shared" si="2"/>
        <v>97.8</v>
      </c>
      <c r="E31" s="26">
        <f t="shared" si="7"/>
        <v>2892900</v>
      </c>
      <c r="F31" s="27">
        <f t="shared" si="7"/>
        <v>2714500</v>
      </c>
      <c r="G31" s="26">
        <f t="shared" si="7"/>
        <v>5367600</v>
      </c>
      <c r="H31" s="27">
        <f t="shared" si="7"/>
        <v>239800</v>
      </c>
      <c r="I31" s="26">
        <f t="shared" si="7"/>
        <v>5366475</v>
      </c>
      <c r="J31" s="37">
        <f t="shared" si="3"/>
        <v>97.9</v>
      </c>
      <c r="K31" s="30"/>
    </row>
    <row r="32" spans="2:11" s="3" customFormat="1" ht="15" customHeight="1">
      <c r="B32" s="14" t="s">
        <v>23</v>
      </c>
      <c r="C32" s="7">
        <f>E32+F32</f>
        <v>3790000</v>
      </c>
      <c r="D32" s="51">
        <f t="shared" si="2"/>
        <v>98.4</v>
      </c>
      <c r="E32" s="7">
        <v>1541100</v>
      </c>
      <c r="F32" s="28">
        <v>2248900</v>
      </c>
      <c r="G32" s="7">
        <v>3567100</v>
      </c>
      <c r="H32" s="13">
        <v>222900</v>
      </c>
      <c r="I32" s="7">
        <v>4549803</v>
      </c>
      <c r="J32" s="29">
        <f t="shared" si="3"/>
        <v>98.8</v>
      </c>
      <c r="K32" s="30"/>
    </row>
    <row r="33" spans="2:11" s="3" customFormat="1" ht="15" customHeight="1">
      <c r="B33" s="14" t="s">
        <v>24</v>
      </c>
      <c r="C33" s="7">
        <f>E33+F33</f>
        <v>922700</v>
      </c>
      <c r="D33" s="51">
        <f t="shared" si="2"/>
        <v>82.2</v>
      </c>
      <c r="E33" s="7">
        <v>504100</v>
      </c>
      <c r="F33" s="28">
        <v>418600</v>
      </c>
      <c r="G33" s="7">
        <v>905800</v>
      </c>
      <c r="H33" s="13">
        <v>16900</v>
      </c>
      <c r="I33" s="7">
        <v>460440</v>
      </c>
      <c r="J33" s="29">
        <f t="shared" si="3"/>
        <v>70.6</v>
      </c>
      <c r="K33" s="30"/>
    </row>
    <row r="34" spans="2:11" s="3" customFormat="1" ht="15" customHeight="1">
      <c r="B34" s="14" t="s">
        <v>25</v>
      </c>
      <c r="C34" s="7">
        <f>E34+F34</f>
        <v>636900</v>
      </c>
      <c r="D34" s="51">
        <f t="shared" si="2"/>
        <v>108</v>
      </c>
      <c r="E34" s="7">
        <v>609900</v>
      </c>
      <c r="F34" s="28">
        <v>27000</v>
      </c>
      <c r="G34" s="7">
        <v>636900</v>
      </c>
      <c r="H34" s="13">
        <v>0</v>
      </c>
      <c r="I34" s="7">
        <v>224232</v>
      </c>
      <c r="J34" s="29">
        <f t="shared" si="3"/>
        <v>116</v>
      </c>
      <c r="K34" s="30"/>
    </row>
    <row r="35" spans="2:11" s="3" customFormat="1" ht="15" customHeight="1">
      <c r="B35" s="25" t="s">
        <v>26</v>
      </c>
      <c r="C35" s="7">
        <f>E35+F35</f>
        <v>257800</v>
      </c>
      <c r="D35" s="51">
        <f t="shared" si="2"/>
        <v>151.5</v>
      </c>
      <c r="E35" s="7">
        <v>237800</v>
      </c>
      <c r="F35" s="28">
        <v>20000</v>
      </c>
      <c r="G35" s="7">
        <v>257800</v>
      </c>
      <c r="H35" s="13">
        <v>0</v>
      </c>
      <c r="I35" s="7">
        <v>132000</v>
      </c>
      <c r="J35" s="29">
        <f t="shared" si="3"/>
        <v>400</v>
      </c>
      <c r="K35" s="30"/>
    </row>
    <row r="36" spans="2:11" s="17" customFormat="1" ht="15" customHeight="1">
      <c r="B36" s="18" t="s">
        <v>21</v>
      </c>
      <c r="C36" s="26">
        <f>SUM(C37:C40)</f>
        <v>4660000</v>
      </c>
      <c r="D36" s="50">
        <f t="shared" si="2"/>
        <v>83.1</v>
      </c>
      <c r="E36" s="34" t="s">
        <v>28</v>
      </c>
      <c r="F36" s="35" t="s">
        <v>28</v>
      </c>
      <c r="G36" s="34" t="s">
        <v>28</v>
      </c>
      <c r="H36" s="36" t="s">
        <v>28</v>
      </c>
      <c r="I36" s="38" t="s">
        <v>28</v>
      </c>
      <c r="J36" s="40" t="s">
        <v>28</v>
      </c>
      <c r="K36" s="30"/>
    </row>
    <row r="37" spans="2:11" s="3" customFormat="1" ht="15" customHeight="1">
      <c r="B37" s="14" t="s">
        <v>23</v>
      </c>
      <c r="C37" s="7">
        <v>3624000</v>
      </c>
      <c r="D37" s="51">
        <f t="shared" si="2"/>
        <v>95.6</v>
      </c>
      <c r="E37" s="31" t="s">
        <v>28</v>
      </c>
      <c r="F37" s="32" t="s">
        <v>28</v>
      </c>
      <c r="G37" s="31" t="s">
        <v>28</v>
      </c>
      <c r="H37" s="33" t="s">
        <v>28</v>
      </c>
      <c r="I37" s="39" t="s">
        <v>28</v>
      </c>
      <c r="J37" s="41" t="s">
        <v>28</v>
      </c>
      <c r="K37" s="30"/>
    </row>
    <row r="38" spans="2:11" s="3" customFormat="1" ht="15" customHeight="1">
      <c r="B38" s="14" t="s">
        <v>24</v>
      </c>
      <c r="C38" s="7">
        <v>785000</v>
      </c>
      <c r="D38" s="51">
        <f t="shared" si="2"/>
        <v>85.1</v>
      </c>
      <c r="E38" s="31" t="s">
        <v>28</v>
      </c>
      <c r="F38" s="32" t="s">
        <v>28</v>
      </c>
      <c r="G38" s="31" t="s">
        <v>28</v>
      </c>
      <c r="H38" s="33" t="s">
        <v>28</v>
      </c>
      <c r="I38" s="39" t="s">
        <v>28</v>
      </c>
      <c r="J38" s="41" t="s">
        <v>28</v>
      </c>
      <c r="K38" s="30"/>
    </row>
    <row r="39" spans="2:11" s="3" customFormat="1" ht="15" customHeight="1">
      <c r="B39" s="14" t="s">
        <v>25</v>
      </c>
      <c r="C39" s="7">
        <v>111000</v>
      </c>
      <c r="D39" s="51">
        <f t="shared" si="2"/>
        <v>17.4</v>
      </c>
      <c r="E39" s="31" t="s">
        <v>28</v>
      </c>
      <c r="F39" s="32" t="s">
        <v>28</v>
      </c>
      <c r="G39" s="31" t="s">
        <v>28</v>
      </c>
      <c r="H39" s="33" t="s">
        <v>28</v>
      </c>
      <c r="I39" s="39" t="s">
        <v>28</v>
      </c>
      <c r="J39" s="41" t="s">
        <v>28</v>
      </c>
      <c r="K39" s="30"/>
    </row>
    <row r="40" spans="2:11" s="3" customFormat="1" ht="15" customHeight="1">
      <c r="B40" s="25" t="s">
        <v>26</v>
      </c>
      <c r="C40" s="7">
        <v>140000</v>
      </c>
      <c r="D40" s="51">
        <f t="shared" si="2"/>
        <v>54.3</v>
      </c>
      <c r="E40" s="31" t="s">
        <v>28</v>
      </c>
      <c r="F40" s="32" t="s">
        <v>28</v>
      </c>
      <c r="G40" s="31" t="s">
        <v>28</v>
      </c>
      <c r="H40" s="33" t="s">
        <v>28</v>
      </c>
      <c r="I40" s="39" t="s">
        <v>27</v>
      </c>
      <c r="J40" s="41" t="s">
        <v>27</v>
      </c>
      <c r="K40" s="30"/>
    </row>
    <row r="41" spans="2:11" s="17" customFormat="1" ht="15" customHeight="1">
      <c r="B41" s="24" t="s">
        <v>22</v>
      </c>
      <c r="C41" s="42">
        <v>4703000</v>
      </c>
      <c r="D41" s="52">
        <f t="shared" si="2"/>
        <v>100.9</v>
      </c>
      <c r="E41" s="43" t="s">
        <v>28</v>
      </c>
      <c r="F41" s="44" t="s">
        <v>28</v>
      </c>
      <c r="G41" s="43" t="s">
        <v>28</v>
      </c>
      <c r="H41" s="45" t="s">
        <v>28</v>
      </c>
      <c r="I41" s="46" t="s">
        <v>28</v>
      </c>
      <c r="J41" s="47" t="s">
        <v>28</v>
      </c>
      <c r="K41" s="30"/>
    </row>
    <row r="42" spans="2:11" s="17" customFormat="1" ht="15" customHeight="1">
      <c r="B42" s="24" t="s">
        <v>32</v>
      </c>
      <c r="C42" s="42">
        <v>4976000</v>
      </c>
      <c r="D42" s="52">
        <f>ROUND(C42/C41*100,1)</f>
        <v>105.8</v>
      </c>
      <c r="E42" s="43" t="s">
        <v>28</v>
      </c>
      <c r="F42" s="44" t="s">
        <v>28</v>
      </c>
      <c r="G42" s="43" t="s">
        <v>28</v>
      </c>
      <c r="H42" s="45" t="s">
        <v>28</v>
      </c>
      <c r="I42" s="46" t="s">
        <v>28</v>
      </c>
      <c r="J42" s="47" t="s">
        <v>28</v>
      </c>
      <c r="K42" s="30"/>
    </row>
    <row r="43" spans="2:11" s="17" customFormat="1" ht="15" customHeight="1">
      <c r="B43" s="24" t="s">
        <v>33</v>
      </c>
      <c r="C43" s="42">
        <v>4970000</v>
      </c>
      <c r="D43" s="52">
        <f>ROUND(C43/C42*100,1)</f>
        <v>99.9</v>
      </c>
      <c r="E43" s="43" t="s">
        <v>28</v>
      </c>
      <c r="F43" s="44" t="s">
        <v>28</v>
      </c>
      <c r="G43" s="43" t="s">
        <v>28</v>
      </c>
      <c r="H43" s="45" t="s">
        <v>28</v>
      </c>
      <c r="I43" s="46" t="s">
        <v>28</v>
      </c>
      <c r="J43" s="47" t="s">
        <v>28</v>
      </c>
      <c r="K43" s="30"/>
    </row>
    <row r="44" spans="2:11" s="17" customFormat="1" ht="15" customHeight="1">
      <c r="B44" s="18" t="s">
        <v>34</v>
      </c>
      <c r="C44" s="26">
        <f>SUM(C45:C48)</f>
        <v>4987000</v>
      </c>
      <c r="D44" s="50">
        <f>ROUND(C44/C43*100,1)</f>
        <v>100.3</v>
      </c>
      <c r="E44" s="34" t="s">
        <v>28</v>
      </c>
      <c r="F44" s="35" t="s">
        <v>28</v>
      </c>
      <c r="G44" s="34" t="s">
        <v>28</v>
      </c>
      <c r="H44" s="36" t="s">
        <v>28</v>
      </c>
      <c r="I44" s="38" t="s">
        <v>28</v>
      </c>
      <c r="J44" s="40" t="s">
        <v>28</v>
      </c>
      <c r="K44" s="30"/>
    </row>
    <row r="45" spans="2:11" s="3" customFormat="1" ht="15" customHeight="1">
      <c r="B45" s="14" t="s">
        <v>23</v>
      </c>
      <c r="C45" s="7">
        <v>3886000</v>
      </c>
      <c r="D45" s="59" t="s">
        <v>28</v>
      </c>
      <c r="E45" s="31" t="s">
        <v>28</v>
      </c>
      <c r="F45" s="32" t="s">
        <v>28</v>
      </c>
      <c r="G45" s="31" t="s">
        <v>28</v>
      </c>
      <c r="H45" s="33" t="s">
        <v>28</v>
      </c>
      <c r="I45" s="39" t="s">
        <v>28</v>
      </c>
      <c r="J45" s="41" t="s">
        <v>28</v>
      </c>
      <c r="K45" s="30"/>
    </row>
    <row r="46" spans="2:11" s="3" customFormat="1" ht="15" customHeight="1">
      <c r="B46" s="14" t="s">
        <v>24</v>
      </c>
      <c r="C46" s="7">
        <v>793000</v>
      </c>
      <c r="D46" s="59" t="s">
        <v>35</v>
      </c>
      <c r="E46" s="31" t="s">
        <v>28</v>
      </c>
      <c r="F46" s="32" t="s">
        <v>28</v>
      </c>
      <c r="G46" s="31" t="s">
        <v>28</v>
      </c>
      <c r="H46" s="33" t="s">
        <v>28</v>
      </c>
      <c r="I46" s="39" t="s">
        <v>28</v>
      </c>
      <c r="J46" s="41" t="s">
        <v>28</v>
      </c>
      <c r="K46" s="30"/>
    </row>
    <row r="47" spans="2:11" s="3" customFormat="1" ht="15" customHeight="1">
      <c r="B47" s="14" t="s">
        <v>25</v>
      </c>
      <c r="C47" s="7">
        <v>146000</v>
      </c>
      <c r="D47" s="59" t="s">
        <v>28</v>
      </c>
      <c r="E47" s="31" t="s">
        <v>28</v>
      </c>
      <c r="F47" s="32" t="s">
        <v>28</v>
      </c>
      <c r="G47" s="31" t="s">
        <v>28</v>
      </c>
      <c r="H47" s="33" t="s">
        <v>28</v>
      </c>
      <c r="I47" s="39" t="s">
        <v>28</v>
      </c>
      <c r="J47" s="41" t="s">
        <v>28</v>
      </c>
      <c r="K47" s="30"/>
    </row>
    <row r="48" spans="2:11" s="3" customFormat="1" ht="15" customHeight="1">
      <c r="B48" s="25" t="s">
        <v>26</v>
      </c>
      <c r="C48" s="53">
        <v>162000</v>
      </c>
      <c r="D48" s="60" t="s">
        <v>28</v>
      </c>
      <c r="E48" s="54" t="s">
        <v>28</v>
      </c>
      <c r="F48" s="55" t="s">
        <v>28</v>
      </c>
      <c r="G48" s="54" t="s">
        <v>28</v>
      </c>
      <c r="H48" s="56" t="s">
        <v>28</v>
      </c>
      <c r="I48" s="57" t="s">
        <v>27</v>
      </c>
      <c r="J48" s="58" t="s">
        <v>27</v>
      </c>
      <c r="K48" s="30"/>
    </row>
    <row r="49" spans="2:11" s="17" customFormat="1" ht="15" customHeight="1">
      <c r="B49" s="18" t="s">
        <v>38</v>
      </c>
      <c r="C49" s="26">
        <f>SUM(C50:C53)</f>
        <v>5449300</v>
      </c>
      <c r="D49" s="50">
        <f>ROUND(C49/C44*100,1)</f>
        <v>109.3</v>
      </c>
      <c r="E49" s="34" t="s">
        <v>28</v>
      </c>
      <c r="F49" s="35" t="s">
        <v>28</v>
      </c>
      <c r="G49" s="34" t="s">
        <v>28</v>
      </c>
      <c r="H49" s="36" t="s">
        <v>28</v>
      </c>
      <c r="I49" s="38" t="s">
        <v>28</v>
      </c>
      <c r="J49" s="40" t="s">
        <v>28</v>
      </c>
      <c r="K49" s="30"/>
    </row>
    <row r="50" spans="2:11" s="3" customFormat="1" ht="15" customHeight="1">
      <c r="B50" s="14" t="s">
        <v>23</v>
      </c>
      <c r="C50" s="7">
        <v>4250600</v>
      </c>
      <c r="D50" s="59" t="s">
        <v>28</v>
      </c>
      <c r="E50" s="31" t="s">
        <v>28</v>
      </c>
      <c r="F50" s="32" t="s">
        <v>28</v>
      </c>
      <c r="G50" s="31" t="s">
        <v>28</v>
      </c>
      <c r="H50" s="33" t="s">
        <v>28</v>
      </c>
      <c r="I50" s="39" t="s">
        <v>28</v>
      </c>
      <c r="J50" s="41" t="s">
        <v>28</v>
      </c>
      <c r="K50" s="30"/>
    </row>
    <row r="51" spans="2:11" s="3" customFormat="1" ht="15" customHeight="1">
      <c r="B51" s="14" t="s">
        <v>24</v>
      </c>
      <c r="C51" s="7">
        <v>853400</v>
      </c>
      <c r="D51" s="59" t="s">
        <v>35</v>
      </c>
      <c r="E51" s="31" t="s">
        <v>28</v>
      </c>
      <c r="F51" s="32" t="s">
        <v>28</v>
      </c>
      <c r="G51" s="31" t="s">
        <v>28</v>
      </c>
      <c r="H51" s="33" t="s">
        <v>28</v>
      </c>
      <c r="I51" s="39" t="s">
        <v>28</v>
      </c>
      <c r="J51" s="41" t="s">
        <v>28</v>
      </c>
      <c r="K51" s="30"/>
    </row>
    <row r="52" spans="2:11" s="3" customFormat="1" ht="15" customHeight="1">
      <c r="B52" s="14" t="s">
        <v>25</v>
      </c>
      <c r="C52" s="7">
        <v>176300</v>
      </c>
      <c r="D52" s="59" t="s">
        <v>28</v>
      </c>
      <c r="E52" s="31" t="s">
        <v>28</v>
      </c>
      <c r="F52" s="32" t="s">
        <v>28</v>
      </c>
      <c r="G52" s="31" t="s">
        <v>28</v>
      </c>
      <c r="H52" s="33" t="s">
        <v>28</v>
      </c>
      <c r="I52" s="39" t="s">
        <v>28</v>
      </c>
      <c r="J52" s="41" t="s">
        <v>28</v>
      </c>
      <c r="K52" s="30"/>
    </row>
    <row r="53" spans="2:11" s="3" customFormat="1" ht="15" customHeight="1">
      <c r="B53" s="25" t="s">
        <v>26</v>
      </c>
      <c r="C53" s="53">
        <v>169000</v>
      </c>
      <c r="D53" s="60" t="s">
        <v>28</v>
      </c>
      <c r="E53" s="54" t="s">
        <v>28</v>
      </c>
      <c r="F53" s="55" t="s">
        <v>28</v>
      </c>
      <c r="G53" s="54" t="s">
        <v>28</v>
      </c>
      <c r="H53" s="56" t="s">
        <v>28</v>
      </c>
      <c r="I53" s="57" t="s">
        <v>27</v>
      </c>
      <c r="J53" s="58" t="s">
        <v>27</v>
      </c>
      <c r="K53" s="30"/>
    </row>
    <row r="54" spans="2:11" s="17" customFormat="1" ht="15" customHeight="1">
      <c r="B54" s="18" t="s">
        <v>39</v>
      </c>
      <c r="C54" s="26">
        <f>SUM(C55:C58)</f>
        <v>5314700</v>
      </c>
      <c r="D54" s="50">
        <f>ROUND(C54/C49*100,1)</f>
        <v>97.5</v>
      </c>
      <c r="E54" s="34" t="s">
        <v>28</v>
      </c>
      <c r="F54" s="35" t="s">
        <v>28</v>
      </c>
      <c r="G54" s="34" t="s">
        <v>28</v>
      </c>
      <c r="H54" s="36" t="s">
        <v>28</v>
      </c>
      <c r="I54" s="38" t="s">
        <v>28</v>
      </c>
      <c r="J54" s="40" t="s">
        <v>28</v>
      </c>
      <c r="K54" s="30"/>
    </row>
    <row r="55" spans="2:11" s="3" customFormat="1" ht="15" customHeight="1">
      <c r="B55" s="14" t="s">
        <v>23</v>
      </c>
      <c r="C55" s="7">
        <v>4082000</v>
      </c>
      <c r="D55" s="59" t="s">
        <v>28</v>
      </c>
      <c r="E55" s="31" t="s">
        <v>28</v>
      </c>
      <c r="F55" s="32" t="s">
        <v>28</v>
      </c>
      <c r="G55" s="31" t="s">
        <v>28</v>
      </c>
      <c r="H55" s="33" t="s">
        <v>28</v>
      </c>
      <c r="I55" s="39" t="s">
        <v>28</v>
      </c>
      <c r="J55" s="41" t="s">
        <v>28</v>
      </c>
      <c r="K55" s="30"/>
    </row>
    <row r="56" spans="2:11" s="3" customFormat="1" ht="15" customHeight="1">
      <c r="B56" s="14" t="s">
        <v>24</v>
      </c>
      <c r="C56" s="7">
        <v>897300</v>
      </c>
      <c r="D56" s="59" t="s">
        <v>35</v>
      </c>
      <c r="E56" s="31" t="s">
        <v>28</v>
      </c>
      <c r="F56" s="32" t="s">
        <v>28</v>
      </c>
      <c r="G56" s="31" t="s">
        <v>28</v>
      </c>
      <c r="H56" s="33" t="s">
        <v>28</v>
      </c>
      <c r="I56" s="39" t="s">
        <v>28</v>
      </c>
      <c r="J56" s="41" t="s">
        <v>28</v>
      </c>
      <c r="K56" s="30"/>
    </row>
    <row r="57" spans="2:11" s="3" customFormat="1" ht="15" customHeight="1">
      <c r="B57" s="14" t="s">
        <v>25</v>
      </c>
      <c r="C57" s="7">
        <v>179400</v>
      </c>
      <c r="D57" s="59" t="s">
        <v>28</v>
      </c>
      <c r="E57" s="31" t="s">
        <v>28</v>
      </c>
      <c r="F57" s="32" t="s">
        <v>28</v>
      </c>
      <c r="G57" s="31" t="s">
        <v>28</v>
      </c>
      <c r="H57" s="33" t="s">
        <v>28</v>
      </c>
      <c r="I57" s="39" t="s">
        <v>28</v>
      </c>
      <c r="J57" s="41" t="s">
        <v>28</v>
      </c>
      <c r="K57" s="30"/>
    </row>
    <row r="58" spans="2:11" s="3" customFormat="1" ht="15" customHeight="1">
      <c r="B58" s="25" t="s">
        <v>26</v>
      </c>
      <c r="C58" s="53">
        <v>156000</v>
      </c>
      <c r="D58" s="60" t="s">
        <v>28</v>
      </c>
      <c r="E58" s="54" t="s">
        <v>28</v>
      </c>
      <c r="F58" s="55" t="s">
        <v>28</v>
      </c>
      <c r="G58" s="54" t="s">
        <v>28</v>
      </c>
      <c r="H58" s="56" t="s">
        <v>28</v>
      </c>
      <c r="I58" s="57" t="s">
        <v>27</v>
      </c>
      <c r="J58" s="58" t="s">
        <v>27</v>
      </c>
      <c r="K58" s="30"/>
    </row>
    <row r="59" spans="2:11" s="17" customFormat="1" ht="15" customHeight="1">
      <c r="B59" s="18" t="s">
        <v>41</v>
      </c>
      <c r="C59" s="26">
        <f>SUM(C60:C63)</f>
        <v>3777200</v>
      </c>
      <c r="D59" s="50">
        <f>ROUND(C59/C54*100,1)</f>
        <v>71.1</v>
      </c>
      <c r="E59" s="34" t="s">
        <v>43</v>
      </c>
      <c r="F59" s="35" t="s">
        <v>43</v>
      </c>
      <c r="G59" s="34" t="s">
        <v>43</v>
      </c>
      <c r="H59" s="36" t="s">
        <v>43</v>
      </c>
      <c r="I59" s="38" t="s">
        <v>43</v>
      </c>
      <c r="J59" s="40" t="s">
        <v>43</v>
      </c>
      <c r="K59" s="30"/>
    </row>
    <row r="60" spans="2:11" s="3" customFormat="1" ht="15" customHeight="1">
      <c r="B60" s="14" t="s">
        <v>23</v>
      </c>
      <c r="C60" s="7">
        <v>2651600</v>
      </c>
      <c r="D60" s="59" t="s">
        <v>42</v>
      </c>
      <c r="E60" s="31" t="s">
        <v>43</v>
      </c>
      <c r="F60" s="32" t="s">
        <v>43</v>
      </c>
      <c r="G60" s="31" t="s">
        <v>43</v>
      </c>
      <c r="H60" s="33" t="s">
        <v>43</v>
      </c>
      <c r="I60" s="39" t="s">
        <v>43</v>
      </c>
      <c r="J60" s="41" t="s">
        <v>43</v>
      </c>
      <c r="K60" s="30"/>
    </row>
    <row r="61" spans="2:11" s="3" customFormat="1" ht="15" customHeight="1">
      <c r="B61" s="14" t="s">
        <v>24</v>
      </c>
      <c r="C61" s="7">
        <v>780300</v>
      </c>
      <c r="D61" s="59" t="s">
        <v>43</v>
      </c>
      <c r="E61" s="31" t="s">
        <v>43</v>
      </c>
      <c r="F61" s="32" t="s">
        <v>43</v>
      </c>
      <c r="G61" s="31" t="s">
        <v>43</v>
      </c>
      <c r="H61" s="33" t="s">
        <v>43</v>
      </c>
      <c r="I61" s="39" t="s">
        <v>43</v>
      </c>
      <c r="J61" s="41" t="s">
        <v>43</v>
      </c>
      <c r="K61" s="30"/>
    </row>
    <row r="62" spans="2:11" s="3" customFormat="1" ht="15" customHeight="1">
      <c r="B62" s="14" t="s">
        <v>25</v>
      </c>
      <c r="C62" s="7">
        <v>194300</v>
      </c>
      <c r="D62" s="59" t="s">
        <v>43</v>
      </c>
      <c r="E62" s="31" t="s">
        <v>43</v>
      </c>
      <c r="F62" s="32" t="s">
        <v>43</v>
      </c>
      <c r="G62" s="31" t="s">
        <v>43</v>
      </c>
      <c r="H62" s="33" t="s">
        <v>43</v>
      </c>
      <c r="I62" s="39" t="s">
        <v>43</v>
      </c>
      <c r="J62" s="41" t="s">
        <v>43</v>
      </c>
      <c r="K62" s="30"/>
    </row>
    <row r="63" spans="2:11" s="3" customFormat="1" ht="15" customHeight="1">
      <c r="B63" s="25" t="s">
        <v>26</v>
      </c>
      <c r="C63" s="53">
        <v>151000</v>
      </c>
      <c r="D63" s="60" t="s">
        <v>43</v>
      </c>
      <c r="E63" s="54" t="s">
        <v>43</v>
      </c>
      <c r="F63" s="55" t="s">
        <v>43</v>
      </c>
      <c r="G63" s="54" t="s">
        <v>43</v>
      </c>
      <c r="H63" s="56" t="s">
        <v>43</v>
      </c>
      <c r="I63" s="57" t="s">
        <v>43</v>
      </c>
      <c r="J63" s="58" t="s">
        <v>43</v>
      </c>
      <c r="K63" s="30"/>
    </row>
    <row r="64" spans="2:11" s="17" customFormat="1" ht="15" customHeight="1">
      <c r="B64" s="18" t="s">
        <v>44</v>
      </c>
      <c r="C64" s="26">
        <f>SUM(C65:C68)</f>
        <v>3906700</v>
      </c>
      <c r="D64" s="50">
        <f>ROUND(C64/C59*100,1)</f>
        <v>103.4</v>
      </c>
      <c r="E64" s="34" t="s">
        <v>27</v>
      </c>
      <c r="F64" s="35" t="s">
        <v>27</v>
      </c>
      <c r="G64" s="34" t="s">
        <v>27</v>
      </c>
      <c r="H64" s="36" t="s">
        <v>27</v>
      </c>
      <c r="I64" s="38" t="s">
        <v>27</v>
      </c>
      <c r="J64" s="40" t="s">
        <v>27</v>
      </c>
      <c r="K64" s="30"/>
    </row>
    <row r="65" spans="2:11" s="3" customFormat="1" ht="15" customHeight="1">
      <c r="B65" s="14" t="s">
        <v>23</v>
      </c>
      <c r="C65" s="7">
        <v>2792900</v>
      </c>
      <c r="D65" s="59" t="s">
        <v>27</v>
      </c>
      <c r="E65" s="31" t="s">
        <v>27</v>
      </c>
      <c r="F65" s="32" t="s">
        <v>27</v>
      </c>
      <c r="G65" s="31" t="s">
        <v>27</v>
      </c>
      <c r="H65" s="33" t="s">
        <v>27</v>
      </c>
      <c r="I65" s="39" t="s">
        <v>27</v>
      </c>
      <c r="J65" s="41" t="s">
        <v>27</v>
      </c>
      <c r="K65" s="30"/>
    </row>
    <row r="66" spans="2:11" s="3" customFormat="1" ht="15" customHeight="1">
      <c r="B66" s="14" t="s">
        <v>24</v>
      </c>
      <c r="C66" s="7">
        <v>762100</v>
      </c>
      <c r="D66" s="59" t="s">
        <v>27</v>
      </c>
      <c r="E66" s="31" t="s">
        <v>27</v>
      </c>
      <c r="F66" s="32" t="s">
        <v>27</v>
      </c>
      <c r="G66" s="31" t="s">
        <v>27</v>
      </c>
      <c r="H66" s="33" t="s">
        <v>27</v>
      </c>
      <c r="I66" s="39" t="s">
        <v>27</v>
      </c>
      <c r="J66" s="41" t="s">
        <v>27</v>
      </c>
      <c r="K66" s="30"/>
    </row>
    <row r="67" spans="2:11" s="3" customFormat="1" ht="15" customHeight="1">
      <c r="B67" s="14" t="s">
        <v>25</v>
      </c>
      <c r="C67" s="7">
        <v>202700</v>
      </c>
      <c r="D67" s="59" t="s">
        <v>27</v>
      </c>
      <c r="E67" s="31" t="s">
        <v>27</v>
      </c>
      <c r="F67" s="32" t="s">
        <v>27</v>
      </c>
      <c r="G67" s="31" t="s">
        <v>27</v>
      </c>
      <c r="H67" s="33" t="s">
        <v>27</v>
      </c>
      <c r="I67" s="39" t="s">
        <v>27</v>
      </c>
      <c r="J67" s="41" t="s">
        <v>27</v>
      </c>
      <c r="K67" s="30"/>
    </row>
    <row r="68" spans="2:11" s="3" customFormat="1" ht="15" customHeight="1">
      <c r="B68" s="25" t="s">
        <v>26</v>
      </c>
      <c r="C68" s="53">
        <v>149000</v>
      </c>
      <c r="D68" s="60" t="s">
        <v>27</v>
      </c>
      <c r="E68" s="54" t="s">
        <v>27</v>
      </c>
      <c r="F68" s="55" t="s">
        <v>27</v>
      </c>
      <c r="G68" s="54" t="s">
        <v>27</v>
      </c>
      <c r="H68" s="56" t="s">
        <v>27</v>
      </c>
      <c r="I68" s="57" t="s">
        <v>27</v>
      </c>
      <c r="J68" s="58" t="s">
        <v>27</v>
      </c>
      <c r="K68" s="30"/>
    </row>
    <row r="69" spans="2:10" ht="15" customHeight="1">
      <c r="B69" s="49" t="s">
        <v>29</v>
      </c>
      <c r="J69" s="48" t="s">
        <v>40</v>
      </c>
    </row>
  </sheetData>
  <sheetProtection/>
  <mergeCells count="4">
    <mergeCell ref="C3:D3"/>
    <mergeCell ref="E3:F3"/>
    <mergeCell ref="G3:H3"/>
    <mergeCell ref="I3:J3"/>
  </mergeCells>
  <printOptions/>
  <pageMargins left="0.4724409448818898" right="0.5905511811023623" top="0.7874015748031497" bottom="0.56" header="0.3937007874015748" footer="0.3937007874015748"/>
  <pageSetup horizontalDpi="600" verticalDpi="600" orientation="portrait" paperSize="9" r:id="rId2"/>
  <headerFooter alignWithMargins="0">
    <oddHeader>&amp;R&amp;"ＭＳ Ｐゴシック,標準"12.観      光</oddHeader>
    <oddFooter>&amp;C&amp;"ＭＳ Ｐゴシック,標準"-74-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奥林　理恵</cp:lastModifiedBy>
  <cp:lastPrinted>2014-04-04T09:37:34Z</cp:lastPrinted>
  <dcterms:created xsi:type="dcterms:W3CDTF">2005-03-15T07:38:54Z</dcterms:created>
  <dcterms:modified xsi:type="dcterms:W3CDTF">2014-04-04T09:37:36Z</dcterms:modified>
  <cp:category/>
  <cp:version/>
  <cp:contentType/>
  <cp:contentStatus/>
</cp:coreProperties>
</file>