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0" windowWidth="15360" windowHeight="8760" activeTab="0"/>
  </bookViews>
  <sheets>
    <sheet name="K-1" sheetId="1" r:id="rId1"/>
  </sheets>
  <definedNames/>
  <calcPr fullCalcOnLoad="1"/>
</workbook>
</file>

<file path=xl/sharedStrings.xml><?xml version="1.0" encoding="utf-8"?>
<sst xmlns="http://schemas.openxmlformats.org/spreadsheetml/2006/main" count="190" uniqueCount="49">
  <si>
    <t>K-1．社会教育学級・講座受講状況</t>
  </si>
  <si>
    <t>数</t>
  </si>
  <si>
    <t>人員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</si>
  <si>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</si>
  <si>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</si>
  <si>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</si>
  <si>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</si>
  <si>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</si>
  <si>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</si>
  <si>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</si>
  <si>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総数</t>
  </si>
  <si>
    <t>成人を対象とするもの</t>
  </si>
  <si>
    <t>婦人のみを対象とするもの</t>
  </si>
  <si>
    <t>青年を対象とするもの</t>
  </si>
  <si>
    <t>年次</t>
  </si>
  <si>
    <t>青少年を対象とするもの</t>
  </si>
  <si>
    <t>成人一般を対象とするもの</t>
  </si>
  <si>
    <t>その他</t>
  </si>
  <si>
    <t>女性のみ
対象とするもの</t>
  </si>
  <si>
    <t>三国町</t>
  </si>
  <si>
    <t>丸岡町</t>
  </si>
  <si>
    <t>春江町</t>
  </si>
  <si>
    <t>坂井町</t>
  </si>
  <si>
    <t>-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</si>
  <si>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</si>
  <si>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</si>
  <si>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</si>
  <si>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</si>
  <si>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</si>
  <si>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</si>
  <si>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</si>
  <si>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</si>
  <si>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</si>
  <si>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平成18年度</t>
  </si>
  <si>
    <t>平成19年度</t>
  </si>
  <si>
    <t>-</t>
  </si>
  <si>
    <t>平成20年度</t>
  </si>
  <si>
    <t>坂井町</t>
  </si>
  <si>
    <t>全　市</t>
  </si>
  <si>
    <t>資料：生涯学習スポーツ課</t>
  </si>
  <si>
    <t>平成21年度</t>
  </si>
  <si>
    <t>三国町</t>
  </si>
  <si>
    <t>丸岡町</t>
  </si>
  <si>
    <t>春江町</t>
  </si>
  <si>
    <t>坂井町</t>
  </si>
  <si>
    <t>全　市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</si>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</sst>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38" fontId="11" fillId="0" borderId="14" xfId="48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19" xfId="48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21" xfId="48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11" fillId="0" borderId="14" xfId="48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0" fontId="8" fillId="0" borderId="0" xfId="0" applyNumberFormat="1" applyFont="1" applyAlignment="1">
      <alignment/>
    </xf>
    <xf numFmtId="180" fontId="11" fillId="0" borderId="1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25" xfId="0" applyFont="1" applyBorder="1" applyAlignment="1">
      <alignment horizontal="distributed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180" fontId="6" fillId="0" borderId="0" xfId="48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11" fillId="0" borderId="27" xfId="48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25" xfId="0" applyFont="1" applyBorder="1" applyAlignment="1">
      <alignment horizontal="distributed" vertical="center" wrapText="1" shrinkToFit="1"/>
    </xf>
    <xf numFmtId="0" fontId="5" fillId="0" borderId="28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showGridLines="0" tabSelected="1" zoomScaleSheetLayoutView="100" zoomScalePageLayoutView="0" workbookViewId="0" topLeftCell="A1">
      <selection activeCell="U4" sqref="U4"/>
    </sheetView>
  </sheetViews>
  <sheetFormatPr defaultColWidth="7.625" defaultRowHeight="18.75" customHeight="1"/>
  <cols>
    <col min="1" max="1" width="3.75390625" style="5" customWidth="1"/>
    <col min="2" max="2" width="8.75390625" style="5" customWidth="1"/>
    <col min="3" max="3" width="5.125" style="5" customWidth="1"/>
    <col min="4" max="4" width="6.75390625" style="5" customWidth="1"/>
    <col min="5" max="5" width="4.75390625" style="5" customWidth="1"/>
    <col min="6" max="6" width="6.25390625" style="5" customWidth="1"/>
    <col min="7" max="7" width="4.375" style="5" customWidth="1"/>
    <col min="8" max="8" width="5.375" style="5" customWidth="1"/>
    <col min="9" max="9" width="4.75390625" style="5" customWidth="1"/>
    <col min="10" max="10" width="6.75390625" style="5" customWidth="1"/>
    <col min="11" max="11" width="4.75390625" style="5" customWidth="1"/>
    <col min="12" max="12" width="7.25390625" style="5" customWidth="1"/>
    <col min="13" max="13" width="4.25390625" style="5" customWidth="1"/>
    <col min="14" max="14" width="5.75390625" style="5" customWidth="1"/>
    <col min="15" max="15" width="4.25390625" style="5" customWidth="1"/>
    <col min="16" max="16" width="5.25390625" style="5" customWidth="1"/>
    <col min="17" max="17" width="3.75390625" style="5" customWidth="1"/>
    <col min="18" max="18" width="4.75390625" style="40" customWidth="1"/>
    <col min="19" max="16384" width="7.625" style="5" customWidth="1"/>
  </cols>
  <sheetData>
    <row r="1" ht="30" customHeight="1">
      <c r="A1" s="33" t="s">
        <v>0</v>
      </c>
    </row>
    <row r="2" spans="2:18" ht="18" customHeigh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</row>
    <row r="3" spans="2:19" s="1" customFormat="1" ht="15" customHeight="1">
      <c r="B3" s="81" t="s">
        <v>14</v>
      </c>
      <c r="C3" s="87" t="s">
        <v>10</v>
      </c>
      <c r="D3" s="88"/>
      <c r="E3" s="62" t="s">
        <v>11</v>
      </c>
      <c r="F3" s="62"/>
      <c r="G3" s="62"/>
      <c r="H3" s="62"/>
      <c r="I3" s="62"/>
      <c r="J3" s="62"/>
      <c r="K3" s="84" t="s">
        <v>12</v>
      </c>
      <c r="L3" s="85"/>
      <c r="M3" s="85"/>
      <c r="N3" s="86"/>
      <c r="O3" s="62" t="s">
        <v>13</v>
      </c>
      <c r="P3" s="62"/>
      <c r="Q3" s="62"/>
      <c r="R3" s="62"/>
      <c r="S3" s="2"/>
    </row>
    <row r="4" spans="2:19" s="12" customFormat="1" ht="15" customHeight="1">
      <c r="B4" s="82"/>
      <c r="C4" s="89"/>
      <c r="D4" s="90"/>
      <c r="E4" s="74" t="s">
        <v>3</v>
      </c>
      <c r="F4" s="74"/>
      <c r="G4" s="66" t="s">
        <v>4</v>
      </c>
      <c r="H4" s="66"/>
      <c r="I4" s="63" t="s">
        <v>5</v>
      </c>
      <c r="J4" s="64"/>
      <c r="K4" s="65" t="s">
        <v>6</v>
      </c>
      <c r="L4" s="66"/>
      <c r="M4" s="79" t="s">
        <v>7</v>
      </c>
      <c r="N4" s="80"/>
      <c r="O4" s="63" t="s">
        <v>8</v>
      </c>
      <c r="P4" s="64"/>
      <c r="Q4" s="65" t="s">
        <v>9</v>
      </c>
      <c r="R4" s="66"/>
      <c r="S4" s="13"/>
    </row>
    <row r="5" spans="2:19" s="1" customFormat="1" ht="18.75" customHeight="1">
      <c r="B5" s="83"/>
      <c r="C5" s="34" t="s">
        <v>1</v>
      </c>
      <c r="D5" s="35" t="s">
        <v>2</v>
      </c>
      <c r="E5" s="34" t="s">
        <v>1</v>
      </c>
      <c r="F5" s="35" t="s">
        <v>2</v>
      </c>
      <c r="G5" s="34" t="s">
        <v>1</v>
      </c>
      <c r="H5" s="35" t="s">
        <v>2</v>
      </c>
      <c r="I5" s="34" t="s">
        <v>1</v>
      </c>
      <c r="J5" s="35" t="s">
        <v>2</v>
      </c>
      <c r="K5" s="36" t="s">
        <v>1</v>
      </c>
      <c r="L5" s="35" t="s">
        <v>2</v>
      </c>
      <c r="M5" s="34" t="s">
        <v>1</v>
      </c>
      <c r="N5" s="35" t="s">
        <v>2</v>
      </c>
      <c r="O5" s="34" t="s">
        <v>1</v>
      </c>
      <c r="P5" s="35" t="s">
        <v>2</v>
      </c>
      <c r="Q5" s="36" t="s">
        <v>1</v>
      </c>
      <c r="R5" s="42" t="s">
        <v>2</v>
      </c>
      <c r="S5" s="2"/>
    </row>
    <row r="6" spans="2:19" s="1" customFormat="1" ht="13.5" customHeight="1" hidden="1">
      <c r="B6" s="15" t="s">
        <v>32</v>
      </c>
      <c r="C6" s="16">
        <f aca="true" t="shared" si="0" ref="C6:R6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39">
        <f t="shared" si="0"/>
        <v>23</v>
      </c>
      <c r="S6" s="2"/>
    </row>
    <row r="7" spans="2:19" s="1" customFormat="1" ht="13.5" customHeight="1" hidden="1">
      <c r="B7" s="21" t="s">
        <v>19</v>
      </c>
      <c r="C7" s="22">
        <f aca="true" t="shared" si="1" ref="C7:D10">SUM(E7,G7,I7,K7,M7,O7,Q7)</f>
        <v>179</v>
      </c>
      <c r="D7" s="22">
        <f t="shared" si="1"/>
        <v>3331</v>
      </c>
      <c r="E7" s="7">
        <v>7</v>
      </c>
      <c r="F7" s="8">
        <v>350</v>
      </c>
      <c r="G7" s="7">
        <v>2</v>
      </c>
      <c r="H7" s="8">
        <v>23</v>
      </c>
      <c r="I7" s="7">
        <v>165</v>
      </c>
      <c r="J7" s="8">
        <v>2708</v>
      </c>
      <c r="K7" s="22">
        <v>5</v>
      </c>
      <c r="L7" s="3">
        <v>250</v>
      </c>
      <c r="M7" s="7">
        <v>0</v>
      </c>
      <c r="N7" s="8">
        <v>0</v>
      </c>
      <c r="O7" s="7">
        <v>0</v>
      </c>
      <c r="P7" s="8">
        <v>0</v>
      </c>
      <c r="Q7" s="22">
        <v>0</v>
      </c>
      <c r="R7" s="43">
        <v>0</v>
      </c>
      <c r="S7" s="2"/>
    </row>
    <row r="8" spans="2:19" s="1" customFormat="1" ht="13.5" customHeight="1" hidden="1">
      <c r="B8" s="21" t="s">
        <v>20</v>
      </c>
      <c r="C8" s="22">
        <f t="shared" si="1"/>
        <v>44</v>
      </c>
      <c r="D8" s="22">
        <f t="shared" si="1"/>
        <v>2143</v>
      </c>
      <c r="E8" s="7">
        <v>11</v>
      </c>
      <c r="F8" s="8">
        <v>781</v>
      </c>
      <c r="G8" s="7">
        <v>0</v>
      </c>
      <c r="H8" s="8">
        <v>0</v>
      </c>
      <c r="I8" s="7">
        <v>13</v>
      </c>
      <c r="J8" s="8">
        <v>830</v>
      </c>
      <c r="K8" s="22">
        <v>11</v>
      </c>
      <c r="L8" s="8">
        <v>346</v>
      </c>
      <c r="M8" s="7">
        <v>8</v>
      </c>
      <c r="N8" s="8">
        <v>176</v>
      </c>
      <c r="O8" s="24">
        <v>1</v>
      </c>
      <c r="P8" s="8">
        <v>10</v>
      </c>
      <c r="Q8" s="22">
        <v>0</v>
      </c>
      <c r="R8" s="43">
        <v>0</v>
      </c>
      <c r="S8" s="2"/>
    </row>
    <row r="9" spans="2:19" s="1" customFormat="1" ht="13.5" customHeight="1" hidden="1">
      <c r="B9" s="21" t="s">
        <v>21</v>
      </c>
      <c r="C9" s="22">
        <f t="shared" si="1"/>
        <v>172</v>
      </c>
      <c r="D9" s="22">
        <f t="shared" si="1"/>
        <v>5790</v>
      </c>
      <c r="E9" s="7">
        <v>9</v>
      </c>
      <c r="F9" s="8">
        <v>684</v>
      </c>
      <c r="G9" s="7">
        <v>0</v>
      </c>
      <c r="H9" s="8">
        <v>0</v>
      </c>
      <c r="I9" s="7">
        <v>138</v>
      </c>
      <c r="J9" s="8">
        <v>4483</v>
      </c>
      <c r="K9" s="22">
        <v>24</v>
      </c>
      <c r="L9" s="8">
        <v>600</v>
      </c>
      <c r="M9" s="7">
        <v>0</v>
      </c>
      <c r="N9" s="8">
        <v>0</v>
      </c>
      <c r="O9" s="7">
        <v>0</v>
      </c>
      <c r="P9" s="8">
        <v>0</v>
      </c>
      <c r="Q9" s="22">
        <v>1</v>
      </c>
      <c r="R9" s="43">
        <v>23</v>
      </c>
      <c r="S9" s="2"/>
    </row>
    <row r="10" spans="2:19" s="1" customFormat="1" ht="13.5" customHeight="1" hidden="1">
      <c r="B10" s="25" t="s">
        <v>22</v>
      </c>
      <c r="C10" s="9">
        <f t="shared" si="1"/>
        <v>11</v>
      </c>
      <c r="D10" s="32">
        <f t="shared" si="1"/>
        <v>260</v>
      </c>
      <c r="E10" s="9">
        <v>0</v>
      </c>
      <c r="F10" s="10">
        <v>0</v>
      </c>
      <c r="G10" s="9">
        <v>1</v>
      </c>
      <c r="H10" s="10">
        <v>60</v>
      </c>
      <c r="I10" s="9">
        <v>5</v>
      </c>
      <c r="J10" s="10">
        <v>180</v>
      </c>
      <c r="K10" s="26">
        <v>5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26">
        <v>0</v>
      </c>
      <c r="R10" s="44">
        <v>0</v>
      </c>
      <c r="S10" s="2"/>
    </row>
    <row r="11" spans="2:19" s="1" customFormat="1" ht="13.5" customHeight="1">
      <c r="B11" s="15" t="s">
        <v>31</v>
      </c>
      <c r="C11" s="16">
        <f aca="true" t="shared" si="2" ref="C11:R11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39">
        <f t="shared" si="2"/>
        <v>5</v>
      </c>
      <c r="S11" s="2"/>
    </row>
    <row r="12" spans="2:19" s="1" customFormat="1" ht="13.5" customHeight="1" hidden="1">
      <c r="B12" s="21" t="s">
        <v>19</v>
      </c>
      <c r="C12" s="22">
        <f aca="true" t="shared" si="3" ref="C12:D15">SUM(E12,G12,I12,K12,M12,O12,Q12)</f>
        <v>190</v>
      </c>
      <c r="D12" s="22">
        <f t="shared" si="3"/>
        <v>4451</v>
      </c>
      <c r="E12" s="7">
        <v>16</v>
      </c>
      <c r="F12" s="8">
        <v>625</v>
      </c>
      <c r="G12" s="7">
        <v>1</v>
      </c>
      <c r="H12" s="8">
        <v>80</v>
      </c>
      <c r="I12" s="7">
        <v>136</v>
      </c>
      <c r="J12" s="8">
        <v>2698</v>
      </c>
      <c r="K12" s="22">
        <v>14</v>
      </c>
      <c r="L12" s="3">
        <v>362</v>
      </c>
      <c r="M12" s="7">
        <v>23</v>
      </c>
      <c r="N12" s="8">
        <v>686</v>
      </c>
      <c r="O12" s="7">
        <v>0</v>
      </c>
      <c r="P12" s="8">
        <v>0</v>
      </c>
      <c r="Q12" s="22">
        <v>0</v>
      </c>
      <c r="R12" s="43">
        <v>0</v>
      </c>
      <c r="S12" s="2"/>
    </row>
    <row r="13" spans="2:19" s="1" customFormat="1" ht="13.5" customHeight="1" hidden="1">
      <c r="B13" s="21" t="s">
        <v>20</v>
      </c>
      <c r="C13" s="22">
        <f t="shared" si="3"/>
        <v>98</v>
      </c>
      <c r="D13" s="22">
        <f t="shared" si="3"/>
        <v>1067</v>
      </c>
      <c r="E13" s="7">
        <v>10</v>
      </c>
      <c r="F13" s="8">
        <v>110</v>
      </c>
      <c r="G13" s="7">
        <v>25</v>
      </c>
      <c r="H13" s="8">
        <v>50</v>
      </c>
      <c r="I13" s="7">
        <v>10</v>
      </c>
      <c r="J13" s="8">
        <v>90</v>
      </c>
      <c r="K13" s="22">
        <v>50</v>
      </c>
      <c r="L13" s="8">
        <v>507</v>
      </c>
      <c r="M13" s="7">
        <v>3</v>
      </c>
      <c r="N13" s="8">
        <v>310</v>
      </c>
      <c r="O13" s="24">
        <v>0</v>
      </c>
      <c r="P13" s="8">
        <v>0</v>
      </c>
      <c r="Q13" s="22">
        <v>0</v>
      </c>
      <c r="R13" s="43">
        <v>0</v>
      </c>
      <c r="S13" s="2"/>
    </row>
    <row r="14" spans="2:19" s="1" customFormat="1" ht="13.5" customHeight="1" hidden="1">
      <c r="B14" s="21" t="s">
        <v>21</v>
      </c>
      <c r="C14" s="22">
        <f t="shared" si="3"/>
        <v>145</v>
      </c>
      <c r="D14" s="22">
        <f t="shared" si="3"/>
        <v>3170</v>
      </c>
      <c r="E14" s="7">
        <v>4</v>
      </c>
      <c r="F14" s="8">
        <v>375</v>
      </c>
      <c r="G14" s="7">
        <v>1</v>
      </c>
      <c r="H14" s="8">
        <v>73</v>
      </c>
      <c r="I14" s="7">
        <v>8</v>
      </c>
      <c r="J14" s="8">
        <v>1290</v>
      </c>
      <c r="K14" s="22">
        <v>2</v>
      </c>
      <c r="L14" s="8">
        <v>160</v>
      </c>
      <c r="M14" s="7">
        <v>129</v>
      </c>
      <c r="N14" s="8">
        <v>1267</v>
      </c>
      <c r="O14" s="7">
        <v>0</v>
      </c>
      <c r="P14" s="8">
        <v>0</v>
      </c>
      <c r="Q14" s="22">
        <v>1</v>
      </c>
      <c r="R14" s="43">
        <v>5</v>
      </c>
      <c r="S14" s="2"/>
    </row>
    <row r="15" spans="2:19" s="1" customFormat="1" ht="13.5" customHeight="1" hidden="1">
      <c r="B15" s="25" t="s">
        <v>22</v>
      </c>
      <c r="C15" s="9">
        <f t="shared" si="3"/>
        <v>34</v>
      </c>
      <c r="D15" s="32">
        <f t="shared" si="3"/>
        <v>1941</v>
      </c>
      <c r="E15" s="9">
        <v>2</v>
      </c>
      <c r="F15" s="10">
        <v>201</v>
      </c>
      <c r="G15" s="9">
        <v>1</v>
      </c>
      <c r="H15" s="10">
        <v>100</v>
      </c>
      <c r="I15" s="9">
        <v>30</v>
      </c>
      <c r="J15" s="10">
        <v>1600</v>
      </c>
      <c r="K15" s="26">
        <v>1</v>
      </c>
      <c r="L15" s="10">
        <v>40</v>
      </c>
      <c r="M15" s="9">
        <v>0</v>
      </c>
      <c r="N15" s="10">
        <v>0</v>
      </c>
      <c r="O15" s="9">
        <v>0</v>
      </c>
      <c r="P15" s="10">
        <v>0</v>
      </c>
      <c r="Q15" s="26">
        <v>0</v>
      </c>
      <c r="R15" s="44">
        <v>0</v>
      </c>
      <c r="S15" s="2"/>
    </row>
    <row r="16" spans="2:19" s="1" customFormat="1" ht="13.5" customHeight="1">
      <c r="B16" s="15" t="s">
        <v>30</v>
      </c>
      <c r="C16" s="16">
        <f aca="true" t="shared" si="4" ref="C16:R16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39">
        <f t="shared" si="4"/>
        <v>0</v>
      </c>
      <c r="S16" s="2"/>
    </row>
    <row r="17" spans="2:19" s="1" customFormat="1" ht="13.5" customHeight="1" hidden="1">
      <c r="B17" s="21" t="s">
        <v>19</v>
      </c>
      <c r="C17" s="22">
        <f aca="true" t="shared" si="5" ref="C17:D20">SUM(E17,G17,I17,K17,M17,O17,Q17)</f>
        <v>291</v>
      </c>
      <c r="D17" s="22">
        <f t="shared" si="5"/>
        <v>4311</v>
      </c>
      <c r="E17" s="7">
        <v>8</v>
      </c>
      <c r="F17" s="8">
        <v>400</v>
      </c>
      <c r="G17" s="7">
        <v>0</v>
      </c>
      <c r="H17" s="8">
        <v>0</v>
      </c>
      <c r="I17" s="7">
        <v>274</v>
      </c>
      <c r="J17" s="8">
        <v>3570</v>
      </c>
      <c r="K17" s="22">
        <v>9</v>
      </c>
      <c r="L17" s="3">
        <v>341</v>
      </c>
      <c r="M17" s="7">
        <v>0</v>
      </c>
      <c r="N17" s="8">
        <v>0</v>
      </c>
      <c r="O17" s="7">
        <v>0</v>
      </c>
      <c r="P17" s="8">
        <v>0</v>
      </c>
      <c r="Q17" s="22">
        <v>0</v>
      </c>
      <c r="R17" s="43">
        <v>0</v>
      </c>
      <c r="S17" s="2"/>
    </row>
    <row r="18" spans="2:19" s="1" customFormat="1" ht="13.5" customHeight="1" hidden="1">
      <c r="B18" s="21" t="s">
        <v>20</v>
      </c>
      <c r="C18" s="22">
        <f t="shared" si="5"/>
        <v>41</v>
      </c>
      <c r="D18" s="22">
        <f t="shared" si="5"/>
        <v>1451</v>
      </c>
      <c r="E18" s="7">
        <v>3</v>
      </c>
      <c r="F18" s="8">
        <v>194</v>
      </c>
      <c r="G18" s="7">
        <v>3</v>
      </c>
      <c r="H18" s="8">
        <v>36</v>
      </c>
      <c r="I18" s="7">
        <v>24</v>
      </c>
      <c r="J18" s="8">
        <v>1040</v>
      </c>
      <c r="K18" s="22">
        <v>8</v>
      </c>
      <c r="L18" s="8">
        <v>167</v>
      </c>
      <c r="M18" s="7">
        <v>2</v>
      </c>
      <c r="N18" s="8">
        <v>10</v>
      </c>
      <c r="O18" s="24">
        <v>1</v>
      </c>
      <c r="P18" s="8">
        <v>4</v>
      </c>
      <c r="Q18" s="22">
        <v>0</v>
      </c>
      <c r="R18" s="43">
        <v>0</v>
      </c>
      <c r="S18" s="2"/>
    </row>
    <row r="19" spans="2:19" s="1" customFormat="1" ht="13.5" customHeight="1" hidden="1">
      <c r="B19" s="21" t="s">
        <v>21</v>
      </c>
      <c r="C19" s="22">
        <f t="shared" si="5"/>
        <v>79</v>
      </c>
      <c r="D19" s="22">
        <f t="shared" si="5"/>
        <v>1956</v>
      </c>
      <c r="E19" s="7">
        <v>28</v>
      </c>
      <c r="F19" s="8">
        <v>444</v>
      </c>
      <c r="G19" s="7">
        <v>1</v>
      </c>
      <c r="H19" s="8">
        <v>80</v>
      </c>
      <c r="I19" s="7">
        <v>8</v>
      </c>
      <c r="J19" s="8">
        <v>968</v>
      </c>
      <c r="K19" s="22">
        <v>4</v>
      </c>
      <c r="L19" s="8">
        <v>250</v>
      </c>
      <c r="M19" s="7">
        <v>38</v>
      </c>
      <c r="N19" s="8">
        <v>214</v>
      </c>
      <c r="O19" s="7">
        <v>0</v>
      </c>
      <c r="P19" s="8">
        <v>0</v>
      </c>
      <c r="Q19" s="22">
        <v>0</v>
      </c>
      <c r="R19" s="43">
        <v>0</v>
      </c>
      <c r="S19" s="2"/>
    </row>
    <row r="20" spans="2:19" s="1" customFormat="1" ht="13.5" customHeight="1" hidden="1">
      <c r="B20" s="25" t="s">
        <v>22</v>
      </c>
      <c r="C20" s="9">
        <f t="shared" si="5"/>
        <v>10</v>
      </c>
      <c r="D20" s="32">
        <f t="shared" si="5"/>
        <v>379</v>
      </c>
      <c r="E20" s="9">
        <v>0</v>
      </c>
      <c r="F20" s="10">
        <v>0</v>
      </c>
      <c r="G20" s="9">
        <v>0</v>
      </c>
      <c r="H20" s="10">
        <v>0</v>
      </c>
      <c r="I20" s="9">
        <v>10</v>
      </c>
      <c r="J20" s="10">
        <v>379</v>
      </c>
      <c r="K20" s="26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26">
        <v>0</v>
      </c>
      <c r="R20" s="44">
        <v>0</v>
      </c>
      <c r="S20" s="2"/>
    </row>
    <row r="21" spans="2:19" s="1" customFormat="1" ht="13.5" customHeight="1">
      <c r="B21" s="15" t="s">
        <v>29</v>
      </c>
      <c r="C21" s="16">
        <f aca="true" t="shared" si="6" ref="C21:R21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39">
        <f t="shared" si="6"/>
        <v>17</v>
      </c>
      <c r="S21" s="2"/>
    </row>
    <row r="22" spans="2:19" s="1" customFormat="1" ht="13.5" customHeight="1" hidden="1">
      <c r="B22" s="21" t="s">
        <v>19</v>
      </c>
      <c r="C22" s="22">
        <f aca="true" t="shared" si="7" ref="C22:D25">SUM(E22,G22,I22,K22,M22,O22,Q22)</f>
        <v>90</v>
      </c>
      <c r="D22" s="22">
        <f t="shared" si="7"/>
        <v>1619</v>
      </c>
      <c r="E22" s="7">
        <v>6</v>
      </c>
      <c r="F22" s="8">
        <v>236</v>
      </c>
      <c r="G22" s="7">
        <v>6</v>
      </c>
      <c r="H22" s="8">
        <v>196</v>
      </c>
      <c r="I22" s="7">
        <v>72</v>
      </c>
      <c r="J22" s="8">
        <v>1040</v>
      </c>
      <c r="K22" s="22">
        <v>6</v>
      </c>
      <c r="L22" s="3">
        <v>147</v>
      </c>
      <c r="M22" s="7">
        <v>0</v>
      </c>
      <c r="N22" s="8">
        <v>0</v>
      </c>
      <c r="O22" s="7">
        <v>0</v>
      </c>
      <c r="P22" s="8">
        <v>0</v>
      </c>
      <c r="Q22" s="22">
        <v>0</v>
      </c>
      <c r="R22" s="43">
        <v>0</v>
      </c>
      <c r="S22" s="2"/>
    </row>
    <row r="23" spans="2:19" s="1" customFormat="1" ht="13.5" customHeight="1" hidden="1">
      <c r="B23" s="21" t="s">
        <v>20</v>
      </c>
      <c r="C23" s="22">
        <f t="shared" si="7"/>
        <v>129</v>
      </c>
      <c r="D23" s="22">
        <f t="shared" si="7"/>
        <v>4282</v>
      </c>
      <c r="E23" s="7">
        <v>10</v>
      </c>
      <c r="F23" s="8">
        <v>900</v>
      </c>
      <c r="G23" s="7">
        <v>0</v>
      </c>
      <c r="H23" s="8">
        <v>0</v>
      </c>
      <c r="I23" s="7">
        <v>112</v>
      </c>
      <c r="J23" s="8">
        <v>3200</v>
      </c>
      <c r="K23" s="22">
        <v>7</v>
      </c>
      <c r="L23" s="8">
        <v>182</v>
      </c>
      <c r="M23" s="7">
        <v>0</v>
      </c>
      <c r="N23" s="8">
        <v>0</v>
      </c>
      <c r="O23" s="24">
        <v>0</v>
      </c>
      <c r="P23" s="8">
        <v>0</v>
      </c>
      <c r="Q23" s="22">
        <v>0</v>
      </c>
      <c r="R23" s="43">
        <v>0</v>
      </c>
      <c r="S23" s="2"/>
    </row>
    <row r="24" spans="2:19" s="1" customFormat="1" ht="13.5" customHeight="1" hidden="1">
      <c r="B24" s="21" t="s">
        <v>21</v>
      </c>
      <c r="C24" s="22">
        <f t="shared" si="7"/>
        <v>48</v>
      </c>
      <c r="D24" s="22">
        <f t="shared" si="7"/>
        <v>2139</v>
      </c>
      <c r="E24" s="7">
        <v>3</v>
      </c>
      <c r="F24" s="8">
        <v>250</v>
      </c>
      <c r="G24" s="7">
        <v>1</v>
      </c>
      <c r="H24" s="8">
        <v>80</v>
      </c>
      <c r="I24" s="7">
        <v>19</v>
      </c>
      <c r="J24" s="8">
        <v>1114</v>
      </c>
      <c r="K24" s="22">
        <v>3</v>
      </c>
      <c r="L24" s="8">
        <v>110</v>
      </c>
      <c r="M24" s="7">
        <v>22</v>
      </c>
      <c r="N24" s="8">
        <v>585</v>
      </c>
      <c r="O24" s="7">
        <v>0</v>
      </c>
      <c r="P24" s="8">
        <v>0</v>
      </c>
      <c r="Q24" s="22">
        <v>0</v>
      </c>
      <c r="R24" s="43">
        <v>0</v>
      </c>
      <c r="S24" s="2"/>
    </row>
    <row r="25" spans="2:19" s="1" customFormat="1" ht="13.5" customHeight="1" hidden="1">
      <c r="B25" s="25" t="s">
        <v>22</v>
      </c>
      <c r="C25" s="9">
        <f t="shared" si="7"/>
        <v>25</v>
      </c>
      <c r="D25" s="32">
        <f t="shared" si="7"/>
        <v>1821</v>
      </c>
      <c r="E25" s="9">
        <v>4</v>
      </c>
      <c r="F25" s="10">
        <v>360</v>
      </c>
      <c r="G25" s="9">
        <v>3</v>
      </c>
      <c r="H25" s="10">
        <v>82</v>
      </c>
      <c r="I25" s="9">
        <v>14</v>
      </c>
      <c r="J25" s="10">
        <v>1249</v>
      </c>
      <c r="K25" s="26">
        <v>2</v>
      </c>
      <c r="L25" s="10">
        <v>42</v>
      </c>
      <c r="M25" s="9">
        <v>0</v>
      </c>
      <c r="N25" s="10">
        <v>0</v>
      </c>
      <c r="O25" s="9">
        <v>1</v>
      </c>
      <c r="P25" s="10">
        <v>71</v>
      </c>
      <c r="Q25" s="26">
        <v>1</v>
      </c>
      <c r="R25" s="44">
        <v>17</v>
      </c>
      <c r="S25" s="2"/>
    </row>
    <row r="26" spans="2:19" s="1" customFormat="1" ht="13.5" customHeight="1">
      <c r="B26" s="15" t="s">
        <v>28</v>
      </c>
      <c r="C26" s="16">
        <f aca="true" t="shared" si="8" ref="C26:R26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39">
        <f t="shared" si="8"/>
        <v>0</v>
      </c>
      <c r="S26" s="2"/>
    </row>
    <row r="27" spans="2:19" s="1" customFormat="1" ht="13.5" customHeight="1" hidden="1">
      <c r="B27" s="21" t="s">
        <v>19</v>
      </c>
      <c r="C27" s="22">
        <f aca="true" t="shared" si="9" ref="C27:D30">SUM(E27,G27,I27,K27,M27,O27,Q27)</f>
        <v>115</v>
      </c>
      <c r="D27" s="22">
        <f t="shared" si="9"/>
        <v>3299</v>
      </c>
      <c r="E27" s="7">
        <v>18</v>
      </c>
      <c r="F27" s="8">
        <v>751</v>
      </c>
      <c r="G27" s="7">
        <v>14</v>
      </c>
      <c r="H27" s="8">
        <v>475</v>
      </c>
      <c r="I27" s="7">
        <v>53</v>
      </c>
      <c r="J27" s="8">
        <v>1380</v>
      </c>
      <c r="K27" s="22">
        <v>11</v>
      </c>
      <c r="L27" s="3">
        <v>268</v>
      </c>
      <c r="M27" s="7">
        <v>19</v>
      </c>
      <c r="N27" s="8">
        <v>425</v>
      </c>
      <c r="O27" s="7">
        <v>0</v>
      </c>
      <c r="P27" s="8">
        <v>0</v>
      </c>
      <c r="Q27" s="22">
        <v>0</v>
      </c>
      <c r="R27" s="43">
        <v>0</v>
      </c>
      <c r="S27" s="2"/>
    </row>
    <row r="28" spans="2:19" s="1" customFormat="1" ht="13.5" customHeight="1" hidden="1">
      <c r="B28" s="21" t="s">
        <v>20</v>
      </c>
      <c r="C28" s="22">
        <f t="shared" si="9"/>
        <v>137</v>
      </c>
      <c r="D28" s="22">
        <f t="shared" si="9"/>
        <v>3826</v>
      </c>
      <c r="E28" s="7">
        <v>10</v>
      </c>
      <c r="F28" s="8">
        <v>900</v>
      </c>
      <c r="G28" s="7">
        <v>0</v>
      </c>
      <c r="H28" s="8">
        <v>0</v>
      </c>
      <c r="I28" s="7">
        <v>125</v>
      </c>
      <c r="J28" s="8">
        <v>2731</v>
      </c>
      <c r="K28" s="22">
        <v>2</v>
      </c>
      <c r="L28" s="8">
        <v>195</v>
      </c>
      <c r="M28" s="7">
        <v>0</v>
      </c>
      <c r="N28" s="8">
        <v>0</v>
      </c>
      <c r="O28" s="24">
        <v>0</v>
      </c>
      <c r="P28" s="8">
        <v>0</v>
      </c>
      <c r="Q28" s="22">
        <v>0</v>
      </c>
      <c r="R28" s="43">
        <v>0</v>
      </c>
      <c r="S28" s="2"/>
    </row>
    <row r="29" spans="2:19" s="1" customFormat="1" ht="13.5" customHeight="1" hidden="1">
      <c r="B29" s="21" t="s">
        <v>21</v>
      </c>
      <c r="C29" s="22">
        <f t="shared" si="9"/>
        <v>56</v>
      </c>
      <c r="D29" s="22">
        <f t="shared" si="9"/>
        <v>936</v>
      </c>
      <c r="E29" s="7">
        <v>1</v>
      </c>
      <c r="F29" s="8">
        <v>288</v>
      </c>
      <c r="G29" s="7">
        <v>34</v>
      </c>
      <c r="H29" s="8">
        <v>205</v>
      </c>
      <c r="I29" s="7">
        <v>1</v>
      </c>
      <c r="J29" s="8">
        <v>115</v>
      </c>
      <c r="K29" s="22">
        <v>3</v>
      </c>
      <c r="L29" s="8">
        <v>138</v>
      </c>
      <c r="M29" s="7">
        <v>0</v>
      </c>
      <c r="N29" s="8">
        <v>0</v>
      </c>
      <c r="O29" s="7">
        <v>17</v>
      </c>
      <c r="P29" s="8">
        <v>190</v>
      </c>
      <c r="Q29" s="22">
        <v>0</v>
      </c>
      <c r="R29" s="43">
        <v>0</v>
      </c>
      <c r="S29" s="2"/>
    </row>
    <row r="30" spans="2:19" s="1" customFormat="1" ht="13.5" customHeight="1" hidden="1">
      <c r="B30" s="25" t="s">
        <v>22</v>
      </c>
      <c r="C30" s="9">
        <f t="shared" si="9"/>
        <v>12</v>
      </c>
      <c r="D30" s="32">
        <f t="shared" si="9"/>
        <v>1040</v>
      </c>
      <c r="E30" s="9">
        <v>2</v>
      </c>
      <c r="F30" s="10">
        <v>160</v>
      </c>
      <c r="G30" s="9">
        <v>0</v>
      </c>
      <c r="H30" s="10">
        <v>0</v>
      </c>
      <c r="I30" s="9">
        <v>10</v>
      </c>
      <c r="J30" s="10">
        <v>880</v>
      </c>
      <c r="K30" s="26">
        <v>0</v>
      </c>
      <c r="L30" s="10">
        <v>0</v>
      </c>
      <c r="M30" s="9">
        <v>0</v>
      </c>
      <c r="N30" s="10">
        <v>0</v>
      </c>
      <c r="O30" s="9">
        <v>0</v>
      </c>
      <c r="P30" s="10">
        <v>0</v>
      </c>
      <c r="Q30" s="26">
        <v>0</v>
      </c>
      <c r="R30" s="44">
        <v>0</v>
      </c>
      <c r="S30" s="2"/>
    </row>
    <row r="31" spans="2:18" s="14" customFormat="1" ht="13.5" customHeight="1">
      <c r="B31" s="15" t="s">
        <v>27</v>
      </c>
      <c r="C31" s="16">
        <f aca="true" t="shared" si="10" ref="C31:R31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39">
        <f t="shared" si="10"/>
        <v>1724</v>
      </c>
    </row>
    <row r="32" spans="2:19" s="20" customFormat="1" ht="13.5" customHeight="1" hidden="1">
      <c r="B32" s="21" t="s">
        <v>19</v>
      </c>
      <c r="C32" s="22">
        <f aca="true" t="shared" si="11" ref="C32:D35">SUM(E32,G32,I32,K32,M32,O32,Q32)</f>
        <v>141</v>
      </c>
      <c r="D32" s="22">
        <f t="shared" si="11"/>
        <v>12618</v>
      </c>
      <c r="E32" s="7">
        <v>21</v>
      </c>
      <c r="F32" s="8">
        <v>1037</v>
      </c>
      <c r="G32" s="7">
        <v>10</v>
      </c>
      <c r="H32" s="8">
        <v>920</v>
      </c>
      <c r="I32" s="7">
        <v>55</v>
      </c>
      <c r="J32" s="8">
        <v>8796</v>
      </c>
      <c r="K32" s="22">
        <v>10</v>
      </c>
      <c r="L32" s="3">
        <v>333</v>
      </c>
      <c r="M32" s="7">
        <v>19</v>
      </c>
      <c r="N32" s="8">
        <v>630</v>
      </c>
      <c r="O32" s="7">
        <v>0</v>
      </c>
      <c r="P32" s="8">
        <v>0</v>
      </c>
      <c r="Q32" s="22">
        <v>26</v>
      </c>
      <c r="R32" s="43">
        <v>902</v>
      </c>
      <c r="S32" s="23"/>
    </row>
    <row r="33" spans="2:19" s="20" customFormat="1" ht="13.5" customHeight="1" hidden="1">
      <c r="B33" s="21" t="s">
        <v>20</v>
      </c>
      <c r="C33" s="22">
        <f t="shared" si="11"/>
        <v>137</v>
      </c>
      <c r="D33" s="22">
        <f t="shared" si="11"/>
        <v>3917</v>
      </c>
      <c r="E33" s="7">
        <v>10</v>
      </c>
      <c r="F33" s="8">
        <v>900</v>
      </c>
      <c r="G33" s="7">
        <v>0</v>
      </c>
      <c r="H33" s="8">
        <v>0</v>
      </c>
      <c r="I33" s="7">
        <v>125</v>
      </c>
      <c r="J33" s="8">
        <v>2815</v>
      </c>
      <c r="K33" s="22">
        <v>2</v>
      </c>
      <c r="L33" s="8">
        <v>202</v>
      </c>
      <c r="M33" s="7">
        <v>0</v>
      </c>
      <c r="N33" s="8">
        <v>0</v>
      </c>
      <c r="O33" s="24">
        <v>0</v>
      </c>
      <c r="P33" s="8">
        <v>0</v>
      </c>
      <c r="Q33" s="22">
        <v>0</v>
      </c>
      <c r="R33" s="43">
        <v>0</v>
      </c>
      <c r="S33" s="23"/>
    </row>
    <row r="34" spans="2:19" s="20" customFormat="1" ht="13.5" customHeight="1" hidden="1">
      <c r="B34" s="21" t="s">
        <v>21</v>
      </c>
      <c r="C34" s="22">
        <f t="shared" si="11"/>
        <v>59</v>
      </c>
      <c r="D34" s="22">
        <f t="shared" si="11"/>
        <v>2446</v>
      </c>
      <c r="E34" s="7">
        <v>3</v>
      </c>
      <c r="F34" s="8">
        <v>200</v>
      </c>
      <c r="G34" s="7">
        <v>3</v>
      </c>
      <c r="H34" s="8">
        <v>80</v>
      </c>
      <c r="I34" s="7">
        <v>19</v>
      </c>
      <c r="J34" s="8">
        <v>256</v>
      </c>
      <c r="K34" s="22">
        <v>5</v>
      </c>
      <c r="L34" s="8">
        <v>227</v>
      </c>
      <c r="M34" s="7">
        <v>0</v>
      </c>
      <c r="N34" s="8">
        <v>0</v>
      </c>
      <c r="O34" s="7">
        <v>11</v>
      </c>
      <c r="P34" s="8">
        <v>861</v>
      </c>
      <c r="Q34" s="22">
        <v>18</v>
      </c>
      <c r="R34" s="43">
        <v>822</v>
      </c>
      <c r="S34" s="23"/>
    </row>
    <row r="35" spans="2:19" s="20" customFormat="1" ht="13.5" customHeight="1" hidden="1">
      <c r="B35" s="25" t="s">
        <v>22</v>
      </c>
      <c r="C35" s="9">
        <f t="shared" si="11"/>
        <v>5</v>
      </c>
      <c r="D35" s="32">
        <f t="shared" si="11"/>
        <v>431</v>
      </c>
      <c r="E35" s="9">
        <v>2</v>
      </c>
      <c r="F35" s="10">
        <v>160</v>
      </c>
      <c r="G35" s="9">
        <v>0</v>
      </c>
      <c r="H35" s="10">
        <v>0</v>
      </c>
      <c r="I35" s="9">
        <v>3</v>
      </c>
      <c r="J35" s="10">
        <v>271</v>
      </c>
      <c r="K35" s="26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26">
        <v>0</v>
      </c>
      <c r="R35" s="44">
        <v>0</v>
      </c>
      <c r="S35" s="23"/>
    </row>
    <row r="36" spans="2:18" s="14" customFormat="1" ht="13.5" customHeight="1">
      <c r="B36" s="15" t="s">
        <v>26</v>
      </c>
      <c r="C36" s="16">
        <f aca="true" t="shared" si="12" ref="C36:R36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39">
        <f t="shared" si="12"/>
        <v>437</v>
      </c>
    </row>
    <row r="37" spans="2:19" s="20" customFormat="1" ht="13.5" customHeight="1" hidden="1">
      <c r="B37" s="21" t="s">
        <v>19</v>
      </c>
      <c r="C37" s="22">
        <f aca="true" t="shared" si="13" ref="C37:D40">SUM(E37,G37,I37,K37,M37,O37,Q37)</f>
        <v>89</v>
      </c>
      <c r="D37" s="22">
        <f t="shared" si="13"/>
        <v>6982</v>
      </c>
      <c r="E37" s="7">
        <v>24</v>
      </c>
      <c r="F37" s="8">
        <v>800</v>
      </c>
      <c r="G37" s="7">
        <v>6</v>
      </c>
      <c r="H37" s="8">
        <v>1246</v>
      </c>
      <c r="I37" s="7">
        <v>24</v>
      </c>
      <c r="J37" s="8">
        <v>3965</v>
      </c>
      <c r="K37" s="22">
        <v>11</v>
      </c>
      <c r="L37" s="3">
        <v>234</v>
      </c>
      <c r="M37" s="7">
        <v>8</v>
      </c>
      <c r="N37" s="8">
        <v>285</v>
      </c>
      <c r="O37" s="7">
        <v>1</v>
      </c>
      <c r="P37" s="8">
        <v>15</v>
      </c>
      <c r="Q37" s="22">
        <v>15</v>
      </c>
      <c r="R37" s="43">
        <v>437</v>
      </c>
      <c r="S37" s="23"/>
    </row>
    <row r="38" spans="2:19" s="20" customFormat="1" ht="13.5" customHeight="1" hidden="1">
      <c r="B38" s="21" t="s">
        <v>20</v>
      </c>
      <c r="C38" s="22">
        <f t="shared" si="13"/>
        <v>141</v>
      </c>
      <c r="D38" s="22">
        <f t="shared" si="13"/>
        <v>16949</v>
      </c>
      <c r="E38" s="7">
        <v>10</v>
      </c>
      <c r="F38" s="8">
        <v>900</v>
      </c>
      <c r="G38" s="7" t="s">
        <v>23</v>
      </c>
      <c r="H38" s="8" t="s">
        <v>23</v>
      </c>
      <c r="I38" s="7">
        <v>129</v>
      </c>
      <c r="J38" s="8">
        <v>15834</v>
      </c>
      <c r="K38" s="22">
        <v>2</v>
      </c>
      <c r="L38" s="8">
        <v>215</v>
      </c>
      <c r="M38" s="7" t="s">
        <v>23</v>
      </c>
      <c r="N38" s="8" t="s">
        <v>23</v>
      </c>
      <c r="O38" s="7" t="s">
        <v>23</v>
      </c>
      <c r="P38" s="8" t="s">
        <v>23</v>
      </c>
      <c r="Q38" s="7" t="s">
        <v>23</v>
      </c>
      <c r="R38" s="45" t="s">
        <v>23</v>
      </c>
      <c r="S38" s="23"/>
    </row>
    <row r="39" spans="2:19" s="20" customFormat="1" ht="13.5" customHeight="1" hidden="1">
      <c r="B39" s="21" t="s">
        <v>21</v>
      </c>
      <c r="C39" s="22">
        <f>SUM(E39,G39,I39,K39,M39,O39,Q39)</f>
        <v>17</v>
      </c>
      <c r="D39" s="22">
        <f t="shared" si="13"/>
        <v>961</v>
      </c>
      <c r="E39" s="7" t="s">
        <v>23</v>
      </c>
      <c r="F39" s="8" t="s">
        <v>23</v>
      </c>
      <c r="G39" s="7">
        <v>5</v>
      </c>
      <c r="H39" s="8">
        <v>376</v>
      </c>
      <c r="I39" s="7">
        <v>1</v>
      </c>
      <c r="J39" s="8">
        <v>152</v>
      </c>
      <c r="K39" s="22">
        <v>10</v>
      </c>
      <c r="L39" s="8">
        <v>331</v>
      </c>
      <c r="M39" s="7" t="s">
        <v>23</v>
      </c>
      <c r="N39" s="8" t="s">
        <v>23</v>
      </c>
      <c r="O39" s="7">
        <v>1</v>
      </c>
      <c r="P39" s="8">
        <v>102</v>
      </c>
      <c r="Q39" s="7" t="s">
        <v>23</v>
      </c>
      <c r="R39" s="45" t="s">
        <v>23</v>
      </c>
      <c r="S39" s="23"/>
    </row>
    <row r="40" spans="2:19" s="20" customFormat="1" ht="13.5" customHeight="1" hidden="1">
      <c r="B40" s="25" t="s">
        <v>22</v>
      </c>
      <c r="C40" s="9">
        <f t="shared" si="13"/>
        <v>3</v>
      </c>
      <c r="D40" s="32">
        <f t="shared" si="13"/>
        <v>272</v>
      </c>
      <c r="E40" s="7" t="s">
        <v>23</v>
      </c>
      <c r="F40" s="8" t="s">
        <v>23</v>
      </c>
      <c r="G40" s="7" t="s">
        <v>23</v>
      </c>
      <c r="H40" s="8" t="s">
        <v>23</v>
      </c>
      <c r="I40" s="9">
        <v>3</v>
      </c>
      <c r="J40" s="10">
        <v>272</v>
      </c>
      <c r="K40" s="7" t="s">
        <v>23</v>
      </c>
      <c r="L40" s="8" t="s">
        <v>23</v>
      </c>
      <c r="M40" s="7" t="s">
        <v>23</v>
      </c>
      <c r="N40" s="8" t="s">
        <v>23</v>
      </c>
      <c r="O40" s="7" t="s">
        <v>23</v>
      </c>
      <c r="P40" s="8" t="s">
        <v>23</v>
      </c>
      <c r="Q40" s="7" t="s">
        <v>23</v>
      </c>
      <c r="R40" s="45" t="s">
        <v>23</v>
      </c>
      <c r="S40" s="23"/>
    </row>
    <row r="41" spans="2:18" s="27" customFormat="1" ht="13.5" customHeight="1">
      <c r="B41" s="49" t="s">
        <v>25</v>
      </c>
      <c r="C41" s="50">
        <f aca="true" t="shared" si="14" ref="C41:R41">SUM(C42:C45)</f>
        <v>376</v>
      </c>
      <c r="D41" s="50">
        <f t="shared" si="14"/>
        <v>33707</v>
      </c>
      <c r="E41" s="51">
        <f t="shared" si="14"/>
        <v>49</v>
      </c>
      <c r="F41" s="52">
        <f t="shared" si="14"/>
        <v>3911</v>
      </c>
      <c r="G41" s="51">
        <f t="shared" si="14"/>
        <v>5</v>
      </c>
      <c r="H41" s="52">
        <f t="shared" si="14"/>
        <v>269</v>
      </c>
      <c r="I41" s="51">
        <f t="shared" si="14"/>
        <v>253</v>
      </c>
      <c r="J41" s="53">
        <f t="shared" si="14"/>
        <v>20763</v>
      </c>
      <c r="K41" s="50">
        <f t="shared" si="14"/>
        <v>49</v>
      </c>
      <c r="L41" s="52">
        <f t="shared" si="14"/>
        <v>6591</v>
      </c>
      <c r="M41" s="51">
        <v>2</v>
      </c>
      <c r="N41" s="52">
        <f t="shared" si="14"/>
        <v>90</v>
      </c>
      <c r="O41" s="51">
        <f t="shared" si="14"/>
        <v>2</v>
      </c>
      <c r="P41" s="53">
        <f t="shared" si="14"/>
        <v>1344</v>
      </c>
      <c r="Q41" s="50">
        <f t="shared" si="14"/>
        <v>16</v>
      </c>
      <c r="R41" s="54">
        <f t="shared" si="14"/>
        <v>739</v>
      </c>
    </row>
    <row r="42" spans="2:19" s="20" customFormat="1" ht="13.5" customHeight="1" hidden="1">
      <c r="B42" s="21" t="s">
        <v>19</v>
      </c>
      <c r="C42" s="22">
        <f aca="true" t="shared" si="15" ref="C42:D45">SUM(E42,G42,I42,K42,M42,O42,Q42)</f>
        <v>89</v>
      </c>
      <c r="D42" s="22">
        <f t="shared" si="15"/>
        <v>2480</v>
      </c>
      <c r="E42" s="7">
        <v>6</v>
      </c>
      <c r="F42" s="8">
        <v>440</v>
      </c>
      <c r="G42" s="7">
        <v>5</v>
      </c>
      <c r="H42" s="8">
        <v>269</v>
      </c>
      <c r="I42" s="7">
        <v>66</v>
      </c>
      <c r="J42" s="8">
        <v>1446</v>
      </c>
      <c r="K42" s="22">
        <v>3</v>
      </c>
      <c r="L42" s="8">
        <v>42</v>
      </c>
      <c r="M42" s="7" t="s">
        <v>35</v>
      </c>
      <c r="N42" s="8" t="s">
        <v>35</v>
      </c>
      <c r="O42" s="7" t="s">
        <v>35</v>
      </c>
      <c r="P42" s="8" t="s">
        <v>35</v>
      </c>
      <c r="Q42" s="22">
        <v>9</v>
      </c>
      <c r="R42" s="45">
        <v>283</v>
      </c>
      <c r="S42" s="23"/>
    </row>
    <row r="43" spans="2:19" s="20" customFormat="1" ht="13.5" customHeight="1" hidden="1">
      <c r="B43" s="21" t="s">
        <v>20</v>
      </c>
      <c r="C43" s="22">
        <f t="shared" si="15"/>
        <v>159</v>
      </c>
      <c r="D43" s="22">
        <f t="shared" si="15"/>
        <v>18443</v>
      </c>
      <c r="E43" s="7" t="s">
        <v>35</v>
      </c>
      <c r="F43" s="8" t="s">
        <v>35</v>
      </c>
      <c r="G43" s="7" t="s">
        <v>35</v>
      </c>
      <c r="H43" s="8" t="s">
        <v>35</v>
      </c>
      <c r="I43" s="7">
        <v>152</v>
      </c>
      <c r="J43" s="8">
        <v>18012</v>
      </c>
      <c r="K43" s="22">
        <v>7</v>
      </c>
      <c r="L43" s="8">
        <v>431</v>
      </c>
      <c r="M43" s="7" t="s">
        <v>35</v>
      </c>
      <c r="N43" s="8" t="s">
        <v>35</v>
      </c>
      <c r="O43" s="7" t="s">
        <v>35</v>
      </c>
      <c r="P43" s="8" t="s">
        <v>35</v>
      </c>
      <c r="Q43" s="7" t="s">
        <v>35</v>
      </c>
      <c r="R43" s="45" t="s">
        <v>35</v>
      </c>
      <c r="S43" s="23"/>
    </row>
    <row r="44" spans="2:19" s="20" customFormat="1" ht="13.5" customHeight="1" hidden="1">
      <c r="B44" s="21" t="s">
        <v>21</v>
      </c>
      <c r="C44" s="22">
        <v>34</v>
      </c>
      <c r="D44" s="22">
        <v>1685</v>
      </c>
      <c r="E44" s="7">
        <v>3</v>
      </c>
      <c r="F44" s="8">
        <v>346</v>
      </c>
      <c r="G44" s="7" t="s">
        <v>35</v>
      </c>
      <c r="H44" s="8" t="s">
        <v>35</v>
      </c>
      <c r="I44" s="7">
        <v>27</v>
      </c>
      <c r="J44" s="8">
        <v>1159</v>
      </c>
      <c r="K44" s="7">
        <v>4</v>
      </c>
      <c r="L44" s="8">
        <v>180</v>
      </c>
      <c r="M44" s="7" t="s">
        <v>35</v>
      </c>
      <c r="N44" s="8" t="s">
        <v>35</v>
      </c>
      <c r="O44" s="7" t="s">
        <v>35</v>
      </c>
      <c r="P44" s="8" t="s">
        <v>35</v>
      </c>
      <c r="Q44" s="7" t="s">
        <v>35</v>
      </c>
      <c r="R44" s="45" t="s">
        <v>35</v>
      </c>
      <c r="S44" s="23"/>
    </row>
    <row r="45" spans="2:19" s="20" customFormat="1" ht="13.5" customHeight="1" hidden="1">
      <c r="B45" s="25" t="s">
        <v>22</v>
      </c>
      <c r="C45" s="9">
        <v>94</v>
      </c>
      <c r="D45" s="32">
        <f t="shared" si="15"/>
        <v>11099</v>
      </c>
      <c r="E45" s="9">
        <v>40</v>
      </c>
      <c r="F45" s="10">
        <v>3125</v>
      </c>
      <c r="G45" s="9" t="s">
        <v>35</v>
      </c>
      <c r="H45" s="10" t="s">
        <v>35</v>
      </c>
      <c r="I45" s="9">
        <v>8</v>
      </c>
      <c r="J45" s="10">
        <v>146</v>
      </c>
      <c r="K45" s="26">
        <v>35</v>
      </c>
      <c r="L45" s="10">
        <v>5938</v>
      </c>
      <c r="M45" s="9">
        <v>2</v>
      </c>
      <c r="N45" s="10">
        <v>90</v>
      </c>
      <c r="O45" s="9">
        <v>2</v>
      </c>
      <c r="P45" s="10">
        <v>1344</v>
      </c>
      <c r="Q45" s="26">
        <v>7</v>
      </c>
      <c r="R45" s="46">
        <v>456</v>
      </c>
      <c r="S45" s="23"/>
    </row>
    <row r="46" ht="9.75" customHeight="1"/>
    <row r="47" spans="2:16" ht="18.75" customHeight="1">
      <c r="B47" s="81" t="s">
        <v>14</v>
      </c>
      <c r="C47" s="87" t="s">
        <v>10</v>
      </c>
      <c r="D47" s="88"/>
      <c r="E47" s="67" t="s">
        <v>15</v>
      </c>
      <c r="F47" s="68"/>
      <c r="G47" s="71" t="s">
        <v>16</v>
      </c>
      <c r="H47" s="72"/>
      <c r="I47" s="72"/>
      <c r="J47" s="72"/>
      <c r="K47" s="72"/>
      <c r="L47" s="73"/>
      <c r="M47" s="58" t="s">
        <v>18</v>
      </c>
      <c r="N47" s="59"/>
      <c r="O47" s="75" t="s">
        <v>17</v>
      </c>
      <c r="P47" s="76"/>
    </row>
    <row r="48" spans="2:16" ht="18.75" customHeight="1">
      <c r="B48" s="82"/>
      <c r="C48" s="89"/>
      <c r="D48" s="90"/>
      <c r="E48" s="69"/>
      <c r="F48" s="70"/>
      <c r="G48" s="79" t="s">
        <v>3</v>
      </c>
      <c r="H48" s="80"/>
      <c r="I48" s="84" t="s">
        <v>4</v>
      </c>
      <c r="J48" s="86"/>
      <c r="K48" s="84" t="s">
        <v>17</v>
      </c>
      <c r="L48" s="86"/>
      <c r="M48" s="60"/>
      <c r="N48" s="61"/>
      <c r="O48" s="77"/>
      <c r="P48" s="78"/>
    </row>
    <row r="49" spans="2:16" ht="18.75" customHeight="1">
      <c r="B49" s="83"/>
      <c r="C49" s="34" t="s">
        <v>1</v>
      </c>
      <c r="D49" s="35" t="s">
        <v>2</v>
      </c>
      <c r="E49" s="34" t="s">
        <v>1</v>
      </c>
      <c r="F49" s="35" t="s">
        <v>2</v>
      </c>
      <c r="G49" s="34" t="s">
        <v>1</v>
      </c>
      <c r="H49" s="35" t="s">
        <v>2</v>
      </c>
      <c r="I49" s="34" t="s">
        <v>1</v>
      </c>
      <c r="J49" s="35" t="s">
        <v>2</v>
      </c>
      <c r="K49" s="34" t="s">
        <v>1</v>
      </c>
      <c r="L49" s="35" t="s">
        <v>2</v>
      </c>
      <c r="M49" s="36" t="s">
        <v>1</v>
      </c>
      <c r="N49" s="35" t="s">
        <v>2</v>
      </c>
      <c r="O49" s="34" t="s">
        <v>1</v>
      </c>
      <c r="P49" s="35" t="s">
        <v>2</v>
      </c>
    </row>
    <row r="50" spans="2:16" ht="13.5" customHeight="1">
      <c r="B50" s="28" t="s">
        <v>24</v>
      </c>
      <c r="C50" s="38">
        <f aca="true" t="shared" si="16" ref="C50:P50">SUM(C51:C54)</f>
        <v>566</v>
      </c>
      <c r="D50" s="38">
        <f t="shared" si="16"/>
        <v>46828</v>
      </c>
      <c r="E50" s="29">
        <f t="shared" si="16"/>
        <v>117</v>
      </c>
      <c r="F50" s="30">
        <f t="shared" si="16"/>
        <v>14271</v>
      </c>
      <c r="G50" s="29">
        <f t="shared" si="16"/>
        <v>43</v>
      </c>
      <c r="H50" s="30">
        <f t="shared" si="16"/>
        <v>1327</v>
      </c>
      <c r="I50" s="29">
        <f t="shared" si="16"/>
        <v>31</v>
      </c>
      <c r="J50" s="31">
        <f t="shared" si="16"/>
        <v>3040</v>
      </c>
      <c r="K50" s="38">
        <f t="shared" si="16"/>
        <v>254</v>
      </c>
      <c r="L50" s="30">
        <f t="shared" si="16"/>
        <v>17009</v>
      </c>
      <c r="M50" s="38">
        <f t="shared" si="16"/>
        <v>72</v>
      </c>
      <c r="N50" s="30">
        <f t="shared" si="16"/>
        <v>2641</v>
      </c>
      <c r="O50" s="29">
        <f t="shared" si="16"/>
        <v>49</v>
      </c>
      <c r="P50" s="31">
        <f t="shared" si="16"/>
        <v>8540</v>
      </c>
    </row>
    <row r="51" spans="2:16" ht="18" customHeight="1" hidden="1">
      <c r="B51" s="21" t="s">
        <v>19</v>
      </c>
      <c r="C51" s="22">
        <f aca="true" t="shared" si="17" ref="C51:D54">SUM(E51,G51,I51,K51,M51,O51,Q51)</f>
        <v>125</v>
      </c>
      <c r="D51" s="22">
        <f t="shared" si="17"/>
        <v>6854</v>
      </c>
      <c r="E51" s="7">
        <v>55</v>
      </c>
      <c r="F51" s="8">
        <v>3016</v>
      </c>
      <c r="G51" s="7">
        <v>9</v>
      </c>
      <c r="H51" s="8">
        <v>715</v>
      </c>
      <c r="I51" s="7">
        <v>14</v>
      </c>
      <c r="J51" s="8">
        <v>1048</v>
      </c>
      <c r="K51" s="22">
        <v>36</v>
      </c>
      <c r="L51" s="8">
        <v>1005</v>
      </c>
      <c r="M51" s="7">
        <v>8</v>
      </c>
      <c r="N51" s="8">
        <v>378</v>
      </c>
      <c r="O51" s="7">
        <v>3</v>
      </c>
      <c r="P51" s="8">
        <v>692</v>
      </c>
    </row>
    <row r="52" spans="2:16" ht="18" customHeight="1" hidden="1">
      <c r="B52" s="21" t="s">
        <v>20</v>
      </c>
      <c r="C52" s="22">
        <f t="shared" si="17"/>
        <v>335</v>
      </c>
      <c r="D52" s="22">
        <f t="shared" si="17"/>
        <v>20692</v>
      </c>
      <c r="E52" s="7">
        <v>47</v>
      </c>
      <c r="F52" s="8">
        <v>4579</v>
      </c>
      <c r="G52" s="7">
        <v>21</v>
      </c>
      <c r="H52" s="8">
        <v>404</v>
      </c>
      <c r="I52" s="7">
        <v>14</v>
      </c>
      <c r="J52" s="8">
        <v>1691</v>
      </c>
      <c r="K52" s="22">
        <v>188</v>
      </c>
      <c r="L52" s="8">
        <v>11217</v>
      </c>
      <c r="M52" s="7">
        <v>60</v>
      </c>
      <c r="N52" s="8">
        <v>2060</v>
      </c>
      <c r="O52" s="7">
        <v>5</v>
      </c>
      <c r="P52" s="8">
        <v>741</v>
      </c>
    </row>
    <row r="53" spans="2:16" ht="18" customHeight="1" hidden="1">
      <c r="B53" s="21" t="s">
        <v>21</v>
      </c>
      <c r="C53" s="22">
        <f t="shared" si="17"/>
        <v>44</v>
      </c>
      <c r="D53" s="22">
        <f t="shared" si="17"/>
        <v>2686</v>
      </c>
      <c r="E53" s="7">
        <v>7</v>
      </c>
      <c r="F53" s="8">
        <v>330</v>
      </c>
      <c r="G53" s="7">
        <v>13</v>
      </c>
      <c r="H53" s="8">
        <v>208</v>
      </c>
      <c r="I53" s="7">
        <v>3</v>
      </c>
      <c r="J53" s="8">
        <v>301</v>
      </c>
      <c r="K53" s="7">
        <v>11</v>
      </c>
      <c r="L53" s="8">
        <v>1032</v>
      </c>
      <c r="M53" s="7">
        <v>2</v>
      </c>
      <c r="N53" s="8">
        <v>95</v>
      </c>
      <c r="O53" s="7">
        <v>8</v>
      </c>
      <c r="P53" s="8">
        <v>720</v>
      </c>
    </row>
    <row r="54" spans="2:16" ht="18" customHeight="1" hidden="1">
      <c r="B54" s="21" t="s">
        <v>37</v>
      </c>
      <c r="C54" s="22">
        <f t="shared" si="17"/>
        <v>62</v>
      </c>
      <c r="D54" s="22">
        <f t="shared" si="17"/>
        <v>16596</v>
      </c>
      <c r="E54" s="7">
        <v>8</v>
      </c>
      <c r="F54" s="8">
        <v>6346</v>
      </c>
      <c r="G54" s="7">
        <v>0</v>
      </c>
      <c r="H54" s="8">
        <v>0</v>
      </c>
      <c r="I54" s="7">
        <v>0</v>
      </c>
      <c r="J54" s="8">
        <v>0</v>
      </c>
      <c r="K54" s="7">
        <v>19</v>
      </c>
      <c r="L54" s="8">
        <v>3755</v>
      </c>
      <c r="M54" s="7">
        <v>2</v>
      </c>
      <c r="N54" s="8">
        <v>108</v>
      </c>
      <c r="O54" s="7">
        <v>33</v>
      </c>
      <c r="P54" s="8">
        <v>6387</v>
      </c>
    </row>
    <row r="55" spans="2:16" ht="13.5" customHeight="1">
      <c r="B55" s="28" t="s">
        <v>33</v>
      </c>
      <c r="C55" s="38">
        <f>SUM(C56:C60)</f>
        <v>442</v>
      </c>
      <c r="D55" s="38">
        <f>SUM(D56:D60)</f>
        <v>22959</v>
      </c>
      <c r="E55" s="29">
        <f>SUM(E56:E60)</f>
        <v>204</v>
      </c>
      <c r="F55" s="30">
        <f aca="true" t="shared" si="18" ref="F55:M55">SUM(F56:F60)</f>
        <v>8460</v>
      </c>
      <c r="G55" s="29">
        <f t="shared" si="18"/>
        <v>17</v>
      </c>
      <c r="H55" s="30">
        <f t="shared" si="18"/>
        <v>867</v>
      </c>
      <c r="I55" s="29">
        <f t="shared" si="18"/>
        <v>22</v>
      </c>
      <c r="J55" s="31">
        <f t="shared" si="18"/>
        <v>1382</v>
      </c>
      <c r="K55" s="38">
        <f t="shared" si="18"/>
        <v>125</v>
      </c>
      <c r="L55" s="30">
        <f t="shared" si="18"/>
        <v>8657</v>
      </c>
      <c r="M55" s="38">
        <f t="shared" si="18"/>
        <v>25</v>
      </c>
      <c r="N55" s="30">
        <f>SUM(N56:N60)</f>
        <v>1981</v>
      </c>
      <c r="O55" s="29">
        <f>SUM(O56:O60)</f>
        <v>49</v>
      </c>
      <c r="P55" s="31">
        <f>SUM(P56:P60)</f>
        <v>1612</v>
      </c>
    </row>
    <row r="56" spans="2:16" ht="13.5" customHeight="1" hidden="1">
      <c r="B56" s="21" t="s">
        <v>19</v>
      </c>
      <c r="C56" s="22">
        <f aca="true" t="shared" si="19" ref="C56:D60">SUM(E56,G56,I56,K56,M56,O56,Q56)</f>
        <v>157</v>
      </c>
      <c r="D56" s="22">
        <f t="shared" si="19"/>
        <v>4610</v>
      </c>
      <c r="E56" s="7">
        <v>94</v>
      </c>
      <c r="F56" s="8">
        <v>2928</v>
      </c>
      <c r="G56" s="7">
        <v>8</v>
      </c>
      <c r="H56" s="8">
        <v>280</v>
      </c>
      <c r="I56" s="7">
        <v>2</v>
      </c>
      <c r="J56" s="8">
        <v>131</v>
      </c>
      <c r="K56" s="22">
        <v>52</v>
      </c>
      <c r="L56" s="8">
        <v>1240</v>
      </c>
      <c r="M56" s="7">
        <v>0</v>
      </c>
      <c r="N56" s="8">
        <v>0</v>
      </c>
      <c r="O56" s="7">
        <v>1</v>
      </c>
      <c r="P56" s="8">
        <v>31</v>
      </c>
    </row>
    <row r="57" spans="2:16" ht="13.5" customHeight="1" hidden="1">
      <c r="B57" s="21" t="s">
        <v>20</v>
      </c>
      <c r="C57" s="22">
        <f t="shared" si="19"/>
        <v>218</v>
      </c>
      <c r="D57" s="22">
        <f t="shared" si="19"/>
        <v>11361</v>
      </c>
      <c r="E57" s="7">
        <v>100</v>
      </c>
      <c r="F57" s="8">
        <v>4776</v>
      </c>
      <c r="G57" s="7">
        <v>3</v>
      </c>
      <c r="H57" s="8">
        <v>45</v>
      </c>
      <c r="I57" s="7">
        <v>19</v>
      </c>
      <c r="J57" s="8">
        <v>1191</v>
      </c>
      <c r="K57" s="22">
        <v>36</v>
      </c>
      <c r="L57" s="8">
        <v>3176</v>
      </c>
      <c r="M57" s="7">
        <v>18</v>
      </c>
      <c r="N57" s="8">
        <v>1188</v>
      </c>
      <c r="O57" s="7">
        <v>42</v>
      </c>
      <c r="P57" s="8">
        <v>985</v>
      </c>
    </row>
    <row r="58" spans="2:16" ht="13.5" customHeight="1" hidden="1">
      <c r="B58" s="21" t="s">
        <v>21</v>
      </c>
      <c r="C58" s="22">
        <f t="shared" si="19"/>
        <v>19</v>
      </c>
      <c r="D58" s="22">
        <f t="shared" si="19"/>
        <v>1593</v>
      </c>
      <c r="E58" s="7">
        <v>6</v>
      </c>
      <c r="F58" s="8">
        <v>230</v>
      </c>
      <c r="G58" s="7">
        <v>1</v>
      </c>
      <c r="H58" s="8">
        <v>120</v>
      </c>
      <c r="I58" s="7">
        <v>0</v>
      </c>
      <c r="J58" s="8">
        <v>0</v>
      </c>
      <c r="K58" s="7">
        <v>6</v>
      </c>
      <c r="L58" s="8">
        <v>790</v>
      </c>
      <c r="M58" s="7">
        <v>4</v>
      </c>
      <c r="N58" s="8">
        <v>376</v>
      </c>
      <c r="O58" s="7">
        <v>2</v>
      </c>
      <c r="P58" s="8">
        <v>77</v>
      </c>
    </row>
    <row r="59" spans="2:16" ht="13.5" customHeight="1" hidden="1">
      <c r="B59" s="21" t="s">
        <v>37</v>
      </c>
      <c r="C59" s="22">
        <f t="shared" si="19"/>
        <v>29</v>
      </c>
      <c r="D59" s="22">
        <f t="shared" si="19"/>
        <v>4256</v>
      </c>
      <c r="E59" s="7">
        <v>4</v>
      </c>
      <c r="F59" s="8">
        <v>526</v>
      </c>
      <c r="G59" s="7">
        <v>5</v>
      </c>
      <c r="H59" s="8">
        <v>422</v>
      </c>
      <c r="I59" s="7">
        <v>1</v>
      </c>
      <c r="J59" s="8">
        <v>60</v>
      </c>
      <c r="K59" s="7">
        <v>12</v>
      </c>
      <c r="L59" s="8">
        <v>2312</v>
      </c>
      <c r="M59" s="7">
        <v>3</v>
      </c>
      <c r="N59" s="8">
        <v>417</v>
      </c>
      <c r="O59" s="7">
        <v>4</v>
      </c>
      <c r="P59" s="8">
        <v>519</v>
      </c>
    </row>
    <row r="60" spans="2:16" ht="13.5" customHeight="1" hidden="1">
      <c r="B60" s="25" t="s">
        <v>38</v>
      </c>
      <c r="C60" s="26">
        <f t="shared" si="19"/>
        <v>19</v>
      </c>
      <c r="D60" s="26">
        <f t="shared" si="19"/>
        <v>1139</v>
      </c>
      <c r="E60" s="9">
        <v>0</v>
      </c>
      <c r="F60" s="10">
        <v>0</v>
      </c>
      <c r="G60" s="9">
        <v>0</v>
      </c>
      <c r="H60" s="10">
        <v>0</v>
      </c>
      <c r="I60" s="9">
        <v>0</v>
      </c>
      <c r="J60" s="10">
        <v>0</v>
      </c>
      <c r="K60" s="26">
        <v>19</v>
      </c>
      <c r="L60" s="10">
        <v>1139</v>
      </c>
      <c r="M60" s="9">
        <v>0</v>
      </c>
      <c r="N60" s="10">
        <v>0</v>
      </c>
      <c r="O60" s="9">
        <v>0</v>
      </c>
      <c r="P60" s="10">
        <v>0</v>
      </c>
    </row>
    <row r="61" spans="2:16" ht="13.5" customHeight="1">
      <c r="B61" s="28" t="s">
        <v>34</v>
      </c>
      <c r="C61" s="38">
        <f>SUM(C62:C66)</f>
        <v>422</v>
      </c>
      <c r="D61" s="38">
        <f>SUM(D62:D66)</f>
        <v>43288</v>
      </c>
      <c r="E61" s="29">
        <f>SUM(E62:E66)</f>
        <v>162</v>
      </c>
      <c r="F61" s="30">
        <f aca="true" t="shared" si="20" ref="F61:M61">SUM(F62:F66)</f>
        <v>17355</v>
      </c>
      <c r="G61" s="29">
        <f t="shared" si="20"/>
        <v>33</v>
      </c>
      <c r="H61" s="30">
        <f t="shared" si="20"/>
        <v>4128</v>
      </c>
      <c r="I61" s="29">
        <f t="shared" si="20"/>
        <v>14</v>
      </c>
      <c r="J61" s="31">
        <f t="shared" si="20"/>
        <v>736</v>
      </c>
      <c r="K61" s="38">
        <f t="shared" si="20"/>
        <v>176</v>
      </c>
      <c r="L61" s="30">
        <f t="shared" si="20"/>
        <v>17992</v>
      </c>
      <c r="M61" s="38">
        <f t="shared" si="20"/>
        <v>26</v>
      </c>
      <c r="N61" s="30">
        <f>SUM(N62:N66)</f>
        <v>2237</v>
      </c>
      <c r="O61" s="29">
        <f>SUM(O62:O66)</f>
        <v>11</v>
      </c>
      <c r="P61" s="31">
        <f>SUM(P62:P66)</f>
        <v>840</v>
      </c>
    </row>
    <row r="62" spans="2:16" ht="13.5" customHeight="1">
      <c r="B62" s="21" t="s">
        <v>19</v>
      </c>
      <c r="C62" s="22">
        <f aca="true" t="shared" si="21" ref="C62:D66">SUM(E62,G62,I62,K62,M62,O62,Q62)</f>
        <v>149</v>
      </c>
      <c r="D62" s="22">
        <f t="shared" si="21"/>
        <v>5164</v>
      </c>
      <c r="E62" s="7">
        <v>84</v>
      </c>
      <c r="F62" s="8">
        <v>2444</v>
      </c>
      <c r="G62" s="7">
        <v>11</v>
      </c>
      <c r="H62" s="8">
        <v>608</v>
      </c>
      <c r="I62" s="7">
        <v>0</v>
      </c>
      <c r="J62" s="8">
        <v>0</v>
      </c>
      <c r="K62" s="22">
        <v>46</v>
      </c>
      <c r="L62" s="8">
        <v>1789</v>
      </c>
      <c r="M62" s="7">
        <v>0</v>
      </c>
      <c r="N62" s="8">
        <v>0</v>
      </c>
      <c r="O62" s="7">
        <v>8</v>
      </c>
      <c r="P62" s="8">
        <v>323</v>
      </c>
    </row>
    <row r="63" spans="2:16" ht="13.5" customHeight="1">
      <c r="B63" s="21" t="s">
        <v>20</v>
      </c>
      <c r="C63" s="22">
        <f t="shared" si="21"/>
        <v>187</v>
      </c>
      <c r="D63" s="22">
        <f t="shared" si="21"/>
        <v>24790</v>
      </c>
      <c r="E63" s="7">
        <v>54</v>
      </c>
      <c r="F63" s="8">
        <v>9002</v>
      </c>
      <c r="G63" s="7">
        <v>2</v>
      </c>
      <c r="H63" s="8">
        <v>360</v>
      </c>
      <c r="I63" s="7">
        <v>13</v>
      </c>
      <c r="J63" s="8">
        <v>686</v>
      </c>
      <c r="K63" s="22">
        <v>97</v>
      </c>
      <c r="L63" s="8">
        <v>13163</v>
      </c>
      <c r="M63" s="7">
        <v>20</v>
      </c>
      <c r="N63" s="8">
        <v>1155</v>
      </c>
      <c r="O63" s="7">
        <v>1</v>
      </c>
      <c r="P63" s="8">
        <v>424</v>
      </c>
    </row>
    <row r="64" spans="2:16" ht="13.5" customHeight="1">
      <c r="B64" s="21" t="s">
        <v>21</v>
      </c>
      <c r="C64" s="22">
        <f t="shared" si="21"/>
        <v>25</v>
      </c>
      <c r="D64" s="22">
        <f t="shared" si="21"/>
        <v>2409</v>
      </c>
      <c r="E64" s="7">
        <v>10</v>
      </c>
      <c r="F64" s="8">
        <v>1042</v>
      </c>
      <c r="G64" s="7">
        <v>0</v>
      </c>
      <c r="H64" s="8">
        <v>0</v>
      </c>
      <c r="I64" s="7">
        <v>0</v>
      </c>
      <c r="J64" s="8">
        <v>0</v>
      </c>
      <c r="K64" s="7">
        <v>9</v>
      </c>
      <c r="L64" s="8">
        <v>709</v>
      </c>
      <c r="M64" s="7">
        <v>4</v>
      </c>
      <c r="N64" s="8">
        <v>565</v>
      </c>
      <c r="O64" s="7">
        <v>2</v>
      </c>
      <c r="P64" s="8">
        <v>93</v>
      </c>
    </row>
    <row r="65" spans="2:16" ht="13.5" customHeight="1">
      <c r="B65" s="21" t="s">
        <v>37</v>
      </c>
      <c r="C65" s="22">
        <f t="shared" si="21"/>
        <v>48</v>
      </c>
      <c r="D65" s="22">
        <f t="shared" si="21"/>
        <v>9796</v>
      </c>
      <c r="E65" s="7">
        <v>14</v>
      </c>
      <c r="F65" s="8">
        <v>4867</v>
      </c>
      <c r="G65" s="7">
        <v>20</v>
      </c>
      <c r="H65" s="8">
        <v>3160</v>
      </c>
      <c r="I65" s="7">
        <v>1</v>
      </c>
      <c r="J65" s="8">
        <v>50</v>
      </c>
      <c r="K65" s="7">
        <v>11</v>
      </c>
      <c r="L65" s="8">
        <v>1202</v>
      </c>
      <c r="M65" s="7">
        <v>2</v>
      </c>
      <c r="N65" s="8">
        <v>517</v>
      </c>
      <c r="O65" s="7">
        <v>0</v>
      </c>
      <c r="P65" s="8">
        <v>0</v>
      </c>
    </row>
    <row r="66" spans="2:16" ht="13.5" customHeight="1">
      <c r="B66" s="25" t="s">
        <v>38</v>
      </c>
      <c r="C66" s="26">
        <f t="shared" si="21"/>
        <v>13</v>
      </c>
      <c r="D66" s="26">
        <f t="shared" si="21"/>
        <v>1129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26">
        <v>13</v>
      </c>
      <c r="L66" s="10">
        <v>1129</v>
      </c>
      <c r="M66" s="9">
        <v>0</v>
      </c>
      <c r="N66" s="10">
        <v>0</v>
      </c>
      <c r="O66" s="9">
        <v>0</v>
      </c>
      <c r="P66" s="10">
        <v>0</v>
      </c>
    </row>
    <row r="67" spans="2:18" s="27" customFormat="1" ht="15" customHeight="1">
      <c r="B67" s="28" t="s">
        <v>36</v>
      </c>
      <c r="C67" s="38">
        <f aca="true" t="shared" si="22" ref="C67:M67">SUM(C68:C72)</f>
        <v>286</v>
      </c>
      <c r="D67" s="38">
        <f t="shared" si="22"/>
        <v>32133</v>
      </c>
      <c r="E67" s="29">
        <f>SUM(E68:E72)</f>
        <v>125</v>
      </c>
      <c r="F67" s="30">
        <f t="shared" si="22"/>
        <v>17447</v>
      </c>
      <c r="G67" s="29">
        <f t="shared" si="22"/>
        <v>15</v>
      </c>
      <c r="H67" s="30">
        <f t="shared" si="22"/>
        <v>1328</v>
      </c>
      <c r="I67" s="29">
        <f t="shared" si="22"/>
        <v>8</v>
      </c>
      <c r="J67" s="31">
        <f t="shared" si="22"/>
        <v>431</v>
      </c>
      <c r="K67" s="38">
        <f t="shared" si="22"/>
        <v>114</v>
      </c>
      <c r="L67" s="30">
        <f t="shared" si="22"/>
        <v>9607</v>
      </c>
      <c r="M67" s="38">
        <f t="shared" si="22"/>
        <v>17</v>
      </c>
      <c r="N67" s="30">
        <f>SUM(N68:N72)</f>
        <v>1860</v>
      </c>
      <c r="O67" s="29">
        <f>SUM(O68:O72)</f>
        <v>7</v>
      </c>
      <c r="P67" s="31">
        <f>SUM(P68:P72)</f>
        <v>1460</v>
      </c>
      <c r="Q67" s="5"/>
      <c r="R67" s="40"/>
    </row>
    <row r="68" spans="2:19" s="20" customFormat="1" ht="13.5" customHeight="1">
      <c r="B68" s="21" t="s">
        <v>19</v>
      </c>
      <c r="C68" s="22">
        <f aca="true" t="shared" si="23" ref="C68:D72">SUM(E68,G68,I68,K68,M68,O68,Q68)</f>
        <v>99</v>
      </c>
      <c r="D68" s="22">
        <f t="shared" si="23"/>
        <v>5108</v>
      </c>
      <c r="E68" s="7">
        <v>55</v>
      </c>
      <c r="F68" s="8">
        <v>2877</v>
      </c>
      <c r="G68" s="7">
        <v>6</v>
      </c>
      <c r="H68" s="8">
        <v>422</v>
      </c>
      <c r="I68" s="7">
        <v>1</v>
      </c>
      <c r="J68" s="8">
        <v>10</v>
      </c>
      <c r="K68" s="22">
        <v>33</v>
      </c>
      <c r="L68" s="8">
        <v>1492</v>
      </c>
      <c r="M68" s="7">
        <v>3</v>
      </c>
      <c r="N68" s="8">
        <v>270</v>
      </c>
      <c r="O68" s="7">
        <v>1</v>
      </c>
      <c r="P68" s="8">
        <v>37</v>
      </c>
      <c r="Q68" s="5"/>
      <c r="R68" s="40"/>
      <c r="S68" s="23"/>
    </row>
    <row r="69" spans="2:19" s="20" customFormat="1" ht="13.5" customHeight="1">
      <c r="B69" s="21" t="s">
        <v>20</v>
      </c>
      <c r="C69" s="22">
        <f t="shared" si="23"/>
        <v>96</v>
      </c>
      <c r="D69" s="22">
        <f t="shared" si="23"/>
        <v>13901</v>
      </c>
      <c r="E69" s="7">
        <v>42</v>
      </c>
      <c r="F69" s="8">
        <v>7820</v>
      </c>
      <c r="G69" s="7">
        <v>1</v>
      </c>
      <c r="H69" s="8">
        <v>75</v>
      </c>
      <c r="I69" s="7">
        <v>4</v>
      </c>
      <c r="J69" s="8">
        <v>282</v>
      </c>
      <c r="K69" s="22">
        <v>35</v>
      </c>
      <c r="L69" s="8">
        <v>3867</v>
      </c>
      <c r="M69" s="7">
        <v>8</v>
      </c>
      <c r="N69" s="8">
        <v>434</v>
      </c>
      <c r="O69" s="7">
        <v>6</v>
      </c>
      <c r="P69" s="8">
        <v>1423</v>
      </c>
      <c r="Q69" s="5"/>
      <c r="R69" s="40"/>
      <c r="S69" s="23"/>
    </row>
    <row r="70" spans="2:19" s="20" customFormat="1" ht="13.5" customHeight="1">
      <c r="B70" s="21" t="s">
        <v>21</v>
      </c>
      <c r="C70" s="22">
        <f t="shared" si="23"/>
        <v>30</v>
      </c>
      <c r="D70" s="22">
        <f t="shared" si="23"/>
        <v>2440</v>
      </c>
      <c r="E70" s="7">
        <v>14</v>
      </c>
      <c r="F70" s="8">
        <v>1235</v>
      </c>
      <c r="G70" s="7">
        <v>1</v>
      </c>
      <c r="H70" s="8">
        <v>57</v>
      </c>
      <c r="I70" s="7">
        <v>2</v>
      </c>
      <c r="J70" s="8">
        <v>89</v>
      </c>
      <c r="K70" s="7">
        <v>11</v>
      </c>
      <c r="L70" s="8">
        <v>858</v>
      </c>
      <c r="M70" s="7">
        <v>2</v>
      </c>
      <c r="N70" s="8">
        <v>201</v>
      </c>
      <c r="O70" s="7">
        <v>0</v>
      </c>
      <c r="P70" s="8">
        <v>0</v>
      </c>
      <c r="Q70" s="5"/>
      <c r="R70" s="40"/>
      <c r="S70" s="23"/>
    </row>
    <row r="71" spans="2:19" s="20" customFormat="1" ht="13.5" customHeight="1">
      <c r="B71" s="21" t="s">
        <v>37</v>
      </c>
      <c r="C71" s="22">
        <f>SUM(E71,G71,I71,K71,M71,O71,Q71)</f>
        <v>47</v>
      </c>
      <c r="D71" s="22">
        <f>SUM(F71,H71,J71,L71,N71,P71,R71)</f>
        <v>9675</v>
      </c>
      <c r="E71" s="7">
        <v>14</v>
      </c>
      <c r="F71" s="8">
        <v>5515</v>
      </c>
      <c r="G71" s="7">
        <v>7</v>
      </c>
      <c r="H71" s="8">
        <v>774</v>
      </c>
      <c r="I71" s="7">
        <v>1</v>
      </c>
      <c r="J71" s="8">
        <v>50</v>
      </c>
      <c r="K71" s="7">
        <v>21</v>
      </c>
      <c r="L71" s="8">
        <v>2381</v>
      </c>
      <c r="M71" s="7">
        <v>4</v>
      </c>
      <c r="N71" s="8">
        <v>955</v>
      </c>
      <c r="O71" s="7">
        <v>0</v>
      </c>
      <c r="P71" s="8">
        <v>0</v>
      </c>
      <c r="Q71" s="5"/>
      <c r="R71" s="40"/>
      <c r="S71" s="23"/>
    </row>
    <row r="72" spans="2:19" s="20" customFormat="1" ht="13.5" customHeight="1">
      <c r="B72" s="25" t="s">
        <v>38</v>
      </c>
      <c r="C72" s="26">
        <f>SUM(E72,G72,I72,K72,M72,O72,Q72)</f>
        <v>14</v>
      </c>
      <c r="D72" s="26">
        <f t="shared" si="23"/>
        <v>1009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26">
        <v>14</v>
      </c>
      <c r="L72" s="10">
        <v>1009</v>
      </c>
      <c r="M72" s="9">
        <v>0</v>
      </c>
      <c r="N72" s="10">
        <v>0</v>
      </c>
      <c r="O72" s="9">
        <v>0</v>
      </c>
      <c r="P72" s="10">
        <v>0</v>
      </c>
      <c r="Q72" s="5"/>
      <c r="R72" s="40"/>
      <c r="S72" s="23"/>
    </row>
    <row r="73" spans="2:18" s="27" customFormat="1" ht="13.5" customHeight="1">
      <c r="B73" s="28" t="s">
        <v>40</v>
      </c>
      <c r="C73" s="38">
        <f>SUM(C74:C78)</f>
        <v>294</v>
      </c>
      <c r="D73" s="38">
        <f>SUM(D74:D78)</f>
        <v>27619</v>
      </c>
      <c r="E73" s="29">
        <f>SUM(E74:E78)</f>
        <v>129</v>
      </c>
      <c r="F73" s="30">
        <f aca="true" t="shared" si="24" ref="F73:M73">SUM(F74:F78)</f>
        <v>17205</v>
      </c>
      <c r="G73" s="29">
        <f t="shared" si="24"/>
        <v>16</v>
      </c>
      <c r="H73" s="30">
        <f t="shared" si="24"/>
        <v>989</v>
      </c>
      <c r="I73" s="29">
        <f t="shared" si="24"/>
        <v>11</v>
      </c>
      <c r="J73" s="31">
        <f t="shared" si="24"/>
        <v>576</v>
      </c>
      <c r="K73" s="38">
        <f t="shared" si="24"/>
        <v>90</v>
      </c>
      <c r="L73" s="30">
        <f t="shared" si="24"/>
        <v>6040</v>
      </c>
      <c r="M73" s="38">
        <f t="shared" si="24"/>
        <v>18</v>
      </c>
      <c r="N73" s="30">
        <f>SUM(N74:N78)</f>
        <v>973</v>
      </c>
      <c r="O73" s="29">
        <f>SUM(O74:O78)</f>
        <v>30</v>
      </c>
      <c r="P73" s="31">
        <f>SUM(P74:P78)</f>
        <v>1836</v>
      </c>
      <c r="Q73" s="5"/>
      <c r="R73" s="40"/>
    </row>
    <row r="74" spans="2:19" s="20" customFormat="1" ht="13.5" customHeight="1">
      <c r="B74" s="21" t="s">
        <v>41</v>
      </c>
      <c r="C74" s="22">
        <f aca="true" t="shared" si="25" ref="C74:D78">E74+G74+I74+K74+M74+O74</f>
        <v>113</v>
      </c>
      <c r="D74" s="22">
        <f t="shared" si="25"/>
        <v>5749</v>
      </c>
      <c r="E74" s="7">
        <v>51</v>
      </c>
      <c r="F74" s="8">
        <v>2755</v>
      </c>
      <c r="G74" s="7">
        <v>9</v>
      </c>
      <c r="H74" s="8">
        <v>618</v>
      </c>
      <c r="I74" s="7">
        <v>2</v>
      </c>
      <c r="J74" s="8">
        <v>81</v>
      </c>
      <c r="K74" s="22">
        <v>34</v>
      </c>
      <c r="L74" s="8">
        <v>1361</v>
      </c>
      <c r="M74" s="7">
        <v>3</v>
      </c>
      <c r="N74" s="8">
        <v>329</v>
      </c>
      <c r="O74" s="7">
        <v>14</v>
      </c>
      <c r="P74" s="8">
        <v>605</v>
      </c>
      <c r="Q74" s="5"/>
      <c r="R74" s="40"/>
      <c r="S74" s="23"/>
    </row>
    <row r="75" spans="2:19" s="20" customFormat="1" ht="13.5" customHeight="1">
      <c r="B75" s="21" t="s">
        <v>42</v>
      </c>
      <c r="C75" s="22">
        <f t="shared" si="25"/>
        <v>94</v>
      </c>
      <c r="D75" s="22">
        <f t="shared" si="25"/>
        <v>11957</v>
      </c>
      <c r="E75" s="7">
        <v>43</v>
      </c>
      <c r="F75" s="8">
        <v>8176</v>
      </c>
      <c r="G75" s="7">
        <v>2</v>
      </c>
      <c r="H75" s="8">
        <v>121</v>
      </c>
      <c r="I75" s="7">
        <v>5</v>
      </c>
      <c r="J75" s="8">
        <v>331</v>
      </c>
      <c r="K75" s="22">
        <v>29</v>
      </c>
      <c r="L75" s="8">
        <v>2529</v>
      </c>
      <c r="M75" s="7">
        <v>8</v>
      </c>
      <c r="N75" s="8">
        <v>281</v>
      </c>
      <c r="O75" s="7">
        <v>7</v>
      </c>
      <c r="P75" s="8">
        <v>519</v>
      </c>
      <c r="Q75" s="5"/>
      <c r="R75" s="40"/>
      <c r="S75" s="23"/>
    </row>
    <row r="76" spans="2:19" s="20" customFormat="1" ht="13.5" customHeight="1">
      <c r="B76" s="21" t="s">
        <v>43</v>
      </c>
      <c r="C76" s="22">
        <f t="shared" si="25"/>
        <v>37</v>
      </c>
      <c r="D76" s="22">
        <f t="shared" si="25"/>
        <v>3599</v>
      </c>
      <c r="E76" s="7">
        <v>22</v>
      </c>
      <c r="F76" s="8">
        <v>2659</v>
      </c>
      <c r="G76" s="7">
        <v>1</v>
      </c>
      <c r="H76" s="8">
        <v>47</v>
      </c>
      <c r="I76" s="7">
        <v>2</v>
      </c>
      <c r="J76" s="8">
        <v>97</v>
      </c>
      <c r="K76" s="7">
        <v>8</v>
      </c>
      <c r="L76" s="8">
        <v>508</v>
      </c>
      <c r="M76" s="7">
        <v>4</v>
      </c>
      <c r="N76" s="8">
        <v>288</v>
      </c>
      <c r="O76" s="7">
        <v>0</v>
      </c>
      <c r="P76" s="8">
        <v>0</v>
      </c>
      <c r="Q76" s="5"/>
      <c r="R76" s="40"/>
      <c r="S76" s="23"/>
    </row>
    <row r="77" spans="2:19" s="20" customFormat="1" ht="13.5" customHeight="1">
      <c r="B77" s="21" t="s">
        <v>44</v>
      </c>
      <c r="C77" s="22">
        <f t="shared" si="25"/>
        <v>40</v>
      </c>
      <c r="D77" s="22">
        <f t="shared" si="25"/>
        <v>5446</v>
      </c>
      <c r="E77" s="7">
        <v>13</v>
      </c>
      <c r="F77" s="8">
        <v>3615</v>
      </c>
      <c r="G77" s="7">
        <v>4</v>
      </c>
      <c r="H77" s="8">
        <v>203</v>
      </c>
      <c r="I77" s="7">
        <v>2</v>
      </c>
      <c r="J77" s="8">
        <v>67</v>
      </c>
      <c r="K77" s="7">
        <v>9</v>
      </c>
      <c r="L77" s="8">
        <v>774</v>
      </c>
      <c r="M77" s="7">
        <v>3</v>
      </c>
      <c r="N77" s="8">
        <v>75</v>
      </c>
      <c r="O77" s="7">
        <v>9</v>
      </c>
      <c r="P77" s="8">
        <v>712</v>
      </c>
      <c r="Q77" s="5"/>
      <c r="R77" s="40"/>
      <c r="S77" s="23"/>
    </row>
    <row r="78" spans="2:19" s="20" customFormat="1" ht="13.5" customHeight="1">
      <c r="B78" s="25" t="s">
        <v>45</v>
      </c>
      <c r="C78" s="22">
        <f t="shared" si="25"/>
        <v>10</v>
      </c>
      <c r="D78" s="22">
        <f t="shared" si="25"/>
        <v>868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26">
        <v>10</v>
      </c>
      <c r="L78" s="10">
        <v>868</v>
      </c>
      <c r="M78" s="9">
        <v>0</v>
      </c>
      <c r="N78" s="10">
        <v>0</v>
      </c>
      <c r="O78" s="9">
        <v>0</v>
      </c>
      <c r="P78" s="10">
        <v>0</v>
      </c>
      <c r="Q78" s="5"/>
      <c r="R78" s="40"/>
      <c r="S78" s="23"/>
    </row>
    <row r="79" spans="2:18" s="27" customFormat="1" ht="13.5" customHeight="1">
      <c r="B79" s="28" t="s">
        <v>46</v>
      </c>
      <c r="C79" s="38">
        <f>SUM(C80:C84)</f>
        <v>321</v>
      </c>
      <c r="D79" s="38">
        <f>SUM(D80:D84)</f>
        <v>29747</v>
      </c>
      <c r="E79" s="29">
        <f>SUM(E80:E84)</f>
        <v>134</v>
      </c>
      <c r="F79" s="30">
        <f aca="true" t="shared" si="26" ref="F79:M79">SUM(F80:F84)</f>
        <v>17434</v>
      </c>
      <c r="G79" s="29">
        <f t="shared" si="26"/>
        <v>14</v>
      </c>
      <c r="H79" s="30">
        <f t="shared" si="26"/>
        <v>833</v>
      </c>
      <c r="I79" s="29">
        <f t="shared" si="26"/>
        <v>11</v>
      </c>
      <c r="J79" s="31">
        <f t="shared" si="26"/>
        <v>473</v>
      </c>
      <c r="K79" s="38">
        <f t="shared" si="26"/>
        <v>103</v>
      </c>
      <c r="L79" s="30">
        <f t="shared" si="26"/>
        <v>6108</v>
      </c>
      <c r="M79" s="38">
        <f t="shared" si="26"/>
        <v>15</v>
      </c>
      <c r="N79" s="30">
        <f>SUM(N80:N84)</f>
        <v>1038</v>
      </c>
      <c r="O79" s="29">
        <f>SUM(O80:O84)</f>
        <v>44</v>
      </c>
      <c r="P79" s="31">
        <f>SUM(P80:P84)</f>
        <v>3861</v>
      </c>
      <c r="Q79" s="5"/>
      <c r="R79" s="40"/>
    </row>
    <row r="80" spans="2:19" s="20" customFormat="1" ht="13.5" customHeight="1">
      <c r="B80" s="21" t="s">
        <v>41</v>
      </c>
      <c r="C80" s="22">
        <f aca="true" t="shared" si="27" ref="C80:D84">E80+G80+I80+K80+M80+O80</f>
        <v>136</v>
      </c>
      <c r="D80" s="22">
        <f t="shared" si="27"/>
        <v>6629</v>
      </c>
      <c r="E80" s="7">
        <v>64</v>
      </c>
      <c r="F80" s="8">
        <v>3544</v>
      </c>
      <c r="G80" s="7">
        <v>9</v>
      </c>
      <c r="H80" s="8">
        <v>620</v>
      </c>
      <c r="I80" s="7">
        <v>3</v>
      </c>
      <c r="J80" s="8">
        <v>89</v>
      </c>
      <c r="K80" s="7">
        <v>45</v>
      </c>
      <c r="L80" s="8">
        <v>1304</v>
      </c>
      <c r="M80" s="7">
        <v>3</v>
      </c>
      <c r="N80" s="8">
        <v>290</v>
      </c>
      <c r="O80" s="7">
        <v>12</v>
      </c>
      <c r="P80" s="8">
        <v>782</v>
      </c>
      <c r="Q80" s="5"/>
      <c r="R80" s="40"/>
      <c r="S80" s="23"/>
    </row>
    <row r="81" spans="2:19" s="20" customFormat="1" ht="13.5" customHeight="1">
      <c r="B81" s="21" t="s">
        <v>42</v>
      </c>
      <c r="C81" s="22">
        <f t="shared" si="27"/>
        <v>95</v>
      </c>
      <c r="D81" s="22">
        <f t="shared" si="27"/>
        <v>11986</v>
      </c>
      <c r="E81" s="7">
        <v>40</v>
      </c>
      <c r="F81" s="8">
        <v>7365</v>
      </c>
      <c r="G81" s="7">
        <v>0</v>
      </c>
      <c r="H81" s="8">
        <v>0</v>
      </c>
      <c r="I81" s="7">
        <v>4</v>
      </c>
      <c r="J81" s="8">
        <v>121</v>
      </c>
      <c r="K81" s="7">
        <v>27</v>
      </c>
      <c r="L81" s="8">
        <v>2258</v>
      </c>
      <c r="M81" s="7">
        <v>9</v>
      </c>
      <c r="N81" s="8">
        <v>614</v>
      </c>
      <c r="O81" s="7">
        <v>15</v>
      </c>
      <c r="P81" s="8">
        <v>1628</v>
      </c>
      <c r="Q81" s="5"/>
      <c r="R81" s="40"/>
      <c r="S81" s="23"/>
    </row>
    <row r="82" spans="2:19" s="20" customFormat="1" ht="13.5" customHeight="1">
      <c r="B82" s="21" t="s">
        <v>43</v>
      </c>
      <c r="C82" s="22">
        <f t="shared" si="27"/>
        <v>46</v>
      </c>
      <c r="D82" s="22">
        <f t="shared" si="27"/>
        <v>3943</v>
      </c>
      <c r="E82" s="7">
        <v>18</v>
      </c>
      <c r="F82" s="8">
        <v>2147</v>
      </c>
      <c r="G82" s="7">
        <v>3</v>
      </c>
      <c r="H82" s="8">
        <v>93</v>
      </c>
      <c r="I82" s="7">
        <v>3</v>
      </c>
      <c r="J82" s="8">
        <v>208</v>
      </c>
      <c r="K82" s="7">
        <v>15</v>
      </c>
      <c r="L82" s="8">
        <v>774</v>
      </c>
      <c r="M82" s="7">
        <v>1</v>
      </c>
      <c r="N82" s="8">
        <v>63</v>
      </c>
      <c r="O82" s="7">
        <v>6</v>
      </c>
      <c r="P82" s="8">
        <v>658</v>
      </c>
      <c r="Q82" s="5"/>
      <c r="R82" s="40"/>
      <c r="S82" s="23"/>
    </row>
    <row r="83" spans="2:19" s="20" customFormat="1" ht="13.5" customHeight="1">
      <c r="B83" s="21" t="s">
        <v>44</v>
      </c>
      <c r="C83" s="22">
        <f t="shared" si="27"/>
        <v>34</v>
      </c>
      <c r="D83" s="22">
        <f t="shared" si="27"/>
        <v>6074</v>
      </c>
      <c r="E83" s="7">
        <v>12</v>
      </c>
      <c r="F83" s="8">
        <v>4378</v>
      </c>
      <c r="G83" s="7">
        <v>2</v>
      </c>
      <c r="H83" s="8">
        <v>120</v>
      </c>
      <c r="I83" s="7">
        <v>1</v>
      </c>
      <c r="J83" s="8">
        <v>55</v>
      </c>
      <c r="K83" s="7">
        <v>6</v>
      </c>
      <c r="L83" s="8">
        <v>657</v>
      </c>
      <c r="M83" s="7">
        <v>2</v>
      </c>
      <c r="N83" s="8">
        <v>71</v>
      </c>
      <c r="O83" s="7">
        <v>11</v>
      </c>
      <c r="P83" s="8">
        <v>793</v>
      </c>
      <c r="Q83" s="5"/>
      <c r="R83" s="40"/>
      <c r="S83" s="23"/>
    </row>
    <row r="84" spans="2:19" s="20" customFormat="1" ht="13.5" customHeight="1">
      <c r="B84" s="25" t="s">
        <v>45</v>
      </c>
      <c r="C84" s="9">
        <f t="shared" si="27"/>
        <v>10</v>
      </c>
      <c r="D84" s="32">
        <f t="shared" si="27"/>
        <v>1115</v>
      </c>
      <c r="E84" s="9">
        <v>0</v>
      </c>
      <c r="F84" s="10">
        <v>0</v>
      </c>
      <c r="G84" s="9">
        <v>0</v>
      </c>
      <c r="H84" s="10">
        <v>0</v>
      </c>
      <c r="I84" s="9">
        <v>0</v>
      </c>
      <c r="J84" s="10">
        <v>0</v>
      </c>
      <c r="K84" s="9">
        <v>10</v>
      </c>
      <c r="L84" s="10">
        <v>1115</v>
      </c>
      <c r="M84" s="9">
        <v>0</v>
      </c>
      <c r="N84" s="10">
        <v>0</v>
      </c>
      <c r="O84" s="9">
        <v>0</v>
      </c>
      <c r="P84" s="10">
        <v>0</v>
      </c>
      <c r="Q84" s="5"/>
      <c r="R84" s="40"/>
      <c r="S84" s="23"/>
    </row>
    <row r="85" spans="2:18" s="27" customFormat="1" ht="13.5" customHeight="1">
      <c r="B85" s="28" t="s">
        <v>47</v>
      </c>
      <c r="C85" s="38">
        <f>SUM(C86:C90)</f>
        <v>365</v>
      </c>
      <c r="D85" s="38">
        <f>SUM(D86:D90)</f>
        <v>32407</v>
      </c>
      <c r="E85" s="29">
        <f>SUM(E86:E90)</f>
        <v>176</v>
      </c>
      <c r="F85" s="30">
        <f aca="true" t="shared" si="28" ref="F85:M85">SUM(F86:F90)</f>
        <v>20268</v>
      </c>
      <c r="G85" s="29">
        <f t="shared" si="28"/>
        <v>15</v>
      </c>
      <c r="H85" s="30">
        <f t="shared" si="28"/>
        <v>1017</v>
      </c>
      <c r="I85" s="29">
        <f t="shared" si="28"/>
        <v>23</v>
      </c>
      <c r="J85" s="31">
        <f t="shared" si="28"/>
        <v>1167</v>
      </c>
      <c r="K85" s="38">
        <f t="shared" si="28"/>
        <v>101</v>
      </c>
      <c r="L85" s="30">
        <f t="shared" si="28"/>
        <v>6505</v>
      </c>
      <c r="M85" s="38">
        <f t="shared" si="28"/>
        <v>16</v>
      </c>
      <c r="N85" s="30">
        <f>SUM(N86:N90)</f>
        <v>895</v>
      </c>
      <c r="O85" s="29">
        <f>SUM(O86:O90)</f>
        <v>34</v>
      </c>
      <c r="P85" s="31">
        <f>SUM(P86:P90)</f>
        <v>2555</v>
      </c>
      <c r="Q85" s="5"/>
      <c r="R85" s="40"/>
    </row>
    <row r="86" spans="2:19" s="20" customFormat="1" ht="13.5" customHeight="1">
      <c r="B86" s="21" t="s">
        <v>41</v>
      </c>
      <c r="C86" s="22">
        <f aca="true" t="shared" si="29" ref="C86:D90">E86+G86+I86+K86+M86+O86</f>
        <v>142</v>
      </c>
      <c r="D86" s="22">
        <f t="shared" si="29"/>
        <v>7592</v>
      </c>
      <c r="E86" s="7">
        <v>68</v>
      </c>
      <c r="F86" s="8">
        <v>4210</v>
      </c>
      <c r="G86" s="7">
        <v>10</v>
      </c>
      <c r="H86" s="8">
        <v>725</v>
      </c>
      <c r="I86" s="7">
        <v>9</v>
      </c>
      <c r="J86" s="8">
        <v>297</v>
      </c>
      <c r="K86" s="7">
        <v>37</v>
      </c>
      <c r="L86" s="8">
        <v>1427</v>
      </c>
      <c r="M86" s="7">
        <v>6</v>
      </c>
      <c r="N86" s="8">
        <v>204</v>
      </c>
      <c r="O86" s="7">
        <v>12</v>
      </c>
      <c r="P86" s="8">
        <v>729</v>
      </c>
      <c r="Q86" s="5"/>
      <c r="R86" s="40"/>
      <c r="S86" s="23"/>
    </row>
    <row r="87" spans="2:19" s="20" customFormat="1" ht="13.5" customHeight="1">
      <c r="B87" s="21" t="s">
        <v>42</v>
      </c>
      <c r="C87" s="22">
        <f t="shared" si="29"/>
        <v>118</v>
      </c>
      <c r="D87" s="22">
        <f t="shared" si="29"/>
        <v>13854</v>
      </c>
      <c r="E87" s="7">
        <v>62</v>
      </c>
      <c r="F87" s="8">
        <v>8754</v>
      </c>
      <c r="G87" s="7">
        <v>0</v>
      </c>
      <c r="H87" s="8">
        <v>0</v>
      </c>
      <c r="I87" s="7">
        <v>8</v>
      </c>
      <c r="J87" s="8">
        <v>581</v>
      </c>
      <c r="K87" s="7">
        <v>30</v>
      </c>
      <c r="L87" s="8">
        <v>2991</v>
      </c>
      <c r="M87" s="7">
        <v>8</v>
      </c>
      <c r="N87" s="8">
        <v>624</v>
      </c>
      <c r="O87" s="7">
        <v>10</v>
      </c>
      <c r="P87" s="8">
        <v>904</v>
      </c>
      <c r="Q87" s="5"/>
      <c r="R87" s="40"/>
      <c r="S87" s="23"/>
    </row>
    <row r="88" spans="2:19" s="20" customFormat="1" ht="13.5" customHeight="1">
      <c r="B88" s="21" t="s">
        <v>43</v>
      </c>
      <c r="C88" s="22">
        <f t="shared" si="29"/>
        <v>61</v>
      </c>
      <c r="D88" s="22">
        <f t="shared" si="29"/>
        <v>4191</v>
      </c>
      <c r="E88" s="7">
        <v>32</v>
      </c>
      <c r="F88" s="8">
        <v>2777</v>
      </c>
      <c r="G88" s="7">
        <v>2</v>
      </c>
      <c r="H88" s="8">
        <v>90</v>
      </c>
      <c r="I88" s="7">
        <v>5</v>
      </c>
      <c r="J88" s="8">
        <v>239</v>
      </c>
      <c r="K88" s="7">
        <v>17</v>
      </c>
      <c r="L88" s="8">
        <v>825</v>
      </c>
      <c r="M88" s="7">
        <v>0</v>
      </c>
      <c r="N88" s="8">
        <v>0</v>
      </c>
      <c r="O88" s="7">
        <v>5</v>
      </c>
      <c r="P88" s="8">
        <v>260</v>
      </c>
      <c r="Q88" s="5"/>
      <c r="R88" s="40"/>
      <c r="S88" s="23"/>
    </row>
    <row r="89" spans="2:19" s="20" customFormat="1" ht="13.5" customHeight="1">
      <c r="B89" s="21" t="s">
        <v>44</v>
      </c>
      <c r="C89" s="22">
        <f t="shared" si="29"/>
        <v>34</v>
      </c>
      <c r="D89" s="22">
        <f t="shared" si="29"/>
        <v>6310</v>
      </c>
      <c r="E89" s="7">
        <v>14</v>
      </c>
      <c r="F89" s="8">
        <v>4527</v>
      </c>
      <c r="G89" s="7">
        <v>3</v>
      </c>
      <c r="H89" s="8">
        <v>202</v>
      </c>
      <c r="I89" s="7">
        <v>1</v>
      </c>
      <c r="J89" s="8">
        <v>50</v>
      </c>
      <c r="K89" s="7">
        <v>7</v>
      </c>
      <c r="L89" s="8">
        <v>802</v>
      </c>
      <c r="M89" s="7">
        <v>2</v>
      </c>
      <c r="N89" s="8">
        <v>67</v>
      </c>
      <c r="O89" s="7">
        <v>7</v>
      </c>
      <c r="P89" s="8">
        <v>662</v>
      </c>
      <c r="Q89" s="5"/>
      <c r="R89" s="40"/>
      <c r="S89" s="23"/>
    </row>
    <row r="90" spans="2:19" s="20" customFormat="1" ht="13.5" customHeight="1">
      <c r="B90" s="25" t="s">
        <v>45</v>
      </c>
      <c r="C90" s="9">
        <f t="shared" si="29"/>
        <v>10</v>
      </c>
      <c r="D90" s="57">
        <f>F90+H90+J90+L90+N90+P90</f>
        <v>460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9">
        <v>10</v>
      </c>
      <c r="L90" s="10">
        <v>460</v>
      </c>
      <c r="M90" s="9">
        <v>0</v>
      </c>
      <c r="N90" s="10">
        <v>0</v>
      </c>
      <c r="O90" s="9">
        <v>0</v>
      </c>
      <c r="P90" s="10">
        <v>0</v>
      </c>
      <c r="Q90" s="5"/>
      <c r="R90" s="40"/>
      <c r="S90" s="23"/>
    </row>
    <row r="91" spans="2:18" s="27" customFormat="1" ht="13.5" customHeight="1">
      <c r="B91" s="28" t="s">
        <v>48</v>
      </c>
      <c r="C91" s="55">
        <f>SUM(C92:C96)</f>
        <v>382</v>
      </c>
      <c r="D91" s="31">
        <f aca="true" t="shared" si="30" ref="D91:D96">F91+H91+J91+L91+N91+P91</f>
        <v>29074</v>
      </c>
      <c r="E91" s="38">
        <f>SUM(E92:E96)</f>
        <v>183</v>
      </c>
      <c r="F91" s="30">
        <f aca="true" t="shared" si="31" ref="F91:M91">SUM(F92:F96)</f>
        <v>16937</v>
      </c>
      <c r="G91" s="29">
        <f t="shared" si="31"/>
        <v>16</v>
      </c>
      <c r="H91" s="30">
        <f t="shared" si="31"/>
        <v>1144</v>
      </c>
      <c r="I91" s="29">
        <f t="shared" si="31"/>
        <v>13</v>
      </c>
      <c r="J91" s="31">
        <f t="shared" si="31"/>
        <v>986</v>
      </c>
      <c r="K91" s="38">
        <f t="shared" si="31"/>
        <v>113</v>
      </c>
      <c r="L91" s="30">
        <f t="shared" si="31"/>
        <v>6069</v>
      </c>
      <c r="M91" s="38">
        <f t="shared" si="31"/>
        <v>18</v>
      </c>
      <c r="N91" s="30">
        <f>SUM(N92:N96)</f>
        <v>712</v>
      </c>
      <c r="O91" s="29">
        <f>SUM(O92:O96)</f>
        <v>39</v>
      </c>
      <c r="P91" s="31">
        <f>SUM(P92:P96)</f>
        <v>3226</v>
      </c>
      <c r="Q91" s="5"/>
      <c r="R91" s="40"/>
    </row>
    <row r="92" spans="2:19" s="20" customFormat="1" ht="13.5" customHeight="1">
      <c r="B92" s="21" t="s">
        <v>41</v>
      </c>
      <c r="C92" s="48">
        <f>E92+G92+I92+K92+M92+O92</f>
        <v>138</v>
      </c>
      <c r="D92" s="8">
        <f t="shared" si="30"/>
        <v>6529</v>
      </c>
      <c r="E92" s="22">
        <v>68</v>
      </c>
      <c r="F92" s="8">
        <v>3811</v>
      </c>
      <c r="G92" s="7">
        <v>7</v>
      </c>
      <c r="H92" s="8">
        <v>434</v>
      </c>
      <c r="I92" s="7">
        <v>3</v>
      </c>
      <c r="J92" s="8">
        <v>38</v>
      </c>
      <c r="K92" s="7">
        <v>41</v>
      </c>
      <c r="L92" s="8">
        <v>1320</v>
      </c>
      <c r="M92" s="7">
        <v>6</v>
      </c>
      <c r="N92" s="8">
        <v>149</v>
      </c>
      <c r="O92" s="7">
        <v>13</v>
      </c>
      <c r="P92" s="8">
        <v>777</v>
      </c>
      <c r="Q92" s="5"/>
      <c r="R92" s="40"/>
      <c r="S92" s="23"/>
    </row>
    <row r="93" spans="2:19" s="20" customFormat="1" ht="13.5" customHeight="1">
      <c r="B93" s="21" t="s">
        <v>42</v>
      </c>
      <c r="C93" s="48">
        <f>E93+G93+I93+K93+M93+O93</f>
        <v>120</v>
      </c>
      <c r="D93" s="8">
        <f t="shared" si="30"/>
        <v>10242</v>
      </c>
      <c r="E93" s="22">
        <v>62</v>
      </c>
      <c r="F93" s="8">
        <v>5988</v>
      </c>
      <c r="G93" s="7">
        <v>1</v>
      </c>
      <c r="H93" s="8">
        <v>54</v>
      </c>
      <c r="I93" s="7">
        <v>6</v>
      </c>
      <c r="J93" s="8">
        <v>509</v>
      </c>
      <c r="K93" s="7">
        <v>33</v>
      </c>
      <c r="L93" s="8">
        <v>2298</v>
      </c>
      <c r="M93" s="7">
        <v>9</v>
      </c>
      <c r="N93" s="8">
        <v>512</v>
      </c>
      <c r="O93" s="7">
        <v>9</v>
      </c>
      <c r="P93" s="8">
        <v>881</v>
      </c>
      <c r="Q93" s="5"/>
      <c r="R93" s="40"/>
      <c r="S93" s="23"/>
    </row>
    <row r="94" spans="2:19" s="20" customFormat="1" ht="13.5" customHeight="1">
      <c r="B94" s="21" t="s">
        <v>43</v>
      </c>
      <c r="C94" s="48">
        <f>E94+G94+I94+K94+M94+O94</f>
        <v>69</v>
      </c>
      <c r="D94" s="8">
        <f t="shared" si="30"/>
        <v>5241</v>
      </c>
      <c r="E94" s="22">
        <v>38</v>
      </c>
      <c r="F94" s="8">
        <v>2652</v>
      </c>
      <c r="G94" s="7">
        <v>5</v>
      </c>
      <c r="H94" s="8">
        <v>446</v>
      </c>
      <c r="I94" s="7">
        <v>3</v>
      </c>
      <c r="J94" s="8">
        <v>387</v>
      </c>
      <c r="K94" s="7">
        <v>14</v>
      </c>
      <c r="L94" s="8">
        <v>960</v>
      </c>
      <c r="M94" s="7">
        <v>1</v>
      </c>
      <c r="N94" s="8">
        <v>20</v>
      </c>
      <c r="O94" s="7">
        <v>8</v>
      </c>
      <c r="P94" s="8">
        <v>776</v>
      </c>
      <c r="Q94" s="5"/>
      <c r="R94" s="40"/>
      <c r="S94" s="23"/>
    </row>
    <row r="95" spans="2:19" s="20" customFormat="1" ht="13.5" customHeight="1">
      <c r="B95" s="21" t="s">
        <v>44</v>
      </c>
      <c r="C95" s="48">
        <f>E95+G95+I95+K95+M95+O95</f>
        <v>46</v>
      </c>
      <c r="D95" s="8">
        <f t="shared" si="30"/>
        <v>6509</v>
      </c>
      <c r="E95" s="22">
        <v>15</v>
      </c>
      <c r="F95" s="8">
        <v>4486</v>
      </c>
      <c r="G95" s="7">
        <v>3</v>
      </c>
      <c r="H95" s="8">
        <v>210</v>
      </c>
      <c r="I95" s="7">
        <v>1</v>
      </c>
      <c r="J95" s="8">
        <v>52</v>
      </c>
      <c r="K95" s="7">
        <v>16</v>
      </c>
      <c r="L95" s="8">
        <v>938</v>
      </c>
      <c r="M95" s="7">
        <v>2</v>
      </c>
      <c r="N95" s="8">
        <v>31</v>
      </c>
      <c r="O95" s="7">
        <v>9</v>
      </c>
      <c r="P95" s="8">
        <v>792</v>
      </c>
      <c r="Q95" s="5"/>
      <c r="R95" s="40"/>
      <c r="S95" s="23"/>
    </row>
    <row r="96" spans="2:19" s="20" customFormat="1" ht="13.5" customHeight="1">
      <c r="B96" s="25" t="s">
        <v>45</v>
      </c>
      <c r="C96" s="56">
        <f>E96+G96+I96+K96+M96+O96</f>
        <v>9</v>
      </c>
      <c r="D96" s="10">
        <f t="shared" si="30"/>
        <v>553</v>
      </c>
      <c r="E96" s="26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9</v>
      </c>
      <c r="L96" s="10">
        <v>553</v>
      </c>
      <c r="M96" s="9">
        <v>0</v>
      </c>
      <c r="N96" s="10">
        <v>0</v>
      </c>
      <c r="O96" s="9">
        <v>0</v>
      </c>
      <c r="P96" s="10">
        <v>0</v>
      </c>
      <c r="Q96" s="5"/>
      <c r="R96" s="40"/>
      <c r="S96" s="23"/>
    </row>
    <row r="97" spans="2:19" s="20" customFormat="1" ht="13.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" t="s">
        <v>39</v>
      </c>
      <c r="Q97" s="5"/>
      <c r="R97" s="40"/>
      <c r="S97" s="23"/>
    </row>
    <row r="98" spans="3:4" ht="15" customHeight="1">
      <c r="C98" s="37"/>
      <c r="D98" s="37"/>
    </row>
    <row r="99" ht="18.75" customHeight="1">
      <c r="D99" s="37"/>
    </row>
  </sheetData>
  <sheetProtection/>
  <mergeCells count="21">
    <mergeCell ref="C3:D4"/>
    <mergeCell ref="K4:L4"/>
    <mergeCell ref="I48:J48"/>
    <mergeCell ref="K48:L48"/>
    <mergeCell ref="E47:F48"/>
    <mergeCell ref="G47:L47"/>
    <mergeCell ref="E4:F4"/>
    <mergeCell ref="O47:P48"/>
    <mergeCell ref="G48:H48"/>
    <mergeCell ref="B3:B5"/>
    <mergeCell ref="E3:J3"/>
    <mergeCell ref="K3:N3"/>
    <mergeCell ref="B47:B49"/>
    <mergeCell ref="C47:D48"/>
    <mergeCell ref="M47:N48"/>
    <mergeCell ref="O3:R3"/>
    <mergeCell ref="O4:P4"/>
    <mergeCell ref="Q4:R4"/>
    <mergeCell ref="G4:H4"/>
    <mergeCell ref="I4:J4"/>
    <mergeCell ref="M4:N4"/>
  </mergeCells>
  <printOptions/>
  <pageMargins left="0.5905511811023623" right="0.5905511811023623" top="0.7874015748031497" bottom="0.5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2014-04-24T08:53:35Z</cp:lastPrinted>
  <dcterms:created xsi:type="dcterms:W3CDTF">2005-08-30T07:25:36Z</dcterms:created>
  <dcterms:modified xsi:type="dcterms:W3CDTF">2014-04-24T08:53:48Z</dcterms:modified>
  <cp:category/>
  <cp:version/>
  <cp:contentType/>
  <cp:contentStatus/>
</cp:coreProperties>
</file>