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4" sheetId="1" r:id="rId1"/>
  </sheets>
  <definedNames>
    <definedName name="_xlnm.Print_Area" localSheetId="0">'J-4'!$A$1:$AT$219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<sst xmlns="http://schemas.openxmlformats.org/spreadsheetml/2006/main" count="260" uniqueCount="61">
  <si>
    <t>平成18年度</t>
  </si>
  <si>
    <t>三国町</t>
  </si>
  <si>
    <t>丸岡町</t>
  </si>
  <si>
    <t>春江町</t>
  </si>
  <si>
    <t>坂井町</t>
  </si>
  <si>
    <t>平成17年度</t>
  </si>
  <si>
    <t>平成16年度</t>
  </si>
  <si>
    <t>年度</t>
  </si>
  <si>
    <t>各年度5月1日現在</t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</si>
  <si>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</si>
  <si>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</si>
  <si>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</si>
  <si>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</si>
  <si>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</si>
  <si>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</si>
  <si>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</si>
  <si>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</si>
  <si>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</si>
  <si>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J-4．小中学校学年別児童生徒数</t>
  </si>
  <si>
    <t>小学校</t>
  </si>
  <si>
    <t>中学校</t>
  </si>
  <si>
    <t>三国町</t>
  </si>
  <si>
    <t>丸岡町</t>
  </si>
  <si>
    <t>春江町</t>
  </si>
  <si>
    <t>坂井町</t>
  </si>
  <si>
    <t>平成19年度</t>
  </si>
  <si>
    <t>平成20年度</t>
  </si>
  <si>
    <t>平成21年度</t>
  </si>
  <si>
    <t>三国町</t>
  </si>
  <si>
    <t>三国南</t>
  </si>
  <si>
    <t>三国北</t>
  </si>
  <si>
    <t>加戸</t>
  </si>
  <si>
    <t>雄島</t>
  </si>
  <si>
    <t>三国西</t>
  </si>
  <si>
    <t>平章</t>
  </si>
  <si>
    <t>長畝</t>
  </si>
  <si>
    <t>高椋</t>
  </si>
  <si>
    <t>鳴鹿</t>
  </si>
  <si>
    <t>磯部</t>
  </si>
  <si>
    <t>明章</t>
  </si>
  <si>
    <t>竹田</t>
  </si>
  <si>
    <t>春江町</t>
  </si>
  <si>
    <t>春江</t>
  </si>
  <si>
    <t>春江西</t>
  </si>
  <si>
    <t>大石</t>
  </si>
  <si>
    <t>春江東</t>
  </si>
  <si>
    <t>東十郷</t>
  </si>
  <si>
    <t>大関</t>
  </si>
  <si>
    <t>兵庫</t>
  </si>
  <si>
    <t>木部</t>
  </si>
  <si>
    <t>三国中</t>
  </si>
  <si>
    <t>丸岡中</t>
  </si>
  <si>
    <t>丸岡南</t>
  </si>
  <si>
    <t>春江中</t>
  </si>
  <si>
    <t>坂井中</t>
  </si>
  <si>
    <t>資料：学校教育課</t>
  </si>
  <si>
    <t>出典：福井県学校基本調査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</si>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</sst>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_);\(#,##0\)"/>
    <numFmt numFmtId="180" formatCode="#,##0;0;&quot;-&quot;"/>
  </numFmts>
  <fonts count="4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 shrinkToFit="1"/>
    </xf>
    <xf numFmtId="180" fontId="10" fillId="33" borderId="0" xfId="6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38" fontId="5" fillId="0" borderId="0" xfId="48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top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178" fontId="5" fillId="0" borderId="2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9" fillId="0" borderId="30" xfId="0" applyNumberFormat="1" applyFont="1" applyBorder="1" applyAlignment="1">
      <alignment vertical="center"/>
    </xf>
    <xf numFmtId="178" fontId="9" fillId="0" borderId="31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8" fontId="5" fillId="0" borderId="17" xfId="0" applyNumberFormat="1" applyFont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178" fontId="9" fillId="0" borderId="35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 shrinkToFit="1"/>
    </xf>
    <xf numFmtId="178" fontId="5" fillId="0" borderId="16" xfId="0" applyNumberFormat="1" applyFont="1" applyBorder="1" applyAlignment="1">
      <alignment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8" fontId="5" fillId="0" borderId="22" xfId="0" applyNumberFormat="1" applyFont="1" applyBorder="1" applyAlignment="1">
      <alignment vertical="center" shrinkToFit="1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8" fontId="5" fillId="0" borderId="29" xfId="0" applyNumberFormat="1" applyFont="1" applyBorder="1" applyAlignment="1">
      <alignment vertical="center" shrinkToFit="1"/>
    </xf>
    <xf numFmtId="178" fontId="9" fillId="0" borderId="30" xfId="0" applyNumberFormat="1" applyFont="1" applyBorder="1" applyAlignment="1">
      <alignment vertical="center" shrinkToFit="1"/>
    </xf>
    <xf numFmtId="178" fontId="9" fillId="0" borderId="32" xfId="0" applyNumberFormat="1" applyFont="1" applyBorder="1" applyAlignment="1">
      <alignment vertical="center" shrinkToFit="1"/>
    </xf>
    <xf numFmtId="178" fontId="9" fillId="0" borderId="35" xfId="0" applyNumberFormat="1" applyFont="1" applyBorder="1" applyAlignment="1">
      <alignment vertical="center" shrinkToFit="1"/>
    </xf>
    <xf numFmtId="178" fontId="9" fillId="0" borderId="31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178" fontId="9" fillId="0" borderId="25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vertical="center" shrinkToFit="1"/>
    </xf>
    <xf numFmtId="178" fontId="9" fillId="0" borderId="16" xfId="0" applyNumberFormat="1" applyFont="1" applyBorder="1" applyAlignment="1">
      <alignment vertical="center" shrinkToFit="1"/>
    </xf>
    <xf numFmtId="178" fontId="9" fillId="0" borderId="28" xfId="0" applyNumberFormat="1" applyFont="1" applyBorder="1" applyAlignment="1">
      <alignment vertical="center" shrinkToFit="1"/>
    </xf>
    <xf numFmtId="178" fontId="9" fillId="0" borderId="0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"/>
  <sheetViews>
    <sheetView showGridLines="0" tabSelected="1" zoomScalePageLayoutView="0" workbookViewId="0" topLeftCell="A1">
      <selection activeCell="AZ161" sqref="AZ161"/>
    </sheetView>
  </sheetViews>
  <sheetFormatPr defaultColWidth="9.00390625" defaultRowHeight="12.75"/>
  <cols>
    <col min="1" max="1" width="3.75390625" style="0" customWidth="1"/>
    <col min="2" max="4" width="2.75390625" style="0" customWidth="1"/>
    <col min="5" max="12" width="2.25390625" style="0" customWidth="1"/>
    <col min="13" max="16" width="1.875" style="0" customWidth="1"/>
    <col min="17" max="18" width="2.25390625" style="0" customWidth="1"/>
    <col min="19" max="22" width="1.875" style="0" customWidth="1"/>
    <col min="23" max="24" width="2.25390625" style="0" customWidth="1"/>
    <col min="25" max="28" width="1.875" style="0" customWidth="1"/>
    <col min="29" max="30" width="2.25390625" style="0" customWidth="1"/>
    <col min="31" max="34" width="1.875" style="0" customWidth="1"/>
    <col min="35" max="36" width="2.25390625" style="0" customWidth="1"/>
    <col min="37" max="40" width="1.875" style="0" customWidth="1"/>
    <col min="41" max="42" width="2.25390625" style="0" customWidth="1"/>
    <col min="43" max="46" width="1.875" style="0" customWidth="1"/>
    <col min="47" max="51" width="1.75390625" style="0" customWidth="1"/>
  </cols>
  <sheetData>
    <row r="1" s="3" customFormat="1" ht="30" customHeight="1">
      <c r="A1" s="2" t="s">
        <v>18</v>
      </c>
    </row>
    <row r="2" s="3" customFormat="1" ht="18" customHeight="1">
      <c r="B2" s="4" t="s">
        <v>8</v>
      </c>
    </row>
    <row r="3" spans="1:2" s="3" customFormat="1" ht="18" customHeight="1">
      <c r="A3" s="4">
        <v>1</v>
      </c>
      <c r="B3" s="4" t="s">
        <v>19</v>
      </c>
    </row>
    <row r="4" spans="2:46" ht="15" customHeight="1">
      <c r="B4" s="72" t="s">
        <v>7</v>
      </c>
      <c r="C4" s="73"/>
      <c r="D4" s="73"/>
      <c r="E4" s="72" t="s">
        <v>9</v>
      </c>
      <c r="F4" s="73"/>
      <c r="G4" s="73"/>
      <c r="H4" s="73"/>
      <c r="I4" s="73"/>
      <c r="J4" s="74"/>
      <c r="K4" s="73" t="s">
        <v>10</v>
      </c>
      <c r="L4" s="73"/>
      <c r="M4" s="73"/>
      <c r="N4" s="73"/>
      <c r="O4" s="73"/>
      <c r="P4" s="73"/>
      <c r="Q4" s="72" t="s">
        <v>11</v>
      </c>
      <c r="R4" s="73"/>
      <c r="S4" s="73"/>
      <c r="T4" s="73"/>
      <c r="U4" s="73"/>
      <c r="V4" s="74"/>
      <c r="W4" s="72" t="s">
        <v>12</v>
      </c>
      <c r="X4" s="73"/>
      <c r="Y4" s="73"/>
      <c r="Z4" s="73"/>
      <c r="AA4" s="73"/>
      <c r="AB4" s="74"/>
      <c r="AC4" s="72" t="s">
        <v>13</v>
      </c>
      <c r="AD4" s="73"/>
      <c r="AE4" s="73"/>
      <c r="AF4" s="73"/>
      <c r="AG4" s="73"/>
      <c r="AH4" s="74"/>
      <c r="AI4" s="72" t="s">
        <v>14</v>
      </c>
      <c r="AJ4" s="73"/>
      <c r="AK4" s="73"/>
      <c r="AL4" s="73"/>
      <c r="AM4" s="73"/>
      <c r="AN4" s="74"/>
      <c r="AO4" s="72" t="s">
        <v>15</v>
      </c>
      <c r="AP4" s="73"/>
      <c r="AQ4" s="73"/>
      <c r="AR4" s="73"/>
      <c r="AS4" s="73"/>
      <c r="AT4" s="74"/>
    </row>
    <row r="5" spans="2:46" ht="15" customHeight="1">
      <c r="B5" s="75"/>
      <c r="C5" s="76"/>
      <c r="D5" s="76"/>
      <c r="E5" s="103" t="s">
        <v>9</v>
      </c>
      <c r="F5" s="104"/>
      <c r="G5" s="105" t="s">
        <v>16</v>
      </c>
      <c r="H5" s="106"/>
      <c r="I5" s="105" t="s">
        <v>17</v>
      </c>
      <c r="J5" s="107"/>
      <c r="K5" s="116" t="s">
        <v>9</v>
      </c>
      <c r="L5" s="104"/>
      <c r="M5" s="105" t="s">
        <v>16</v>
      </c>
      <c r="N5" s="106"/>
      <c r="O5" s="105" t="s">
        <v>17</v>
      </c>
      <c r="P5" s="115"/>
      <c r="Q5" s="103" t="s">
        <v>9</v>
      </c>
      <c r="R5" s="104"/>
      <c r="S5" s="105" t="s">
        <v>16</v>
      </c>
      <c r="T5" s="106"/>
      <c r="U5" s="105" t="s">
        <v>17</v>
      </c>
      <c r="V5" s="107"/>
      <c r="W5" s="103" t="s">
        <v>9</v>
      </c>
      <c r="X5" s="104"/>
      <c r="Y5" s="105" t="s">
        <v>16</v>
      </c>
      <c r="Z5" s="106"/>
      <c r="AA5" s="105" t="s">
        <v>17</v>
      </c>
      <c r="AB5" s="107"/>
      <c r="AC5" s="103" t="s">
        <v>9</v>
      </c>
      <c r="AD5" s="104"/>
      <c r="AE5" s="105" t="s">
        <v>16</v>
      </c>
      <c r="AF5" s="106"/>
      <c r="AG5" s="105" t="s">
        <v>17</v>
      </c>
      <c r="AH5" s="107"/>
      <c r="AI5" s="103" t="s">
        <v>9</v>
      </c>
      <c r="AJ5" s="104"/>
      <c r="AK5" s="105" t="s">
        <v>16</v>
      </c>
      <c r="AL5" s="106"/>
      <c r="AM5" s="105" t="s">
        <v>17</v>
      </c>
      <c r="AN5" s="107"/>
      <c r="AO5" s="103" t="s">
        <v>9</v>
      </c>
      <c r="AP5" s="104"/>
      <c r="AQ5" s="105" t="s">
        <v>16</v>
      </c>
      <c r="AR5" s="106"/>
      <c r="AS5" s="105" t="s">
        <v>17</v>
      </c>
      <c r="AT5" s="107"/>
    </row>
    <row r="6" spans="2:47" ht="18" customHeight="1">
      <c r="B6" s="52" t="s">
        <v>6</v>
      </c>
      <c r="C6" s="53"/>
      <c r="D6" s="53"/>
      <c r="E6" s="113">
        <f aca="true" t="shared" si="0" ref="E6:E15">+K6+Q6+W6+AC6+AI6+AO6</f>
        <v>6287</v>
      </c>
      <c r="F6" s="114"/>
      <c r="G6" s="111">
        <v>3259</v>
      </c>
      <c r="H6" s="114"/>
      <c r="I6" s="111">
        <v>3028</v>
      </c>
      <c r="J6" s="112"/>
      <c r="K6" s="114">
        <v>1048</v>
      </c>
      <c r="L6" s="114"/>
      <c r="M6" s="111">
        <v>516</v>
      </c>
      <c r="N6" s="114"/>
      <c r="O6" s="111">
        <v>532</v>
      </c>
      <c r="P6" s="114"/>
      <c r="Q6" s="113">
        <v>1079</v>
      </c>
      <c r="R6" s="114"/>
      <c r="S6" s="111">
        <v>589</v>
      </c>
      <c r="T6" s="114"/>
      <c r="U6" s="111">
        <v>490</v>
      </c>
      <c r="V6" s="112"/>
      <c r="W6" s="113">
        <v>1035</v>
      </c>
      <c r="X6" s="114"/>
      <c r="Y6" s="111">
        <v>531</v>
      </c>
      <c r="Z6" s="114"/>
      <c r="AA6" s="111">
        <v>504</v>
      </c>
      <c r="AB6" s="112"/>
      <c r="AC6" s="113">
        <v>1084</v>
      </c>
      <c r="AD6" s="114"/>
      <c r="AE6" s="111">
        <v>548</v>
      </c>
      <c r="AF6" s="114"/>
      <c r="AG6" s="111">
        <v>536</v>
      </c>
      <c r="AH6" s="112"/>
      <c r="AI6" s="113">
        <v>1025</v>
      </c>
      <c r="AJ6" s="114"/>
      <c r="AK6" s="111">
        <v>524</v>
      </c>
      <c r="AL6" s="114"/>
      <c r="AM6" s="111">
        <v>501</v>
      </c>
      <c r="AN6" s="112"/>
      <c r="AO6" s="113">
        <v>1016</v>
      </c>
      <c r="AP6" s="114"/>
      <c r="AQ6" s="111">
        <v>551</v>
      </c>
      <c r="AR6" s="114"/>
      <c r="AS6" s="111">
        <v>465</v>
      </c>
      <c r="AT6" s="112"/>
      <c r="AU6" s="7"/>
    </row>
    <row r="7" spans="2:47" ht="18" customHeight="1" hidden="1">
      <c r="B7" s="64" t="s">
        <v>1</v>
      </c>
      <c r="C7" s="65"/>
      <c r="D7" s="65"/>
      <c r="E7" s="59">
        <f t="shared" si="0"/>
        <v>1474</v>
      </c>
      <c r="F7" s="60"/>
      <c r="G7" s="57">
        <v>751</v>
      </c>
      <c r="H7" s="60"/>
      <c r="I7" s="57">
        <v>723</v>
      </c>
      <c r="J7" s="58"/>
      <c r="K7" s="60">
        <v>231</v>
      </c>
      <c r="L7" s="60"/>
      <c r="M7" s="57">
        <v>104</v>
      </c>
      <c r="N7" s="60"/>
      <c r="O7" s="57">
        <v>127</v>
      </c>
      <c r="P7" s="60"/>
      <c r="Q7" s="59">
        <v>254</v>
      </c>
      <c r="R7" s="60"/>
      <c r="S7" s="57">
        <v>138</v>
      </c>
      <c r="T7" s="60"/>
      <c r="U7" s="57">
        <v>116</v>
      </c>
      <c r="V7" s="58"/>
      <c r="W7" s="59">
        <v>257</v>
      </c>
      <c r="X7" s="60"/>
      <c r="Y7" s="57">
        <v>134</v>
      </c>
      <c r="Z7" s="60"/>
      <c r="AA7" s="57">
        <v>123</v>
      </c>
      <c r="AB7" s="58"/>
      <c r="AC7" s="59">
        <v>260</v>
      </c>
      <c r="AD7" s="60"/>
      <c r="AE7" s="57">
        <v>123</v>
      </c>
      <c r="AF7" s="60"/>
      <c r="AG7" s="57">
        <v>137</v>
      </c>
      <c r="AH7" s="58"/>
      <c r="AI7" s="59">
        <v>223</v>
      </c>
      <c r="AJ7" s="60"/>
      <c r="AK7" s="57">
        <v>121</v>
      </c>
      <c r="AL7" s="60"/>
      <c r="AM7" s="57">
        <v>102</v>
      </c>
      <c r="AN7" s="58"/>
      <c r="AO7" s="59">
        <v>249</v>
      </c>
      <c r="AP7" s="60"/>
      <c r="AQ7" s="57">
        <v>131</v>
      </c>
      <c r="AR7" s="60"/>
      <c r="AS7" s="57">
        <v>118</v>
      </c>
      <c r="AT7" s="58"/>
      <c r="AU7" s="7"/>
    </row>
    <row r="8" spans="2:47" ht="18" customHeight="1" hidden="1">
      <c r="B8" s="64" t="s">
        <v>2</v>
      </c>
      <c r="C8" s="65"/>
      <c r="D8" s="65"/>
      <c r="E8" s="59">
        <f t="shared" si="0"/>
        <v>2252</v>
      </c>
      <c r="F8" s="60"/>
      <c r="G8" s="57">
        <v>1162</v>
      </c>
      <c r="H8" s="60"/>
      <c r="I8" s="57">
        <v>1090</v>
      </c>
      <c r="J8" s="58"/>
      <c r="K8" s="60">
        <v>375</v>
      </c>
      <c r="L8" s="60"/>
      <c r="M8" s="57">
        <v>181</v>
      </c>
      <c r="N8" s="60"/>
      <c r="O8" s="57">
        <v>194</v>
      </c>
      <c r="P8" s="60"/>
      <c r="Q8" s="59">
        <v>396</v>
      </c>
      <c r="R8" s="60"/>
      <c r="S8" s="57">
        <v>204</v>
      </c>
      <c r="T8" s="60"/>
      <c r="U8" s="57">
        <v>192</v>
      </c>
      <c r="V8" s="58"/>
      <c r="W8" s="59">
        <v>372</v>
      </c>
      <c r="X8" s="60"/>
      <c r="Y8" s="57">
        <v>190</v>
      </c>
      <c r="Z8" s="60"/>
      <c r="AA8" s="57">
        <v>182</v>
      </c>
      <c r="AB8" s="58"/>
      <c r="AC8" s="59">
        <v>386</v>
      </c>
      <c r="AD8" s="60"/>
      <c r="AE8" s="57">
        <v>200</v>
      </c>
      <c r="AF8" s="60"/>
      <c r="AG8" s="57">
        <v>186</v>
      </c>
      <c r="AH8" s="58"/>
      <c r="AI8" s="59">
        <v>364</v>
      </c>
      <c r="AJ8" s="60"/>
      <c r="AK8" s="57">
        <v>192</v>
      </c>
      <c r="AL8" s="60"/>
      <c r="AM8" s="57">
        <v>172</v>
      </c>
      <c r="AN8" s="58"/>
      <c r="AO8" s="59">
        <v>359</v>
      </c>
      <c r="AP8" s="60"/>
      <c r="AQ8" s="57">
        <v>195</v>
      </c>
      <c r="AR8" s="60"/>
      <c r="AS8" s="57">
        <v>164</v>
      </c>
      <c r="AT8" s="58"/>
      <c r="AU8" s="7"/>
    </row>
    <row r="9" spans="2:47" ht="18" customHeight="1" hidden="1">
      <c r="B9" s="64" t="s">
        <v>3</v>
      </c>
      <c r="C9" s="65"/>
      <c r="D9" s="65"/>
      <c r="E9" s="59">
        <f t="shared" si="0"/>
        <v>1660</v>
      </c>
      <c r="F9" s="60"/>
      <c r="G9" s="57">
        <v>859</v>
      </c>
      <c r="H9" s="60"/>
      <c r="I9" s="57">
        <v>801</v>
      </c>
      <c r="J9" s="58"/>
      <c r="K9" s="60">
        <v>270</v>
      </c>
      <c r="L9" s="60"/>
      <c r="M9" s="57">
        <v>145</v>
      </c>
      <c r="N9" s="60"/>
      <c r="O9" s="57">
        <v>125</v>
      </c>
      <c r="P9" s="60"/>
      <c r="Q9" s="59">
        <v>272</v>
      </c>
      <c r="R9" s="60"/>
      <c r="S9" s="57">
        <v>153</v>
      </c>
      <c r="T9" s="60"/>
      <c r="U9" s="57">
        <v>119</v>
      </c>
      <c r="V9" s="58"/>
      <c r="W9" s="59">
        <v>271</v>
      </c>
      <c r="X9" s="60"/>
      <c r="Y9" s="57">
        <v>136</v>
      </c>
      <c r="Z9" s="60"/>
      <c r="AA9" s="57">
        <v>135</v>
      </c>
      <c r="AB9" s="58"/>
      <c r="AC9" s="59">
        <v>292</v>
      </c>
      <c r="AD9" s="60"/>
      <c r="AE9" s="57">
        <v>150</v>
      </c>
      <c r="AF9" s="60"/>
      <c r="AG9" s="57">
        <v>142</v>
      </c>
      <c r="AH9" s="58"/>
      <c r="AI9" s="59">
        <v>276</v>
      </c>
      <c r="AJ9" s="60"/>
      <c r="AK9" s="57">
        <v>124</v>
      </c>
      <c r="AL9" s="60"/>
      <c r="AM9" s="57">
        <v>152</v>
      </c>
      <c r="AN9" s="58"/>
      <c r="AO9" s="59">
        <v>279</v>
      </c>
      <c r="AP9" s="60"/>
      <c r="AQ9" s="57">
        <v>151</v>
      </c>
      <c r="AR9" s="60"/>
      <c r="AS9" s="57">
        <v>128</v>
      </c>
      <c r="AT9" s="58"/>
      <c r="AU9" s="7"/>
    </row>
    <row r="10" spans="2:47" ht="18" customHeight="1" hidden="1">
      <c r="B10" s="61" t="s">
        <v>4</v>
      </c>
      <c r="C10" s="62"/>
      <c r="D10" s="62"/>
      <c r="E10" s="50">
        <f t="shared" si="0"/>
        <v>901</v>
      </c>
      <c r="F10" s="51"/>
      <c r="G10" s="48">
        <v>487</v>
      </c>
      <c r="H10" s="51"/>
      <c r="I10" s="48">
        <v>414</v>
      </c>
      <c r="J10" s="49"/>
      <c r="K10" s="51">
        <v>172</v>
      </c>
      <c r="L10" s="51"/>
      <c r="M10" s="48">
        <v>86</v>
      </c>
      <c r="N10" s="51"/>
      <c r="O10" s="48">
        <v>86</v>
      </c>
      <c r="P10" s="51"/>
      <c r="Q10" s="50">
        <v>157</v>
      </c>
      <c r="R10" s="51"/>
      <c r="S10" s="48">
        <v>94</v>
      </c>
      <c r="T10" s="51"/>
      <c r="U10" s="48">
        <v>63</v>
      </c>
      <c r="V10" s="49"/>
      <c r="W10" s="50">
        <v>135</v>
      </c>
      <c r="X10" s="51"/>
      <c r="Y10" s="48">
        <v>71</v>
      </c>
      <c r="Z10" s="51"/>
      <c r="AA10" s="48">
        <v>64</v>
      </c>
      <c r="AB10" s="49"/>
      <c r="AC10" s="50">
        <v>146</v>
      </c>
      <c r="AD10" s="51"/>
      <c r="AE10" s="48">
        <v>75</v>
      </c>
      <c r="AF10" s="51"/>
      <c r="AG10" s="48">
        <v>71</v>
      </c>
      <c r="AH10" s="49"/>
      <c r="AI10" s="50">
        <v>162</v>
      </c>
      <c r="AJ10" s="51"/>
      <c r="AK10" s="48">
        <v>87</v>
      </c>
      <c r="AL10" s="51"/>
      <c r="AM10" s="48">
        <v>75</v>
      </c>
      <c r="AN10" s="49"/>
      <c r="AO10" s="50">
        <v>129</v>
      </c>
      <c r="AP10" s="51"/>
      <c r="AQ10" s="48">
        <v>74</v>
      </c>
      <c r="AR10" s="51"/>
      <c r="AS10" s="48">
        <v>55</v>
      </c>
      <c r="AT10" s="49"/>
      <c r="AU10" s="7"/>
    </row>
    <row r="11" spans="2:46" ht="18" customHeight="1">
      <c r="B11" s="52" t="s">
        <v>5</v>
      </c>
      <c r="C11" s="53"/>
      <c r="D11" s="53"/>
      <c r="E11" s="69">
        <f t="shared" si="0"/>
        <v>6309</v>
      </c>
      <c r="F11" s="70"/>
      <c r="G11" s="67">
        <v>3224</v>
      </c>
      <c r="H11" s="70"/>
      <c r="I11" s="67">
        <v>3085</v>
      </c>
      <c r="J11" s="68"/>
      <c r="K11" s="70">
        <v>1044</v>
      </c>
      <c r="L11" s="70"/>
      <c r="M11" s="67">
        <v>517</v>
      </c>
      <c r="N11" s="70"/>
      <c r="O11" s="67">
        <v>527</v>
      </c>
      <c r="P11" s="70"/>
      <c r="Q11" s="69">
        <v>1047</v>
      </c>
      <c r="R11" s="70"/>
      <c r="S11" s="67">
        <v>512</v>
      </c>
      <c r="T11" s="70"/>
      <c r="U11" s="67">
        <v>535</v>
      </c>
      <c r="V11" s="68"/>
      <c r="W11" s="69">
        <v>1071</v>
      </c>
      <c r="X11" s="70"/>
      <c r="Y11" s="67">
        <v>584</v>
      </c>
      <c r="Z11" s="70"/>
      <c r="AA11" s="67">
        <v>487</v>
      </c>
      <c r="AB11" s="68"/>
      <c r="AC11" s="69">
        <v>1031</v>
      </c>
      <c r="AD11" s="70"/>
      <c r="AE11" s="67">
        <v>530</v>
      </c>
      <c r="AF11" s="70"/>
      <c r="AG11" s="67">
        <v>501</v>
      </c>
      <c r="AH11" s="68"/>
      <c r="AI11" s="69">
        <v>1090</v>
      </c>
      <c r="AJ11" s="70"/>
      <c r="AK11" s="67">
        <v>555</v>
      </c>
      <c r="AL11" s="70"/>
      <c r="AM11" s="67">
        <v>535</v>
      </c>
      <c r="AN11" s="68"/>
      <c r="AO11" s="69">
        <v>1026</v>
      </c>
      <c r="AP11" s="70"/>
      <c r="AQ11" s="67">
        <v>526</v>
      </c>
      <c r="AR11" s="70"/>
      <c r="AS11" s="67">
        <v>500</v>
      </c>
      <c r="AT11" s="68"/>
    </row>
    <row r="12" spans="2:46" ht="18" customHeight="1" hidden="1">
      <c r="B12" s="64" t="s">
        <v>1</v>
      </c>
      <c r="C12" s="65"/>
      <c r="D12" s="65"/>
      <c r="E12" s="59">
        <f t="shared" si="0"/>
        <v>1438</v>
      </c>
      <c r="F12" s="60"/>
      <c r="G12" s="57">
        <v>733</v>
      </c>
      <c r="H12" s="60"/>
      <c r="I12" s="57">
        <v>705</v>
      </c>
      <c r="J12" s="58"/>
      <c r="K12" s="60">
        <v>220</v>
      </c>
      <c r="L12" s="60"/>
      <c r="M12" s="57">
        <v>118</v>
      </c>
      <c r="N12" s="60"/>
      <c r="O12" s="57">
        <v>102</v>
      </c>
      <c r="P12" s="60"/>
      <c r="Q12" s="59">
        <v>228</v>
      </c>
      <c r="R12" s="60"/>
      <c r="S12" s="57">
        <v>102</v>
      </c>
      <c r="T12" s="60"/>
      <c r="U12" s="57">
        <v>126</v>
      </c>
      <c r="V12" s="58"/>
      <c r="W12" s="59">
        <v>251</v>
      </c>
      <c r="X12" s="60"/>
      <c r="Y12" s="57">
        <v>137</v>
      </c>
      <c r="Z12" s="60"/>
      <c r="AA12" s="57">
        <v>114</v>
      </c>
      <c r="AB12" s="58"/>
      <c r="AC12" s="59">
        <v>255</v>
      </c>
      <c r="AD12" s="60"/>
      <c r="AE12" s="57">
        <v>132</v>
      </c>
      <c r="AF12" s="60"/>
      <c r="AG12" s="57">
        <v>123</v>
      </c>
      <c r="AH12" s="58"/>
      <c r="AI12" s="59">
        <v>261</v>
      </c>
      <c r="AJ12" s="60"/>
      <c r="AK12" s="57">
        <v>123</v>
      </c>
      <c r="AL12" s="60"/>
      <c r="AM12" s="57">
        <v>138</v>
      </c>
      <c r="AN12" s="58"/>
      <c r="AO12" s="59">
        <v>223</v>
      </c>
      <c r="AP12" s="60"/>
      <c r="AQ12" s="57">
        <v>121</v>
      </c>
      <c r="AR12" s="60"/>
      <c r="AS12" s="57">
        <v>102</v>
      </c>
      <c r="AT12" s="58"/>
    </row>
    <row r="13" spans="2:46" ht="18" customHeight="1" hidden="1">
      <c r="B13" s="64" t="s">
        <v>2</v>
      </c>
      <c r="C13" s="65"/>
      <c r="D13" s="65"/>
      <c r="E13" s="59">
        <f t="shared" si="0"/>
        <v>2288</v>
      </c>
      <c r="F13" s="60"/>
      <c r="G13" s="57">
        <v>1166</v>
      </c>
      <c r="H13" s="60"/>
      <c r="I13" s="57">
        <v>1122</v>
      </c>
      <c r="J13" s="58"/>
      <c r="K13" s="60">
        <v>397</v>
      </c>
      <c r="L13" s="60"/>
      <c r="M13" s="57">
        <v>199</v>
      </c>
      <c r="N13" s="60"/>
      <c r="O13" s="57">
        <v>198</v>
      </c>
      <c r="P13" s="60"/>
      <c r="Q13" s="59">
        <v>376</v>
      </c>
      <c r="R13" s="60"/>
      <c r="S13" s="57">
        <v>180</v>
      </c>
      <c r="T13" s="60"/>
      <c r="U13" s="57">
        <v>196</v>
      </c>
      <c r="V13" s="58"/>
      <c r="W13" s="59">
        <v>392</v>
      </c>
      <c r="X13" s="60"/>
      <c r="Y13" s="57">
        <v>201</v>
      </c>
      <c r="Z13" s="60"/>
      <c r="AA13" s="57">
        <v>191</v>
      </c>
      <c r="AB13" s="58"/>
      <c r="AC13" s="59">
        <v>373</v>
      </c>
      <c r="AD13" s="60"/>
      <c r="AE13" s="57">
        <v>192</v>
      </c>
      <c r="AF13" s="60"/>
      <c r="AG13" s="57">
        <v>181</v>
      </c>
      <c r="AH13" s="58"/>
      <c r="AI13" s="59">
        <v>387</v>
      </c>
      <c r="AJ13" s="60"/>
      <c r="AK13" s="57">
        <v>202</v>
      </c>
      <c r="AL13" s="60"/>
      <c r="AM13" s="57">
        <v>185</v>
      </c>
      <c r="AN13" s="58"/>
      <c r="AO13" s="59">
        <v>363</v>
      </c>
      <c r="AP13" s="60"/>
      <c r="AQ13" s="57">
        <v>192</v>
      </c>
      <c r="AR13" s="60"/>
      <c r="AS13" s="57">
        <v>171</v>
      </c>
      <c r="AT13" s="58"/>
    </row>
    <row r="14" spans="2:46" ht="18" customHeight="1" hidden="1">
      <c r="B14" s="64" t="s">
        <v>3</v>
      </c>
      <c r="C14" s="65"/>
      <c r="D14" s="65"/>
      <c r="E14" s="59">
        <f t="shared" si="0"/>
        <v>1656</v>
      </c>
      <c r="F14" s="60"/>
      <c r="G14" s="57">
        <v>844</v>
      </c>
      <c r="H14" s="60"/>
      <c r="I14" s="57">
        <v>812</v>
      </c>
      <c r="J14" s="58"/>
      <c r="K14" s="60">
        <v>275</v>
      </c>
      <c r="L14" s="60"/>
      <c r="M14" s="57">
        <v>134</v>
      </c>
      <c r="N14" s="60"/>
      <c r="O14" s="57">
        <v>141</v>
      </c>
      <c r="P14" s="60"/>
      <c r="Q14" s="59">
        <v>272</v>
      </c>
      <c r="R14" s="60"/>
      <c r="S14" s="57">
        <v>145</v>
      </c>
      <c r="T14" s="60"/>
      <c r="U14" s="57">
        <v>127</v>
      </c>
      <c r="V14" s="58"/>
      <c r="W14" s="59">
        <v>268</v>
      </c>
      <c r="X14" s="60"/>
      <c r="Y14" s="57">
        <v>151</v>
      </c>
      <c r="Z14" s="60"/>
      <c r="AA14" s="57">
        <v>117</v>
      </c>
      <c r="AB14" s="58"/>
      <c r="AC14" s="59">
        <v>266</v>
      </c>
      <c r="AD14" s="60"/>
      <c r="AE14" s="57">
        <v>134</v>
      </c>
      <c r="AF14" s="60"/>
      <c r="AG14" s="57">
        <v>132</v>
      </c>
      <c r="AH14" s="58"/>
      <c r="AI14" s="59">
        <v>296</v>
      </c>
      <c r="AJ14" s="60"/>
      <c r="AK14" s="57">
        <v>155</v>
      </c>
      <c r="AL14" s="60"/>
      <c r="AM14" s="57">
        <v>141</v>
      </c>
      <c r="AN14" s="58"/>
      <c r="AO14" s="59">
        <v>279</v>
      </c>
      <c r="AP14" s="60"/>
      <c r="AQ14" s="57">
        <v>125</v>
      </c>
      <c r="AR14" s="60"/>
      <c r="AS14" s="57">
        <v>154</v>
      </c>
      <c r="AT14" s="58"/>
    </row>
    <row r="15" spans="2:46" ht="18" customHeight="1" hidden="1">
      <c r="B15" s="61" t="s">
        <v>4</v>
      </c>
      <c r="C15" s="62"/>
      <c r="D15" s="62"/>
      <c r="E15" s="50">
        <f t="shared" si="0"/>
        <v>927</v>
      </c>
      <c r="F15" s="51"/>
      <c r="G15" s="48">
        <v>481</v>
      </c>
      <c r="H15" s="51"/>
      <c r="I15" s="48">
        <v>446</v>
      </c>
      <c r="J15" s="49"/>
      <c r="K15" s="51">
        <v>152</v>
      </c>
      <c r="L15" s="51"/>
      <c r="M15" s="48">
        <v>66</v>
      </c>
      <c r="N15" s="51"/>
      <c r="O15" s="48">
        <v>86</v>
      </c>
      <c r="P15" s="51"/>
      <c r="Q15" s="50">
        <v>171</v>
      </c>
      <c r="R15" s="51"/>
      <c r="S15" s="48">
        <v>85</v>
      </c>
      <c r="T15" s="51"/>
      <c r="U15" s="48">
        <v>86</v>
      </c>
      <c r="V15" s="49"/>
      <c r="W15" s="50">
        <v>160</v>
      </c>
      <c r="X15" s="51"/>
      <c r="Y15" s="48">
        <v>95</v>
      </c>
      <c r="Z15" s="51"/>
      <c r="AA15" s="48">
        <v>65</v>
      </c>
      <c r="AB15" s="49"/>
      <c r="AC15" s="50">
        <v>137</v>
      </c>
      <c r="AD15" s="51"/>
      <c r="AE15" s="48">
        <v>72</v>
      </c>
      <c r="AF15" s="51"/>
      <c r="AG15" s="48">
        <v>65</v>
      </c>
      <c r="AH15" s="49"/>
      <c r="AI15" s="50">
        <v>146</v>
      </c>
      <c r="AJ15" s="51"/>
      <c r="AK15" s="48">
        <v>75</v>
      </c>
      <c r="AL15" s="51"/>
      <c r="AM15" s="48">
        <v>71</v>
      </c>
      <c r="AN15" s="49"/>
      <c r="AO15" s="50">
        <v>161</v>
      </c>
      <c r="AP15" s="51"/>
      <c r="AQ15" s="48">
        <v>88</v>
      </c>
      <c r="AR15" s="51"/>
      <c r="AS15" s="48">
        <v>73</v>
      </c>
      <c r="AT15" s="49"/>
    </row>
    <row r="16" spans="2:46" ht="18" customHeight="1">
      <c r="B16" s="52" t="s">
        <v>0</v>
      </c>
      <c r="C16" s="53"/>
      <c r="D16" s="53"/>
      <c r="E16" s="69">
        <v>6319</v>
      </c>
      <c r="F16" s="70"/>
      <c r="G16" s="67">
        <v>3241</v>
      </c>
      <c r="H16" s="70"/>
      <c r="I16" s="67">
        <v>3078</v>
      </c>
      <c r="J16" s="68"/>
      <c r="K16" s="70">
        <v>1021</v>
      </c>
      <c r="L16" s="70"/>
      <c r="M16" s="67">
        <v>530</v>
      </c>
      <c r="N16" s="70"/>
      <c r="O16" s="67">
        <v>491</v>
      </c>
      <c r="P16" s="70"/>
      <c r="Q16" s="69">
        <v>1040</v>
      </c>
      <c r="R16" s="70"/>
      <c r="S16" s="67">
        <v>517</v>
      </c>
      <c r="T16" s="70"/>
      <c r="U16" s="67">
        <v>523</v>
      </c>
      <c r="V16" s="68"/>
      <c r="W16" s="69">
        <v>1052</v>
      </c>
      <c r="X16" s="70"/>
      <c r="Y16" s="67">
        <v>518</v>
      </c>
      <c r="Z16" s="70"/>
      <c r="AA16" s="67">
        <v>534</v>
      </c>
      <c r="AB16" s="68"/>
      <c r="AC16" s="69">
        <v>1074</v>
      </c>
      <c r="AD16" s="70"/>
      <c r="AE16" s="67">
        <v>587</v>
      </c>
      <c r="AF16" s="70"/>
      <c r="AG16" s="67">
        <v>487</v>
      </c>
      <c r="AH16" s="68"/>
      <c r="AI16" s="69">
        <v>1038</v>
      </c>
      <c r="AJ16" s="70"/>
      <c r="AK16" s="67">
        <v>533</v>
      </c>
      <c r="AL16" s="70"/>
      <c r="AM16" s="67">
        <v>505</v>
      </c>
      <c r="AN16" s="68"/>
      <c r="AO16" s="69">
        <v>1094</v>
      </c>
      <c r="AP16" s="70"/>
      <c r="AQ16" s="67">
        <v>556</v>
      </c>
      <c r="AR16" s="70"/>
      <c r="AS16" s="67">
        <v>538</v>
      </c>
      <c r="AT16" s="68"/>
    </row>
    <row r="17" spans="2:46" ht="18" customHeight="1">
      <c r="B17" s="52" t="s">
        <v>25</v>
      </c>
      <c r="C17" s="53"/>
      <c r="D17" s="53"/>
      <c r="E17" s="69">
        <f>+K17+Q17+W17+AC17+AI17+AO17</f>
        <v>6210</v>
      </c>
      <c r="F17" s="70"/>
      <c r="G17" s="67">
        <f>+M17+S17+Y17+AE17+AK17+AQ17</f>
        <v>3174</v>
      </c>
      <c r="H17" s="70"/>
      <c r="I17" s="67">
        <f>+O17+U17+AA17+AG17+AM17+AS17</f>
        <v>3036</v>
      </c>
      <c r="J17" s="68"/>
      <c r="K17" s="70">
        <v>967</v>
      </c>
      <c r="L17" s="70"/>
      <c r="M17" s="67">
        <v>480</v>
      </c>
      <c r="N17" s="70"/>
      <c r="O17" s="67">
        <v>487</v>
      </c>
      <c r="P17" s="70"/>
      <c r="Q17" s="69">
        <v>1022</v>
      </c>
      <c r="R17" s="70"/>
      <c r="S17" s="67">
        <v>533</v>
      </c>
      <c r="T17" s="70"/>
      <c r="U17" s="67">
        <v>489</v>
      </c>
      <c r="V17" s="68"/>
      <c r="W17" s="69">
        <v>1041</v>
      </c>
      <c r="X17" s="70"/>
      <c r="Y17" s="67">
        <v>519</v>
      </c>
      <c r="Z17" s="70"/>
      <c r="AA17" s="67">
        <v>522</v>
      </c>
      <c r="AB17" s="68"/>
      <c r="AC17" s="69">
        <v>1060</v>
      </c>
      <c r="AD17" s="70"/>
      <c r="AE17" s="67">
        <v>518</v>
      </c>
      <c r="AF17" s="70"/>
      <c r="AG17" s="67">
        <v>542</v>
      </c>
      <c r="AH17" s="68"/>
      <c r="AI17" s="69">
        <v>1086</v>
      </c>
      <c r="AJ17" s="70"/>
      <c r="AK17" s="67">
        <v>594</v>
      </c>
      <c r="AL17" s="70"/>
      <c r="AM17" s="67">
        <v>492</v>
      </c>
      <c r="AN17" s="68"/>
      <c r="AO17" s="69">
        <v>1034</v>
      </c>
      <c r="AP17" s="70"/>
      <c r="AQ17" s="67">
        <v>530</v>
      </c>
      <c r="AR17" s="70"/>
      <c r="AS17" s="67">
        <v>504</v>
      </c>
      <c r="AT17" s="68"/>
    </row>
    <row r="18" spans="2:46" ht="18" customHeight="1">
      <c r="B18" s="52" t="s">
        <v>26</v>
      </c>
      <c r="C18" s="53"/>
      <c r="D18" s="53"/>
      <c r="E18" s="69">
        <v>6220</v>
      </c>
      <c r="F18" s="70"/>
      <c r="G18" s="67">
        <v>3172</v>
      </c>
      <c r="H18" s="70"/>
      <c r="I18" s="67">
        <v>3048</v>
      </c>
      <c r="J18" s="68"/>
      <c r="K18" s="70">
        <v>1052</v>
      </c>
      <c r="L18" s="70"/>
      <c r="M18" s="67">
        <v>536</v>
      </c>
      <c r="N18" s="70"/>
      <c r="O18" s="67">
        <v>516</v>
      </c>
      <c r="P18" s="70"/>
      <c r="Q18" s="69">
        <v>966</v>
      </c>
      <c r="R18" s="70"/>
      <c r="S18" s="67">
        <v>480</v>
      </c>
      <c r="T18" s="70"/>
      <c r="U18" s="67">
        <v>486</v>
      </c>
      <c r="V18" s="68"/>
      <c r="W18" s="69">
        <v>1024</v>
      </c>
      <c r="X18" s="70"/>
      <c r="Y18" s="67">
        <v>533</v>
      </c>
      <c r="Z18" s="70"/>
      <c r="AA18" s="67">
        <v>491</v>
      </c>
      <c r="AB18" s="68"/>
      <c r="AC18" s="69">
        <v>1045</v>
      </c>
      <c r="AD18" s="70"/>
      <c r="AE18" s="67">
        <v>520</v>
      </c>
      <c r="AF18" s="70"/>
      <c r="AG18" s="67">
        <v>525</v>
      </c>
      <c r="AH18" s="68"/>
      <c r="AI18" s="69">
        <v>1047</v>
      </c>
      <c r="AJ18" s="70"/>
      <c r="AK18" s="67">
        <v>513</v>
      </c>
      <c r="AL18" s="70"/>
      <c r="AM18" s="67">
        <v>534</v>
      </c>
      <c r="AN18" s="68"/>
      <c r="AO18" s="69">
        <v>1086</v>
      </c>
      <c r="AP18" s="70"/>
      <c r="AQ18" s="67">
        <v>590</v>
      </c>
      <c r="AR18" s="70"/>
      <c r="AS18" s="67">
        <v>496</v>
      </c>
      <c r="AT18" s="68"/>
    </row>
    <row r="19" spans="2:51" ht="18" customHeight="1">
      <c r="B19" s="52" t="s">
        <v>27</v>
      </c>
      <c r="C19" s="53"/>
      <c r="D19" s="53"/>
      <c r="E19" s="69">
        <f>E20+E26+E34+E39</f>
        <v>6025</v>
      </c>
      <c r="F19" s="70"/>
      <c r="G19" s="67">
        <f>G20+G26+G34+G39</f>
        <v>3053</v>
      </c>
      <c r="H19" s="70"/>
      <c r="I19" s="67">
        <f>I20+I26+I34+I39</f>
        <v>2972</v>
      </c>
      <c r="J19" s="68"/>
      <c r="K19" s="70">
        <f>K20+K26+K34+K39</f>
        <v>881</v>
      </c>
      <c r="L19" s="70"/>
      <c r="M19" s="67">
        <f>M20+M26+M34+M39</f>
        <v>471</v>
      </c>
      <c r="N19" s="70"/>
      <c r="O19" s="67">
        <f>O20+O26+O34+O39</f>
        <v>410</v>
      </c>
      <c r="P19" s="70"/>
      <c r="Q19" s="69">
        <f>Q20+Q26+Q34+Q39</f>
        <v>1060</v>
      </c>
      <c r="R19" s="70"/>
      <c r="S19" s="67">
        <f>S20+S26+S34+S39</f>
        <v>539</v>
      </c>
      <c r="T19" s="70"/>
      <c r="U19" s="67">
        <f>U20+U26+U34+U39</f>
        <v>521</v>
      </c>
      <c r="V19" s="68"/>
      <c r="W19" s="69">
        <f>W20+W26+W34+W39</f>
        <v>961</v>
      </c>
      <c r="X19" s="70"/>
      <c r="Y19" s="67">
        <f>Y20+Y26+Y34+Y39</f>
        <v>478</v>
      </c>
      <c r="Z19" s="70"/>
      <c r="AA19" s="67">
        <f>AA20+AA26+AA34+AA39</f>
        <v>483</v>
      </c>
      <c r="AB19" s="68"/>
      <c r="AC19" s="69">
        <f>AC20+AC26+AC34+AC39</f>
        <v>1029</v>
      </c>
      <c r="AD19" s="70"/>
      <c r="AE19" s="67">
        <f>AE20+AE26+AE34+AE39</f>
        <v>533</v>
      </c>
      <c r="AF19" s="70"/>
      <c r="AG19" s="67">
        <f>AG20+AG26+AG34+AG39</f>
        <v>496</v>
      </c>
      <c r="AH19" s="68"/>
      <c r="AI19" s="69">
        <f>AI20+AI26+AI34+AI39</f>
        <v>1049</v>
      </c>
      <c r="AJ19" s="70"/>
      <c r="AK19" s="67">
        <f>AK20+AK26+AK34+AK39</f>
        <v>523</v>
      </c>
      <c r="AL19" s="70"/>
      <c r="AM19" s="67">
        <f>AM20+AM26+AM34+AM39</f>
        <v>526</v>
      </c>
      <c r="AN19" s="68"/>
      <c r="AO19" s="69">
        <f>AO20+AO26+AO34+AO39</f>
        <v>1045</v>
      </c>
      <c r="AP19" s="70"/>
      <c r="AQ19" s="67">
        <f>AQ20+AQ26+AQ34+AQ39</f>
        <v>509</v>
      </c>
      <c r="AR19" s="70"/>
      <c r="AS19" s="67">
        <f>AS20+AS26+AS34+AS39</f>
        <v>536</v>
      </c>
      <c r="AT19" s="68"/>
      <c r="AW19" s="9"/>
      <c r="AX19" s="9"/>
      <c r="AY19" s="8"/>
    </row>
    <row r="20" spans="2:46" s="1" customFormat="1" ht="15" customHeight="1" hidden="1">
      <c r="B20" s="64" t="s">
        <v>28</v>
      </c>
      <c r="C20" s="65"/>
      <c r="D20" s="71"/>
      <c r="E20" s="59">
        <f aca="true" t="shared" si="1" ref="E20:E27">SUM(G20:J20)</f>
        <v>1303</v>
      </c>
      <c r="F20" s="66"/>
      <c r="G20" s="57">
        <f>SUM(G21:H25)</f>
        <v>661</v>
      </c>
      <c r="H20" s="66"/>
      <c r="I20" s="57">
        <f>SUM(I21:J25)</f>
        <v>642</v>
      </c>
      <c r="J20" s="58"/>
      <c r="K20" s="59">
        <f aca="true" t="shared" si="2" ref="K20:K27">SUM(M20:P20)</f>
        <v>190</v>
      </c>
      <c r="L20" s="66"/>
      <c r="M20" s="57">
        <f>SUM(M21:N25)</f>
        <v>89</v>
      </c>
      <c r="N20" s="66"/>
      <c r="O20" s="57">
        <f>SUM(O21:P25)</f>
        <v>101</v>
      </c>
      <c r="P20" s="58"/>
      <c r="Q20" s="59">
        <f aca="true" t="shared" si="3" ref="Q20:Q27">SUM(S20:V20)</f>
        <v>216</v>
      </c>
      <c r="R20" s="66"/>
      <c r="S20" s="57">
        <f>SUM(S21:T25)</f>
        <v>118</v>
      </c>
      <c r="T20" s="66"/>
      <c r="U20" s="57">
        <f>SUM(U21:V25)</f>
        <v>98</v>
      </c>
      <c r="V20" s="58"/>
      <c r="W20" s="59">
        <f aca="true" t="shared" si="4" ref="W20:W27">SUM(Y20:AB20)</f>
        <v>218</v>
      </c>
      <c r="X20" s="66"/>
      <c r="Y20" s="57">
        <f>SUM(Y21:Z25)</f>
        <v>102</v>
      </c>
      <c r="Z20" s="66"/>
      <c r="AA20" s="57">
        <f>SUM(AA21:AB25)</f>
        <v>116</v>
      </c>
      <c r="AB20" s="58"/>
      <c r="AC20" s="59">
        <f aca="true" t="shared" si="5" ref="AC20:AC27">SUM(AE20:AH20)</f>
        <v>230</v>
      </c>
      <c r="AD20" s="66"/>
      <c r="AE20" s="57">
        <f>SUM(AE21:AF25)</f>
        <v>134</v>
      </c>
      <c r="AF20" s="66"/>
      <c r="AG20" s="57">
        <f>SUM(AG21:AH25)</f>
        <v>96</v>
      </c>
      <c r="AH20" s="58"/>
      <c r="AI20" s="59">
        <f aca="true" t="shared" si="6" ref="AI20:AI27">SUM(AK20:AN20)</f>
        <v>222</v>
      </c>
      <c r="AJ20" s="66"/>
      <c r="AK20" s="57">
        <f>SUM(AK21:AL25)</f>
        <v>119</v>
      </c>
      <c r="AL20" s="66"/>
      <c r="AM20" s="57">
        <f>SUM(AM21:AN25)</f>
        <v>103</v>
      </c>
      <c r="AN20" s="58"/>
      <c r="AO20" s="59">
        <f aca="true" t="shared" si="7" ref="AO20:AO27">SUM(AQ20:AT20)</f>
        <v>227</v>
      </c>
      <c r="AP20" s="66"/>
      <c r="AQ20" s="57">
        <f>SUM(AQ21:AR25)</f>
        <v>99</v>
      </c>
      <c r="AR20" s="66"/>
      <c r="AS20" s="57">
        <f>SUM(AS21:AT25)</f>
        <v>128</v>
      </c>
      <c r="AT20" s="58"/>
    </row>
    <row r="21" spans="2:46" s="1" customFormat="1" ht="15" customHeight="1" hidden="1">
      <c r="B21" s="64" t="s">
        <v>29</v>
      </c>
      <c r="C21" s="65"/>
      <c r="D21" s="65"/>
      <c r="E21" s="59">
        <f t="shared" si="1"/>
        <v>288</v>
      </c>
      <c r="F21" s="60"/>
      <c r="G21" s="57">
        <f>+M21+S21+Y21+AE21+AK21+AQ21</f>
        <v>165</v>
      </c>
      <c r="H21" s="60"/>
      <c r="I21" s="57">
        <f>+O21+U21+AA21+AG21+AM21+AS21</f>
        <v>123</v>
      </c>
      <c r="J21" s="58"/>
      <c r="K21" s="60">
        <f t="shared" si="2"/>
        <v>42</v>
      </c>
      <c r="L21" s="60"/>
      <c r="M21" s="57">
        <v>23</v>
      </c>
      <c r="N21" s="60"/>
      <c r="O21" s="57">
        <v>19</v>
      </c>
      <c r="P21" s="60"/>
      <c r="Q21" s="59">
        <f t="shared" si="3"/>
        <v>37</v>
      </c>
      <c r="R21" s="60"/>
      <c r="S21" s="57">
        <v>24</v>
      </c>
      <c r="T21" s="60"/>
      <c r="U21" s="57">
        <v>13</v>
      </c>
      <c r="V21" s="58"/>
      <c r="W21" s="59">
        <f t="shared" si="4"/>
        <v>55</v>
      </c>
      <c r="X21" s="60"/>
      <c r="Y21" s="57">
        <v>31</v>
      </c>
      <c r="Z21" s="60"/>
      <c r="AA21" s="57">
        <v>24</v>
      </c>
      <c r="AB21" s="58"/>
      <c r="AC21" s="59">
        <f t="shared" si="5"/>
        <v>50</v>
      </c>
      <c r="AD21" s="60"/>
      <c r="AE21" s="57">
        <v>30</v>
      </c>
      <c r="AF21" s="60"/>
      <c r="AG21" s="57">
        <v>20</v>
      </c>
      <c r="AH21" s="58"/>
      <c r="AI21" s="59">
        <f t="shared" si="6"/>
        <v>46</v>
      </c>
      <c r="AJ21" s="60"/>
      <c r="AK21" s="57">
        <v>28</v>
      </c>
      <c r="AL21" s="60"/>
      <c r="AM21" s="57">
        <v>18</v>
      </c>
      <c r="AN21" s="58"/>
      <c r="AO21" s="59">
        <f t="shared" si="7"/>
        <v>58</v>
      </c>
      <c r="AP21" s="60"/>
      <c r="AQ21" s="57">
        <v>29</v>
      </c>
      <c r="AR21" s="60"/>
      <c r="AS21" s="57">
        <v>29</v>
      </c>
      <c r="AT21" s="58"/>
    </row>
    <row r="22" spans="2:46" s="1" customFormat="1" ht="15" customHeight="1" hidden="1">
      <c r="B22" s="64" t="s">
        <v>30</v>
      </c>
      <c r="C22" s="65"/>
      <c r="D22" s="65"/>
      <c r="E22" s="59">
        <f t="shared" si="1"/>
        <v>215</v>
      </c>
      <c r="F22" s="60"/>
      <c r="G22" s="57">
        <f>+M22+S22+Y22+AE22+AK22+AQ22</f>
        <v>111</v>
      </c>
      <c r="H22" s="60"/>
      <c r="I22" s="57">
        <f>+O22+U22+AA22+AG22+AM22+AS22</f>
        <v>104</v>
      </c>
      <c r="J22" s="58"/>
      <c r="K22" s="60">
        <f t="shared" si="2"/>
        <v>28</v>
      </c>
      <c r="L22" s="60"/>
      <c r="M22" s="57">
        <v>15</v>
      </c>
      <c r="N22" s="60"/>
      <c r="O22" s="57">
        <v>13</v>
      </c>
      <c r="P22" s="60"/>
      <c r="Q22" s="59">
        <f t="shared" si="3"/>
        <v>46</v>
      </c>
      <c r="R22" s="60"/>
      <c r="S22" s="57">
        <v>27</v>
      </c>
      <c r="T22" s="60"/>
      <c r="U22" s="57">
        <v>19</v>
      </c>
      <c r="V22" s="58"/>
      <c r="W22" s="59">
        <f t="shared" si="4"/>
        <v>42</v>
      </c>
      <c r="X22" s="60"/>
      <c r="Y22" s="57">
        <v>19</v>
      </c>
      <c r="Z22" s="60"/>
      <c r="AA22" s="57">
        <v>23</v>
      </c>
      <c r="AB22" s="58"/>
      <c r="AC22" s="59">
        <f t="shared" si="5"/>
        <v>42</v>
      </c>
      <c r="AD22" s="60"/>
      <c r="AE22" s="57">
        <v>23</v>
      </c>
      <c r="AF22" s="60"/>
      <c r="AG22" s="57">
        <v>19</v>
      </c>
      <c r="AH22" s="58"/>
      <c r="AI22" s="59">
        <f t="shared" si="6"/>
        <v>22</v>
      </c>
      <c r="AJ22" s="60"/>
      <c r="AK22" s="57">
        <v>14</v>
      </c>
      <c r="AL22" s="60"/>
      <c r="AM22" s="57">
        <v>8</v>
      </c>
      <c r="AN22" s="58"/>
      <c r="AO22" s="59">
        <f t="shared" si="7"/>
        <v>35</v>
      </c>
      <c r="AP22" s="60"/>
      <c r="AQ22" s="57">
        <v>13</v>
      </c>
      <c r="AR22" s="60"/>
      <c r="AS22" s="57">
        <v>22</v>
      </c>
      <c r="AT22" s="58"/>
    </row>
    <row r="23" spans="2:46" s="1" customFormat="1" ht="15" customHeight="1" hidden="1">
      <c r="B23" s="64" t="s">
        <v>31</v>
      </c>
      <c r="C23" s="65"/>
      <c r="D23" s="65"/>
      <c r="E23" s="59">
        <f t="shared" si="1"/>
        <v>269</v>
      </c>
      <c r="F23" s="60"/>
      <c r="G23" s="57">
        <f>+M23+S23+Y23+AE23+AK23+AQ23</f>
        <v>128</v>
      </c>
      <c r="H23" s="60"/>
      <c r="I23" s="57">
        <f>+O23+U23+AA23+AG23+AM23+AS23</f>
        <v>141</v>
      </c>
      <c r="J23" s="58"/>
      <c r="K23" s="60">
        <f t="shared" si="2"/>
        <v>38</v>
      </c>
      <c r="L23" s="60"/>
      <c r="M23" s="57">
        <v>16</v>
      </c>
      <c r="N23" s="60"/>
      <c r="O23" s="57">
        <v>22</v>
      </c>
      <c r="P23" s="60"/>
      <c r="Q23" s="59">
        <f t="shared" si="3"/>
        <v>50</v>
      </c>
      <c r="R23" s="60"/>
      <c r="S23" s="57">
        <v>28</v>
      </c>
      <c r="T23" s="60"/>
      <c r="U23" s="57">
        <v>22</v>
      </c>
      <c r="V23" s="58"/>
      <c r="W23" s="59">
        <f t="shared" si="4"/>
        <v>34</v>
      </c>
      <c r="X23" s="60"/>
      <c r="Y23" s="57">
        <v>15</v>
      </c>
      <c r="Z23" s="60"/>
      <c r="AA23" s="57">
        <v>19</v>
      </c>
      <c r="AB23" s="58"/>
      <c r="AC23" s="59">
        <f t="shared" si="5"/>
        <v>46</v>
      </c>
      <c r="AD23" s="60"/>
      <c r="AE23" s="57">
        <v>26</v>
      </c>
      <c r="AF23" s="60"/>
      <c r="AG23" s="57">
        <v>20</v>
      </c>
      <c r="AH23" s="58"/>
      <c r="AI23" s="59">
        <f t="shared" si="6"/>
        <v>56</v>
      </c>
      <c r="AJ23" s="60"/>
      <c r="AK23" s="57">
        <v>23</v>
      </c>
      <c r="AL23" s="60"/>
      <c r="AM23" s="57">
        <v>33</v>
      </c>
      <c r="AN23" s="58"/>
      <c r="AO23" s="59">
        <f t="shared" si="7"/>
        <v>45</v>
      </c>
      <c r="AP23" s="60"/>
      <c r="AQ23" s="57">
        <v>20</v>
      </c>
      <c r="AR23" s="60"/>
      <c r="AS23" s="57">
        <v>25</v>
      </c>
      <c r="AT23" s="58"/>
    </row>
    <row r="24" spans="2:46" s="1" customFormat="1" ht="15" customHeight="1" hidden="1">
      <c r="B24" s="64" t="s">
        <v>32</v>
      </c>
      <c r="C24" s="65"/>
      <c r="D24" s="65"/>
      <c r="E24" s="59">
        <f t="shared" si="1"/>
        <v>303</v>
      </c>
      <c r="F24" s="60"/>
      <c r="G24" s="57">
        <f>+M24+S24+Y24+AE24+AK24+AQ24</f>
        <v>145</v>
      </c>
      <c r="H24" s="60"/>
      <c r="I24" s="57">
        <f>+O24+U24+AA24+AG24+AM24+AS24</f>
        <v>158</v>
      </c>
      <c r="J24" s="58"/>
      <c r="K24" s="60">
        <f t="shared" si="2"/>
        <v>45</v>
      </c>
      <c r="L24" s="60"/>
      <c r="M24" s="57">
        <v>19</v>
      </c>
      <c r="N24" s="60"/>
      <c r="O24" s="57">
        <v>26</v>
      </c>
      <c r="P24" s="60"/>
      <c r="Q24" s="59">
        <f t="shared" si="3"/>
        <v>52</v>
      </c>
      <c r="R24" s="60"/>
      <c r="S24" s="57">
        <v>24</v>
      </c>
      <c r="T24" s="60"/>
      <c r="U24" s="57">
        <v>28</v>
      </c>
      <c r="V24" s="58"/>
      <c r="W24" s="59">
        <f t="shared" si="4"/>
        <v>45</v>
      </c>
      <c r="X24" s="60"/>
      <c r="Y24" s="57">
        <v>18</v>
      </c>
      <c r="Z24" s="60"/>
      <c r="AA24" s="57">
        <v>27</v>
      </c>
      <c r="AB24" s="58"/>
      <c r="AC24" s="59">
        <f t="shared" si="5"/>
        <v>53</v>
      </c>
      <c r="AD24" s="60"/>
      <c r="AE24" s="57">
        <v>31</v>
      </c>
      <c r="AF24" s="60"/>
      <c r="AG24" s="57">
        <v>22</v>
      </c>
      <c r="AH24" s="58"/>
      <c r="AI24" s="59">
        <f t="shared" si="6"/>
        <v>60</v>
      </c>
      <c r="AJ24" s="60"/>
      <c r="AK24" s="57">
        <v>32</v>
      </c>
      <c r="AL24" s="60"/>
      <c r="AM24" s="57">
        <v>28</v>
      </c>
      <c r="AN24" s="58"/>
      <c r="AO24" s="59">
        <f t="shared" si="7"/>
        <v>48</v>
      </c>
      <c r="AP24" s="60"/>
      <c r="AQ24" s="57">
        <v>21</v>
      </c>
      <c r="AR24" s="60"/>
      <c r="AS24" s="57">
        <v>27</v>
      </c>
      <c r="AT24" s="58"/>
    </row>
    <row r="25" spans="2:46" s="1" customFormat="1" ht="15" customHeight="1" hidden="1">
      <c r="B25" s="64" t="s">
        <v>33</v>
      </c>
      <c r="C25" s="65"/>
      <c r="D25" s="65"/>
      <c r="E25" s="59">
        <f t="shared" si="1"/>
        <v>228</v>
      </c>
      <c r="F25" s="60"/>
      <c r="G25" s="57">
        <f>+M25+S25+Y25+AE25+AK25+AQ25</f>
        <v>112</v>
      </c>
      <c r="H25" s="60"/>
      <c r="I25" s="57">
        <f>+O25+U25+AA25+AG25+AM25+AS25</f>
        <v>116</v>
      </c>
      <c r="J25" s="58"/>
      <c r="K25" s="60">
        <f t="shared" si="2"/>
        <v>37</v>
      </c>
      <c r="L25" s="60"/>
      <c r="M25" s="57">
        <v>16</v>
      </c>
      <c r="N25" s="60"/>
      <c r="O25" s="57">
        <v>21</v>
      </c>
      <c r="P25" s="60"/>
      <c r="Q25" s="59">
        <f t="shared" si="3"/>
        <v>31</v>
      </c>
      <c r="R25" s="60"/>
      <c r="S25" s="57">
        <v>15</v>
      </c>
      <c r="T25" s="60"/>
      <c r="U25" s="57">
        <v>16</v>
      </c>
      <c r="V25" s="58"/>
      <c r="W25" s="59">
        <f t="shared" si="4"/>
        <v>42</v>
      </c>
      <c r="X25" s="60"/>
      <c r="Y25" s="57">
        <v>19</v>
      </c>
      <c r="Z25" s="60"/>
      <c r="AA25" s="57">
        <v>23</v>
      </c>
      <c r="AB25" s="58"/>
      <c r="AC25" s="59">
        <f t="shared" si="5"/>
        <v>39</v>
      </c>
      <c r="AD25" s="60"/>
      <c r="AE25" s="57">
        <v>24</v>
      </c>
      <c r="AF25" s="60"/>
      <c r="AG25" s="57">
        <v>15</v>
      </c>
      <c r="AH25" s="58"/>
      <c r="AI25" s="59">
        <f t="shared" si="6"/>
        <v>38</v>
      </c>
      <c r="AJ25" s="60"/>
      <c r="AK25" s="57">
        <v>22</v>
      </c>
      <c r="AL25" s="60"/>
      <c r="AM25" s="57">
        <v>16</v>
      </c>
      <c r="AN25" s="58"/>
      <c r="AO25" s="59">
        <f t="shared" si="7"/>
        <v>41</v>
      </c>
      <c r="AP25" s="60"/>
      <c r="AQ25" s="57">
        <v>16</v>
      </c>
      <c r="AR25" s="60"/>
      <c r="AS25" s="57">
        <v>25</v>
      </c>
      <c r="AT25" s="58"/>
    </row>
    <row r="26" spans="2:46" s="1" customFormat="1" ht="15" customHeight="1" hidden="1">
      <c r="B26" s="64" t="s">
        <v>22</v>
      </c>
      <c r="C26" s="65"/>
      <c r="D26" s="65"/>
      <c r="E26" s="59">
        <f t="shared" si="1"/>
        <v>2181</v>
      </c>
      <c r="F26" s="60"/>
      <c r="G26" s="57">
        <f>SUM(G27:H33)</f>
        <v>1093</v>
      </c>
      <c r="H26" s="60"/>
      <c r="I26" s="57">
        <f>SUM(I27:J33)</f>
        <v>1088</v>
      </c>
      <c r="J26" s="58"/>
      <c r="K26" s="60">
        <f t="shared" si="2"/>
        <v>321</v>
      </c>
      <c r="L26" s="60"/>
      <c r="M26" s="57">
        <f>SUM(M27:N33)</f>
        <v>179</v>
      </c>
      <c r="N26" s="60"/>
      <c r="O26" s="57">
        <f>SUM(O27:P33)</f>
        <v>142</v>
      </c>
      <c r="P26" s="60"/>
      <c r="Q26" s="59">
        <f t="shared" si="3"/>
        <v>393</v>
      </c>
      <c r="R26" s="60"/>
      <c r="S26" s="57">
        <f>SUM(S27:T33)</f>
        <v>186</v>
      </c>
      <c r="T26" s="60"/>
      <c r="U26" s="57">
        <f>SUM(U27:V33)</f>
        <v>207</v>
      </c>
      <c r="V26" s="58"/>
      <c r="W26" s="59">
        <f t="shared" si="4"/>
        <v>337</v>
      </c>
      <c r="X26" s="60"/>
      <c r="Y26" s="57">
        <f>SUM(Y27:Z33)</f>
        <v>166</v>
      </c>
      <c r="Z26" s="60"/>
      <c r="AA26" s="57">
        <f>SUM(AA27:AB33)</f>
        <v>171</v>
      </c>
      <c r="AB26" s="58"/>
      <c r="AC26" s="59">
        <f t="shared" si="5"/>
        <v>355</v>
      </c>
      <c r="AD26" s="60"/>
      <c r="AE26" s="57">
        <f>SUM(AE27:AF33)</f>
        <v>179</v>
      </c>
      <c r="AF26" s="60"/>
      <c r="AG26" s="57">
        <f>SUM(AG27:AH33)</f>
        <v>176</v>
      </c>
      <c r="AH26" s="58"/>
      <c r="AI26" s="59">
        <f t="shared" si="6"/>
        <v>398</v>
      </c>
      <c r="AJ26" s="60"/>
      <c r="AK26" s="57">
        <f>SUM(AK27:AL33)</f>
        <v>201</v>
      </c>
      <c r="AL26" s="60"/>
      <c r="AM26" s="57">
        <f>SUM(AM27:AN33)</f>
        <v>197</v>
      </c>
      <c r="AN26" s="58"/>
      <c r="AO26" s="59">
        <f t="shared" si="7"/>
        <v>377</v>
      </c>
      <c r="AP26" s="60"/>
      <c r="AQ26" s="57">
        <f>SUM(AQ27:AR33)</f>
        <v>182</v>
      </c>
      <c r="AR26" s="60"/>
      <c r="AS26" s="57">
        <f>SUM(AS27:AT33)</f>
        <v>195</v>
      </c>
      <c r="AT26" s="58"/>
    </row>
    <row r="27" spans="2:46" s="1" customFormat="1" ht="15" customHeight="1" hidden="1">
      <c r="B27" s="64" t="s">
        <v>34</v>
      </c>
      <c r="C27" s="65"/>
      <c r="D27" s="65"/>
      <c r="E27" s="59">
        <f t="shared" si="1"/>
        <v>411</v>
      </c>
      <c r="F27" s="60"/>
      <c r="G27" s="57">
        <f>+M27+S27+Y27+AE27+AK27+AQ27</f>
        <v>217</v>
      </c>
      <c r="H27" s="60"/>
      <c r="I27" s="57">
        <f>+O27+U27+AA27+AG27+AM27+AS27</f>
        <v>194</v>
      </c>
      <c r="J27" s="58"/>
      <c r="K27" s="60">
        <f t="shared" si="2"/>
        <v>60</v>
      </c>
      <c r="L27" s="60"/>
      <c r="M27" s="57">
        <v>27</v>
      </c>
      <c r="N27" s="60"/>
      <c r="O27" s="57">
        <v>33</v>
      </c>
      <c r="P27" s="60"/>
      <c r="Q27" s="59">
        <f t="shared" si="3"/>
        <v>73</v>
      </c>
      <c r="R27" s="60"/>
      <c r="S27" s="57">
        <v>44</v>
      </c>
      <c r="T27" s="60"/>
      <c r="U27" s="57">
        <v>29</v>
      </c>
      <c r="V27" s="58"/>
      <c r="W27" s="59">
        <f t="shared" si="4"/>
        <v>63</v>
      </c>
      <c r="X27" s="60"/>
      <c r="Y27" s="57">
        <v>33</v>
      </c>
      <c r="Z27" s="60"/>
      <c r="AA27" s="57">
        <v>30</v>
      </c>
      <c r="AB27" s="58"/>
      <c r="AC27" s="59">
        <f t="shared" si="5"/>
        <v>72</v>
      </c>
      <c r="AD27" s="60"/>
      <c r="AE27" s="57">
        <v>38</v>
      </c>
      <c r="AF27" s="60"/>
      <c r="AG27" s="57">
        <v>34</v>
      </c>
      <c r="AH27" s="58"/>
      <c r="AI27" s="59">
        <f t="shared" si="6"/>
        <v>80</v>
      </c>
      <c r="AJ27" s="60"/>
      <c r="AK27" s="57">
        <v>44</v>
      </c>
      <c r="AL27" s="60"/>
      <c r="AM27" s="57">
        <v>36</v>
      </c>
      <c r="AN27" s="58"/>
      <c r="AO27" s="59">
        <f t="shared" si="7"/>
        <v>63</v>
      </c>
      <c r="AP27" s="60"/>
      <c r="AQ27" s="57">
        <v>31</v>
      </c>
      <c r="AR27" s="60"/>
      <c r="AS27" s="57">
        <v>32</v>
      </c>
      <c r="AT27" s="58"/>
    </row>
    <row r="28" spans="2:46" s="1" customFormat="1" ht="15" customHeight="1" hidden="1">
      <c r="B28" s="64" t="s">
        <v>35</v>
      </c>
      <c r="C28" s="65"/>
      <c r="D28" s="65"/>
      <c r="E28" s="59">
        <f aca="true" t="shared" si="8" ref="E28:E33">SUM(G28:J28)</f>
        <v>392</v>
      </c>
      <c r="F28" s="60"/>
      <c r="G28" s="57">
        <f aca="true" t="shared" si="9" ref="G28:G33">+M28+S28+Y28+AE28+AK28+AQ28</f>
        <v>202</v>
      </c>
      <c r="H28" s="60"/>
      <c r="I28" s="57">
        <f aca="true" t="shared" si="10" ref="I28:I33">+O28+U28+AA28+AG28+AM28+AS28</f>
        <v>190</v>
      </c>
      <c r="J28" s="58"/>
      <c r="K28" s="60">
        <f aca="true" t="shared" si="11" ref="K28:K33">SUM(M28:P28)</f>
        <v>54</v>
      </c>
      <c r="L28" s="60"/>
      <c r="M28" s="57">
        <v>32</v>
      </c>
      <c r="N28" s="60"/>
      <c r="O28" s="57">
        <v>22</v>
      </c>
      <c r="P28" s="60"/>
      <c r="Q28" s="59">
        <f aca="true" t="shared" si="12" ref="Q28:Q33">SUM(S28:V28)</f>
        <v>62</v>
      </c>
      <c r="R28" s="60"/>
      <c r="S28" s="57">
        <v>28</v>
      </c>
      <c r="T28" s="60"/>
      <c r="U28" s="57">
        <v>34</v>
      </c>
      <c r="V28" s="58"/>
      <c r="W28" s="59">
        <f aca="true" t="shared" si="13" ref="W28:W33">SUM(Y28:AB28)</f>
        <v>62</v>
      </c>
      <c r="X28" s="60"/>
      <c r="Y28" s="57">
        <v>31</v>
      </c>
      <c r="Z28" s="60"/>
      <c r="AA28" s="57">
        <v>31</v>
      </c>
      <c r="AB28" s="58"/>
      <c r="AC28" s="59">
        <f aca="true" t="shared" si="14" ref="AC28:AC33">SUM(AE28:AH28)</f>
        <v>72</v>
      </c>
      <c r="AD28" s="60"/>
      <c r="AE28" s="57">
        <v>41</v>
      </c>
      <c r="AF28" s="60"/>
      <c r="AG28" s="57">
        <v>31</v>
      </c>
      <c r="AH28" s="58"/>
      <c r="AI28" s="59">
        <f aca="true" t="shared" si="15" ref="AI28:AI33">SUM(AK28:AN28)</f>
        <v>71</v>
      </c>
      <c r="AJ28" s="60"/>
      <c r="AK28" s="57">
        <v>36</v>
      </c>
      <c r="AL28" s="60"/>
      <c r="AM28" s="57">
        <v>35</v>
      </c>
      <c r="AN28" s="58"/>
      <c r="AO28" s="59">
        <f aca="true" t="shared" si="16" ref="AO28:AO33">SUM(AQ28:AT28)</f>
        <v>71</v>
      </c>
      <c r="AP28" s="60"/>
      <c r="AQ28" s="57">
        <v>34</v>
      </c>
      <c r="AR28" s="60"/>
      <c r="AS28" s="57">
        <v>37</v>
      </c>
      <c r="AT28" s="58"/>
    </row>
    <row r="29" spans="2:46" s="1" customFormat="1" ht="15" customHeight="1" hidden="1">
      <c r="B29" s="64" t="s">
        <v>36</v>
      </c>
      <c r="C29" s="65"/>
      <c r="D29" s="65"/>
      <c r="E29" s="59">
        <f t="shared" si="8"/>
        <v>546</v>
      </c>
      <c r="F29" s="60"/>
      <c r="G29" s="57">
        <f t="shared" si="9"/>
        <v>260</v>
      </c>
      <c r="H29" s="60"/>
      <c r="I29" s="57">
        <f t="shared" si="10"/>
        <v>286</v>
      </c>
      <c r="J29" s="58"/>
      <c r="K29" s="60">
        <f t="shared" si="11"/>
        <v>96</v>
      </c>
      <c r="L29" s="60"/>
      <c r="M29" s="57">
        <v>54</v>
      </c>
      <c r="N29" s="60"/>
      <c r="O29" s="57">
        <v>42</v>
      </c>
      <c r="P29" s="60"/>
      <c r="Q29" s="59">
        <f t="shared" si="12"/>
        <v>107</v>
      </c>
      <c r="R29" s="60"/>
      <c r="S29" s="57">
        <v>45</v>
      </c>
      <c r="T29" s="60"/>
      <c r="U29" s="57">
        <v>62</v>
      </c>
      <c r="V29" s="58"/>
      <c r="W29" s="59">
        <f t="shared" si="13"/>
        <v>79</v>
      </c>
      <c r="X29" s="60"/>
      <c r="Y29" s="57">
        <v>36</v>
      </c>
      <c r="Z29" s="60"/>
      <c r="AA29" s="57">
        <v>43</v>
      </c>
      <c r="AB29" s="58"/>
      <c r="AC29" s="59">
        <f t="shared" si="14"/>
        <v>75</v>
      </c>
      <c r="AD29" s="60"/>
      <c r="AE29" s="57">
        <v>38</v>
      </c>
      <c r="AF29" s="60"/>
      <c r="AG29" s="57">
        <v>37</v>
      </c>
      <c r="AH29" s="58"/>
      <c r="AI29" s="59">
        <f t="shared" si="15"/>
        <v>92</v>
      </c>
      <c r="AJ29" s="60"/>
      <c r="AK29" s="57">
        <v>38</v>
      </c>
      <c r="AL29" s="60"/>
      <c r="AM29" s="57">
        <v>54</v>
      </c>
      <c r="AN29" s="58"/>
      <c r="AO29" s="59">
        <f t="shared" si="16"/>
        <v>97</v>
      </c>
      <c r="AP29" s="60"/>
      <c r="AQ29" s="57">
        <v>49</v>
      </c>
      <c r="AR29" s="60"/>
      <c r="AS29" s="57">
        <v>48</v>
      </c>
      <c r="AT29" s="58"/>
    </row>
    <row r="30" spans="2:46" s="1" customFormat="1" ht="15" customHeight="1" hidden="1">
      <c r="B30" s="64" t="s">
        <v>37</v>
      </c>
      <c r="C30" s="65"/>
      <c r="D30" s="65"/>
      <c r="E30" s="59">
        <f t="shared" si="8"/>
        <v>145</v>
      </c>
      <c r="F30" s="60"/>
      <c r="G30" s="57">
        <f t="shared" si="9"/>
        <v>64</v>
      </c>
      <c r="H30" s="60"/>
      <c r="I30" s="57">
        <f t="shared" si="10"/>
        <v>81</v>
      </c>
      <c r="J30" s="58"/>
      <c r="K30" s="60">
        <f t="shared" si="11"/>
        <v>25</v>
      </c>
      <c r="L30" s="60"/>
      <c r="M30" s="57">
        <v>17</v>
      </c>
      <c r="N30" s="60"/>
      <c r="O30" s="57">
        <v>8</v>
      </c>
      <c r="P30" s="60"/>
      <c r="Q30" s="59">
        <f t="shared" si="12"/>
        <v>30</v>
      </c>
      <c r="R30" s="60"/>
      <c r="S30" s="57">
        <v>15</v>
      </c>
      <c r="T30" s="60"/>
      <c r="U30" s="57">
        <v>15</v>
      </c>
      <c r="V30" s="58"/>
      <c r="W30" s="59">
        <f t="shared" si="13"/>
        <v>22</v>
      </c>
      <c r="X30" s="60"/>
      <c r="Y30" s="57">
        <v>7</v>
      </c>
      <c r="Z30" s="60"/>
      <c r="AA30" s="57">
        <v>15</v>
      </c>
      <c r="AB30" s="58"/>
      <c r="AC30" s="59">
        <f t="shared" si="14"/>
        <v>24</v>
      </c>
      <c r="AD30" s="60"/>
      <c r="AE30" s="57">
        <v>8</v>
      </c>
      <c r="AF30" s="60"/>
      <c r="AG30" s="57">
        <v>16</v>
      </c>
      <c r="AH30" s="58"/>
      <c r="AI30" s="59">
        <f t="shared" si="15"/>
        <v>20</v>
      </c>
      <c r="AJ30" s="60"/>
      <c r="AK30" s="57">
        <v>8</v>
      </c>
      <c r="AL30" s="60"/>
      <c r="AM30" s="57">
        <v>12</v>
      </c>
      <c r="AN30" s="58"/>
      <c r="AO30" s="59">
        <f t="shared" si="16"/>
        <v>24</v>
      </c>
      <c r="AP30" s="60"/>
      <c r="AQ30" s="57">
        <v>9</v>
      </c>
      <c r="AR30" s="60"/>
      <c r="AS30" s="57">
        <v>15</v>
      </c>
      <c r="AT30" s="58"/>
    </row>
    <row r="31" spans="2:46" s="1" customFormat="1" ht="15" customHeight="1" hidden="1">
      <c r="B31" s="64" t="s">
        <v>38</v>
      </c>
      <c r="C31" s="65"/>
      <c r="D31" s="65"/>
      <c r="E31" s="59">
        <f t="shared" si="8"/>
        <v>488</v>
      </c>
      <c r="F31" s="60"/>
      <c r="G31" s="57">
        <f t="shared" si="9"/>
        <v>241</v>
      </c>
      <c r="H31" s="60"/>
      <c r="I31" s="57">
        <f t="shared" si="10"/>
        <v>247</v>
      </c>
      <c r="J31" s="58"/>
      <c r="K31" s="60">
        <f t="shared" si="11"/>
        <v>69</v>
      </c>
      <c r="L31" s="60"/>
      <c r="M31" s="57">
        <v>41</v>
      </c>
      <c r="N31" s="60"/>
      <c r="O31" s="57">
        <v>28</v>
      </c>
      <c r="P31" s="60"/>
      <c r="Q31" s="59">
        <f t="shared" si="12"/>
        <v>94</v>
      </c>
      <c r="R31" s="60"/>
      <c r="S31" s="57">
        <v>38</v>
      </c>
      <c r="T31" s="60"/>
      <c r="U31" s="57">
        <v>56</v>
      </c>
      <c r="V31" s="58"/>
      <c r="W31" s="59">
        <f t="shared" si="13"/>
        <v>77</v>
      </c>
      <c r="X31" s="60"/>
      <c r="Y31" s="57">
        <v>35</v>
      </c>
      <c r="Z31" s="60"/>
      <c r="AA31" s="57">
        <v>42</v>
      </c>
      <c r="AB31" s="58"/>
      <c r="AC31" s="59">
        <f t="shared" si="14"/>
        <v>79</v>
      </c>
      <c r="AD31" s="60"/>
      <c r="AE31" s="57">
        <v>39</v>
      </c>
      <c r="AF31" s="60"/>
      <c r="AG31" s="57">
        <v>40</v>
      </c>
      <c r="AH31" s="58"/>
      <c r="AI31" s="59">
        <f t="shared" si="15"/>
        <v>90</v>
      </c>
      <c r="AJ31" s="60"/>
      <c r="AK31" s="57">
        <v>50</v>
      </c>
      <c r="AL31" s="60"/>
      <c r="AM31" s="57">
        <v>40</v>
      </c>
      <c r="AN31" s="58"/>
      <c r="AO31" s="59">
        <f t="shared" si="16"/>
        <v>79</v>
      </c>
      <c r="AP31" s="60"/>
      <c r="AQ31" s="57">
        <v>38</v>
      </c>
      <c r="AR31" s="60"/>
      <c r="AS31" s="57">
        <v>41</v>
      </c>
      <c r="AT31" s="58"/>
    </row>
    <row r="32" spans="2:46" s="1" customFormat="1" ht="15" customHeight="1" hidden="1">
      <c r="B32" s="64" t="s">
        <v>39</v>
      </c>
      <c r="C32" s="65"/>
      <c r="D32" s="65"/>
      <c r="E32" s="59">
        <f t="shared" si="8"/>
        <v>180</v>
      </c>
      <c r="F32" s="60"/>
      <c r="G32" s="57">
        <f t="shared" si="9"/>
        <v>98</v>
      </c>
      <c r="H32" s="60"/>
      <c r="I32" s="57">
        <f t="shared" si="10"/>
        <v>82</v>
      </c>
      <c r="J32" s="58"/>
      <c r="K32" s="60">
        <f t="shared" si="11"/>
        <v>16</v>
      </c>
      <c r="L32" s="60"/>
      <c r="M32" s="57">
        <v>8</v>
      </c>
      <c r="N32" s="60"/>
      <c r="O32" s="57">
        <v>8</v>
      </c>
      <c r="P32" s="60"/>
      <c r="Q32" s="59">
        <f t="shared" si="12"/>
        <v>26</v>
      </c>
      <c r="R32" s="60"/>
      <c r="S32" s="57">
        <v>16</v>
      </c>
      <c r="T32" s="60"/>
      <c r="U32" s="57">
        <v>10</v>
      </c>
      <c r="V32" s="58"/>
      <c r="W32" s="59">
        <f t="shared" si="13"/>
        <v>32</v>
      </c>
      <c r="X32" s="60"/>
      <c r="Y32" s="57">
        <v>23</v>
      </c>
      <c r="Z32" s="60"/>
      <c r="AA32" s="57">
        <v>9</v>
      </c>
      <c r="AB32" s="58"/>
      <c r="AC32" s="59">
        <f t="shared" si="14"/>
        <v>30</v>
      </c>
      <c r="AD32" s="60"/>
      <c r="AE32" s="57">
        <v>13</v>
      </c>
      <c r="AF32" s="60"/>
      <c r="AG32" s="57">
        <v>17</v>
      </c>
      <c r="AH32" s="58"/>
      <c r="AI32" s="59">
        <f t="shared" si="15"/>
        <v>41</v>
      </c>
      <c r="AJ32" s="60"/>
      <c r="AK32" s="57">
        <v>22</v>
      </c>
      <c r="AL32" s="60"/>
      <c r="AM32" s="57">
        <v>19</v>
      </c>
      <c r="AN32" s="58"/>
      <c r="AO32" s="59">
        <f t="shared" si="16"/>
        <v>35</v>
      </c>
      <c r="AP32" s="60"/>
      <c r="AQ32" s="57">
        <v>16</v>
      </c>
      <c r="AR32" s="60"/>
      <c r="AS32" s="57">
        <v>19</v>
      </c>
      <c r="AT32" s="58"/>
    </row>
    <row r="33" spans="2:46" s="1" customFormat="1" ht="15" customHeight="1" hidden="1">
      <c r="B33" s="64" t="s">
        <v>40</v>
      </c>
      <c r="C33" s="65"/>
      <c r="D33" s="65"/>
      <c r="E33" s="59">
        <f t="shared" si="8"/>
        <v>19</v>
      </c>
      <c r="F33" s="60"/>
      <c r="G33" s="57">
        <f t="shared" si="9"/>
        <v>11</v>
      </c>
      <c r="H33" s="60"/>
      <c r="I33" s="57">
        <f t="shared" si="10"/>
        <v>8</v>
      </c>
      <c r="J33" s="58"/>
      <c r="K33" s="60">
        <f t="shared" si="11"/>
        <v>1</v>
      </c>
      <c r="L33" s="60"/>
      <c r="M33" s="57">
        <v>0</v>
      </c>
      <c r="N33" s="60"/>
      <c r="O33" s="57">
        <v>1</v>
      </c>
      <c r="P33" s="60"/>
      <c r="Q33" s="59">
        <f t="shared" si="12"/>
        <v>1</v>
      </c>
      <c r="R33" s="60"/>
      <c r="S33" s="57">
        <v>0</v>
      </c>
      <c r="T33" s="60"/>
      <c r="U33" s="57">
        <v>1</v>
      </c>
      <c r="V33" s="58"/>
      <c r="W33" s="59">
        <f t="shared" si="13"/>
        <v>2</v>
      </c>
      <c r="X33" s="60"/>
      <c r="Y33" s="57">
        <v>1</v>
      </c>
      <c r="Z33" s="60"/>
      <c r="AA33" s="57">
        <v>1</v>
      </c>
      <c r="AB33" s="58"/>
      <c r="AC33" s="59">
        <f t="shared" si="14"/>
        <v>3</v>
      </c>
      <c r="AD33" s="60"/>
      <c r="AE33" s="57">
        <v>2</v>
      </c>
      <c r="AF33" s="60"/>
      <c r="AG33" s="57">
        <v>1</v>
      </c>
      <c r="AH33" s="58"/>
      <c r="AI33" s="59">
        <f t="shared" si="15"/>
        <v>4</v>
      </c>
      <c r="AJ33" s="60"/>
      <c r="AK33" s="57">
        <v>3</v>
      </c>
      <c r="AL33" s="60"/>
      <c r="AM33" s="57">
        <v>1</v>
      </c>
      <c r="AN33" s="58"/>
      <c r="AO33" s="59">
        <f t="shared" si="16"/>
        <v>8</v>
      </c>
      <c r="AP33" s="60"/>
      <c r="AQ33" s="57">
        <v>5</v>
      </c>
      <c r="AR33" s="60"/>
      <c r="AS33" s="57">
        <v>3</v>
      </c>
      <c r="AT33" s="58"/>
    </row>
    <row r="34" spans="2:46" s="1" customFormat="1" ht="15" customHeight="1" hidden="1">
      <c r="B34" s="64" t="s">
        <v>41</v>
      </c>
      <c r="C34" s="65"/>
      <c r="D34" s="65"/>
      <c r="E34" s="59">
        <f aca="true" t="shared" si="17" ref="E34:E43">SUM(G34:J34)</f>
        <v>1618</v>
      </c>
      <c r="F34" s="60"/>
      <c r="G34" s="57">
        <f>SUM(G35:H38)</f>
        <v>846</v>
      </c>
      <c r="H34" s="60"/>
      <c r="I34" s="57">
        <f>SUM(I35:J38)</f>
        <v>772</v>
      </c>
      <c r="J34" s="58"/>
      <c r="K34" s="60">
        <f aca="true" t="shared" si="18" ref="K34:K43">SUM(M34:P34)</f>
        <v>237</v>
      </c>
      <c r="L34" s="60"/>
      <c r="M34" s="57">
        <f>SUM(M35:N38)</f>
        <v>136</v>
      </c>
      <c r="N34" s="60"/>
      <c r="O34" s="57">
        <f>SUM(O35:P38)</f>
        <v>101</v>
      </c>
      <c r="P34" s="60"/>
      <c r="Q34" s="59">
        <f aca="true" t="shared" si="19" ref="Q34:Q43">SUM(S34:V34)</f>
        <v>306</v>
      </c>
      <c r="R34" s="60"/>
      <c r="S34" s="57">
        <f>SUM(S35:T38)</f>
        <v>157</v>
      </c>
      <c r="T34" s="60"/>
      <c r="U34" s="57">
        <f>SUM(U35:V38)</f>
        <v>149</v>
      </c>
      <c r="V34" s="58"/>
      <c r="W34" s="59">
        <f aca="true" t="shared" si="20" ref="W34:W43">SUM(Y34:AB34)</f>
        <v>268</v>
      </c>
      <c r="X34" s="60"/>
      <c r="Y34" s="57">
        <f>SUM(Y35:Z38)</f>
        <v>144</v>
      </c>
      <c r="Z34" s="60"/>
      <c r="AA34" s="57">
        <f>SUM(AA35:AB38)</f>
        <v>124</v>
      </c>
      <c r="AB34" s="58"/>
      <c r="AC34" s="59">
        <f aca="true" t="shared" si="21" ref="AC34:AC43">SUM(AE34:AH34)</f>
        <v>266</v>
      </c>
      <c r="AD34" s="60"/>
      <c r="AE34" s="57">
        <f>SUM(AE35:AF38)</f>
        <v>133</v>
      </c>
      <c r="AF34" s="60"/>
      <c r="AG34" s="57">
        <f>SUM(AG35:AH38)</f>
        <v>133</v>
      </c>
      <c r="AH34" s="58"/>
      <c r="AI34" s="59">
        <f aca="true" t="shared" si="22" ref="AI34:AI43">SUM(AK34:AN34)</f>
        <v>271</v>
      </c>
      <c r="AJ34" s="60"/>
      <c r="AK34" s="57">
        <f>SUM(AK35:AL38)</f>
        <v>132</v>
      </c>
      <c r="AL34" s="60"/>
      <c r="AM34" s="57">
        <f>SUM(AM35:AN38)</f>
        <v>139</v>
      </c>
      <c r="AN34" s="58"/>
      <c r="AO34" s="59">
        <f aca="true" t="shared" si="23" ref="AO34:AO43">SUM(AQ34:AT34)</f>
        <v>270</v>
      </c>
      <c r="AP34" s="60"/>
      <c r="AQ34" s="57">
        <f>SUM(AQ35:AR38)</f>
        <v>144</v>
      </c>
      <c r="AR34" s="60"/>
      <c r="AS34" s="57">
        <f>SUM(AS35:AT38)</f>
        <v>126</v>
      </c>
      <c r="AT34" s="58"/>
    </row>
    <row r="35" spans="2:46" s="1" customFormat="1" ht="15" customHeight="1" hidden="1">
      <c r="B35" s="64" t="s">
        <v>42</v>
      </c>
      <c r="C35" s="65"/>
      <c r="D35" s="65"/>
      <c r="E35" s="59">
        <f t="shared" si="17"/>
        <v>559</v>
      </c>
      <c r="F35" s="60"/>
      <c r="G35" s="57">
        <f>+M35+S35+Y35+AE35+AK35+AQ35</f>
        <v>291</v>
      </c>
      <c r="H35" s="60"/>
      <c r="I35" s="57">
        <f>+O35+U35+AA35+AG35+AM35+AS35</f>
        <v>268</v>
      </c>
      <c r="J35" s="58"/>
      <c r="K35" s="60">
        <f t="shared" si="18"/>
        <v>73</v>
      </c>
      <c r="L35" s="60"/>
      <c r="M35" s="57">
        <v>38</v>
      </c>
      <c r="N35" s="60"/>
      <c r="O35" s="57">
        <v>35</v>
      </c>
      <c r="P35" s="60"/>
      <c r="Q35" s="59">
        <f t="shared" si="19"/>
        <v>118</v>
      </c>
      <c r="R35" s="60"/>
      <c r="S35" s="57">
        <v>58</v>
      </c>
      <c r="T35" s="60"/>
      <c r="U35" s="57">
        <v>60</v>
      </c>
      <c r="V35" s="58"/>
      <c r="W35" s="59">
        <f t="shared" si="20"/>
        <v>81</v>
      </c>
      <c r="X35" s="60"/>
      <c r="Y35" s="57">
        <v>46</v>
      </c>
      <c r="Z35" s="60"/>
      <c r="AA35" s="57">
        <v>35</v>
      </c>
      <c r="AB35" s="58"/>
      <c r="AC35" s="59">
        <f t="shared" si="21"/>
        <v>86</v>
      </c>
      <c r="AD35" s="60"/>
      <c r="AE35" s="57">
        <v>46</v>
      </c>
      <c r="AF35" s="60"/>
      <c r="AG35" s="57">
        <v>40</v>
      </c>
      <c r="AH35" s="58"/>
      <c r="AI35" s="59">
        <f t="shared" si="22"/>
        <v>110</v>
      </c>
      <c r="AJ35" s="60"/>
      <c r="AK35" s="57">
        <v>52</v>
      </c>
      <c r="AL35" s="60"/>
      <c r="AM35" s="57">
        <v>58</v>
      </c>
      <c r="AN35" s="58"/>
      <c r="AO35" s="59">
        <f t="shared" si="23"/>
        <v>91</v>
      </c>
      <c r="AP35" s="60"/>
      <c r="AQ35" s="57">
        <v>51</v>
      </c>
      <c r="AR35" s="60"/>
      <c r="AS35" s="57">
        <v>40</v>
      </c>
      <c r="AT35" s="58"/>
    </row>
    <row r="36" spans="2:46" s="1" customFormat="1" ht="15" customHeight="1" hidden="1">
      <c r="B36" s="64" t="s">
        <v>43</v>
      </c>
      <c r="C36" s="65"/>
      <c r="D36" s="65"/>
      <c r="E36" s="59">
        <f t="shared" si="17"/>
        <v>430</v>
      </c>
      <c r="F36" s="60"/>
      <c r="G36" s="57">
        <f>+M36+S36+Y36+AE36+AK36+AQ36</f>
        <v>224</v>
      </c>
      <c r="H36" s="60"/>
      <c r="I36" s="57">
        <f>+O36+U36+AA36+AG36+AM36+AS36</f>
        <v>206</v>
      </c>
      <c r="J36" s="58"/>
      <c r="K36" s="60">
        <f t="shared" si="18"/>
        <v>60</v>
      </c>
      <c r="L36" s="60"/>
      <c r="M36" s="57">
        <v>36</v>
      </c>
      <c r="N36" s="60"/>
      <c r="O36" s="57">
        <v>24</v>
      </c>
      <c r="P36" s="60"/>
      <c r="Q36" s="59">
        <f t="shared" si="19"/>
        <v>73</v>
      </c>
      <c r="R36" s="60"/>
      <c r="S36" s="57">
        <v>41</v>
      </c>
      <c r="T36" s="60"/>
      <c r="U36" s="57">
        <v>32</v>
      </c>
      <c r="V36" s="58"/>
      <c r="W36" s="59">
        <f t="shared" si="20"/>
        <v>80</v>
      </c>
      <c r="X36" s="60"/>
      <c r="Y36" s="57">
        <v>41</v>
      </c>
      <c r="Z36" s="60"/>
      <c r="AA36" s="57">
        <v>39</v>
      </c>
      <c r="AB36" s="58"/>
      <c r="AC36" s="59">
        <f t="shared" si="21"/>
        <v>74</v>
      </c>
      <c r="AD36" s="60"/>
      <c r="AE36" s="57">
        <v>39</v>
      </c>
      <c r="AF36" s="60"/>
      <c r="AG36" s="57">
        <v>35</v>
      </c>
      <c r="AH36" s="58"/>
      <c r="AI36" s="59">
        <f t="shared" si="22"/>
        <v>67</v>
      </c>
      <c r="AJ36" s="60"/>
      <c r="AK36" s="57">
        <v>31</v>
      </c>
      <c r="AL36" s="60"/>
      <c r="AM36" s="57">
        <v>36</v>
      </c>
      <c r="AN36" s="58"/>
      <c r="AO36" s="59">
        <f t="shared" si="23"/>
        <v>76</v>
      </c>
      <c r="AP36" s="60"/>
      <c r="AQ36" s="57">
        <v>36</v>
      </c>
      <c r="AR36" s="60"/>
      <c r="AS36" s="57">
        <v>40</v>
      </c>
      <c r="AT36" s="58"/>
    </row>
    <row r="37" spans="2:46" s="1" customFormat="1" ht="15" customHeight="1" hidden="1">
      <c r="B37" s="64" t="s">
        <v>44</v>
      </c>
      <c r="C37" s="65"/>
      <c r="D37" s="65"/>
      <c r="E37" s="59">
        <f t="shared" si="17"/>
        <v>278</v>
      </c>
      <c r="F37" s="60"/>
      <c r="G37" s="57">
        <f>+M37+S37+Y37+AE37+AK37+AQ37</f>
        <v>144</v>
      </c>
      <c r="H37" s="60"/>
      <c r="I37" s="57">
        <f>+O37+U37+AA37+AG37+AM37+AS37</f>
        <v>134</v>
      </c>
      <c r="J37" s="58"/>
      <c r="K37" s="60">
        <f t="shared" si="18"/>
        <v>49</v>
      </c>
      <c r="L37" s="60"/>
      <c r="M37" s="57">
        <v>32</v>
      </c>
      <c r="N37" s="60"/>
      <c r="O37" s="57">
        <v>17</v>
      </c>
      <c r="P37" s="60"/>
      <c r="Q37" s="59">
        <f t="shared" si="19"/>
        <v>52</v>
      </c>
      <c r="R37" s="60"/>
      <c r="S37" s="57">
        <v>23</v>
      </c>
      <c r="T37" s="60"/>
      <c r="U37" s="57">
        <v>29</v>
      </c>
      <c r="V37" s="58"/>
      <c r="W37" s="59">
        <f t="shared" si="20"/>
        <v>54</v>
      </c>
      <c r="X37" s="60"/>
      <c r="Y37" s="57">
        <v>26</v>
      </c>
      <c r="Z37" s="60"/>
      <c r="AA37" s="57">
        <v>28</v>
      </c>
      <c r="AB37" s="58"/>
      <c r="AC37" s="59">
        <f t="shared" si="21"/>
        <v>41</v>
      </c>
      <c r="AD37" s="60"/>
      <c r="AE37" s="57">
        <v>18</v>
      </c>
      <c r="AF37" s="60"/>
      <c r="AG37" s="57">
        <v>23</v>
      </c>
      <c r="AH37" s="58"/>
      <c r="AI37" s="59">
        <f t="shared" si="22"/>
        <v>41</v>
      </c>
      <c r="AJ37" s="60"/>
      <c r="AK37" s="57">
        <v>22</v>
      </c>
      <c r="AL37" s="60"/>
      <c r="AM37" s="57">
        <v>19</v>
      </c>
      <c r="AN37" s="58"/>
      <c r="AO37" s="59">
        <f t="shared" si="23"/>
        <v>41</v>
      </c>
      <c r="AP37" s="60"/>
      <c r="AQ37" s="57">
        <v>23</v>
      </c>
      <c r="AR37" s="60"/>
      <c r="AS37" s="57">
        <v>18</v>
      </c>
      <c r="AT37" s="58"/>
    </row>
    <row r="38" spans="2:46" s="1" customFormat="1" ht="15" customHeight="1" hidden="1">
      <c r="B38" s="64" t="s">
        <v>45</v>
      </c>
      <c r="C38" s="65"/>
      <c r="D38" s="65"/>
      <c r="E38" s="59">
        <f t="shared" si="17"/>
        <v>351</v>
      </c>
      <c r="F38" s="60"/>
      <c r="G38" s="57">
        <f>+M38+S38+Y38+AE38+AK38+AQ38</f>
        <v>187</v>
      </c>
      <c r="H38" s="60"/>
      <c r="I38" s="57">
        <f>+O38+U38+AA38+AG38+AM38+AS38</f>
        <v>164</v>
      </c>
      <c r="J38" s="58"/>
      <c r="K38" s="60">
        <f t="shared" si="18"/>
        <v>55</v>
      </c>
      <c r="L38" s="60"/>
      <c r="M38" s="57">
        <v>30</v>
      </c>
      <c r="N38" s="60"/>
      <c r="O38" s="57">
        <v>25</v>
      </c>
      <c r="P38" s="60"/>
      <c r="Q38" s="59">
        <f t="shared" si="19"/>
        <v>63</v>
      </c>
      <c r="R38" s="60"/>
      <c r="S38" s="57">
        <v>35</v>
      </c>
      <c r="T38" s="60"/>
      <c r="U38" s="57">
        <v>28</v>
      </c>
      <c r="V38" s="58"/>
      <c r="W38" s="59">
        <f t="shared" si="20"/>
        <v>53</v>
      </c>
      <c r="X38" s="60"/>
      <c r="Y38" s="57">
        <v>31</v>
      </c>
      <c r="Z38" s="60"/>
      <c r="AA38" s="57">
        <v>22</v>
      </c>
      <c r="AB38" s="58"/>
      <c r="AC38" s="59">
        <f t="shared" si="21"/>
        <v>65</v>
      </c>
      <c r="AD38" s="60"/>
      <c r="AE38" s="57">
        <v>30</v>
      </c>
      <c r="AF38" s="60"/>
      <c r="AG38" s="57">
        <v>35</v>
      </c>
      <c r="AH38" s="58"/>
      <c r="AI38" s="59">
        <f t="shared" si="22"/>
        <v>53</v>
      </c>
      <c r="AJ38" s="60"/>
      <c r="AK38" s="57">
        <v>27</v>
      </c>
      <c r="AL38" s="60"/>
      <c r="AM38" s="57">
        <v>26</v>
      </c>
      <c r="AN38" s="58"/>
      <c r="AO38" s="59">
        <f t="shared" si="23"/>
        <v>62</v>
      </c>
      <c r="AP38" s="60"/>
      <c r="AQ38" s="57">
        <v>34</v>
      </c>
      <c r="AR38" s="60"/>
      <c r="AS38" s="57">
        <v>28</v>
      </c>
      <c r="AT38" s="58"/>
    </row>
    <row r="39" spans="2:46" s="1" customFormat="1" ht="15" customHeight="1" hidden="1">
      <c r="B39" s="61" t="s">
        <v>24</v>
      </c>
      <c r="C39" s="62"/>
      <c r="D39" s="62"/>
      <c r="E39" s="50">
        <f t="shared" si="17"/>
        <v>923</v>
      </c>
      <c r="F39" s="51"/>
      <c r="G39" s="48">
        <f>SUM(G40:H43)</f>
        <v>453</v>
      </c>
      <c r="H39" s="51"/>
      <c r="I39" s="48">
        <f>SUM(I40:J43)</f>
        <v>470</v>
      </c>
      <c r="J39" s="49"/>
      <c r="K39" s="51">
        <f t="shared" si="18"/>
        <v>133</v>
      </c>
      <c r="L39" s="51"/>
      <c r="M39" s="48">
        <f>SUM(M40:N43)</f>
        <v>67</v>
      </c>
      <c r="N39" s="51"/>
      <c r="O39" s="48">
        <f>SUM(O40:P43)</f>
        <v>66</v>
      </c>
      <c r="P39" s="51"/>
      <c r="Q39" s="50">
        <f t="shared" si="19"/>
        <v>145</v>
      </c>
      <c r="R39" s="51"/>
      <c r="S39" s="48">
        <f>SUM(S40:T43)</f>
        <v>78</v>
      </c>
      <c r="T39" s="51"/>
      <c r="U39" s="48">
        <f>SUM(U40:V43)</f>
        <v>67</v>
      </c>
      <c r="V39" s="49"/>
      <c r="W39" s="50">
        <f t="shared" si="20"/>
        <v>138</v>
      </c>
      <c r="X39" s="51"/>
      <c r="Y39" s="48">
        <f>SUM(Y40:Z43)</f>
        <v>66</v>
      </c>
      <c r="Z39" s="51"/>
      <c r="AA39" s="48">
        <f>SUM(AA40:AB43)</f>
        <v>72</v>
      </c>
      <c r="AB39" s="49"/>
      <c r="AC39" s="50">
        <f t="shared" si="21"/>
        <v>178</v>
      </c>
      <c r="AD39" s="51"/>
      <c r="AE39" s="48">
        <f>SUM(AE40:AF43)</f>
        <v>87</v>
      </c>
      <c r="AF39" s="51"/>
      <c r="AG39" s="48">
        <f>SUM(AG40:AH43)</f>
        <v>91</v>
      </c>
      <c r="AH39" s="49"/>
      <c r="AI39" s="50">
        <f t="shared" si="22"/>
        <v>158</v>
      </c>
      <c r="AJ39" s="51"/>
      <c r="AK39" s="48">
        <f>SUM(AK40:AL43)</f>
        <v>71</v>
      </c>
      <c r="AL39" s="51"/>
      <c r="AM39" s="48">
        <f>SUM(AM40:AN43)</f>
        <v>87</v>
      </c>
      <c r="AN39" s="49"/>
      <c r="AO39" s="50">
        <f t="shared" si="23"/>
        <v>171</v>
      </c>
      <c r="AP39" s="51"/>
      <c r="AQ39" s="48">
        <f>SUM(AQ40:AR43)</f>
        <v>84</v>
      </c>
      <c r="AR39" s="51"/>
      <c r="AS39" s="48">
        <f>SUM(AS40:AT43)</f>
        <v>87</v>
      </c>
      <c r="AT39" s="49"/>
    </row>
    <row r="40" spans="2:46" s="1" customFormat="1" ht="15" customHeight="1" hidden="1">
      <c r="B40" s="64" t="s">
        <v>46</v>
      </c>
      <c r="C40" s="65"/>
      <c r="D40" s="65"/>
      <c r="E40" s="59">
        <f t="shared" si="17"/>
        <v>430</v>
      </c>
      <c r="F40" s="60"/>
      <c r="G40" s="57">
        <f>+M40+S40+Y40+AE40+AK40+AQ40</f>
        <v>215</v>
      </c>
      <c r="H40" s="60"/>
      <c r="I40" s="57">
        <f>+O40+U40+AA40+AG40+AM40+AS40</f>
        <v>215</v>
      </c>
      <c r="J40" s="58"/>
      <c r="K40" s="60">
        <f t="shared" si="18"/>
        <v>70</v>
      </c>
      <c r="L40" s="60"/>
      <c r="M40" s="57">
        <v>35</v>
      </c>
      <c r="N40" s="60"/>
      <c r="O40" s="57">
        <v>35</v>
      </c>
      <c r="P40" s="60"/>
      <c r="Q40" s="59">
        <f t="shared" si="19"/>
        <v>57</v>
      </c>
      <c r="R40" s="60"/>
      <c r="S40" s="57">
        <v>34</v>
      </c>
      <c r="T40" s="60"/>
      <c r="U40" s="57">
        <v>23</v>
      </c>
      <c r="V40" s="58"/>
      <c r="W40" s="59">
        <f t="shared" si="20"/>
        <v>65</v>
      </c>
      <c r="X40" s="60"/>
      <c r="Y40" s="57">
        <v>29</v>
      </c>
      <c r="Z40" s="60"/>
      <c r="AA40" s="57">
        <v>36</v>
      </c>
      <c r="AB40" s="58"/>
      <c r="AC40" s="59">
        <f t="shared" si="21"/>
        <v>93</v>
      </c>
      <c r="AD40" s="60"/>
      <c r="AE40" s="57">
        <v>48</v>
      </c>
      <c r="AF40" s="60"/>
      <c r="AG40" s="57">
        <v>45</v>
      </c>
      <c r="AH40" s="58"/>
      <c r="AI40" s="59">
        <f t="shared" si="22"/>
        <v>74</v>
      </c>
      <c r="AJ40" s="60"/>
      <c r="AK40" s="57">
        <v>33</v>
      </c>
      <c r="AL40" s="60"/>
      <c r="AM40" s="57">
        <v>41</v>
      </c>
      <c r="AN40" s="58"/>
      <c r="AO40" s="59">
        <f t="shared" si="23"/>
        <v>71</v>
      </c>
      <c r="AP40" s="60"/>
      <c r="AQ40" s="57">
        <v>36</v>
      </c>
      <c r="AR40" s="60"/>
      <c r="AS40" s="57">
        <v>35</v>
      </c>
      <c r="AT40" s="58"/>
    </row>
    <row r="41" spans="2:46" s="1" customFormat="1" ht="15" customHeight="1" hidden="1">
      <c r="B41" s="64" t="s">
        <v>47</v>
      </c>
      <c r="C41" s="65"/>
      <c r="D41" s="65"/>
      <c r="E41" s="59">
        <f t="shared" si="17"/>
        <v>261</v>
      </c>
      <c r="F41" s="60"/>
      <c r="G41" s="57">
        <f>+M41+S41+Y41+AE41+AK41+AQ41</f>
        <v>122</v>
      </c>
      <c r="H41" s="60"/>
      <c r="I41" s="57">
        <f>+O41+U41+AA41+AG41+AM41+AS41</f>
        <v>139</v>
      </c>
      <c r="J41" s="58"/>
      <c r="K41" s="60">
        <f t="shared" si="18"/>
        <v>35</v>
      </c>
      <c r="L41" s="60"/>
      <c r="M41" s="57">
        <v>20</v>
      </c>
      <c r="N41" s="60"/>
      <c r="O41" s="57">
        <v>15</v>
      </c>
      <c r="P41" s="60"/>
      <c r="Q41" s="59">
        <f t="shared" si="19"/>
        <v>46</v>
      </c>
      <c r="R41" s="60"/>
      <c r="S41" s="57">
        <v>23</v>
      </c>
      <c r="T41" s="60"/>
      <c r="U41" s="57">
        <v>23</v>
      </c>
      <c r="V41" s="58"/>
      <c r="W41" s="59">
        <f t="shared" si="20"/>
        <v>41</v>
      </c>
      <c r="X41" s="60"/>
      <c r="Y41" s="57">
        <v>20</v>
      </c>
      <c r="Z41" s="60"/>
      <c r="AA41" s="57">
        <v>21</v>
      </c>
      <c r="AB41" s="58"/>
      <c r="AC41" s="59">
        <f t="shared" si="21"/>
        <v>43</v>
      </c>
      <c r="AD41" s="60"/>
      <c r="AE41" s="57">
        <v>18</v>
      </c>
      <c r="AF41" s="60"/>
      <c r="AG41" s="57">
        <v>25</v>
      </c>
      <c r="AH41" s="58"/>
      <c r="AI41" s="59">
        <f t="shared" si="22"/>
        <v>47</v>
      </c>
      <c r="AJ41" s="60"/>
      <c r="AK41" s="57">
        <v>20</v>
      </c>
      <c r="AL41" s="60"/>
      <c r="AM41" s="57">
        <v>27</v>
      </c>
      <c r="AN41" s="58"/>
      <c r="AO41" s="59">
        <f t="shared" si="23"/>
        <v>49</v>
      </c>
      <c r="AP41" s="60"/>
      <c r="AQ41" s="57">
        <v>21</v>
      </c>
      <c r="AR41" s="60"/>
      <c r="AS41" s="57">
        <v>28</v>
      </c>
      <c r="AT41" s="58"/>
    </row>
    <row r="42" spans="2:46" s="1" customFormat="1" ht="15" customHeight="1" hidden="1">
      <c r="B42" s="64" t="s">
        <v>48</v>
      </c>
      <c r="C42" s="65"/>
      <c r="D42" s="65"/>
      <c r="E42" s="59">
        <f t="shared" si="17"/>
        <v>137</v>
      </c>
      <c r="F42" s="60"/>
      <c r="G42" s="57">
        <f>+M42+S42+Y42+AE42+AK42+AQ42</f>
        <v>71</v>
      </c>
      <c r="H42" s="60"/>
      <c r="I42" s="57">
        <f>+O42+U42+AA42+AG42+AM42+AS42</f>
        <v>66</v>
      </c>
      <c r="J42" s="58"/>
      <c r="K42" s="60">
        <f t="shared" si="18"/>
        <v>22</v>
      </c>
      <c r="L42" s="60"/>
      <c r="M42" s="57">
        <v>8</v>
      </c>
      <c r="N42" s="60"/>
      <c r="O42" s="57">
        <v>14</v>
      </c>
      <c r="P42" s="60"/>
      <c r="Q42" s="59">
        <f t="shared" si="19"/>
        <v>24</v>
      </c>
      <c r="R42" s="60"/>
      <c r="S42" s="57">
        <v>13</v>
      </c>
      <c r="T42" s="60"/>
      <c r="U42" s="57">
        <v>11</v>
      </c>
      <c r="V42" s="58"/>
      <c r="W42" s="59">
        <f t="shared" si="20"/>
        <v>21</v>
      </c>
      <c r="X42" s="60"/>
      <c r="Y42" s="57">
        <v>8</v>
      </c>
      <c r="Z42" s="60"/>
      <c r="AA42" s="57">
        <v>13</v>
      </c>
      <c r="AB42" s="58"/>
      <c r="AC42" s="59">
        <f t="shared" si="21"/>
        <v>25</v>
      </c>
      <c r="AD42" s="60"/>
      <c r="AE42" s="57">
        <v>12</v>
      </c>
      <c r="AF42" s="60"/>
      <c r="AG42" s="57">
        <v>13</v>
      </c>
      <c r="AH42" s="58"/>
      <c r="AI42" s="59">
        <f t="shared" si="22"/>
        <v>16</v>
      </c>
      <c r="AJ42" s="60"/>
      <c r="AK42" s="57">
        <v>11</v>
      </c>
      <c r="AL42" s="60"/>
      <c r="AM42" s="57">
        <v>5</v>
      </c>
      <c r="AN42" s="58"/>
      <c r="AO42" s="59">
        <f t="shared" si="23"/>
        <v>29</v>
      </c>
      <c r="AP42" s="60"/>
      <c r="AQ42" s="57">
        <v>19</v>
      </c>
      <c r="AR42" s="60"/>
      <c r="AS42" s="57">
        <v>10</v>
      </c>
      <c r="AT42" s="58"/>
    </row>
    <row r="43" spans="2:46" s="1" customFormat="1" ht="15" customHeight="1" hidden="1">
      <c r="B43" s="64" t="s">
        <v>49</v>
      </c>
      <c r="C43" s="65"/>
      <c r="D43" s="65"/>
      <c r="E43" s="59">
        <f t="shared" si="17"/>
        <v>95</v>
      </c>
      <c r="F43" s="60"/>
      <c r="G43" s="57">
        <f>+M43+S43+Y43+AE43+AK43+AQ43</f>
        <v>45</v>
      </c>
      <c r="H43" s="60"/>
      <c r="I43" s="57">
        <f>+O43+U43+AA43+AG43+AM43+AS43</f>
        <v>50</v>
      </c>
      <c r="J43" s="58"/>
      <c r="K43" s="60">
        <f t="shared" si="18"/>
        <v>6</v>
      </c>
      <c r="L43" s="60"/>
      <c r="M43" s="57">
        <v>4</v>
      </c>
      <c r="N43" s="60"/>
      <c r="O43" s="57">
        <v>2</v>
      </c>
      <c r="P43" s="60"/>
      <c r="Q43" s="59">
        <f t="shared" si="19"/>
        <v>18</v>
      </c>
      <c r="R43" s="60"/>
      <c r="S43" s="57">
        <v>8</v>
      </c>
      <c r="T43" s="60"/>
      <c r="U43" s="57">
        <v>10</v>
      </c>
      <c r="V43" s="58"/>
      <c r="W43" s="59">
        <f t="shared" si="20"/>
        <v>11</v>
      </c>
      <c r="X43" s="60"/>
      <c r="Y43" s="57">
        <v>9</v>
      </c>
      <c r="Z43" s="60"/>
      <c r="AA43" s="57">
        <v>2</v>
      </c>
      <c r="AB43" s="58"/>
      <c r="AC43" s="59">
        <f t="shared" si="21"/>
        <v>17</v>
      </c>
      <c r="AD43" s="60"/>
      <c r="AE43" s="57">
        <v>9</v>
      </c>
      <c r="AF43" s="60"/>
      <c r="AG43" s="57">
        <v>8</v>
      </c>
      <c r="AH43" s="58"/>
      <c r="AI43" s="59">
        <f t="shared" si="22"/>
        <v>21</v>
      </c>
      <c r="AJ43" s="60"/>
      <c r="AK43" s="57">
        <v>7</v>
      </c>
      <c r="AL43" s="60"/>
      <c r="AM43" s="57">
        <v>14</v>
      </c>
      <c r="AN43" s="58"/>
      <c r="AO43" s="59">
        <f t="shared" si="23"/>
        <v>22</v>
      </c>
      <c r="AP43" s="60"/>
      <c r="AQ43" s="57">
        <v>8</v>
      </c>
      <c r="AR43" s="60"/>
      <c r="AS43" s="57">
        <v>14</v>
      </c>
      <c r="AT43" s="58"/>
    </row>
    <row r="44" spans="2:51" ht="18" customHeight="1">
      <c r="B44" s="52" t="s">
        <v>57</v>
      </c>
      <c r="C44" s="53"/>
      <c r="D44" s="53"/>
      <c r="E44" s="69">
        <f>E45+E51+E59+E64</f>
        <v>5924</v>
      </c>
      <c r="F44" s="70"/>
      <c r="G44" s="67">
        <f>G45+G51+G59+G64</f>
        <v>3026</v>
      </c>
      <c r="H44" s="70"/>
      <c r="I44" s="67">
        <f>I45+I51+I59+I64</f>
        <v>2898</v>
      </c>
      <c r="J44" s="68"/>
      <c r="K44" s="70">
        <f>K45+K51+K59+K64</f>
        <v>937</v>
      </c>
      <c r="L44" s="70"/>
      <c r="M44" s="67">
        <f>M45+M51+M59+M64</f>
        <v>486</v>
      </c>
      <c r="N44" s="70"/>
      <c r="O44" s="67">
        <f>O45+O51+O59+O64</f>
        <v>451</v>
      </c>
      <c r="P44" s="70"/>
      <c r="Q44" s="69">
        <f>Q45+Q51+Q59+Q64</f>
        <v>880</v>
      </c>
      <c r="R44" s="70"/>
      <c r="S44" s="67">
        <f>S45+S51+S59+S64</f>
        <v>469</v>
      </c>
      <c r="T44" s="70"/>
      <c r="U44" s="67">
        <f>U45+U51+U59+U64</f>
        <v>411</v>
      </c>
      <c r="V44" s="68"/>
      <c r="W44" s="69">
        <f>W45+W51+W59+W64</f>
        <v>1060</v>
      </c>
      <c r="X44" s="70"/>
      <c r="Y44" s="67">
        <f>Y45+Y51+Y59+Y64</f>
        <v>538</v>
      </c>
      <c r="Z44" s="70"/>
      <c r="AA44" s="67">
        <f>AA45+AA51+AA59+AA64</f>
        <v>522</v>
      </c>
      <c r="AB44" s="68"/>
      <c r="AC44" s="69">
        <f>AC45+AC51+AC59+AC64</f>
        <v>964</v>
      </c>
      <c r="AD44" s="70"/>
      <c r="AE44" s="67">
        <f>AE45+AE51+AE59+AE64</f>
        <v>479</v>
      </c>
      <c r="AF44" s="70"/>
      <c r="AG44" s="67">
        <f>AG45+AG51+AG59+AG64</f>
        <v>485</v>
      </c>
      <c r="AH44" s="68"/>
      <c r="AI44" s="69">
        <f>AI45+AI51+AI59+AI64</f>
        <v>1028</v>
      </c>
      <c r="AJ44" s="70"/>
      <c r="AK44" s="67">
        <f>AK45+AK51+AK59+AK64</f>
        <v>528</v>
      </c>
      <c r="AL44" s="70"/>
      <c r="AM44" s="67">
        <f>AM45+AM51+AM59+AM64</f>
        <v>500</v>
      </c>
      <c r="AN44" s="68"/>
      <c r="AO44" s="69">
        <f>AO45+AO51+AO59+AO64</f>
        <v>1055</v>
      </c>
      <c r="AP44" s="70"/>
      <c r="AQ44" s="67">
        <f>AQ45+AQ51+AQ59+AQ64</f>
        <v>526</v>
      </c>
      <c r="AR44" s="70"/>
      <c r="AS44" s="67">
        <f>AS45+AS51+AS59+AS64</f>
        <v>529</v>
      </c>
      <c r="AT44" s="68"/>
      <c r="AW44" s="9"/>
      <c r="AX44" s="9"/>
      <c r="AY44" s="8"/>
    </row>
    <row r="45" spans="2:46" s="1" customFormat="1" ht="15" customHeight="1" hidden="1">
      <c r="B45" s="64" t="s">
        <v>28</v>
      </c>
      <c r="C45" s="65"/>
      <c r="D45" s="71"/>
      <c r="E45" s="59">
        <f aca="true" t="shared" si="24" ref="E45:E68">SUM(G45:J45)</f>
        <v>1253</v>
      </c>
      <c r="F45" s="66"/>
      <c r="G45" s="57">
        <f>SUM(G46:H50)</f>
        <v>660</v>
      </c>
      <c r="H45" s="66"/>
      <c r="I45" s="57">
        <f>SUM(I46:J50)</f>
        <v>593</v>
      </c>
      <c r="J45" s="58"/>
      <c r="K45" s="59">
        <f aca="true" t="shared" si="25" ref="K45:K68">SUM(M45:P45)</f>
        <v>176</v>
      </c>
      <c r="L45" s="66"/>
      <c r="M45" s="57">
        <f>SUM(M46:N50)</f>
        <v>100</v>
      </c>
      <c r="N45" s="66"/>
      <c r="O45" s="57">
        <f>SUM(O46:P50)</f>
        <v>76</v>
      </c>
      <c r="P45" s="58"/>
      <c r="Q45" s="59">
        <f aca="true" t="shared" si="26" ref="Q45:Q68">SUM(S45:V45)</f>
        <v>189</v>
      </c>
      <c r="R45" s="66"/>
      <c r="S45" s="57">
        <f>SUM(S46:T50)</f>
        <v>88</v>
      </c>
      <c r="T45" s="66"/>
      <c r="U45" s="57">
        <f>SUM(U46:V50)</f>
        <v>101</v>
      </c>
      <c r="V45" s="58"/>
      <c r="W45" s="59">
        <f aca="true" t="shared" si="27" ref="W45:W68">SUM(Y45:AB45)</f>
        <v>216</v>
      </c>
      <c r="X45" s="66"/>
      <c r="Y45" s="57">
        <f>SUM(Y46:Z50)</f>
        <v>119</v>
      </c>
      <c r="Z45" s="66"/>
      <c r="AA45" s="57">
        <f>SUM(AA46:AB50)</f>
        <v>97</v>
      </c>
      <c r="AB45" s="58"/>
      <c r="AC45" s="59">
        <f aca="true" t="shared" si="28" ref="AC45:AC68">SUM(AE45:AH45)</f>
        <v>218</v>
      </c>
      <c r="AD45" s="66"/>
      <c r="AE45" s="57">
        <f>SUM(AE46:AF50)</f>
        <v>102</v>
      </c>
      <c r="AF45" s="66"/>
      <c r="AG45" s="57">
        <f>SUM(AG46:AH50)</f>
        <v>116</v>
      </c>
      <c r="AH45" s="58"/>
      <c r="AI45" s="59">
        <f aca="true" t="shared" si="29" ref="AI45:AI68">SUM(AK45:AN45)</f>
        <v>230</v>
      </c>
      <c r="AJ45" s="66"/>
      <c r="AK45" s="57">
        <f>SUM(AK46:AL50)</f>
        <v>132</v>
      </c>
      <c r="AL45" s="66"/>
      <c r="AM45" s="57">
        <f>SUM(AM46:AN50)</f>
        <v>98</v>
      </c>
      <c r="AN45" s="58"/>
      <c r="AO45" s="59">
        <f aca="true" t="shared" si="30" ref="AO45:AO68">SUM(AQ45:AT45)</f>
        <v>224</v>
      </c>
      <c r="AP45" s="66"/>
      <c r="AQ45" s="57">
        <f>SUM(AQ46:AR50)</f>
        <v>119</v>
      </c>
      <c r="AR45" s="66"/>
      <c r="AS45" s="57">
        <f>SUM(AS46:AT50)</f>
        <v>105</v>
      </c>
      <c r="AT45" s="58"/>
    </row>
    <row r="46" spans="2:46" s="1" customFormat="1" ht="15" customHeight="1" hidden="1">
      <c r="B46" s="64" t="s">
        <v>29</v>
      </c>
      <c r="C46" s="65"/>
      <c r="D46" s="65"/>
      <c r="E46" s="59">
        <f t="shared" si="24"/>
        <v>262</v>
      </c>
      <c r="F46" s="60"/>
      <c r="G46" s="57">
        <f>+M46+S46+Y46+AE46+AK46+AQ46</f>
        <v>157</v>
      </c>
      <c r="H46" s="60"/>
      <c r="I46" s="57">
        <f>+O46+U46+AA46+AG46+AM46+AS46</f>
        <v>105</v>
      </c>
      <c r="J46" s="58"/>
      <c r="K46" s="60">
        <f t="shared" si="25"/>
        <v>30</v>
      </c>
      <c r="L46" s="60"/>
      <c r="M46" s="57">
        <v>17</v>
      </c>
      <c r="N46" s="60"/>
      <c r="O46" s="57">
        <v>13</v>
      </c>
      <c r="P46" s="60"/>
      <c r="Q46" s="59">
        <f t="shared" si="26"/>
        <v>43</v>
      </c>
      <c r="R46" s="60"/>
      <c r="S46" s="57">
        <v>24</v>
      </c>
      <c r="T46" s="60"/>
      <c r="U46" s="57">
        <v>19</v>
      </c>
      <c r="V46" s="58"/>
      <c r="W46" s="59">
        <f t="shared" si="27"/>
        <v>38</v>
      </c>
      <c r="X46" s="60"/>
      <c r="Y46" s="57">
        <v>26</v>
      </c>
      <c r="Z46" s="60"/>
      <c r="AA46" s="57">
        <v>12</v>
      </c>
      <c r="AB46" s="58"/>
      <c r="AC46" s="59">
        <f t="shared" si="28"/>
        <v>55</v>
      </c>
      <c r="AD46" s="60"/>
      <c r="AE46" s="57">
        <v>32</v>
      </c>
      <c r="AF46" s="60"/>
      <c r="AG46" s="57">
        <v>23</v>
      </c>
      <c r="AH46" s="58"/>
      <c r="AI46" s="59">
        <f t="shared" si="29"/>
        <v>50</v>
      </c>
      <c r="AJ46" s="60"/>
      <c r="AK46" s="57">
        <v>30</v>
      </c>
      <c r="AL46" s="60"/>
      <c r="AM46" s="57">
        <v>20</v>
      </c>
      <c r="AN46" s="58"/>
      <c r="AO46" s="59">
        <f t="shared" si="30"/>
        <v>46</v>
      </c>
      <c r="AP46" s="60"/>
      <c r="AQ46" s="57">
        <v>28</v>
      </c>
      <c r="AR46" s="60"/>
      <c r="AS46" s="57">
        <v>18</v>
      </c>
      <c r="AT46" s="58"/>
    </row>
    <row r="47" spans="2:46" s="1" customFormat="1" ht="15" customHeight="1" hidden="1">
      <c r="B47" s="64" t="s">
        <v>30</v>
      </c>
      <c r="C47" s="65"/>
      <c r="D47" s="65"/>
      <c r="E47" s="59">
        <f t="shared" si="24"/>
        <v>225</v>
      </c>
      <c r="F47" s="60"/>
      <c r="G47" s="57">
        <f>+M47+S47+Y47+AE47+AK47+AQ47</f>
        <v>122</v>
      </c>
      <c r="H47" s="60"/>
      <c r="I47" s="57">
        <f>+O47+U47+AA47+AG47+AM47+AS47</f>
        <v>103</v>
      </c>
      <c r="J47" s="58"/>
      <c r="K47" s="60">
        <f t="shared" si="25"/>
        <v>44</v>
      </c>
      <c r="L47" s="60"/>
      <c r="M47" s="57">
        <v>25</v>
      </c>
      <c r="N47" s="60"/>
      <c r="O47" s="57">
        <v>19</v>
      </c>
      <c r="P47" s="60"/>
      <c r="Q47" s="59">
        <f t="shared" si="26"/>
        <v>28</v>
      </c>
      <c r="R47" s="60"/>
      <c r="S47" s="57">
        <v>14</v>
      </c>
      <c r="T47" s="60"/>
      <c r="U47" s="57">
        <v>14</v>
      </c>
      <c r="V47" s="58"/>
      <c r="W47" s="59">
        <f t="shared" si="27"/>
        <v>45</v>
      </c>
      <c r="X47" s="60"/>
      <c r="Y47" s="57">
        <v>28</v>
      </c>
      <c r="Z47" s="60"/>
      <c r="AA47" s="57">
        <v>17</v>
      </c>
      <c r="AB47" s="58"/>
      <c r="AC47" s="59">
        <f t="shared" si="28"/>
        <v>41</v>
      </c>
      <c r="AD47" s="60"/>
      <c r="AE47" s="57">
        <v>18</v>
      </c>
      <c r="AF47" s="60"/>
      <c r="AG47" s="57">
        <v>23</v>
      </c>
      <c r="AH47" s="58"/>
      <c r="AI47" s="59">
        <f t="shared" si="29"/>
        <v>45</v>
      </c>
      <c r="AJ47" s="60"/>
      <c r="AK47" s="57">
        <v>23</v>
      </c>
      <c r="AL47" s="60"/>
      <c r="AM47" s="57">
        <v>22</v>
      </c>
      <c r="AN47" s="58"/>
      <c r="AO47" s="59">
        <f t="shared" si="30"/>
        <v>22</v>
      </c>
      <c r="AP47" s="60"/>
      <c r="AQ47" s="57">
        <v>14</v>
      </c>
      <c r="AR47" s="60"/>
      <c r="AS47" s="57">
        <v>8</v>
      </c>
      <c r="AT47" s="58"/>
    </row>
    <row r="48" spans="2:46" s="1" customFormat="1" ht="15" customHeight="1" hidden="1">
      <c r="B48" s="64" t="s">
        <v>31</v>
      </c>
      <c r="C48" s="65"/>
      <c r="D48" s="65"/>
      <c r="E48" s="59">
        <f t="shared" si="24"/>
        <v>248</v>
      </c>
      <c r="F48" s="60"/>
      <c r="G48" s="57">
        <f>+M48+S48+Y48+AE48+AK48+AQ48</f>
        <v>121</v>
      </c>
      <c r="H48" s="60"/>
      <c r="I48" s="57">
        <f>+O48+U48+AA48+AG48+AM48+AS48</f>
        <v>127</v>
      </c>
      <c r="J48" s="58"/>
      <c r="K48" s="60">
        <f t="shared" si="25"/>
        <v>30</v>
      </c>
      <c r="L48" s="60"/>
      <c r="M48" s="57">
        <v>18</v>
      </c>
      <c r="N48" s="60"/>
      <c r="O48" s="57">
        <v>12</v>
      </c>
      <c r="P48" s="60"/>
      <c r="Q48" s="59">
        <f t="shared" si="26"/>
        <v>36</v>
      </c>
      <c r="R48" s="60"/>
      <c r="S48" s="57">
        <v>15</v>
      </c>
      <c r="T48" s="60"/>
      <c r="U48" s="57">
        <v>21</v>
      </c>
      <c r="V48" s="58"/>
      <c r="W48" s="59">
        <f t="shared" si="27"/>
        <v>49</v>
      </c>
      <c r="X48" s="60"/>
      <c r="Y48" s="57">
        <v>26</v>
      </c>
      <c r="Z48" s="60"/>
      <c r="AA48" s="57">
        <v>23</v>
      </c>
      <c r="AB48" s="58"/>
      <c r="AC48" s="59">
        <f t="shared" si="28"/>
        <v>34</v>
      </c>
      <c r="AD48" s="60"/>
      <c r="AE48" s="57">
        <v>15</v>
      </c>
      <c r="AF48" s="60"/>
      <c r="AG48" s="57">
        <v>19</v>
      </c>
      <c r="AH48" s="58"/>
      <c r="AI48" s="59">
        <f t="shared" si="29"/>
        <v>43</v>
      </c>
      <c r="AJ48" s="60"/>
      <c r="AK48" s="57">
        <v>24</v>
      </c>
      <c r="AL48" s="60"/>
      <c r="AM48" s="57">
        <v>19</v>
      </c>
      <c r="AN48" s="58"/>
      <c r="AO48" s="59">
        <f t="shared" si="30"/>
        <v>56</v>
      </c>
      <c r="AP48" s="60"/>
      <c r="AQ48" s="57">
        <v>23</v>
      </c>
      <c r="AR48" s="60"/>
      <c r="AS48" s="57">
        <v>33</v>
      </c>
      <c r="AT48" s="58"/>
    </row>
    <row r="49" spans="2:46" s="1" customFormat="1" ht="15" customHeight="1" hidden="1">
      <c r="B49" s="64" t="s">
        <v>32</v>
      </c>
      <c r="C49" s="65"/>
      <c r="D49" s="65"/>
      <c r="E49" s="59">
        <f t="shared" si="24"/>
        <v>303</v>
      </c>
      <c r="F49" s="60"/>
      <c r="G49" s="57">
        <f>+M49+S49+Y49+AE49+AK49+AQ49</f>
        <v>150</v>
      </c>
      <c r="H49" s="60"/>
      <c r="I49" s="57">
        <f>+O49+U49+AA49+AG49+AM49+AS49</f>
        <v>153</v>
      </c>
      <c r="J49" s="58"/>
      <c r="K49" s="60">
        <f t="shared" si="25"/>
        <v>44</v>
      </c>
      <c r="L49" s="60"/>
      <c r="M49" s="57">
        <v>26</v>
      </c>
      <c r="N49" s="60"/>
      <c r="O49" s="57">
        <v>18</v>
      </c>
      <c r="P49" s="60"/>
      <c r="Q49" s="59">
        <f t="shared" si="26"/>
        <v>45</v>
      </c>
      <c r="R49" s="60"/>
      <c r="S49" s="57">
        <v>19</v>
      </c>
      <c r="T49" s="60"/>
      <c r="U49" s="57">
        <v>26</v>
      </c>
      <c r="V49" s="58"/>
      <c r="W49" s="59">
        <f t="shared" si="27"/>
        <v>53</v>
      </c>
      <c r="X49" s="60"/>
      <c r="Y49" s="57">
        <v>24</v>
      </c>
      <c r="Z49" s="60"/>
      <c r="AA49" s="57">
        <v>29</v>
      </c>
      <c r="AB49" s="58"/>
      <c r="AC49" s="59">
        <f t="shared" si="28"/>
        <v>46</v>
      </c>
      <c r="AD49" s="60"/>
      <c r="AE49" s="57">
        <v>18</v>
      </c>
      <c r="AF49" s="60"/>
      <c r="AG49" s="57">
        <v>28</v>
      </c>
      <c r="AH49" s="58"/>
      <c r="AI49" s="59">
        <f t="shared" si="29"/>
        <v>53</v>
      </c>
      <c r="AJ49" s="60"/>
      <c r="AK49" s="57">
        <v>31</v>
      </c>
      <c r="AL49" s="60"/>
      <c r="AM49" s="57">
        <v>22</v>
      </c>
      <c r="AN49" s="58"/>
      <c r="AO49" s="59">
        <f t="shared" si="30"/>
        <v>62</v>
      </c>
      <c r="AP49" s="60"/>
      <c r="AQ49" s="57">
        <v>32</v>
      </c>
      <c r="AR49" s="60"/>
      <c r="AS49" s="57">
        <v>30</v>
      </c>
      <c r="AT49" s="58"/>
    </row>
    <row r="50" spans="2:46" s="1" customFormat="1" ht="15" customHeight="1" hidden="1">
      <c r="B50" s="64" t="s">
        <v>33</v>
      </c>
      <c r="C50" s="65"/>
      <c r="D50" s="65"/>
      <c r="E50" s="59">
        <f t="shared" si="24"/>
        <v>215</v>
      </c>
      <c r="F50" s="60"/>
      <c r="G50" s="57">
        <f>+M50+S50+Y50+AE50+AK50+AQ50</f>
        <v>110</v>
      </c>
      <c r="H50" s="60"/>
      <c r="I50" s="57">
        <f>+O50+U50+AA50+AG50+AM50+AS50</f>
        <v>105</v>
      </c>
      <c r="J50" s="58"/>
      <c r="K50" s="60">
        <f t="shared" si="25"/>
        <v>28</v>
      </c>
      <c r="L50" s="60"/>
      <c r="M50" s="57">
        <v>14</v>
      </c>
      <c r="N50" s="60"/>
      <c r="O50" s="57">
        <v>14</v>
      </c>
      <c r="P50" s="60"/>
      <c r="Q50" s="59">
        <f t="shared" si="26"/>
        <v>37</v>
      </c>
      <c r="R50" s="60"/>
      <c r="S50" s="57">
        <v>16</v>
      </c>
      <c r="T50" s="60"/>
      <c r="U50" s="57">
        <v>21</v>
      </c>
      <c r="V50" s="58"/>
      <c r="W50" s="59">
        <f t="shared" si="27"/>
        <v>31</v>
      </c>
      <c r="X50" s="60"/>
      <c r="Y50" s="57">
        <v>15</v>
      </c>
      <c r="Z50" s="60"/>
      <c r="AA50" s="57">
        <v>16</v>
      </c>
      <c r="AB50" s="58"/>
      <c r="AC50" s="59">
        <f t="shared" si="28"/>
        <v>42</v>
      </c>
      <c r="AD50" s="60"/>
      <c r="AE50" s="57">
        <v>19</v>
      </c>
      <c r="AF50" s="60"/>
      <c r="AG50" s="57">
        <v>23</v>
      </c>
      <c r="AH50" s="58"/>
      <c r="AI50" s="59">
        <f t="shared" si="29"/>
        <v>39</v>
      </c>
      <c r="AJ50" s="60"/>
      <c r="AK50" s="57">
        <v>24</v>
      </c>
      <c r="AL50" s="60"/>
      <c r="AM50" s="57">
        <v>15</v>
      </c>
      <c r="AN50" s="58"/>
      <c r="AO50" s="59">
        <f>SUM(AQ50:AT50)</f>
        <v>38</v>
      </c>
      <c r="AP50" s="60"/>
      <c r="AQ50" s="57">
        <v>22</v>
      </c>
      <c r="AR50" s="60"/>
      <c r="AS50" s="57">
        <v>16</v>
      </c>
      <c r="AT50" s="58"/>
    </row>
    <row r="51" spans="2:46" s="1" customFormat="1" ht="15" customHeight="1" hidden="1">
      <c r="B51" s="64" t="s">
        <v>22</v>
      </c>
      <c r="C51" s="65"/>
      <c r="D51" s="65"/>
      <c r="E51" s="59">
        <f t="shared" si="24"/>
        <v>2164</v>
      </c>
      <c r="F51" s="60"/>
      <c r="G51" s="57">
        <f>SUM(G52:H58)</f>
        <v>1099</v>
      </c>
      <c r="H51" s="60"/>
      <c r="I51" s="57">
        <f>SUM(I52:J58)</f>
        <v>1065</v>
      </c>
      <c r="J51" s="58"/>
      <c r="K51" s="60">
        <f t="shared" si="25"/>
        <v>360</v>
      </c>
      <c r="L51" s="60"/>
      <c r="M51" s="57">
        <f>SUM(M52:N58)</f>
        <v>188</v>
      </c>
      <c r="N51" s="60"/>
      <c r="O51" s="57">
        <f>SUM(O52:P58)</f>
        <v>172</v>
      </c>
      <c r="P51" s="60"/>
      <c r="Q51" s="59">
        <f t="shared" si="26"/>
        <v>321</v>
      </c>
      <c r="R51" s="60"/>
      <c r="S51" s="57">
        <f>SUM(S52:T58)</f>
        <v>179</v>
      </c>
      <c r="T51" s="60"/>
      <c r="U51" s="57">
        <f>SUM(U52:V58)</f>
        <v>142</v>
      </c>
      <c r="V51" s="58"/>
      <c r="W51" s="59">
        <f t="shared" si="27"/>
        <v>392</v>
      </c>
      <c r="X51" s="60"/>
      <c r="Y51" s="57">
        <f>SUM(Y52:Z58)</f>
        <v>185</v>
      </c>
      <c r="Z51" s="60"/>
      <c r="AA51" s="57">
        <f>SUM(AA52:AB58)</f>
        <v>207</v>
      </c>
      <c r="AB51" s="58"/>
      <c r="AC51" s="59">
        <f t="shared" si="28"/>
        <v>336</v>
      </c>
      <c r="AD51" s="60"/>
      <c r="AE51" s="57">
        <f>SUM(AE52:AF58)</f>
        <v>165</v>
      </c>
      <c r="AF51" s="60"/>
      <c r="AG51" s="57">
        <f>SUM(AG52:AH58)</f>
        <v>171</v>
      </c>
      <c r="AH51" s="58"/>
      <c r="AI51" s="59">
        <f t="shared" si="29"/>
        <v>354</v>
      </c>
      <c r="AJ51" s="60"/>
      <c r="AK51" s="57">
        <f>SUM(AK52:AL58)</f>
        <v>179</v>
      </c>
      <c r="AL51" s="60"/>
      <c r="AM51" s="57">
        <f>SUM(AM52:AN58)</f>
        <v>175</v>
      </c>
      <c r="AN51" s="58"/>
      <c r="AO51" s="59">
        <f t="shared" si="30"/>
        <v>401</v>
      </c>
      <c r="AP51" s="60"/>
      <c r="AQ51" s="57">
        <f>SUM(AQ52:AR58)</f>
        <v>203</v>
      </c>
      <c r="AR51" s="60"/>
      <c r="AS51" s="57">
        <f>SUM(AS52:AT58)</f>
        <v>198</v>
      </c>
      <c r="AT51" s="58"/>
    </row>
    <row r="52" spans="2:46" s="1" customFormat="1" ht="15" customHeight="1" hidden="1">
      <c r="B52" s="64" t="s">
        <v>34</v>
      </c>
      <c r="C52" s="65"/>
      <c r="D52" s="65"/>
      <c r="E52" s="59">
        <f t="shared" si="24"/>
        <v>412</v>
      </c>
      <c r="F52" s="60"/>
      <c r="G52" s="57">
        <f>+M52+S52+Y52+AE52+AK52+AQ52</f>
        <v>222</v>
      </c>
      <c r="H52" s="60"/>
      <c r="I52" s="57">
        <f>+O52+U52+AA52+AG52+AM52+AS52</f>
        <v>190</v>
      </c>
      <c r="J52" s="58"/>
      <c r="K52" s="60">
        <f t="shared" si="25"/>
        <v>62</v>
      </c>
      <c r="L52" s="60"/>
      <c r="M52" s="57">
        <v>35</v>
      </c>
      <c r="N52" s="60"/>
      <c r="O52" s="57">
        <v>27</v>
      </c>
      <c r="P52" s="60"/>
      <c r="Q52" s="59">
        <f t="shared" si="26"/>
        <v>61</v>
      </c>
      <c r="R52" s="60"/>
      <c r="S52" s="57">
        <v>27</v>
      </c>
      <c r="T52" s="60"/>
      <c r="U52" s="57">
        <v>34</v>
      </c>
      <c r="V52" s="58"/>
      <c r="W52" s="59">
        <f t="shared" si="27"/>
        <v>74</v>
      </c>
      <c r="X52" s="60"/>
      <c r="Y52" s="57">
        <v>45</v>
      </c>
      <c r="Z52" s="60"/>
      <c r="AA52" s="57">
        <v>29</v>
      </c>
      <c r="AB52" s="58"/>
      <c r="AC52" s="59">
        <f t="shared" si="28"/>
        <v>62</v>
      </c>
      <c r="AD52" s="60"/>
      <c r="AE52" s="57">
        <v>33</v>
      </c>
      <c r="AF52" s="60"/>
      <c r="AG52" s="57">
        <v>29</v>
      </c>
      <c r="AH52" s="58"/>
      <c r="AI52" s="59">
        <f t="shared" si="29"/>
        <v>73</v>
      </c>
      <c r="AJ52" s="60"/>
      <c r="AK52" s="57">
        <v>38</v>
      </c>
      <c r="AL52" s="60"/>
      <c r="AM52" s="57">
        <v>35</v>
      </c>
      <c r="AN52" s="58"/>
      <c r="AO52" s="59">
        <f t="shared" si="30"/>
        <v>80</v>
      </c>
      <c r="AP52" s="60"/>
      <c r="AQ52" s="57">
        <v>44</v>
      </c>
      <c r="AR52" s="60"/>
      <c r="AS52" s="57">
        <v>36</v>
      </c>
      <c r="AT52" s="58"/>
    </row>
    <row r="53" spans="2:46" s="1" customFormat="1" ht="15" customHeight="1" hidden="1">
      <c r="B53" s="64" t="s">
        <v>35</v>
      </c>
      <c r="C53" s="65"/>
      <c r="D53" s="65"/>
      <c r="E53" s="59">
        <f t="shared" si="24"/>
        <v>395</v>
      </c>
      <c r="F53" s="60"/>
      <c r="G53" s="57">
        <f aca="true" t="shared" si="31" ref="G53:G58">+M53+S53+Y53+AE53+AK53+AQ53</f>
        <v>204</v>
      </c>
      <c r="H53" s="60"/>
      <c r="I53" s="57">
        <f aca="true" t="shared" si="32" ref="I53:I58">+O53+U53+AA53+AG53+AM53+AS53</f>
        <v>191</v>
      </c>
      <c r="J53" s="58"/>
      <c r="K53" s="60">
        <f t="shared" si="25"/>
        <v>68</v>
      </c>
      <c r="L53" s="60"/>
      <c r="M53" s="57">
        <v>33</v>
      </c>
      <c r="N53" s="60"/>
      <c r="O53" s="57">
        <v>35</v>
      </c>
      <c r="P53" s="60"/>
      <c r="Q53" s="59">
        <f t="shared" si="26"/>
        <v>55</v>
      </c>
      <c r="R53" s="60"/>
      <c r="S53" s="57">
        <v>33</v>
      </c>
      <c r="T53" s="60"/>
      <c r="U53" s="57">
        <v>22</v>
      </c>
      <c r="V53" s="58"/>
      <c r="W53" s="59">
        <f t="shared" si="27"/>
        <v>60</v>
      </c>
      <c r="X53" s="60"/>
      <c r="Y53" s="57">
        <v>26</v>
      </c>
      <c r="Z53" s="60"/>
      <c r="AA53" s="57">
        <v>34</v>
      </c>
      <c r="AB53" s="58"/>
      <c r="AC53" s="59">
        <f t="shared" si="28"/>
        <v>64</v>
      </c>
      <c r="AD53" s="60"/>
      <c r="AE53" s="57">
        <v>32</v>
      </c>
      <c r="AF53" s="60"/>
      <c r="AG53" s="57">
        <v>32</v>
      </c>
      <c r="AH53" s="58"/>
      <c r="AI53" s="59">
        <f t="shared" si="29"/>
        <v>73</v>
      </c>
      <c r="AJ53" s="60"/>
      <c r="AK53" s="57">
        <v>41</v>
      </c>
      <c r="AL53" s="60"/>
      <c r="AM53" s="57">
        <v>32</v>
      </c>
      <c r="AN53" s="58"/>
      <c r="AO53" s="59">
        <f t="shared" si="30"/>
        <v>75</v>
      </c>
      <c r="AP53" s="60"/>
      <c r="AQ53" s="57">
        <v>39</v>
      </c>
      <c r="AR53" s="60"/>
      <c r="AS53" s="57">
        <v>36</v>
      </c>
      <c r="AT53" s="58"/>
    </row>
    <row r="54" spans="2:46" s="1" customFormat="1" ht="15" customHeight="1" hidden="1">
      <c r="B54" s="64" t="s">
        <v>36</v>
      </c>
      <c r="C54" s="65"/>
      <c r="D54" s="65"/>
      <c r="E54" s="59">
        <f t="shared" si="24"/>
        <v>532</v>
      </c>
      <c r="F54" s="60"/>
      <c r="G54" s="57">
        <f t="shared" si="31"/>
        <v>251</v>
      </c>
      <c r="H54" s="60"/>
      <c r="I54" s="57">
        <f t="shared" si="32"/>
        <v>281</v>
      </c>
      <c r="J54" s="58"/>
      <c r="K54" s="60">
        <f t="shared" si="25"/>
        <v>81</v>
      </c>
      <c r="L54" s="60"/>
      <c r="M54" s="57">
        <v>40</v>
      </c>
      <c r="N54" s="60"/>
      <c r="O54" s="57">
        <v>41</v>
      </c>
      <c r="P54" s="60"/>
      <c r="Q54" s="59">
        <f t="shared" si="26"/>
        <v>96</v>
      </c>
      <c r="R54" s="60"/>
      <c r="S54" s="57">
        <v>54</v>
      </c>
      <c r="T54" s="60"/>
      <c r="U54" s="57">
        <v>42</v>
      </c>
      <c r="V54" s="58"/>
      <c r="W54" s="59">
        <f t="shared" si="27"/>
        <v>108</v>
      </c>
      <c r="X54" s="60"/>
      <c r="Y54" s="57">
        <v>45</v>
      </c>
      <c r="Z54" s="60"/>
      <c r="AA54" s="57">
        <v>63</v>
      </c>
      <c r="AB54" s="58"/>
      <c r="AC54" s="59">
        <f t="shared" si="28"/>
        <v>79</v>
      </c>
      <c r="AD54" s="60"/>
      <c r="AE54" s="57">
        <v>35</v>
      </c>
      <c r="AF54" s="60"/>
      <c r="AG54" s="57">
        <v>44</v>
      </c>
      <c r="AH54" s="58"/>
      <c r="AI54" s="59">
        <f t="shared" si="29"/>
        <v>76</v>
      </c>
      <c r="AJ54" s="60"/>
      <c r="AK54" s="57">
        <v>39</v>
      </c>
      <c r="AL54" s="60"/>
      <c r="AM54" s="57">
        <v>37</v>
      </c>
      <c r="AN54" s="58"/>
      <c r="AO54" s="59">
        <f t="shared" si="30"/>
        <v>92</v>
      </c>
      <c r="AP54" s="60"/>
      <c r="AQ54" s="57">
        <v>38</v>
      </c>
      <c r="AR54" s="60"/>
      <c r="AS54" s="57">
        <v>54</v>
      </c>
      <c r="AT54" s="58"/>
    </row>
    <row r="55" spans="2:46" s="1" customFormat="1" ht="15" customHeight="1" hidden="1">
      <c r="B55" s="64" t="s">
        <v>37</v>
      </c>
      <c r="C55" s="65"/>
      <c r="D55" s="65"/>
      <c r="E55" s="59">
        <f t="shared" si="24"/>
        <v>144</v>
      </c>
      <c r="F55" s="60"/>
      <c r="G55" s="57">
        <f t="shared" si="31"/>
        <v>67</v>
      </c>
      <c r="H55" s="60"/>
      <c r="I55" s="57">
        <f t="shared" si="32"/>
        <v>77</v>
      </c>
      <c r="J55" s="58"/>
      <c r="K55" s="60">
        <f t="shared" si="25"/>
        <v>23</v>
      </c>
      <c r="L55" s="60"/>
      <c r="M55" s="57">
        <v>11</v>
      </c>
      <c r="N55" s="60"/>
      <c r="O55" s="57">
        <v>12</v>
      </c>
      <c r="P55" s="60"/>
      <c r="Q55" s="59">
        <f t="shared" si="26"/>
        <v>24</v>
      </c>
      <c r="R55" s="60"/>
      <c r="S55" s="57">
        <v>16</v>
      </c>
      <c r="T55" s="60"/>
      <c r="U55" s="57">
        <v>8</v>
      </c>
      <c r="V55" s="58"/>
      <c r="W55" s="59">
        <f t="shared" si="27"/>
        <v>29</v>
      </c>
      <c r="X55" s="60"/>
      <c r="Y55" s="57">
        <v>15</v>
      </c>
      <c r="Z55" s="60"/>
      <c r="AA55" s="57">
        <v>14</v>
      </c>
      <c r="AB55" s="58"/>
      <c r="AC55" s="59">
        <f t="shared" si="28"/>
        <v>22</v>
      </c>
      <c r="AD55" s="60"/>
      <c r="AE55" s="57">
        <v>7</v>
      </c>
      <c r="AF55" s="60"/>
      <c r="AG55" s="57">
        <v>15</v>
      </c>
      <c r="AH55" s="58"/>
      <c r="AI55" s="59">
        <f t="shared" si="29"/>
        <v>24</v>
      </c>
      <c r="AJ55" s="60"/>
      <c r="AK55" s="57">
        <v>8</v>
      </c>
      <c r="AL55" s="60"/>
      <c r="AM55" s="57">
        <v>16</v>
      </c>
      <c r="AN55" s="58"/>
      <c r="AO55" s="59">
        <f t="shared" si="30"/>
        <v>22</v>
      </c>
      <c r="AP55" s="60"/>
      <c r="AQ55" s="57">
        <v>10</v>
      </c>
      <c r="AR55" s="60"/>
      <c r="AS55" s="57">
        <v>12</v>
      </c>
      <c r="AT55" s="58"/>
    </row>
    <row r="56" spans="2:46" s="1" customFormat="1" ht="15" customHeight="1" hidden="1">
      <c r="B56" s="64" t="s">
        <v>38</v>
      </c>
      <c r="C56" s="65"/>
      <c r="D56" s="65"/>
      <c r="E56" s="59">
        <f t="shared" si="24"/>
        <v>509</v>
      </c>
      <c r="F56" s="60"/>
      <c r="G56" s="57">
        <f t="shared" si="31"/>
        <v>261</v>
      </c>
      <c r="H56" s="60"/>
      <c r="I56" s="57">
        <f t="shared" si="32"/>
        <v>248</v>
      </c>
      <c r="J56" s="58"/>
      <c r="K56" s="60">
        <f t="shared" si="25"/>
        <v>98</v>
      </c>
      <c r="L56" s="60"/>
      <c r="M56" s="57">
        <v>56</v>
      </c>
      <c r="N56" s="60"/>
      <c r="O56" s="57">
        <v>42</v>
      </c>
      <c r="P56" s="60"/>
      <c r="Q56" s="59">
        <f t="shared" si="26"/>
        <v>69</v>
      </c>
      <c r="R56" s="60"/>
      <c r="S56" s="57">
        <v>41</v>
      </c>
      <c r="T56" s="60"/>
      <c r="U56" s="57">
        <v>28</v>
      </c>
      <c r="V56" s="58"/>
      <c r="W56" s="59">
        <f t="shared" si="27"/>
        <v>95</v>
      </c>
      <c r="X56" s="60"/>
      <c r="Y56" s="57">
        <v>38</v>
      </c>
      <c r="Z56" s="60"/>
      <c r="AA56" s="57">
        <v>57</v>
      </c>
      <c r="AB56" s="58"/>
      <c r="AC56" s="59">
        <f t="shared" si="28"/>
        <v>77</v>
      </c>
      <c r="AD56" s="60"/>
      <c r="AE56" s="57">
        <v>36</v>
      </c>
      <c r="AF56" s="60"/>
      <c r="AG56" s="57">
        <v>41</v>
      </c>
      <c r="AH56" s="58"/>
      <c r="AI56" s="59">
        <f t="shared" si="29"/>
        <v>80</v>
      </c>
      <c r="AJ56" s="60"/>
      <c r="AK56" s="57">
        <v>40</v>
      </c>
      <c r="AL56" s="60"/>
      <c r="AM56" s="57">
        <v>40</v>
      </c>
      <c r="AN56" s="58"/>
      <c r="AO56" s="59">
        <f t="shared" si="30"/>
        <v>90</v>
      </c>
      <c r="AP56" s="60"/>
      <c r="AQ56" s="57">
        <v>50</v>
      </c>
      <c r="AR56" s="60"/>
      <c r="AS56" s="57">
        <v>40</v>
      </c>
      <c r="AT56" s="58"/>
    </row>
    <row r="57" spans="2:46" s="1" customFormat="1" ht="15" customHeight="1" hidden="1">
      <c r="B57" s="64" t="s">
        <v>39</v>
      </c>
      <c r="C57" s="65"/>
      <c r="D57" s="65"/>
      <c r="E57" s="59">
        <f t="shared" si="24"/>
        <v>172</v>
      </c>
      <c r="F57" s="60"/>
      <c r="G57" s="57">
        <f t="shared" si="31"/>
        <v>94</v>
      </c>
      <c r="H57" s="60"/>
      <c r="I57" s="57">
        <f t="shared" si="32"/>
        <v>78</v>
      </c>
      <c r="J57" s="58"/>
      <c r="K57" s="60">
        <f t="shared" si="25"/>
        <v>28</v>
      </c>
      <c r="L57" s="60"/>
      <c r="M57" s="57">
        <v>13</v>
      </c>
      <c r="N57" s="60"/>
      <c r="O57" s="57">
        <v>15</v>
      </c>
      <c r="P57" s="60"/>
      <c r="Q57" s="59">
        <f t="shared" si="26"/>
        <v>16</v>
      </c>
      <c r="R57" s="60"/>
      <c r="S57" s="57">
        <v>8</v>
      </c>
      <c r="T57" s="60"/>
      <c r="U57" s="57">
        <v>8</v>
      </c>
      <c r="V57" s="58"/>
      <c r="W57" s="59">
        <f t="shared" si="27"/>
        <v>26</v>
      </c>
      <c r="X57" s="60"/>
      <c r="Y57" s="57">
        <v>16</v>
      </c>
      <c r="Z57" s="60"/>
      <c r="AA57" s="57">
        <v>10</v>
      </c>
      <c r="AB57" s="58"/>
      <c r="AC57" s="59">
        <f t="shared" si="28"/>
        <v>32</v>
      </c>
      <c r="AD57" s="60"/>
      <c r="AE57" s="57">
        <v>22</v>
      </c>
      <c r="AF57" s="60"/>
      <c r="AG57" s="57">
        <v>10</v>
      </c>
      <c r="AH57" s="58"/>
      <c r="AI57" s="59">
        <f t="shared" si="29"/>
        <v>28</v>
      </c>
      <c r="AJ57" s="60"/>
      <c r="AK57" s="57">
        <v>13</v>
      </c>
      <c r="AL57" s="60"/>
      <c r="AM57" s="57">
        <v>15</v>
      </c>
      <c r="AN57" s="58"/>
      <c r="AO57" s="59">
        <f t="shared" si="30"/>
        <v>42</v>
      </c>
      <c r="AP57" s="60"/>
      <c r="AQ57" s="57">
        <v>22</v>
      </c>
      <c r="AR57" s="60"/>
      <c r="AS57" s="57">
        <v>20</v>
      </c>
      <c r="AT57" s="58"/>
    </row>
    <row r="58" spans="2:46" s="1" customFormat="1" ht="15" customHeight="1" hidden="1">
      <c r="B58" s="64" t="s">
        <v>40</v>
      </c>
      <c r="C58" s="65"/>
      <c r="D58" s="65"/>
      <c r="E58" s="59">
        <f t="shared" si="24"/>
        <v>0</v>
      </c>
      <c r="F58" s="60"/>
      <c r="G58" s="57">
        <f t="shared" si="31"/>
        <v>0</v>
      </c>
      <c r="H58" s="60"/>
      <c r="I58" s="57">
        <f t="shared" si="32"/>
        <v>0</v>
      </c>
      <c r="J58" s="58"/>
      <c r="K58" s="60">
        <f t="shared" si="25"/>
        <v>0</v>
      </c>
      <c r="L58" s="60"/>
      <c r="M58" s="57">
        <v>0</v>
      </c>
      <c r="N58" s="60"/>
      <c r="O58" s="57">
        <v>0</v>
      </c>
      <c r="P58" s="60"/>
      <c r="Q58" s="59">
        <f t="shared" si="26"/>
        <v>0</v>
      </c>
      <c r="R58" s="60"/>
      <c r="S58" s="57">
        <v>0</v>
      </c>
      <c r="T58" s="60"/>
      <c r="U58" s="57">
        <v>0</v>
      </c>
      <c r="V58" s="58"/>
      <c r="W58" s="59">
        <f t="shared" si="27"/>
        <v>0</v>
      </c>
      <c r="X58" s="60"/>
      <c r="Y58" s="57">
        <v>0</v>
      </c>
      <c r="Z58" s="60"/>
      <c r="AA58" s="57">
        <v>0</v>
      </c>
      <c r="AB58" s="58"/>
      <c r="AC58" s="59">
        <f t="shared" si="28"/>
        <v>0</v>
      </c>
      <c r="AD58" s="60"/>
      <c r="AE58" s="57">
        <v>0</v>
      </c>
      <c r="AF58" s="60"/>
      <c r="AG58" s="57">
        <v>0</v>
      </c>
      <c r="AH58" s="58"/>
      <c r="AI58" s="59">
        <f t="shared" si="29"/>
        <v>0</v>
      </c>
      <c r="AJ58" s="60"/>
      <c r="AK58" s="57">
        <v>0</v>
      </c>
      <c r="AL58" s="60"/>
      <c r="AM58" s="57">
        <v>0</v>
      </c>
      <c r="AN58" s="58"/>
      <c r="AO58" s="59">
        <f t="shared" si="30"/>
        <v>0</v>
      </c>
      <c r="AP58" s="60"/>
      <c r="AQ58" s="57">
        <v>0</v>
      </c>
      <c r="AR58" s="60"/>
      <c r="AS58" s="57">
        <v>0</v>
      </c>
      <c r="AT58" s="58"/>
    </row>
    <row r="59" spans="2:46" s="1" customFormat="1" ht="15" customHeight="1" hidden="1">
      <c r="B59" s="64" t="s">
        <v>41</v>
      </c>
      <c r="C59" s="65"/>
      <c r="D59" s="65"/>
      <c r="E59" s="59">
        <f t="shared" si="24"/>
        <v>1620</v>
      </c>
      <c r="F59" s="60"/>
      <c r="G59" s="57">
        <f>SUM(G60:H63)</f>
        <v>835</v>
      </c>
      <c r="H59" s="60"/>
      <c r="I59" s="57">
        <f>SUM(I60:J63)</f>
        <v>785</v>
      </c>
      <c r="J59" s="58"/>
      <c r="K59" s="60">
        <f t="shared" si="25"/>
        <v>262</v>
      </c>
      <c r="L59" s="60"/>
      <c r="M59" s="57">
        <f>SUM(M60:N63)</f>
        <v>131</v>
      </c>
      <c r="N59" s="60"/>
      <c r="O59" s="57">
        <f>SUM(O60:P63)</f>
        <v>131</v>
      </c>
      <c r="P59" s="60"/>
      <c r="Q59" s="59">
        <f t="shared" si="26"/>
        <v>237</v>
      </c>
      <c r="R59" s="60"/>
      <c r="S59" s="57">
        <f>SUM(S60:T63)</f>
        <v>136</v>
      </c>
      <c r="T59" s="60"/>
      <c r="U59" s="57">
        <f>SUM(U60:V63)</f>
        <v>101</v>
      </c>
      <c r="V59" s="58"/>
      <c r="W59" s="59">
        <f t="shared" si="27"/>
        <v>310</v>
      </c>
      <c r="X59" s="60"/>
      <c r="Y59" s="57">
        <f>SUM(Y60:Z63)</f>
        <v>158</v>
      </c>
      <c r="Z59" s="60"/>
      <c r="AA59" s="57">
        <f>SUM(AA60:AB63)</f>
        <v>152</v>
      </c>
      <c r="AB59" s="58"/>
      <c r="AC59" s="59">
        <f t="shared" si="28"/>
        <v>272</v>
      </c>
      <c r="AD59" s="60"/>
      <c r="AE59" s="57">
        <f>SUM(AE60:AF63)</f>
        <v>146</v>
      </c>
      <c r="AF59" s="60"/>
      <c r="AG59" s="57">
        <f>SUM(AG60:AH63)</f>
        <v>126</v>
      </c>
      <c r="AH59" s="58"/>
      <c r="AI59" s="59">
        <f t="shared" si="29"/>
        <v>267</v>
      </c>
      <c r="AJ59" s="60"/>
      <c r="AK59" s="57">
        <f>SUM(AK60:AL63)</f>
        <v>131</v>
      </c>
      <c r="AL59" s="60"/>
      <c r="AM59" s="57">
        <f>SUM(AM60:AN63)</f>
        <v>136</v>
      </c>
      <c r="AN59" s="58"/>
      <c r="AO59" s="59">
        <f t="shared" si="30"/>
        <v>272</v>
      </c>
      <c r="AP59" s="60"/>
      <c r="AQ59" s="57">
        <f>SUM(AQ60:AR63)</f>
        <v>133</v>
      </c>
      <c r="AR59" s="60"/>
      <c r="AS59" s="57">
        <f>SUM(AS60:AT63)</f>
        <v>139</v>
      </c>
      <c r="AT59" s="58"/>
    </row>
    <row r="60" spans="2:46" s="1" customFormat="1" ht="15" customHeight="1" hidden="1">
      <c r="B60" s="64" t="s">
        <v>42</v>
      </c>
      <c r="C60" s="65"/>
      <c r="D60" s="65"/>
      <c r="E60" s="59">
        <f t="shared" si="24"/>
        <v>564</v>
      </c>
      <c r="F60" s="60"/>
      <c r="G60" s="57">
        <f>+M60+S60+Y60+AE60+AK60+AQ60</f>
        <v>281</v>
      </c>
      <c r="H60" s="60"/>
      <c r="I60" s="57">
        <f>+O60+U60+AA60+AG60+AM60+AS60</f>
        <v>283</v>
      </c>
      <c r="J60" s="58"/>
      <c r="K60" s="60">
        <f t="shared" si="25"/>
        <v>98</v>
      </c>
      <c r="L60" s="60"/>
      <c r="M60" s="57">
        <v>45</v>
      </c>
      <c r="N60" s="60"/>
      <c r="O60" s="57">
        <v>53</v>
      </c>
      <c r="P60" s="60"/>
      <c r="Q60" s="59">
        <f t="shared" si="26"/>
        <v>73</v>
      </c>
      <c r="R60" s="60"/>
      <c r="S60" s="57">
        <v>38</v>
      </c>
      <c r="T60" s="60"/>
      <c r="U60" s="57">
        <v>35</v>
      </c>
      <c r="V60" s="58"/>
      <c r="W60" s="59">
        <f t="shared" si="27"/>
        <v>118</v>
      </c>
      <c r="X60" s="60"/>
      <c r="Y60" s="57">
        <v>59</v>
      </c>
      <c r="Z60" s="60"/>
      <c r="AA60" s="57">
        <v>59</v>
      </c>
      <c r="AB60" s="58"/>
      <c r="AC60" s="59">
        <f t="shared" si="28"/>
        <v>80</v>
      </c>
      <c r="AD60" s="60"/>
      <c r="AE60" s="57">
        <v>44</v>
      </c>
      <c r="AF60" s="60"/>
      <c r="AG60" s="57">
        <v>36</v>
      </c>
      <c r="AH60" s="58"/>
      <c r="AI60" s="59">
        <f t="shared" si="29"/>
        <v>85</v>
      </c>
      <c r="AJ60" s="60"/>
      <c r="AK60" s="57">
        <v>43</v>
      </c>
      <c r="AL60" s="60"/>
      <c r="AM60" s="57">
        <v>42</v>
      </c>
      <c r="AN60" s="58"/>
      <c r="AO60" s="59">
        <f t="shared" si="30"/>
        <v>110</v>
      </c>
      <c r="AP60" s="60"/>
      <c r="AQ60" s="57">
        <v>52</v>
      </c>
      <c r="AR60" s="60"/>
      <c r="AS60" s="57">
        <v>58</v>
      </c>
      <c r="AT60" s="58"/>
    </row>
    <row r="61" spans="2:46" s="1" customFormat="1" ht="15" customHeight="1" hidden="1">
      <c r="B61" s="64" t="s">
        <v>43</v>
      </c>
      <c r="C61" s="65"/>
      <c r="D61" s="65"/>
      <c r="E61" s="59">
        <f t="shared" si="24"/>
        <v>412</v>
      </c>
      <c r="F61" s="60"/>
      <c r="G61" s="57">
        <f>+M61+S61+Y61+AE61+AK61+AQ61</f>
        <v>219</v>
      </c>
      <c r="H61" s="60"/>
      <c r="I61" s="57">
        <f>+O61+U61+AA61+AG61+AM61+AS61</f>
        <v>193</v>
      </c>
      <c r="J61" s="58"/>
      <c r="K61" s="60">
        <f t="shared" si="25"/>
        <v>55</v>
      </c>
      <c r="L61" s="60"/>
      <c r="M61" s="57">
        <v>32</v>
      </c>
      <c r="N61" s="60"/>
      <c r="O61" s="57">
        <v>23</v>
      </c>
      <c r="P61" s="60"/>
      <c r="Q61" s="59">
        <f t="shared" si="26"/>
        <v>61</v>
      </c>
      <c r="R61" s="60"/>
      <c r="S61" s="57">
        <v>36</v>
      </c>
      <c r="T61" s="60"/>
      <c r="U61" s="57">
        <v>25</v>
      </c>
      <c r="V61" s="58"/>
      <c r="W61" s="59">
        <f t="shared" si="27"/>
        <v>72</v>
      </c>
      <c r="X61" s="60"/>
      <c r="Y61" s="57">
        <v>39</v>
      </c>
      <c r="Z61" s="60"/>
      <c r="AA61" s="57">
        <v>33</v>
      </c>
      <c r="AB61" s="58"/>
      <c r="AC61" s="59">
        <f t="shared" si="28"/>
        <v>82</v>
      </c>
      <c r="AD61" s="60"/>
      <c r="AE61" s="57">
        <v>42</v>
      </c>
      <c r="AF61" s="60"/>
      <c r="AG61" s="57">
        <v>40</v>
      </c>
      <c r="AH61" s="58"/>
      <c r="AI61" s="59">
        <f t="shared" si="29"/>
        <v>75</v>
      </c>
      <c r="AJ61" s="60"/>
      <c r="AK61" s="57">
        <v>39</v>
      </c>
      <c r="AL61" s="60"/>
      <c r="AM61" s="57">
        <v>36</v>
      </c>
      <c r="AN61" s="58"/>
      <c r="AO61" s="59">
        <f t="shared" si="30"/>
        <v>67</v>
      </c>
      <c r="AP61" s="60"/>
      <c r="AQ61" s="57">
        <v>31</v>
      </c>
      <c r="AR61" s="60"/>
      <c r="AS61" s="57">
        <v>36</v>
      </c>
      <c r="AT61" s="58"/>
    </row>
    <row r="62" spans="2:46" s="1" customFormat="1" ht="15" customHeight="1" hidden="1">
      <c r="B62" s="64" t="s">
        <v>44</v>
      </c>
      <c r="C62" s="65"/>
      <c r="D62" s="65"/>
      <c r="E62" s="59">
        <f t="shared" si="24"/>
        <v>301</v>
      </c>
      <c r="F62" s="60"/>
      <c r="G62" s="57">
        <f>+M62+S62+Y62+AE62+AK62+AQ62</f>
        <v>153</v>
      </c>
      <c r="H62" s="60"/>
      <c r="I62" s="57">
        <f>+O62+U62+AA62+AG62+AM62+AS62</f>
        <v>148</v>
      </c>
      <c r="J62" s="58"/>
      <c r="K62" s="60">
        <f t="shared" si="25"/>
        <v>58</v>
      </c>
      <c r="L62" s="60"/>
      <c r="M62" s="57">
        <v>28</v>
      </c>
      <c r="N62" s="60"/>
      <c r="O62" s="57">
        <v>30</v>
      </c>
      <c r="P62" s="60"/>
      <c r="Q62" s="59">
        <f t="shared" si="26"/>
        <v>49</v>
      </c>
      <c r="R62" s="60"/>
      <c r="S62" s="57">
        <v>32</v>
      </c>
      <c r="T62" s="60"/>
      <c r="U62" s="57">
        <v>17</v>
      </c>
      <c r="V62" s="58"/>
      <c r="W62" s="59">
        <f t="shared" si="27"/>
        <v>55</v>
      </c>
      <c r="X62" s="60"/>
      <c r="Y62" s="57">
        <v>24</v>
      </c>
      <c r="Z62" s="60"/>
      <c r="AA62" s="57">
        <v>31</v>
      </c>
      <c r="AB62" s="58"/>
      <c r="AC62" s="59">
        <f t="shared" si="28"/>
        <v>55</v>
      </c>
      <c r="AD62" s="60"/>
      <c r="AE62" s="57">
        <v>27</v>
      </c>
      <c r="AF62" s="60"/>
      <c r="AG62" s="57">
        <v>28</v>
      </c>
      <c r="AH62" s="58"/>
      <c r="AI62" s="59">
        <f t="shared" si="29"/>
        <v>42</v>
      </c>
      <c r="AJ62" s="60"/>
      <c r="AK62" s="57">
        <v>19</v>
      </c>
      <c r="AL62" s="60"/>
      <c r="AM62" s="57">
        <v>23</v>
      </c>
      <c r="AN62" s="58"/>
      <c r="AO62" s="59">
        <f t="shared" si="30"/>
        <v>42</v>
      </c>
      <c r="AP62" s="60"/>
      <c r="AQ62" s="57">
        <v>23</v>
      </c>
      <c r="AR62" s="60"/>
      <c r="AS62" s="57">
        <v>19</v>
      </c>
      <c r="AT62" s="58"/>
    </row>
    <row r="63" spans="2:46" s="1" customFormat="1" ht="15" customHeight="1" hidden="1">
      <c r="B63" s="64" t="s">
        <v>45</v>
      </c>
      <c r="C63" s="65"/>
      <c r="D63" s="65"/>
      <c r="E63" s="59">
        <f t="shared" si="24"/>
        <v>343</v>
      </c>
      <c r="F63" s="60"/>
      <c r="G63" s="57">
        <f>+M63+S63+Y63+AE63+AK63+AQ63</f>
        <v>182</v>
      </c>
      <c r="H63" s="60"/>
      <c r="I63" s="57">
        <f>+O63+U63+AA63+AG63+AM63+AS63</f>
        <v>161</v>
      </c>
      <c r="J63" s="58"/>
      <c r="K63" s="60">
        <f t="shared" si="25"/>
        <v>51</v>
      </c>
      <c r="L63" s="60"/>
      <c r="M63" s="57">
        <v>26</v>
      </c>
      <c r="N63" s="60"/>
      <c r="O63" s="57">
        <v>25</v>
      </c>
      <c r="P63" s="60"/>
      <c r="Q63" s="59">
        <f t="shared" si="26"/>
        <v>54</v>
      </c>
      <c r="R63" s="60"/>
      <c r="S63" s="57">
        <v>30</v>
      </c>
      <c r="T63" s="60"/>
      <c r="U63" s="57">
        <v>24</v>
      </c>
      <c r="V63" s="58"/>
      <c r="W63" s="59">
        <f t="shared" si="27"/>
        <v>65</v>
      </c>
      <c r="X63" s="60"/>
      <c r="Y63" s="57">
        <v>36</v>
      </c>
      <c r="Z63" s="60"/>
      <c r="AA63" s="57">
        <v>29</v>
      </c>
      <c r="AB63" s="58"/>
      <c r="AC63" s="59">
        <f t="shared" si="28"/>
        <v>55</v>
      </c>
      <c r="AD63" s="60"/>
      <c r="AE63" s="57">
        <v>33</v>
      </c>
      <c r="AF63" s="60"/>
      <c r="AG63" s="57">
        <v>22</v>
      </c>
      <c r="AH63" s="58"/>
      <c r="AI63" s="59">
        <f t="shared" si="29"/>
        <v>65</v>
      </c>
      <c r="AJ63" s="60"/>
      <c r="AK63" s="57">
        <v>30</v>
      </c>
      <c r="AL63" s="60"/>
      <c r="AM63" s="57">
        <v>35</v>
      </c>
      <c r="AN63" s="58"/>
      <c r="AO63" s="59">
        <f t="shared" si="30"/>
        <v>53</v>
      </c>
      <c r="AP63" s="60"/>
      <c r="AQ63" s="57">
        <v>27</v>
      </c>
      <c r="AR63" s="60"/>
      <c r="AS63" s="57">
        <v>26</v>
      </c>
      <c r="AT63" s="58"/>
    </row>
    <row r="64" spans="2:46" s="1" customFormat="1" ht="15" customHeight="1" hidden="1">
      <c r="B64" s="61" t="s">
        <v>24</v>
      </c>
      <c r="C64" s="62"/>
      <c r="D64" s="62"/>
      <c r="E64" s="50">
        <f t="shared" si="24"/>
        <v>887</v>
      </c>
      <c r="F64" s="51"/>
      <c r="G64" s="48">
        <f>SUM(G65:H68)</f>
        <v>432</v>
      </c>
      <c r="H64" s="51"/>
      <c r="I64" s="48">
        <f>SUM(I65:J68)</f>
        <v>455</v>
      </c>
      <c r="J64" s="49"/>
      <c r="K64" s="51">
        <f t="shared" si="25"/>
        <v>139</v>
      </c>
      <c r="L64" s="51"/>
      <c r="M64" s="48">
        <f>SUM(M65:N68)</f>
        <v>67</v>
      </c>
      <c r="N64" s="51"/>
      <c r="O64" s="48">
        <f>SUM(O65:P68)</f>
        <v>72</v>
      </c>
      <c r="P64" s="51"/>
      <c r="Q64" s="50">
        <f t="shared" si="26"/>
        <v>133</v>
      </c>
      <c r="R64" s="51"/>
      <c r="S64" s="48">
        <f>SUM(S65:T68)</f>
        <v>66</v>
      </c>
      <c r="T64" s="51"/>
      <c r="U64" s="48">
        <f>SUM(U65:V68)</f>
        <v>67</v>
      </c>
      <c r="V64" s="49"/>
      <c r="W64" s="50">
        <f t="shared" si="27"/>
        <v>142</v>
      </c>
      <c r="X64" s="51"/>
      <c r="Y64" s="48">
        <f>SUM(Y65:Z68)</f>
        <v>76</v>
      </c>
      <c r="Z64" s="51"/>
      <c r="AA64" s="48">
        <f>SUM(AA65:AB68)</f>
        <v>66</v>
      </c>
      <c r="AB64" s="49"/>
      <c r="AC64" s="50">
        <f t="shared" si="28"/>
        <v>138</v>
      </c>
      <c r="AD64" s="51"/>
      <c r="AE64" s="48">
        <f>SUM(AE65:AF68)</f>
        <v>66</v>
      </c>
      <c r="AF64" s="51"/>
      <c r="AG64" s="48">
        <f>SUM(AG65:AH68)</f>
        <v>72</v>
      </c>
      <c r="AH64" s="49"/>
      <c r="AI64" s="50">
        <f t="shared" si="29"/>
        <v>177</v>
      </c>
      <c r="AJ64" s="51"/>
      <c r="AK64" s="48">
        <f>SUM(AK65:AL68)</f>
        <v>86</v>
      </c>
      <c r="AL64" s="51"/>
      <c r="AM64" s="48">
        <f>SUM(AM65:AN68)</f>
        <v>91</v>
      </c>
      <c r="AN64" s="49"/>
      <c r="AO64" s="50">
        <f t="shared" si="30"/>
        <v>158</v>
      </c>
      <c r="AP64" s="51"/>
      <c r="AQ64" s="48">
        <f>SUM(AQ65:AR68)</f>
        <v>71</v>
      </c>
      <c r="AR64" s="51"/>
      <c r="AS64" s="48">
        <f>SUM(AS65:AT68)</f>
        <v>87</v>
      </c>
      <c r="AT64" s="49"/>
    </row>
    <row r="65" spans="2:46" s="1" customFormat="1" ht="15" customHeight="1" hidden="1">
      <c r="B65" s="64" t="s">
        <v>46</v>
      </c>
      <c r="C65" s="65"/>
      <c r="D65" s="65"/>
      <c r="E65" s="59">
        <f t="shared" si="24"/>
        <v>432</v>
      </c>
      <c r="F65" s="60"/>
      <c r="G65" s="57">
        <f>+M65+S65+Y65+AE65+AK65+AQ65</f>
        <v>217</v>
      </c>
      <c r="H65" s="60"/>
      <c r="I65" s="57">
        <f>+O65+U65+AA65+AG65+AM65+AS65</f>
        <v>215</v>
      </c>
      <c r="J65" s="58"/>
      <c r="K65" s="60">
        <f t="shared" si="25"/>
        <v>68</v>
      </c>
      <c r="L65" s="60"/>
      <c r="M65" s="57">
        <v>36</v>
      </c>
      <c r="N65" s="60"/>
      <c r="O65" s="57">
        <v>32</v>
      </c>
      <c r="P65" s="60"/>
      <c r="Q65" s="59">
        <f t="shared" si="26"/>
        <v>71</v>
      </c>
      <c r="R65" s="60"/>
      <c r="S65" s="57">
        <v>35</v>
      </c>
      <c r="T65" s="60"/>
      <c r="U65" s="57">
        <v>36</v>
      </c>
      <c r="V65" s="58"/>
      <c r="W65" s="59">
        <f t="shared" si="27"/>
        <v>58</v>
      </c>
      <c r="X65" s="60"/>
      <c r="Y65" s="57">
        <v>35</v>
      </c>
      <c r="Z65" s="60"/>
      <c r="AA65" s="57">
        <v>23</v>
      </c>
      <c r="AB65" s="58"/>
      <c r="AC65" s="59">
        <f t="shared" si="28"/>
        <v>66</v>
      </c>
      <c r="AD65" s="60"/>
      <c r="AE65" s="57">
        <v>29</v>
      </c>
      <c r="AF65" s="60"/>
      <c r="AG65" s="57">
        <v>37</v>
      </c>
      <c r="AH65" s="58"/>
      <c r="AI65" s="59">
        <f t="shared" si="29"/>
        <v>93</v>
      </c>
      <c r="AJ65" s="60"/>
      <c r="AK65" s="57">
        <v>48</v>
      </c>
      <c r="AL65" s="60"/>
      <c r="AM65" s="57">
        <v>45</v>
      </c>
      <c r="AN65" s="58"/>
      <c r="AO65" s="59">
        <f t="shared" si="30"/>
        <v>76</v>
      </c>
      <c r="AP65" s="60"/>
      <c r="AQ65" s="57">
        <v>34</v>
      </c>
      <c r="AR65" s="60"/>
      <c r="AS65" s="57">
        <v>42</v>
      </c>
      <c r="AT65" s="58"/>
    </row>
    <row r="66" spans="2:46" s="1" customFormat="1" ht="15" customHeight="1" hidden="1">
      <c r="B66" s="64" t="s">
        <v>47</v>
      </c>
      <c r="C66" s="65"/>
      <c r="D66" s="65"/>
      <c r="E66" s="59">
        <f t="shared" si="24"/>
        <v>241</v>
      </c>
      <c r="F66" s="60"/>
      <c r="G66" s="57">
        <f>+M66+S66+Y66+AE66+AK66+AQ66</f>
        <v>111</v>
      </c>
      <c r="H66" s="60"/>
      <c r="I66" s="57">
        <f>+O66+U66+AA66+AG66+AM66+AS66</f>
        <v>130</v>
      </c>
      <c r="J66" s="58"/>
      <c r="K66" s="60">
        <f t="shared" si="25"/>
        <v>37</v>
      </c>
      <c r="L66" s="60"/>
      <c r="M66" s="57">
        <v>15</v>
      </c>
      <c r="N66" s="60"/>
      <c r="O66" s="57">
        <v>22</v>
      </c>
      <c r="P66" s="60"/>
      <c r="Q66" s="59">
        <f t="shared" si="26"/>
        <v>35</v>
      </c>
      <c r="R66" s="60"/>
      <c r="S66" s="57">
        <v>20</v>
      </c>
      <c r="T66" s="60"/>
      <c r="U66" s="57">
        <v>15</v>
      </c>
      <c r="V66" s="58"/>
      <c r="W66" s="59">
        <f t="shared" si="27"/>
        <v>42</v>
      </c>
      <c r="X66" s="60"/>
      <c r="Y66" s="57">
        <v>20</v>
      </c>
      <c r="Z66" s="60"/>
      <c r="AA66" s="57">
        <v>22</v>
      </c>
      <c r="AB66" s="58"/>
      <c r="AC66" s="59">
        <f t="shared" si="28"/>
        <v>40</v>
      </c>
      <c r="AD66" s="60"/>
      <c r="AE66" s="57">
        <v>20</v>
      </c>
      <c r="AF66" s="60"/>
      <c r="AG66" s="57">
        <v>20</v>
      </c>
      <c r="AH66" s="58"/>
      <c r="AI66" s="59">
        <f t="shared" si="29"/>
        <v>42</v>
      </c>
      <c r="AJ66" s="60"/>
      <c r="AK66" s="57">
        <v>17</v>
      </c>
      <c r="AL66" s="60"/>
      <c r="AM66" s="57">
        <v>25</v>
      </c>
      <c r="AN66" s="58"/>
      <c r="AO66" s="59">
        <f t="shared" si="30"/>
        <v>45</v>
      </c>
      <c r="AP66" s="60"/>
      <c r="AQ66" s="57">
        <v>19</v>
      </c>
      <c r="AR66" s="60"/>
      <c r="AS66" s="57">
        <v>26</v>
      </c>
      <c r="AT66" s="58"/>
    </row>
    <row r="67" spans="2:46" s="1" customFormat="1" ht="15" customHeight="1" hidden="1">
      <c r="B67" s="64" t="s">
        <v>48</v>
      </c>
      <c r="C67" s="65"/>
      <c r="D67" s="65"/>
      <c r="E67" s="59">
        <f t="shared" si="24"/>
        <v>128</v>
      </c>
      <c r="F67" s="60"/>
      <c r="G67" s="57">
        <f>+M67+S67+Y67+AE67+AK67+AQ67</f>
        <v>61</v>
      </c>
      <c r="H67" s="60"/>
      <c r="I67" s="57">
        <f>+O67+U67+AA67+AG67+AM67+AS67</f>
        <v>67</v>
      </c>
      <c r="J67" s="58"/>
      <c r="K67" s="60">
        <f t="shared" si="25"/>
        <v>21</v>
      </c>
      <c r="L67" s="60"/>
      <c r="M67" s="57">
        <v>10</v>
      </c>
      <c r="N67" s="60"/>
      <c r="O67" s="57">
        <v>11</v>
      </c>
      <c r="P67" s="60"/>
      <c r="Q67" s="59">
        <f t="shared" si="26"/>
        <v>21</v>
      </c>
      <c r="R67" s="60"/>
      <c r="S67" s="57">
        <v>7</v>
      </c>
      <c r="T67" s="60"/>
      <c r="U67" s="57">
        <v>14</v>
      </c>
      <c r="V67" s="58"/>
      <c r="W67" s="59">
        <f t="shared" si="27"/>
        <v>24</v>
      </c>
      <c r="X67" s="60"/>
      <c r="Y67" s="57">
        <v>13</v>
      </c>
      <c r="Z67" s="60"/>
      <c r="AA67" s="57">
        <v>11</v>
      </c>
      <c r="AB67" s="58"/>
      <c r="AC67" s="59">
        <f t="shared" si="28"/>
        <v>21</v>
      </c>
      <c r="AD67" s="60"/>
      <c r="AE67" s="57">
        <v>8</v>
      </c>
      <c r="AF67" s="60"/>
      <c r="AG67" s="57">
        <v>13</v>
      </c>
      <c r="AH67" s="58"/>
      <c r="AI67" s="59">
        <f t="shared" si="29"/>
        <v>25</v>
      </c>
      <c r="AJ67" s="60"/>
      <c r="AK67" s="57">
        <v>12</v>
      </c>
      <c r="AL67" s="60"/>
      <c r="AM67" s="57">
        <v>13</v>
      </c>
      <c r="AN67" s="58"/>
      <c r="AO67" s="59">
        <f t="shared" si="30"/>
        <v>16</v>
      </c>
      <c r="AP67" s="60"/>
      <c r="AQ67" s="57">
        <v>11</v>
      </c>
      <c r="AR67" s="60"/>
      <c r="AS67" s="57">
        <v>5</v>
      </c>
      <c r="AT67" s="58"/>
    </row>
    <row r="68" spans="2:46" s="1" customFormat="1" ht="15" customHeight="1" hidden="1">
      <c r="B68" s="64" t="s">
        <v>49</v>
      </c>
      <c r="C68" s="65"/>
      <c r="D68" s="65"/>
      <c r="E68" s="59">
        <f t="shared" si="24"/>
        <v>86</v>
      </c>
      <c r="F68" s="60"/>
      <c r="G68" s="57">
        <f>+M68+S68+Y68+AE68+AK68+AQ68</f>
        <v>43</v>
      </c>
      <c r="H68" s="60"/>
      <c r="I68" s="57">
        <f>+O68+U68+AA68+AG68+AM68+AS68</f>
        <v>43</v>
      </c>
      <c r="J68" s="58"/>
      <c r="K68" s="60">
        <f t="shared" si="25"/>
        <v>13</v>
      </c>
      <c r="L68" s="60"/>
      <c r="M68" s="57">
        <v>6</v>
      </c>
      <c r="N68" s="60"/>
      <c r="O68" s="57">
        <v>7</v>
      </c>
      <c r="P68" s="60"/>
      <c r="Q68" s="59">
        <f t="shared" si="26"/>
        <v>6</v>
      </c>
      <c r="R68" s="60"/>
      <c r="S68" s="57">
        <v>4</v>
      </c>
      <c r="T68" s="60"/>
      <c r="U68" s="57">
        <v>2</v>
      </c>
      <c r="V68" s="58"/>
      <c r="W68" s="59">
        <f t="shared" si="27"/>
        <v>18</v>
      </c>
      <c r="X68" s="60"/>
      <c r="Y68" s="57">
        <v>8</v>
      </c>
      <c r="Z68" s="60"/>
      <c r="AA68" s="57">
        <v>10</v>
      </c>
      <c r="AB68" s="58"/>
      <c r="AC68" s="59">
        <f t="shared" si="28"/>
        <v>11</v>
      </c>
      <c r="AD68" s="60"/>
      <c r="AE68" s="57">
        <v>9</v>
      </c>
      <c r="AF68" s="60"/>
      <c r="AG68" s="57">
        <v>2</v>
      </c>
      <c r="AH68" s="58"/>
      <c r="AI68" s="59">
        <f t="shared" si="29"/>
        <v>17</v>
      </c>
      <c r="AJ68" s="60"/>
      <c r="AK68" s="57">
        <v>9</v>
      </c>
      <c r="AL68" s="60"/>
      <c r="AM68" s="57">
        <v>8</v>
      </c>
      <c r="AN68" s="58"/>
      <c r="AO68" s="59">
        <f t="shared" si="30"/>
        <v>21</v>
      </c>
      <c r="AP68" s="60"/>
      <c r="AQ68" s="57">
        <v>7</v>
      </c>
      <c r="AR68" s="60"/>
      <c r="AS68" s="57">
        <v>14</v>
      </c>
      <c r="AT68" s="58"/>
    </row>
    <row r="69" spans="2:51" ht="18" customHeight="1">
      <c r="B69" s="52" t="s">
        <v>58</v>
      </c>
      <c r="C69" s="53"/>
      <c r="D69" s="53"/>
      <c r="E69" s="69">
        <f>E70+E76+E84+E89</f>
        <v>5764</v>
      </c>
      <c r="F69" s="70"/>
      <c r="G69" s="67">
        <f>G70+G76+G84+G89</f>
        <v>2948</v>
      </c>
      <c r="H69" s="70"/>
      <c r="I69" s="67">
        <f>I70+I76+I84+I89</f>
        <v>2816</v>
      </c>
      <c r="J69" s="68"/>
      <c r="K69" s="70">
        <f>K70+K76+K84+K89</f>
        <v>889</v>
      </c>
      <c r="L69" s="70"/>
      <c r="M69" s="67">
        <f>M70+M76+M84+M89</f>
        <v>454</v>
      </c>
      <c r="N69" s="70"/>
      <c r="O69" s="67">
        <f>O70+O76+O84+O89</f>
        <v>435</v>
      </c>
      <c r="P69" s="70"/>
      <c r="Q69" s="69">
        <f>Q70+Q76+Q84+Q89</f>
        <v>939</v>
      </c>
      <c r="R69" s="70"/>
      <c r="S69" s="67">
        <f>S70+S76+S84+S89</f>
        <v>483</v>
      </c>
      <c r="T69" s="70"/>
      <c r="U69" s="67">
        <f>U70+U76+U84+U89</f>
        <v>456</v>
      </c>
      <c r="V69" s="68"/>
      <c r="W69" s="69">
        <f>W70+W76+W84+W89</f>
        <v>885</v>
      </c>
      <c r="X69" s="70"/>
      <c r="Y69" s="67">
        <f>Y70+Y76+Y84+Y89</f>
        <v>469</v>
      </c>
      <c r="Z69" s="70"/>
      <c r="AA69" s="67">
        <f>AA70+AA76+AA84+AA89</f>
        <v>416</v>
      </c>
      <c r="AB69" s="68"/>
      <c r="AC69" s="69">
        <f>AC70+AC76+AC84+AC89</f>
        <v>1057</v>
      </c>
      <c r="AD69" s="70"/>
      <c r="AE69" s="67">
        <f>AE70+AE76+AE84+AE89</f>
        <v>538</v>
      </c>
      <c r="AF69" s="70"/>
      <c r="AG69" s="67">
        <f>AG70+AG76+AG84+AG89</f>
        <v>519</v>
      </c>
      <c r="AH69" s="68"/>
      <c r="AI69" s="69">
        <f>AI70+AI76+AI84+AI89</f>
        <v>970</v>
      </c>
      <c r="AJ69" s="70"/>
      <c r="AK69" s="67">
        <f>AK70+AK76+AK84+AK89</f>
        <v>479</v>
      </c>
      <c r="AL69" s="70"/>
      <c r="AM69" s="67">
        <f>AM70+AM76+AM84+AM89</f>
        <v>491</v>
      </c>
      <c r="AN69" s="68"/>
      <c r="AO69" s="69">
        <f>AO70+AO76+AO84+AO89</f>
        <v>1024</v>
      </c>
      <c r="AP69" s="70"/>
      <c r="AQ69" s="67">
        <f>AQ70+AQ76+AQ84+AQ89</f>
        <v>525</v>
      </c>
      <c r="AR69" s="70"/>
      <c r="AS69" s="67">
        <f>AS70+AS76+AS84+AS89</f>
        <v>499</v>
      </c>
      <c r="AT69" s="68"/>
      <c r="AW69" s="9"/>
      <c r="AX69" s="9"/>
      <c r="AY69" s="8"/>
    </row>
    <row r="70" spans="2:46" s="1" customFormat="1" ht="15" customHeight="1" hidden="1">
      <c r="B70" s="64" t="s">
        <v>28</v>
      </c>
      <c r="C70" s="65"/>
      <c r="D70" s="71"/>
      <c r="E70" s="59">
        <f aca="true" t="shared" si="33" ref="E70:E93">SUM(G70:J70)</f>
        <v>1221</v>
      </c>
      <c r="F70" s="66"/>
      <c r="G70" s="57">
        <f>SUM(G71:H75)</f>
        <v>628</v>
      </c>
      <c r="H70" s="66"/>
      <c r="I70" s="57">
        <f>SUM(I71:J75)</f>
        <v>593</v>
      </c>
      <c r="J70" s="58"/>
      <c r="K70" s="59">
        <f aca="true" t="shared" si="34" ref="K70:K93">SUM(M70:P70)</f>
        <v>195</v>
      </c>
      <c r="L70" s="66"/>
      <c r="M70" s="57">
        <f>SUM(M71:N75)</f>
        <v>90</v>
      </c>
      <c r="N70" s="66"/>
      <c r="O70" s="57">
        <f>SUM(O71:P75)</f>
        <v>105</v>
      </c>
      <c r="P70" s="58"/>
      <c r="Q70" s="59">
        <f aca="true" t="shared" si="35" ref="Q70:Q93">SUM(S70:V70)</f>
        <v>177</v>
      </c>
      <c r="R70" s="66"/>
      <c r="S70" s="57">
        <f>SUM(S71:T75)</f>
        <v>100</v>
      </c>
      <c r="T70" s="66"/>
      <c r="U70" s="57">
        <f>SUM(U71:V75)</f>
        <v>77</v>
      </c>
      <c r="V70" s="58"/>
      <c r="W70" s="59">
        <f aca="true" t="shared" si="36" ref="W70:W93">SUM(Y70:AB70)</f>
        <v>188</v>
      </c>
      <c r="X70" s="66"/>
      <c r="Y70" s="57">
        <f>SUM(Y71:Z75)</f>
        <v>88</v>
      </c>
      <c r="Z70" s="66"/>
      <c r="AA70" s="57">
        <f>SUM(AA71:AB75)</f>
        <v>100</v>
      </c>
      <c r="AB70" s="58"/>
      <c r="AC70" s="59">
        <f aca="true" t="shared" si="37" ref="AC70:AC93">SUM(AE70:AH70)</f>
        <v>215</v>
      </c>
      <c r="AD70" s="66"/>
      <c r="AE70" s="57">
        <f>SUM(AE71:AF75)</f>
        <v>117</v>
      </c>
      <c r="AF70" s="66"/>
      <c r="AG70" s="57">
        <f>SUM(AG71:AH75)</f>
        <v>98</v>
      </c>
      <c r="AH70" s="58"/>
      <c r="AI70" s="59">
        <f aca="true" t="shared" si="38" ref="AI70:AI93">SUM(AK70:AN70)</f>
        <v>219</v>
      </c>
      <c r="AJ70" s="66"/>
      <c r="AK70" s="57">
        <f>SUM(AK71:AL75)</f>
        <v>103</v>
      </c>
      <c r="AL70" s="66"/>
      <c r="AM70" s="57">
        <f>SUM(AM71:AN75)</f>
        <v>116</v>
      </c>
      <c r="AN70" s="58"/>
      <c r="AO70" s="59">
        <f aca="true" t="shared" si="39" ref="AO70:AO75">SUM(AQ70:AT70)</f>
        <v>227</v>
      </c>
      <c r="AP70" s="66"/>
      <c r="AQ70" s="57">
        <f>SUM(AQ71:AR75)</f>
        <v>130</v>
      </c>
      <c r="AR70" s="66"/>
      <c r="AS70" s="57">
        <f>SUM(AS71:AT75)</f>
        <v>97</v>
      </c>
      <c r="AT70" s="58"/>
    </row>
    <row r="71" spans="2:46" s="1" customFormat="1" ht="15" customHeight="1" hidden="1">
      <c r="B71" s="64" t="s">
        <v>29</v>
      </c>
      <c r="C71" s="65"/>
      <c r="D71" s="65"/>
      <c r="E71" s="59">
        <f t="shared" si="33"/>
        <v>258</v>
      </c>
      <c r="F71" s="60"/>
      <c r="G71" s="57">
        <f>+M71+S71+Y71+AE71+AK71+AQ71</f>
        <v>149</v>
      </c>
      <c r="H71" s="60"/>
      <c r="I71" s="57">
        <f>+O71+U71+AA71+AG71+AM71+AS71</f>
        <v>109</v>
      </c>
      <c r="J71" s="58"/>
      <c r="K71" s="60">
        <f t="shared" si="34"/>
        <v>42</v>
      </c>
      <c r="L71" s="60"/>
      <c r="M71" s="57">
        <v>19</v>
      </c>
      <c r="N71" s="60"/>
      <c r="O71" s="57">
        <v>23</v>
      </c>
      <c r="P71" s="60"/>
      <c r="Q71" s="59">
        <f t="shared" si="35"/>
        <v>31</v>
      </c>
      <c r="R71" s="60"/>
      <c r="S71" s="57">
        <v>18</v>
      </c>
      <c r="T71" s="60"/>
      <c r="U71" s="57">
        <v>13</v>
      </c>
      <c r="V71" s="58"/>
      <c r="W71" s="59">
        <f t="shared" si="36"/>
        <v>42</v>
      </c>
      <c r="X71" s="60"/>
      <c r="Y71" s="57">
        <v>24</v>
      </c>
      <c r="Z71" s="60"/>
      <c r="AA71" s="57">
        <v>18</v>
      </c>
      <c r="AB71" s="58"/>
      <c r="AC71" s="59">
        <f t="shared" si="37"/>
        <v>38</v>
      </c>
      <c r="AD71" s="60"/>
      <c r="AE71" s="57">
        <v>26</v>
      </c>
      <c r="AF71" s="60"/>
      <c r="AG71" s="57">
        <v>12</v>
      </c>
      <c r="AH71" s="58"/>
      <c r="AI71" s="59">
        <f t="shared" si="38"/>
        <v>55</v>
      </c>
      <c r="AJ71" s="60"/>
      <c r="AK71" s="57">
        <v>32</v>
      </c>
      <c r="AL71" s="60"/>
      <c r="AM71" s="57">
        <v>23</v>
      </c>
      <c r="AN71" s="58"/>
      <c r="AO71" s="59">
        <f t="shared" si="39"/>
        <v>50</v>
      </c>
      <c r="AP71" s="60"/>
      <c r="AQ71" s="57">
        <v>30</v>
      </c>
      <c r="AR71" s="60"/>
      <c r="AS71" s="57">
        <v>20</v>
      </c>
      <c r="AT71" s="58"/>
    </row>
    <row r="72" spans="2:46" s="1" customFormat="1" ht="15" customHeight="1" hidden="1">
      <c r="B72" s="64" t="s">
        <v>30</v>
      </c>
      <c r="C72" s="65"/>
      <c r="D72" s="65"/>
      <c r="E72" s="59">
        <f t="shared" si="33"/>
        <v>251</v>
      </c>
      <c r="F72" s="60"/>
      <c r="G72" s="57">
        <f>+M72+S72+Y72+AE72+AK72+AQ72</f>
        <v>123</v>
      </c>
      <c r="H72" s="60"/>
      <c r="I72" s="57">
        <f>+O72+U72+AA72+AG72+AM72+AS72</f>
        <v>128</v>
      </c>
      <c r="J72" s="58"/>
      <c r="K72" s="60">
        <f t="shared" si="34"/>
        <v>46</v>
      </c>
      <c r="L72" s="60"/>
      <c r="M72" s="57">
        <v>16</v>
      </c>
      <c r="N72" s="60"/>
      <c r="O72" s="57">
        <v>30</v>
      </c>
      <c r="P72" s="60"/>
      <c r="Q72" s="59">
        <f t="shared" si="35"/>
        <v>45</v>
      </c>
      <c r="R72" s="60"/>
      <c r="S72" s="57">
        <v>25</v>
      </c>
      <c r="T72" s="60"/>
      <c r="U72" s="57">
        <v>20</v>
      </c>
      <c r="V72" s="58"/>
      <c r="W72" s="59">
        <f t="shared" si="36"/>
        <v>29</v>
      </c>
      <c r="X72" s="60"/>
      <c r="Y72" s="57">
        <v>14</v>
      </c>
      <c r="Z72" s="60"/>
      <c r="AA72" s="57">
        <v>15</v>
      </c>
      <c r="AB72" s="58"/>
      <c r="AC72" s="59">
        <f t="shared" si="37"/>
        <v>43</v>
      </c>
      <c r="AD72" s="60"/>
      <c r="AE72" s="57">
        <v>25</v>
      </c>
      <c r="AF72" s="60"/>
      <c r="AG72" s="57">
        <v>18</v>
      </c>
      <c r="AH72" s="58"/>
      <c r="AI72" s="59">
        <f t="shared" si="38"/>
        <v>44</v>
      </c>
      <c r="AJ72" s="60"/>
      <c r="AK72" s="57">
        <v>20</v>
      </c>
      <c r="AL72" s="60"/>
      <c r="AM72" s="57">
        <v>24</v>
      </c>
      <c r="AN72" s="58"/>
      <c r="AO72" s="59">
        <f t="shared" si="39"/>
        <v>44</v>
      </c>
      <c r="AP72" s="60"/>
      <c r="AQ72" s="57">
        <v>23</v>
      </c>
      <c r="AR72" s="60"/>
      <c r="AS72" s="57">
        <v>21</v>
      </c>
      <c r="AT72" s="58"/>
    </row>
    <row r="73" spans="2:46" s="1" customFormat="1" ht="15" customHeight="1" hidden="1">
      <c r="B73" s="64" t="s">
        <v>31</v>
      </c>
      <c r="C73" s="65"/>
      <c r="D73" s="65"/>
      <c r="E73" s="59">
        <f t="shared" si="33"/>
        <v>226</v>
      </c>
      <c r="F73" s="60"/>
      <c r="G73" s="57">
        <f>+M73+S73+Y73+AE73+AK73+AQ73</f>
        <v>115</v>
      </c>
      <c r="H73" s="60"/>
      <c r="I73" s="57">
        <f>+O73+U73+AA73+AG73+AM73+AS73</f>
        <v>111</v>
      </c>
      <c r="J73" s="58"/>
      <c r="K73" s="60">
        <f t="shared" si="34"/>
        <v>35</v>
      </c>
      <c r="L73" s="60"/>
      <c r="M73" s="57">
        <v>17</v>
      </c>
      <c r="N73" s="60"/>
      <c r="O73" s="57">
        <v>18</v>
      </c>
      <c r="P73" s="60"/>
      <c r="Q73" s="59">
        <f t="shared" si="35"/>
        <v>30</v>
      </c>
      <c r="R73" s="60"/>
      <c r="S73" s="57">
        <v>18</v>
      </c>
      <c r="T73" s="60"/>
      <c r="U73" s="57">
        <v>12</v>
      </c>
      <c r="V73" s="58"/>
      <c r="W73" s="59">
        <f t="shared" si="36"/>
        <v>35</v>
      </c>
      <c r="X73" s="60"/>
      <c r="Y73" s="57">
        <v>15</v>
      </c>
      <c r="Z73" s="60"/>
      <c r="AA73" s="57">
        <v>20</v>
      </c>
      <c r="AB73" s="58"/>
      <c r="AC73" s="59">
        <f t="shared" si="37"/>
        <v>50</v>
      </c>
      <c r="AD73" s="60"/>
      <c r="AE73" s="57">
        <v>27</v>
      </c>
      <c r="AF73" s="60"/>
      <c r="AG73" s="57">
        <v>23</v>
      </c>
      <c r="AH73" s="58"/>
      <c r="AI73" s="59">
        <f t="shared" si="38"/>
        <v>33</v>
      </c>
      <c r="AJ73" s="60"/>
      <c r="AK73" s="57">
        <v>14</v>
      </c>
      <c r="AL73" s="60"/>
      <c r="AM73" s="57">
        <v>19</v>
      </c>
      <c r="AN73" s="58"/>
      <c r="AO73" s="59">
        <f t="shared" si="39"/>
        <v>43</v>
      </c>
      <c r="AP73" s="60"/>
      <c r="AQ73" s="57">
        <v>24</v>
      </c>
      <c r="AR73" s="60"/>
      <c r="AS73" s="57">
        <v>19</v>
      </c>
      <c r="AT73" s="58"/>
    </row>
    <row r="74" spans="2:46" s="1" customFormat="1" ht="15" customHeight="1" hidden="1">
      <c r="B74" s="64" t="s">
        <v>32</v>
      </c>
      <c r="C74" s="65"/>
      <c r="D74" s="65"/>
      <c r="E74" s="59">
        <f t="shared" si="33"/>
        <v>284</v>
      </c>
      <c r="F74" s="60"/>
      <c r="G74" s="57">
        <f>+M74+S74+Y74+AE74+AK74+AQ74</f>
        <v>142</v>
      </c>
      <c r="H74" s="60"/>
      <c r="I74" s="57">
        <f>+O74+U74+AA74+AG74+AM74+AS74</f>
        <v>142</v>
      </c>
      <c r="J74" s="58"/>
      <c r="K74" s="60">
        <f t="shared" si="34"/>
        <v>45</v>
      </c>
      <c r="L74" s="60"/>
      <c r="M74" s="57">
        <v>26</v>
      </c>
      <c r="N74" s="60"/>
      <c r="O74" s="57">
        <v>19</v>
      </c>
      <c r="P74" s="60"/>
      <c r="Q74" s="59">
        <f t="shared" si="35"/>
        <v>43</v>
      </c>
      <c r="R74" s="60"/>
      <c r="S74" s="57">
        <v>25</v>
      </c>
      <c r="T74" s="60"/>
      <c r="U74" s="57">
        <v>18</v>
      </c>
      <c r="V74" s="58"/>
      <c r="W74" s="59">
        <f t="shared" si="36"/>
        <v>45</v>
      </c>
      <c r="X74" s="60"/>
      <c r="Y74" s="57">
        <v>19</v>
      </c>
      <c r="Z74" s="60"/>
      <c r="AA74" s="57">
        <v>26</v>
      </c>
      <c r="AB74" s="58"/>
      <c r="AC74" s="59">
        <f t="shared" si="37"/>
        <v>53</v>
      </c>
      <c r="AD74" s="60"/>
      <c r="AE74" s="57">
        <v>24</v>
      </c>
      <c r="AF74" s="60"/>
      <c r="AG74" s="57">
        <v>29</v>
      </c>
      <c r="AH74" s="58"/>
      <c r="AI74" s="59">
        <f t="shared" si="38"/>
        <v>46</v>
      </c>
      <c r="AJ74" s="60"/>
      <c r="AK74" s="57">
        <v>18</v>
      </c>
      <c r="AL74" s="60"/>
      <c r="AM74" s="57">
        <v>28</v>
      </c>
      <c r="AN74" s="58"/>
      <c r="AO74" s="59">
        <f t="shared" si="39"/>
        <v>52</v>
      </c>
      <c r="AP74" s="60"/>
      <c r="AQ74" s="57">
        <v>30</v>
      </c>
      <c r="AR74" s="60"/>
      <c r="AS74" s="57">
        <v>22</v>
      </c>
      <c r="AT74" s="58"/>
    </row>
    <row r="75" spans="2:46" s="1" customFormat="1" ht="15" customHeight="1" hidden="1">
      <c r="B75" s="64" t="s">
        <v>33</v>
      </c>
      <c r="C75" s="65"/>
      <c r="D75" s="65"/>
      <c r="E75" s="59">
        <f t="shared" si="33"/>
        <v>202</v>
      </c>
      <c r="F75" s="60"/>
      <c r="G75" s="57">
        <f>+M75+S75+Y75+AE75+AK75+AQ75</f>
        <v>99</v>
      </c>
      <c r="H75" s="60"/>
      <c r="I75" s="57">
        <f>+O75+U75+AA75+AG75+AM75+AS75</f>
        <v>103</v>
      </c>
      <c r="J75" s="58"/>
      <c r="K75" s="60">
        <f t="shared" si="34"/>
        <v>27</v>
      </c>
      <c r="L75" s="60"/>
      <c r="M75" s="57">
        <v>12</v>
      </c>
      <c r="N75" s="60"/>
      <c r="O75" s="57">
        <v>15</v>
      </c>
      <c r="P75" s="60"/>
      <c r="Q75" s="59">
        <f t="shared" si="35"/>
        <v>28</v>
      </c>
      <c r="R75" s="60"/>
      <c r="S75" s="57">
        <v>14</v>
      </c>
      <c r="T75" s="60"/>
      <c r="U75" s="57">
        <v>14</v>
      </c>
      <c r="V75" s="58"/>
      <c r="W75" s="59">
        <f t="shared" si="36"/>
        <v>37</v>
      </c>
      <c r="X75" s="60"/>
      <c r="Y75" s="57">
        <v>16</v>
      </c>
      <c r="Z75" s="60"/>
      <c r="AA75" s="57">
        <v>21</v>
      </c>
      <c r="AB75" s="58"/>
      <c r="AC75" s="59">
        <f t="shared" si="37"/>
        <v>31</v>
      </c>
      <c r="AD75" s="60"/>
      <c r="AE75" s="57">
        <v>15</v>
      </c>
      <c r="AF75" s="60"/>
      <c r="AG75" s="57">
        <v>16</v>
      </c>
      <c r="AH75" s="58"/>
      <c r="AI75" s="59">
        <f t="shared" si="38"/>
        <v>41</v>
      </c>
      <c r="AJ75" s="60"/>
      <c r="AK75" s="57">
        <v>19</v>
      </c>
      <c r="AL75" s="60"/>
      <c r="AM75" s="57">
        <v>22</v>
      </c>
      <c r="AN75" s="58"/>
      <c r="AO75" s="59">
        <f t="shared" si="39"/>
        <v>38</v>
      </c>
      <c r="AP75" s="60"/>
      <c r="AQ75" s="57">
        <v>23</v>
      </c>
      <c r="AR75" s="60"/>
      <c r="AS75" s="57">
        <v>15</v>
      </c>
      <c r="AT75" s="58"/>
    </row>
    <row r="76" spans="2:46" s="1" customFormat="1" ht="15" customHeight="1" hidden="1">
      <c r="B76" s="64" t="s">
        <v>22</v>
      </c>
      <c r="C76" s="65"/>
      <c r="D76" s="65"/>
      <c r="E76" s="59">
        <f t="shared" si="33"/>
        <v>2084</v>
      </c>
      <c r="F76" s="60"/>
      <c r="G76" s="57">
        <f>SUM(G77:H83)</f>
        <v>1063</v>
      </c>
      <c r="H76" s="60"/>
      <c r="I76" s="57">
        <f>SUM(I77:J83)</f>
        <v>1021</v>
      </c>
      <c r="J76" s="58"/>
      <c r="K76" s="60">
        <f t="shared" si="34"/>
        <v>318</v>
      </c>
      <c r="L76" s="60"/>
      <c r="M76" s="57">
        <f>SUM(M77:N83)</f>
        <v>166</v>
      </c>
      <c r="N76" s="60"/>
      <c r="O76" s="57">
        <f>SUM(O77:P83)</f>
        <v>152</v>
      </c>
      <c r="P76" s="60"/>
      <c r="Q76" s="59">
        <f t="shared" si="35"/>
        <v>361</v>
      </c>
      <c r="R76" s="60"/>
      <c r="S76" s="57">
        <f>SUM(S77:T83)</f>
        <v>187</v>
      </c>
      <c r="T76" s="60"/>
      <c r="U76" s="57">
        <f>SUM(U77:V83)</f>
        <v>174</v>
      </c>
      <c r="V76" s="58"/>
      <c r="W76" s="59">
        <f t="shared" si="36"/>
        <v>324</v>
      </c>
      <c r="X76" s="60"/>
      <c r="Y76" s="57">
        <f>SUM(Y77:Z83)</f>
        <v>180</v>
      </c>
      <c r="Z76" s="60"/>
      <c r="AA76" s="57">
        <f>SUM(AA77:AB83)</f>
        <v>144</v>
      </c>
      <c r="AB76" s="58"/>
      <c r="AC76" s="59">
        <f t="shared" si="37"/>
        <v>391</v>
      </c>
      <c r="AD76" s="60"/>
      <c r="AE76" s="57">
        <f>SUM(AE77:AF83)</f>
        <v>187</v>
      </c>
      <c r="AF76" s="60"/>
      <c r="AG76" s="57">
        <f>SUM(AG77:AH83)</f>
        <v>204</v>
      </c>
      <c r="AH76" s="58"/>
      <c r="AI76" s="59">
        <f t="shared" si="38"/>
        <v>336</v>
      </c>
      <c r="AJ76" s="60"/>
      <c r="AK76" s="57">
        <f>SUM(AK77:AL83)</f>
        <v>164</v>
      </c>
      <c r="AL76" s="60"/>
      <c r="AM76" s="57">
        <f>SUM(AM77:AN83)</f>
        <v>172</v>
      </c>
      <c r="AN76" s="58"/>
      <c r="AO76" s="59">
        <f aca="true" t="shared" si="40" ref="AO76:AO93">SUM(AQ76:AT76)</f>
        <v>354</v>
      </c>
      <c r="AP76" s="60"/>
      <c r="AQ76" s="57">
        <f>SUM(AQ77:AR83)</f>
        <v>179</v>
      </c>
      <c r="AR76" s="60"/>
      <c r="AS76" s="57">
        <f>SUM(AS77:AT83)</f>
        <v>175</v>
      </c>
      <c r="AT76" s="58"/>
    </row>
    <row r="77" spans="2:46" s="1" customFormat="1" ht="15" customHeight="1" hidden="1">
      <c r="B77" s="64" t="s">
        <v>34</v>
      </c>
      <c r="C77" s="65"/>
      <c r="D77" s="65"/>
      <c r="E77" s="59">
        <f t="shared" si="33"/>
        <v>371</v>
      </c>
      <c r="F77" s="60"/>
      <c r="G77" s="57">
        <f>+M77+S77+Y77+AE77+AK77+AQ77</f>
        <v>193</v>
      </c>
      <c r="H77" s="60"/>
      <c r="I77" s="57">
        <f>+O77+U77+AA77+AG77+AM77+AS77</f>
        <v>178</v>
      </c>
      <c r="J77" s="58"/>
      <c r="K77" s="60">
        <f t="shared" si="34"/>
        <v>44</v>
      </c>
      <c r="L77" s="60"/>
      <c r="M77" s="57">
        <v>19</v>
      </c>
      <c r="N77" s="60"/>
      <c r="O77" s="57">
        <v>25</v>
      </c>
      <c r="P77" s="60"/>
      <c r="Q77" s="59">
        <f t="shared" si="35"/>
        <v>61</v>
      </c>
      <c r="R77" s="60"/>
      <c r="S77" s="57">
        <v>33</v>
      </c>
      <c r="T77" s="60"/>
      <c r="U77" s="57">
        <v>28</v>
      </c>
      <c r="V77" s="58"/>
      <c r="W77" s="59">
        <f t="shared" si="36"/>
        <v>61</v>
      </c>
      <c r="X77" s="60"/>
      <c r="Y77" s="57">
        <v>27</v>
      </c>
      <c r="Z77" s="60"/>
      <c r="AA77" s="57">
        <v>34</v>
      </c>
      <c r="AB77" s="58"/>
      <c r="AC77" s="59">
        <f t="shared" si="37"/>
        <v>72</v>
      </c>
      <c r="AD77" s="60"/>
      <c r="AE77" s="57">
        <v>44</v>
      </c>
      <c r="AF77" s="60"/>
      <c r="AG77" s="57">
        <v>28</v>
      </c>
      <c r="AH77" s="58"/>
      <c r="AI77" s="59">
        <f t="shared" si="38"/>
        <v>61</v>
      </c>
      <c r="AJ77" s="60"/>
      <c r="AK77" s="57">
        <v>32</v>
      </c>
      <c r="AL77" s="60"/>
      <c r="AM77" s="57">
        <v>29</v>
      </c>
      <c r="AN77" s="58"/>
      <c r="AO77" s="59">
        <f t="shared" si="40"/>
        <v>72</v>
      </c>
      <c r="AP77" s="60"/>
      <c r="AQ77" s="57">
        <v>38</v>
      </c>
      <c r="AR77" s="60"/>
      <c r="AS77" s="57">
        <v>34</v>
      </c>
      <c r="AT77" s="58"/>
    </row>
    <row r="78" spans="2:46" s="1" customFormat="1" ht="15" customHeight="1" hidden="1">
      <c r="B78" s="64" t="s">
        <v>35</v>
      </c>
      <c r="C78" s="65"/>
      <c r="D78" s="65"/>
      <c r="E78" s="59">
        <f t="shared" si="33"/>
        <v>379</v>
      </c>
      <c r="F78" s="60"/>
      <c r="G78" s="57">
        <f aca="true" t="shared" si="41" ref="G78:G83">+M78+S78+Y78+AE78+AK78+AQ78</f>
        <v>199</v>
      </c>
      <c r="H78" s="60"/>
      <c r="I78" s="57">
        <f aca="true" t="shared" si="42" ref="I78:I83">+O78+U78+AA78+AG78+AM78+AS78</f>
        <v>180</v>
      </c>
      <c r="J78" s="58"/>
      <c r="K78" s="60">
        <f t="shared" si="34"/>
        <v>58</v>
      </c>
      <c r="L78" s="60"/>
      <c r="M78" s="57">
        <v>32</v>
      </c>
      <c r="N78" s="60"/>
      <c r="O78" s="57">
        <v>26</v>
      </c>
      <c r="P78" s="60"/>
      <c r="Q78" s="59">
        <f t="shared" si="35"/>
        <v>68</v>
      </c>
      <c r="R78" s="60"/>
      <c r="S78" s="57">
        <v>33</v>
      </c>
      <c r="T78" s="60"/>
      <c r="U78" s="57">
        <v>35</v>
      </c>
      <c r="V78" s="58"/>
      <c r="W78" s="59">
        <f t="shared" si="36"/>
        <v>55</v>
      </c>
      <c r="X78" s="60"/>
      <c r="Y78" s="57">
        <v>33</v>
      </c>
      <c r="Z78" s="60"/>
      <c r="AA78" s="57">
        <v>22</v>
      </c>
      <c r="AB78" s="58"/>
      <c r="AC78" s="59">
        <f t="shared" si="37"/>
        <v>60</v>
      </c>
      <c r="AD78" s="60"/>
      <c r="AE78" s="57">
        <v>26</v>
      </c>
      <c r="AF78" s="60"/>
      <c r="AG78" s="57">
        <v>34</v>
      </c>
      <c r="AH78" s="58"/>
      <c r="AI78" s="59">
        <f t="shared" si="38"/>
        <v>64</v>
      </c>
      <c r="AJ78" s="60"/>
      <c r="AK78" s="57">
        <v>33</v>
      </c>
      <c r="AL78" s="60"/>
      <c r="AM78" s="57">
        <v>31</v>
      </c>
      <c r="AN78" s="58"/>
      <c r="AO78" s="59">
        <f t="shared" si="40"/>
        <v>74</v>
      </c>
      <c r="AP78" s="60"/>
      <c r="AQ78" s="57">
        <v>42</v>
      </c>
      <c r="AR78" s="60"/>
      <c r="AS78" s="57">
        <v>32</v>
      </c>
      <c r="AT78" s="58"/>
    </row>
    <row r="79" spans="2:46" s="1" customFormat="1" ht="15" customHeight="1" hidden="1">
      <c r="B79" s="64" t="s">
        <v>36</v>
      </c>
      <c r="C79" s="65"/>
      <c r="D79" s="65"/>
      <c r="E79" s="59">
        <f t="shared" si="33"/>
        <v>524</v>
      </c>
      <c r="F79" s="60"/>
      <c r="G79" s="57">
        <f t="shared" si="41"/>
        <v>258</v>
      </c>
      <c r="H79" s="60"/>
      <c r="I79" s="57">
        <f t="shared" si="42"/>
        <v>266</v>
      </c>
      <c r="J79" s="58"/>
      <c r="K79" s="60">
        <f t="shared" si="34"/>
        <v>83</v>
      </c>
      <c r="L79" s="60"/>
      <c r="M79" s="57">
        <v>43</v>
      </c>
      <c r="N79" s="60"/>
      <c r="O79" s="57">
        <v>40</v>
      </c>
      <c r="P79" s="60"/>
      <c r="Q79" s="59">
        <f t="shared" si="35"/>
        <v>82</v>
      </c>
      <c r="R79" s="60"/>
      <c r="S79" s="57">
        <v>41</v>
      </c>
      <c r="T79" s="60"/>
      <c r="U79" s="57">
        <v>41</v>
      </c>
      <c r="V79" s="58"/>
      <c r="W79" s="59">
        <f t="shared" si="36"/>
        <v>96</v>
      </c>
      <c r="X79" s="60"/>
      <c r="Y79" s="57">
        <v>54</v>
      </c>
      <c r="Z79" s="60"/>
      <c r="AA79" s="57">
        <v>42</v>
      </c>
      <c r="AB79" s="58"/>
      <c r="AC79" s="59">
        <f t="shared" si="37"/>
        <v>109</v>
      </c>
      <c r="AD79" s="60"/>
      <c r="AE79" s="57">
        <v>47</v>
      </c>
      <c r="AF79" s="60"/>
      <c r="AG79" s="57">
        <v>62</v>
      </c>
      <c r="AH79" s="58"/>
      <c r="AI79" s="59">
        <f t="shared" si="38"/>
        <v>78</v>
      </c>
      <c r="AJ79" s="60"/>
      <c r="AK79" s="57">
        <v>35</v>
      </c>
      <c r="AL79" s="60"/>
      <c r="AM79" s="57">
        <v>43</v>
      </c>
      <c r="AN79" s="58"/>
      <c r="AO79" s="59">
        <f t="shared" si="40"/>
        <v>76</v>
      </c>
      <c r="AP79" s="60"/>
      <c r="AQ79" s="57">
        <v>38</v>
      </c>
      <c r="AR79" s="60"/>
      <c r="AS79" s="57">
        <v>38</v>
      </c>
      <c r="AT79" s="58"/>
    </row>
    <row r="80" spans="2:46" s="1" customFormat="1" ht="15" customHeight="1" hidden="1">
      <c r="B80" s="64" t="s">
        <v>37</v>
      </c>
      <c r="C80" s="65"/>
      <c r="D80" s="65"/>
      <c r="E80" s="59">
        <f t="shared" si="33"/>
        <v>147</v>
      </c>
      <c r="F80" s="60"/>
      <c r="G80" s="57">
        <f t="shared" si="41"/>
        <v>69</v>
      </c>
      <c r="H80" s="60"/>
      <c r="I80" s="57">
        <f t="shared" si="42"/>
        <v>78</v>
      </c>
      <c r="J80" s="58"/>
      <c r="K80" s="60">
        <f t="shared" si="34"/>
        <v>24</v>
      </c>
      <c r="L80" s="60"/>
      <c r="M80" s="57">
        <v>13</v>
      </c>
      <c r="N80" s="60"/>
      <c r="O80" s="57">
        <v>11</v>
      </c>
      <c r="P80" s="60"/>
      <c r="Q80" s="59">
        <f t="shared" si="35"/>
        <v>23</v>
      </c>
      <c r="R80" s="60"/>
      <c r="S80" s="57">
        <v>11</v>
      </c>
      <c r="T80" s="60"/>
      <c r="U80" s="57">
        <v>12</v>
      </c>
      <c r="V80" s="58"/>
      <c r="W80" s="59">
        <f t="shared" si="36"/>
        <v>24</v>
      </c>
      <c r="X80" s="60"/>
      <c r="Y80" s="57">
        <v>15</v>
      </c>
      <c r="Z80" s="60"/>
      <c r="AA80" s="57">
        <v>9</v>
      </c>
      <c r="AB80" s="58"/>
      <c r="AC80" s="59">
        <f t="shared" si="37"/>
        <v>29</v>
      </c>
      <c r="AD80" s="60"/>
      <c r="AE80" s="57">
        <v>15</v>
      </c>
      <c r="AF80" s="60"/>
      <c r="AG80" s="57">
        <v>14</v>
      </c>
      <c r="AH80" s="58"/>
      <c r="AI80" s="59">
        <f t="shared" si="38"/>
        <v>23</v>
      </c>
      <c r="AJ80" s="60"/>
      <c r="AK80" s="57">
        <v>7</v>
      </c>
      <c r="AL80" s="60"/>
      <c r="AM80" s="57">
        <v>16</v>
      </c>
      <c r="AN80" s="58"/>
      <c r="AO80" s="59">
        <f t="shared" si="40"/>
        <v>24</v>
      </c>
      <c r="AP80" s="60"/>
      <c r="AQ80" s="57">
        <v>8</v>
      </c>
      <c r="AR80" s="60"/>
      <c r="AS80" s="57">
        <v>16</v>
      </c>
      <c r="AT80" s="58"/>
    </row>
    <row r="81" spans="2:46" s="1" customFormat="1" ht="15" customHeight="1" hidden="1">
      <c r="B81" s="64" t="s">
        <v>38</v>
      </c>
      <c r="C81" s="65"/>
      <c r="D81" s="65"/>
      <c r="E81" s="59">
        <f t="shared" si="33"/>
        <v>504</v>
      </c>
      <c r="F81" s="60"/>
      <c r="G81" s="57">
        <f t="shared" si="41"/>
        <v>256</v>
      </c>
      <c r="H81" s="60"/>
      <c r="I81" s="57">
        <f t="shared" si="42"/>
        <v>248</v>
      </c>
      <c r="J81" s="58"/>
      <c r="K81" s="60">
        <f t="shared" si="34"/>
        <v>80</v>
      </c>
      <c r="L81" s="60"/>
      <c r="M81" s="57">
        <v>42</v>
      </c>
      <c r="N81" s="60"/>
      <c r="O81" s="57">
        <v>38</v>
      </c>
      <c r="P81" s="60"/>
      <c r="Q81" s="59">
        <f t="shared" si="35"/>
        <v>99</v>
      </c>
      <c r="R81" s="60"/>
      <c r="S81" s="57">
        <v>56</v>
      </c>
      <c r="T81" s="60"/>
      <c r="U81" s="57">
        <v>43</v>
      </c>
      <c r="V81" s="58"/>
      <c r="W81" s="59">
        <f t="shared" si="36"/>
        <v>72</v>
      </c>
      <c r="X81" s="60"/>
      <c r="Y81" s="57">
        <v>43</v>
      </c>
      <c r="Z81" s="60"/>
      <c r="AA81" s="57">
        <v>29</v>
      </c>
      <c r="AB81" s="58"/>
      <c r="AC81" s="59">
        <f t="shared" si="37"/>
        <v>95</v>
      </c>
      <c r="AD81" s="60"/>
      <c r="AE81" s="57">
        <v>39</v>
      </c>
      <c r="AF81" s="60"/>
      <c r="AG81" s="57">
        <v>56</v>
      </c>
      <c r="AH81" s="58"/>
      <c r="AI81" s="59">
        <f t="shared" si="38"/>
        <v>78</v>
      </c>
      <c r="AJ81" s="60"/>
      <c r="AK81" s="57">
        <v>36</v>
      </c>
      <c r="AL81" s="60"/>
      <c r="AM81" s="57">
        <v>42</v>
      </c>
      <c r="AN81" s="58"/>
      <c r="AO81" s="59">
        <f t="shared" si="40"/>
        <v>80</v>
      </c>
      <c r="AP81" s="60"/>
      <c r="AQ81" s="57">
        <v>40</v>
      </c>
      <c r="AR81" s="60"/>
      <c r="AS81" s="57">
        <v>40</v>
      </c>
      <c r="AT81" s="58"/>
    </row>
    <row r="82" spans="2:46" s="1" customFormat="1" ht="15" customHeight="1" hidden="1">
      <c r="B82" s="64" t="s">
        <v>39</v>
      </c>
      <c r="C82" s="65"/>
      <c r="D82" s="65"/>
      <c r="E82" s="59">
        <f t="shared" si="33"/>
        <v>159</v>
      </c>
      <c r="F82" s="60"/>
      <c r="G82" s="57">
        <f t="shared" si="41"/>
        <v>88</v>
      </c>
      <c r="H82" s="60"/>
      <c r="I82" s="57">
        <f t="shared" si="42"/>
        <v>71</v>
      </c>
      <c r="J82" s="58"/>
      <c r="K82" s="60">
        <f t="shared" si="34"/>
        <v>29</v>
      </c>
      <c r="L82" s="60"/>
      <c r="M82" s="57">
        <v>17</v>
      </c>
      <c r="N82" s="60"/>
      <c r="O82" s="57">
        <v>12</v>
      </c>
      <c r="P82" s="60"/>
      <c r="Q82" s="59">
        <f t="shared" si="35"/>
        <v>28</v>
      </c>
      <c r="R82" s="60"/>
      <c r="S82" s="57">
        <v>13</v>
      </c>
      <c r="T82" s="60"/>
      <c r="U82" s="57">
        <v>15</v>
      </c>
      <c r="V82" s="58"/>
      <c r="W82" s="59">
        <f t="shared" si="36"/>
        <v>16</v>
      </c>
      <c r="X82" s="60"/>
      <c r="Y82" s="57">
        <v>8</v>
      </c>
      <c r="Z82" s="60"/>
      <c r="AA82" s="57">
        <v>8</v>
      </c>
      <c r="AB82" s="58"/>
      <c r="AC82" s="59">
        <f t="shared" si="37"/>
        <v>26</v>
      </c>
      <c r="AD82" s="60"/>
      <c r="AE82" s="57">
        <v>16</v>
      </c>
      <c r="AF82" s="60"/>
      <c r="AG82" s="57">
        <v>10</v>
      </c>
      <c r="AH82" s="58"/>
      <c r="AI82" s="59">
        <f t="shared" si="38"/>
        <v>32</v>
      </c>
      <c r="AJ82" s="60"/>
      <c r="AK82" s="57">
        <v>21</v>
      </c>
      <c r="AL82" s="60"/>
      <c r="AM82" s="57">
        <v>11</v>
      </c>
      <c r="AN82" s="58"/>
      <c r="AO82" s="59">
        <f t="shared" si="40"/>
        <v>28</v>
      </c>
      <c r="AP82" s="60"/>
      <c r="AQ82" s="57">
        <v>13</v>
      </c>
      <c r="AR82" s="60"/>
      <c r="AS82" s="57">
        <v>15</v>
      </c>
      <c r="AT82" s="58"/>
    </row>
    <row r="83" spans="2:46" s="1" customFormat="1" ht="15" customHeight="1" hidden="1">
      <c r="B83" s="64" t="s">
        <v>40</v>
      </c>
      <c r="C83" s="65"/>
      <c r="D83" s="65"/>
      <c r="E83" s="59">
        <f t="shared" si="33"/>
        <v>0</v>
      </c>
      <c r="F83" s="60"/>
      <c r="G83" s="57">
        <f t="shared" si="41"/>
        <v>0</v>
      </c>
      <c r="H83" s="60"/>
      <c r="I83" s="57">
        <f t="shared" si="42"/>
        <v>0</v>
      </c>
      <c r="J83" s="58"/>
      <c r="K83" s="60">
        <f t="shared" si="34"/>
        <v>0</v>
      </c>
      <c r="L83" s="60"/>
      <c r="M83" s="57">
        <v>0</v>
      </c>
      <c r="N83" s="60"/>
      <c r="O83" s="57">
        <v>0</v>
      </c>
      <c r="P83" s="60"/>
      <c r="Q83" s="59">
        <f t="shared" si="35"/>
        <v>0</v>
      </c>
      <c r="R83" s="60"/>
      <c r="S83" s="57">
        <v>0</v>
      </c>
      <c r="T83" s="60"/>
      <c r="U83" s="57">
        <v>0</v>
      </c>
      <c r="V83" s="58"/>
      <c r="W83" s="59">
        <f t="shared" si="36"/>
        <v>0</v>
      </c>
      <c r="X83" s="60"/>
      <c r="Y83" s="57">
        <v>0</v>
      </c>
      <c r="Z83" s="60"/>
      <c r="AA83" s="57">
        <v>0</v>
      </c>
      <c r="AB83" s="58"/>
      <c r="AC83" s="59">
        <f t="shared" si="37"/>
        <v>0</v>
      </c>
      <c r="AD83" s="60"/>
      <c r="AE83" s="57">
        <v>0</v>
      </c>
      <c r="AF83" s="60"/>
      <c r="AG83" s="57">
        <v>0</v>
      </c>
      <c r="AH83" s="58"/>
      <c r="AI83" s="59">
        <f t="shared" si="38"/>
        <v>0</v>
      </c>
      <c r="AJ83" s="60"/>
      <c r="AK83" s="57">
        <v>0</v>
      </c>
      <c r="AL83" s="60"/>
      <c r="AM83" s="57">
        <v>0</v>
      </c>
      <c r="AN83" s="58"/>
      <c r="AO83" s="59">
        <f t="shared" si="40"/>
        <v>0</v>
      </c>
      <c r="AP83" s="60"/>
      <c r="AQ83" s="57">
        <v>0</v>
      </c>
      <c r="AR83" s="60"/>
      <c r="AS83" s="57">
        <v>0</v>
      </c>
      <c r="AT83" s="58"/>
    </row>
    <row r="84" spans="2:46" s="1" customFormat="1" ht="15" customHeight="1" hidden="1">
      <c r="B84" s="64" t="s">
        <v>41</v>
      </c>
      <c r="C84" s="65"/>
      <c r="D84" s="65"/>
      <c r="E84" s="59">
        <f t="shared" si="33"/>
        <v>1597</v>
      </c>
      <c r="F84" s="60"/>
      <c r="G84" s="57">
        <f>SUM(G85:H88)</f>
        <v>827</v>
      </c>
      <c r="H84" s="60"/>
      <c r="I84" s="57">
        <f>SUM(I85:J88)</f>
        <v>770</v>
      </c>
      <c r="J84" s="58"/>
      <c r="K84" s="60">
        <f t="shared" si="34"/>
        <v>246</v>
      </c>
      <c r="L84" s="60"/>
      <c r="M84" s="57">
        <f>SUM(M85:N88)</f>
        <v>129</v>
      </c>
      <c r="N84" s="60"/>
      <c r="O84" s="57">
        <f>SUM(O85:P88)</f>
        <v>117</v>
      </c>
      <c r="P84" s="60"/>
      <c r="Q84" s="59">
        <f t="shared" si="35"/>
        <v>263</v>
      </c>
      <c r="R84" s="60"/>
      <c r="S84" s="57">
        <f>SUM(S85:T88)</f>
        <v>130</v>
      </c>
      <c r="T84" s="60"/>
      <c r="U84" s="57">
        <f>SUM(U85:V88)</f>
        <v>133</v>
      </c>
      <c r="V84" s="58"/>
      <c r="W84" s="59">
        <f t="shared" si="36"/>
        <v>239</v>
      </c>
      <c r="X84" s="60"/>
      <c r="Y84" s="57">
        <f>SUM(Y85:Z88)</f>
        <v>134</v>
      </c>
      <c r="Z84" s="60"/>
      <c r="AA84" s="57">
        <f>SUM(AA85:AB88)</f>
        <v>105</v>
      </c>
      <c r="AB84" s="58"/>
      <c r="AC84" s="59">
        <f t="shared" si="37"/>
        <v>309</v>
      </c>
      <c r="AD84" s="60"/>
      <c r="AE84" s="57">
        <f>SUM(AE85:AF88)</f>
        <v>158</v>
      </c>
      <c r="AF84" s="60"/>
      <c r="AG84" s="57">
        <f>SUM(AG85:AH88)</f>
        <v>151</v>
      </c>
      <c r="AH84" s="58"/>
      <c r="AI84" s="59">
        <f t="shared" si="38"/>
        <v>275</v>
      </c>
      <c r="AJ84" s="60"/>
      <c r="AK84" s="57">
        <f>SUM(AK85:AL88)</f>
        <v>146</v>
      </c>
      <c r="AL84" s="60"/>
      <c r="AM84" s="57">
        <f>SUM(AM85:AN88)</f>
        <v>129</v>
      </c>
      <c r="AN84" s="58"/>
      <c r="AO84" s="59">
        <f t="shared" si="40"/>
        <v>265</v>
      </c>
      <c r="AP84" s="60"/>
      <c r="AQ84" s="57">
        <f>SUM(AQ85:AR88)</f>
        <v>130</v>
      </c>
      <c r="AR84" s="60"/>
      <c r="AS84" s="57">
        <f>SUM(AS85:AT88)</f>
        <v>135</v>
      </c>
      <c r="AT84" s="58"/>
    </row>
    <row r="85" spans="2:46" s="1" customFormat="1" ht="15" customHeight="1" hidden="1">
      <c r="B85" s="64" t="s">
        <v>42</v>
      </c>
      <c r="C85" s="65"/>
      <c r="D85" s="65"/>
      <c r="E85" s="59">
        <f t="shared" si="33"/>
        <v>544</v>
      </c>
      <c r="F85" s="60"/>
      <c r="G85" s="57">
        <f>+M85+S85+Y85+AE85+AK85+AQ85</f>
        <v>278</v>
      </c>
      <c r="H85" s="60"/>
      <c r="I85" s="57">
        <f>+O85+U85+AA85+AG85+AM85+AS85</f>
        <v>266</v>
      </c>
      <c r="J85" s="58"/>
      <c r="K85" s="60">
        <f t="shared" si="34"/>
        <v>86</v>
      </c>
      <c r="L85" s="60"/>
      <c r="M85" s="57">
        <v>50</v>
      </c>
      <c r="N85" s="60"/>
      <c r="O85" s="57">
        <v>36</v>
      </c>
      <c r="P85" s="60"/>
      <c r="Q85" s="59">
        <f t="shared" si="35"/>
        <v>98</v>
      </c>
      <c r="R85" s="60"/>
      <c r="S85" s="57">
        <v>44</v>
      </c>
      <c r="T85" s="60"/>
      <c r="U85" s="57">
        <v>54</v>
      </c>
      <c r="V85" s="58"/>
      <c r="W85" s="59">
        <f t="shared" si="36"/>
        <v>77</v>
      </c>
      <c r="X85" s="60"/>
      <c r="Y85" s="57">
        <v>39</v>
      </c>
      <c r="Z85" s="60"/>
      <c r="AA85" s="57">
        <v>38</v>
      </c>
      <c r="AB85" s="58"/>
      <c r="AC85" s="59">
        <f t="shared" si="37"/>
        <v>116</v>
      </c>
      <c r="AD85" s="60"/>
      <c r="AE85" s="57">
        <v>58</v>
      </c>
      <c r="AF85" s="60"/>
      <c r="AG85" s="57">
        <v>58</v>
      </c>
      <c r="AH85" s="58"/>
      <c r="AI85" s="59">
        <f t="shared" si="38"/>
        <v>82</v>
      </c>
      <c r="AJ85" s="60"/>
      <c r="AK85" s="57">
        <v>44</v>
      </c>
      <c r="AL85" s="60"/>
      <c r="AM85" s="57">
        <v>38</v>
      </c>
      <c r="AN85" s="58"/>
      <c r="AO85" s="59">
        <f t="shared" si="40"/>
        <v>85</v>
      </c>
      <c r="AP85" s="60"/>
      <c r="AQ85" s="57">
        <v>43</v>
      </c>
      <c r="AR85" s="60"/>
      <c r="AS85" s="57">
        <v>42</v>
      </c>
      <c r="AT85" s="58"/>
    </row>
    <row r="86" spans="2:46" s="1" customFormat="1" ht="15" customHeight="1" hidden="1">
      <c r="B86" s="64" t="s">
        <v>43</v>
      </c>
      <c r="C86" s="65"/>
      <c r="D86" s="65"/>
      <c r="E86" s="59">
        <f t="shared" si="33"/>
        <v>403</v>
      </c>
      <c r="F86" s="60"/>
      <c r="G86" s="57">
        <f>+M86+S86+Y86+AE86+AK86+AQ86</f>
        <v>218</v>
      </c>
      <c r="H86" s="60"/>
      <c r="I86" s="57">
        <f>+O86+U86+AA86+AG86+AM86+AS86</f>
        <v>185</v>
      </c>
      <c r="J86" s="58"/>
      <c r="K86" s="60">
        <f t="shared" si="34"/>
        <v>59</v>
      </c>
      <c r="L86" s="60"/>
      <c r="M86" s="57">
        <v>29</v>
      </c>
      <c r="N86" s="60"/>
      <c r="O86" s="57">
        <v>30</v>
      </c>
      <c r="P86" s="60"/>
      <c r="Q86" s="59">
        <f t="shared" si="35"/>
        <v>55</v>
      </c>
      <c r="R86" s="60"/>
      <c r="S86" s="57">
        <v>33</v>
      </c>
      <c r="T86" s="60"/>
      <c r="U86" s="57">
        <v>22</v>
      </c>
      <c r="V86" s="58"/>
      <c r="W86" s="59">
        <f t="shared" si="36"/>
        <v>62</v>
      </c>
      <c r="X86" s="60"/>
      <c r="Y86" s="57">
        <v>36</v>
      </c>
      <c r="Z86" s="60"/>
      <c r="AA86" s="57">
        <v>26</v>
      </c>
      <c r="AB86" s="58"/>
      <c r="AC86" s="59">
        <f t="shared" si="37"/>
        <v>72</v>
      </c>
      <c r="AD86" s="60"/>
      <c r="AE86" s="57">
        <v>40</v>
      </c>
      <c r="AF86" s="60"/>
      <c r="AG86" s="57">
        <v>32</v>
      </c>
      <c r="AH86" s="58"/>
      <c r="AI86" s="59">
        <f t="shared" si="38"/>
        <v>82</v>
      </c>
      <c r="AJ86" s="60"/>
      <c r="AK86" s="57">
        <v>42</v>
      </c>
      <c r="AL86" s="60"/>
      <c r="AM86" s="57">
        <v>40</v>
      </c>
      <c r="AN86" s="58"/>
      <c r="AO86" s="59">
        <f t="shared" si="40"/>
        <v>73</v>
      </c>
      <c r="AP86" s="60"/>
      <c r="AQ86" s="57">
        <v>38</v>
      </c>
      <c r="AR86" s="60"/>
      <c r="AS86" s="57">
        <v>35</v>
      </c>
      <c r="AT86" s="58"/>
    </row>
    <row r="87" spans="2:46" s="1" customFormat="1" ht="15" customHeight="1" hidden="1">
      <c r="B87" s="64" t="s">
        <v>44</v>
      </c>
      <c r="C87" s="65"/>
      <c r="D87" s="65"/>
      <c r="E87" s="59">
        <f t="shared" si="33"/>
        <v>303</v>
      </c>
      <c r="F87" s="60"/>
      <c r="G87" s="57">
        <f>+M87+S87+Y87+AE87+AK87+AQ87</f>
        <v>153</v>
      </c>
      <c r="H87" s="60"/>
      <c r="I87" s="57">
        <f>+O87+U87+AA87+AG87+AM87+AS87</f>
        <v>150</v>
      </c>
      <c r="J87" s="58"/>
      <c r="K87" s="60">
        <f t="shared" si="34"/>
        <v>42</v>
      </c>
      <c r="L87" s="60"/>
      <c r="M87" s="57">
        <v>23</v>
      </c>
      <c r="N87" s="60"/>
      <c r="O87" s="57">
        <v>19</v>
      </c>
      <c r="P87" s="60"/>
      <c r="Q87" s="59">
        <f t="shared" si="35"/>
        <v>59</v>
      </c>
      <c r="R87" s="60"/>
      <c r="S87" s="57">
        <v>28</v>
      </c>
      <c r="T87" s="60"/>
      <c r="U87" s="57">
        <v>31</v>
      </c>
      <c r="V87" s="58"/>
      <c r="W87" s="59">
        <f t="shared" si="36"/>
        <v>48</v>
      </c>
      <c r="X87" s="60"/>
      <c r="Y87" s="57">
        <v>31</v>
      </c>
      <c r="Z87" s="60"/>
      <c r="AA87" s="57">
        <v>17</v>
      </c>
      <c r="AB87" s="58"/>
      <c r="AC87" s="59">
        <f t="shared" si="37"/>
        <v>57</v>
      </c>
      <c r="AD87" s="60"/>
      <c r="AE87" s="57">
        <v>25</v>
      </c>
      <c r="AF87" s="60"/>
      <c r="AG87" s="57">
        <v>32</v>
      </c>
      <c r="AH87" s="58"/>
      <c r="AI87" s="59">
        <f t="shared" si="38"/>
        <v>55</v>
      </c>
      <c r="AJ87" s="60"/>
      <c r="AK87" s="57">
        <v>27</v>
      </c>
      <c r="AL87" s="60"/>
      <c r="AM87" s="57">
        <v>28</v>
      </c>
      <c r="AN87" s="58"/>
      <c r="AO87" s="59">
        <f t="shared" si="40"/>
        <v>42</v>
      </c>
      <c r="AP87" s="60"/>
      <c r="AQ87" s="57">
        <v>19</v>
      </c>
      <c r="AR87" s="60"/>
      <c r="AS87" s="57">
        <v>23</v>
      </c>
      <c r="AT87" s="58"/>
    </row>
    <row r="88" spans="2:46" s="1" customFormat="1" ht="15" customHeight="1" hidden="1">
      <c r="B88" s="64" t="s">
        <v>45</v>
      </c>
      <c r="C88" s="65"/>
      <c r="D88" s="65"/>
      <c r="E88" s="59">
        <f t="shared" si="33"/>
        <v>347</v>
      </c>
      <c r="F88" s="60"/>
      <c r="G88" s="57">
        <f>+M88+S88+Y88+AE88+AK88+AQ88</f>
        <v>178</v>
      </c>
      <c r="H88" s="60"/>
      <c r="I88" s="57">
        <f>+O88+U88+AA88+AG88+AM88+AS88</f>
        <v>169</v>
      </c>
      <c r="J88" s="58"/>
      <c r="K88" s="60">
        <f t="shared" si="34"/>
        <v>59</v>
      </c>
      <c r="L88" s="60"/>
      <c r="M88" s="57">
        <v>27</v>
      </c>
      <c r="N88" s="60"/>
      <c r="O88" s="57">
        <v>32</v>
      </c>
      <c r="P88" s="60"/>
      <c r="Q88" s="59">
        <f t="shared" si="35"/>
        <v>51</v>
      </c>
      <c r="R88" s="60"/>
      <c r="S88" s="57">
        <v>25</v>
      </c>
      <c r="T88" s="60"/>
      <c r="U88" s="57">
        <v>26</v>
      </c>
      <c r="V88" s="58"/>
      <c r="W88" s="59">
        <f t="shared" si="36"/>
        <v>52</v>
      </c>
      <c r="X88" s="60"/>
      <c r="Y88" s="57">
        <v>28</v>
      </c>
      <c r="Z88" s="60"/>
      <c r="AA88" s="57">
        <v>24</v>
      </c>
      <c r="AB88" s="58"/>
      <c r="AC88" s="59">
        <f t="shared" si="37"/>
        <v>64</v>
      </c>
      <c r="AD88" s="60"/>
      <c r="AE88" s="57">
        <v>35</v>
      </c>
      <c r="AF88" s="60"/>
      <c r="AG88" s="57">
        <v>29</v>
      </c>
      <c r="AH88" s="58"/>
      <c r="AI88" s="59">
        <f t="shared" si="38"/>
        <v>56</v>
      </c>
      <c r="AJ88" s="60"/>
      <c r="AK88" s="57">
        <v>33</v>
      </c>
      <c r="AL88" s="60"/>
      <c r="AM88" s="57">
        <v>23</v>
      </c>
      <c r="AN88" s="58"/>
      <c r="AO88" s="59">
        <f t="shared" si="40"/>
        <v>65</v>
      </c>
      <c r="AP88" s="60"/>
      <c r="AQ88" s="57">
        <v>30</v>
      </c>
      <c r="AR88" s="60"/>
      <c r="AS88" s="57">
        <v>35</v>
      </c>
      <c r="AT88" s="58"/>
    </row>
    <row r="89" spans="2:46" s="1" customFormat="1" ht="15" customHeight="1" hidden="1">
      <c r="B89" s="61" t="s">
        <v>24</v>
      </c>
      <c r="C89" s="62"/>
      <c r="D89" s="62"/>
      <c r="E89" s="50">
        <f t="shared" si="33"/>
        <v>862</v>
      </c>
      <c r="F89" s="51"/>
      <c r="G89" s="48">
        <f>SUM(G90:H93)</f>
        <v>430</v>
      </c>
      <c r="H89" s="51"/>
      <c r="I89" s="48">
        <f>SUM(I90:J93)</f>
        <v>432</v>
      </c>
      <c r="J89" s="49"/>
      <c r="K89" s="51">
        <f t="shared" si="34"/>
        <v>130</v>
      </c>
      <c r="L89" s="51"/>
      <c r="M89" s="48">
        <f>SUM(M90:N93)</f>
        <v>69</v>
      </c>
      <c r="N89" s="51"/>
      <c r="O89" s="48">
        <f>SUM(O90:P93)</f>
        <v>61</v>
      </c>
      <c r="P89" s="51"/>
      <c r="Q89" s="50">
        <f t="shared" si="35"/>
        <v>138</v>
      </c>
      <c r="R89" s="51"/>
      <c r="S89" s="48">
        <f>SUM(S90:T93)</f>
        <v>66</v>
      </c>
      <c r="T89" s="51"/>
      <c r="U89" s="48">
        <f>SUM(U90:V93)</f>
        <v>72</v>
      </c>
      <c r="V89" s="49"/>
      <c r="W89" s="50">
        <f t="shared" si="36"/>
        <v>134</v>
      </c>
      <c r="X89" s="51"/>
      <c r="Y89" s="48">
        <f>SUM(Y90:Z93)</f>
        <v>67</v>
      </c>
      <c r="Z89" s="51"/>
      <c r="AA89" s="48">
        <f>SUM(AA90:AB93)</f>
        <v>67</v>
      </c>
      <c r="AB89" s="49"/>
      <c r="AC89" s="50">
        <f t="shared" si="37"/>
        <v>142</v>
      </c>
      <c r="AD89" s="51"/>
      <c r="AE89" s="48">
        <f>SUM(AE90:AF93)</f>
        <v>76</v>
      </c>
      <c r="AF89" s="51"/>
      <c r="AG89" s="48">
        <f>SUM(AG90:AH93)</f>
        <v>66</v>
      </c>
      <c r="AH89" s="49"/>
      <c r="AI89" s="50">
        <f t="shared" si="38"/>
        <v>140</v>
      </c>
      <c r="AJ89" s="51"/>
      <c r="AK89" s="48">
        <f>SUM(AK90:AL93)</f>
        <v>66</v>
      </c>
      <c r="AL89" s="51"/>
      <c r="AM89" s="48">
        <f>SUM(AM90:AN93)</f>
        <v>74</v>
      </c>
      <c r="AN89" s="49"/>
      <c r="AO89" s="50">
        <f t="shared" si="40"/>
        <v>178</v>
      </c>
      <c r="AP89" s="51"/>
      <c r="AQ89" s="48">
        <f>SUM(AQ90:AR93)</f>
        <v>86</v>
      </c>
      <c r="AR89" s="51"/>
      <c r="AS89" s="48">
        <f>SUM(AS90:AT93)</f>
        <v>92</v>
      </c>
      <c r="AT89" s="49"/>
    </row>
    <row r="90" spans="2:46" s="1" customFormat="1" ht="15" customHeight="1" hidden="1">
      <c r="B90" s="64" t="s">
        <v>46</v>
      </c>
      <c r="C90" s="65"/>
      <c r="D90" s="65"/>
      <c r="E90" s="59">
        <f t="shared" si="33"/>
        <v>418</v>
      </c>
      <c r="F90" s="60"/>
      <c r="G90" s="57">
        <f>+M90+S90+Y90+AE90+AK90+AQ90</f>
        <v>218</v>
      </c>
      <c r="H90" s="60"/>
      <c r="I90" s="57">
        <f>+O90+U90+AA90+AG90+AM90+AS90</f>
        <v>200</v>
      </c>
      <c r="J90" s="58"/>
      <c r="K90" s="60">
        <f t="shared" si="34"/>
        <v>61</v>
      </c>
      <c r="L90" s="60"/>
      <c r="M90" s="57">
        <v>34</v>
      </c>
      <c r="N90" s="60"/>
      <c r="O90" s="57">
        <v>27</v>
      </c>
      <c r="P90" s="60"/>
      <c r="Q90" s="59">
        <f t="shared" si="35"/>
        <v>68</v>
      </c>
      <c r="R90" s="60"/>
      <c r="S90" s="57">
        <v>36</v>
      </c>
      <c r="T90" s="60"/>
      <c r="U90" s="57">
        <v>32</v>
      </c>
      <c r="V90" s="58"/>
      <c r="W90" s="59">
        <f t="shared" si="36"/>
        <v>71</v>
      </c>
      <c r="X90" s="60"/>
      <c r="Y90" s="57">
        <v>35</v>
      </c>
      <c r="Z90" s="60"/>
      <c r="AA90" s="57">
        <v>36</v>
      </c>
      <c r="AB90" s="58"/>
      <c r="AC90" s="59">
        <f t="shared" si="37"/>
        <v>58</v>
      </c>
      <c r="AD90" s="60"/>
      <c r="AE90" s="57">
        <v>35</v>
      </c>
      <c r="AF90" s="60"/>
      <c r="AG90" s="57">
        <v>23</v>
      </c>
      <c r="AH90" s="58"/>
      <c r="AI90" s="59">
        <f t="shared" si="38"/>
        <v>67</v>
      </c>
      <c r="AJ90" s="60"/>
      <c r="AK90" s="57">
        <v>30</v>
      </c>
      <c r="AL90" s="60"/>
      <c r="AM90" s="57">
        <v>37</v>
      </c>
      <c r="AN90" s="58"/>
      <c r="AO90" s="59">
        <f t="shared" si="40"/>
        <v>93</v>
      </c>
      <c r="AP90" s="60"/>
      <c r="AQ90" s="57">
        <v>48</v>
      </c>
      <c r="AR90" s="60"/>
      <c r="AS90" s="57">
        <v>45</v>
      </c>
      <c r="AT90" s="58"/>
    </row>
    <row r="91" spans="2:46" s="1" customFormat="1" ht="15" customHeight="1" hidden="1">
      <c r="B91" s="64" t="s">
        <v>47</v>
      </c>
      <c r="C91" s="65"/>
      <c r="D91" s="65"/>
      <c r="E91" s="59">
        <f t="shared" si="33"/>
        <v>227</v>
      </c>
      <c r="F91" s="60"/>
      <c r="G91" s="57">
        <f>+M91+S91+Y91+AE91+AK91+AQ91</f>
        <v>105</v>
      </c>
      <c r="H91" s="60"/>
      <c r="I91" s="57">
        <f>+O91+U91+AA91+AG91+AM91+AS91</f>
        <v>122</v>
      </c>
      <c r="J91" s="58"/>
      <c r="K91" s="60">
        <f t="shared" si="34"/>
        <v>30</v>
      </c>
      <c r="L91" s="60"/>
      <c r="M91" s="57">
        <v>15</v>
      </c>
      <c r="N91" s="60"/>
      <c r="O91" s="57">
        <v>15</v>
      </c>
      <c r="P91" s="60"/>
      <c r="Q91" s="59">
        <f t="shared" si="35"/>
        <v>36</v>
      </c>
      <c r="R91" s="60"/>
      <c r="S91" s="57">
        <v>14</v>
      </c>
      <c r="T91" s="60"/>
      <c r="U91" s="57">
        <v>22</v>
      </c>
      <c r="V91" s="58"/>
      <c r="W91" s="59">
        <f t="shared" si="36"/>
        <v>36</v>
      </c>
      <c r="X91" s="60"/>
      <c r="Y91" s="57">
        <v>20</v>
      </c>
      <c r="Z91" s="60"/>
      <c r="AA91" s="57">
        <v>16</v>
      </c>
      <c r="AB91" s="58"/>
      <c r="AC91" s="59">
        <f t="shared" si="37"/>
        <v>42</v>
      </c>
      <c r="AD91" s="60"/>
      <c r="AE91" s="57">
        <v>20</v>
      </c>
      <c r="AF91" s="60"/>
      <c r="AG91" s="57">
        <v>22</v>
      </c>
      <c r="AH91" s="58"/>
      <c r="AI91" s="59">
        <f t="shared" si="38"/>
        <v>41</v>
      </c>
      <c r="AJ91" s="60"/>
      <c r="AK91" s="57">
        <v>19</v>
      </c>
      <c r="AL91" s="60"/>
      <c r="AM91" s="57">
        <v>22</v>
      </c>
      <c r="AN91" s="58"/>
      <c r="AO91" s="59">
        <f t="shared" si="40"/>
        <v>42</v>
      </c>
      <c r="AP91" s="60"/>
      <c r="AQ91" s="57">
        <v>17</v>
      </c>
      <c r="AR91" s="60"/>
      <c r="AS91" s="57">
        <v>25</v>
      </c>
      <c r="AT91" s="58"/>
    </row>
    <row r="92" spans="2:46" s="1" customFormat="1" ht="15" customHeight="1" hidden="1">
      <c r="B92" s="64" t="s">
        <v>48</v>
      </c>
      <c r="C92" s="65"/>
      <c r="D92" s="65"/>
      <c r="E92" s="59">
        <f t="shared" si="33"/>
        <v>132</v>
      </c>
      <c r="F92" s="60"/>
      <c r="G92" s="57">
        <f>+M92+S92+Y92+AE92+AK92+AQ92</f>
        <v>61</v>
      </c>
      <c r="H92" s="60"/>
      <c r="I92" s="57">
        <f>+O92+U92+AA92+AG92+AM92+AS92</f>
        <v>71</v>
      </c>
      <c r="J92" s="58"/>
      <c r="K92" s="60">
        <f t="shared" si="34"/>
        <v>20</v>
      </c>
      <c r="L92" s="60"/>
      <c r="M92" s="57">
        <v>11</v>
      </c>
      <c r="N92" s="60"/>
      <c r="O92" s="57">
        <v>9</v>
      </c>
      <c r="P92" s="60"/>
      <c r="Q92" s="59">
        <f t="shared" si="35"/>
        <v>21</v>
      </c>
      <c r="R92" s="60"/>
      <c r="S92" s="57">
        <v>10</v>
      </c>
      <c r="T92" s="60"/>
      <c r="U92" s="57">
        <v>11</v>
      </c>
      <c r="V92" s="58"/>
      <c r="W92" s="59">
        <f t="shared" si="36"/>
        <v>20</v>
      </c>
      <c r="X92" s="60"/>
      <c r="Y92" s="57">
        <v>7</v>
      </c>
      <c r="Z92" s="60"/>
      <c r="AA92" s="57">
        <v>13</v>
      </c>
      <c r="AB92" s="58"/>
      <c r="AC92" s="59">
        <f t="shared" si="37"/>
        <v>24</v>
      </c>
      <c r="AD92" s="60"/>
      <c r="AE92" s="57">
        <v>13</v>
      </c>
      <c r="AF92" s="60"/>
      <c r="AG92" s="57">
        <v>11</v>
      </c>
      <c r="AH92" s="58"/>
      <c r="AI92" s="59">
        <f t="shared" si="38"/>
        <v>21</v>
      </c>
      <c r="AJ92" s="60"/>
      <c r="AK92" s="57">
        <v>8</v>
      </c>
      <c r="AL92" s="60"/>
      <c r="AM92" s="57">
        <v>13</v>
      </c>
      <c r="AN92" s="58"/>
      <c r="AO92" s="59">
        <f t="shared" si="40"/>
        <v>26</v>
      </c>
      <c r="AP92" s="60"/>
      <c r="AQ92" s="57">
        <v>12</v>
      </c>
      <c r="AR92" s="60"/>
      <c r="AS92" s="57">
        <v>14</v>
      </c>
      <c r="AT92" s="58"/>
    </row>
    <row r="93" spans="2:46" s="1" customFormat="1" ht="15" customHeight="1" hidden="1">
      <c r="B93" s="61" t="s">
        <v>49</v>
      </c>
      <c r="C93" s="62"/>
      <c r="D93" s="62"/>
      <c r="E93" s="50">
        <f t="shared" si="33"/>
        <v>85</v>
      </c>
      <c r="F93" s="51"/>
      <c r="G93" s="48">
        <f>+M93+S93+Y93+AE93+AK93+AQ93</f>
        <v>46</v>
      </c>
      <c r="H93" s="51"/>
      <c r="I93" s="48">
        <f>+O93+U93+AA93+AG93+AM93+AS93</f>
        <v>39</v>
      </c>
      <c r="J93" s="49"/>
      <c r="K93" s="51">
        <f t="shared" si="34"/>
        <v>19</v>
      </c>
      <c r="L93" s="51"/>
      <c r="M93" s="48">
        <v>9</v>
      </c>
      <c r="N93" s="51"/>
      <c r="O93" s="48">
        <v>10</v>
      </c>
      <c r="P93" s="51"/>
      <c r="Q93" s="50">
        <f t="shared" si="35"/>
        <v>13</v>
      </c>
      <c r="R93" s="51"/>
      <c r="S93" s="48">
        <v>6</v>
      </c>
      <c r="T93" s="51"/>
      <c r="U93" s="48">
        <v>7</v>
      </c>
      <c r="V93" s="49"/>
      <c r="W93" s="50">
        <f t="shared" si="36"/>
        <v>7</v>
      </c>
      <c r="X93" s="51"/>
      <c r="Y93" s="48">
        <v>5</v>
      </c>
      <c r="Z93" s="51"/>
      <c r="AA93" s="48">
        <v>2</v>
      </c>
      <c r="AB93" s="49"/>
      <c r="AC93" s="50">
        <f t="shared" si="37"/>
        <v>18</v>
      </c>
      <c r="AD93" s="51"/>
      <c r="AE93" s="48">
        <v>8</v>
      </c>
      <c r="AF93" s="51"/>
      <c r="AG93" s="48">
        <v>10</v>
      </c>
      <c r="AH93" s="49"/>
      <c r="AI93" s="50">
        <f t="shared" si="38"/>
        <v>11</v>
      </c>
      <c r="AJ93" s="51"/>
      <c r="AK93" s="48">
        <v>9</v>
      </c>
      <c r="AL93" s="51"/>
      <c r="AM93" s="48">
        <v>2</v>
      </c>
      <c r="AN93" s="49"/>
      <c r="AO93" s="50">
        <f t="shared" si="40"/>
        <v>17</v>
      </c>
      <c r="AP93" s="51"/>
      <c r="AQ93" s="48">
        <v>9</v>
      </c>
      <c r="AR93" s="51"/>
      <c r="AS93" s="48">
        <v>8</v>
      </c>
      <c r="AT93" s="49"/>
    </row>
    <row r="94" spans="2:51" ht="18" customHeight="1">
      <c r="B94" s="52" t="s">
        <v>59</v>
      </c>
      <c r="C94" s="53"/>
      <c r="D94" s="53"/>
      <c r="E94" s="69">
        <f>E95+E101+E109+E114</f>
        <v>5613</v>
      </c>
      <c r="F94" s="70"/>
      <c r="G94" s="67">
        <f>G95+G101+G109+G114</f>
        <v>2864</v>
      </c>
      <c r="H94" s="70"/>
      <c r="I94" s="67">
        <f>I95+I101+I109+I114</f>
        <v>2749</v>
      </c>
      <c r="J94" s="68"/>
      <c r="K94" s="70">
        <f>K95+K101+K109+K114</f>
        <v>883</v>
      </c>
      <c r="L94" s="70"/>
      <c r="M94" s="67">
        <f>M95+M101+M109+M114</f>
        <v>449</v>
      </c>
      <c r="N94" s="70"/>
      <c r="O94" s="67">
        <f>O95+O101+O109+O114</f>
        <v>434</v>
      </c>
      <c r="P94" s="70"/>
      <c r="Q94" s="69">
        <f>Q95+Q101+Q109+Q114</f>
        <v>884</v>
      </c>
      <c r="R94" s="70"/>
      <c r="S94" s="67">
        <f>S95+S101+S109+S114</f>
        <v>449</v>
      </c>
      <c r="T94" s="70"/>
      <c r="U94" s="67">
        <f>U95+U101+U109+U114</f>
        <v>435</v>
      </c>
      <c r="V94" s="68"/>
      <c r="W94" s="69">
        <f>W95+W101+W109+W114</f>
        <v>939</v>
      </c>
      <c r="X94" s="70"/>
      <c r="Y94" s="67">
        <f>Y95+Y101+Y109+Y114</f>
        <v>482</v>
      </c>
      <c r="Z94" s="70"/>
      <c r="AA94" s="67">
        <f>AA95+AA101+AA109+AA114</f>
        <v>457</v>
      </c>
      <c r="AB94" s="68"/>
      <c r="AC94" s="69">
        <f>AC95+AC101+AC109+AC114</f>
        <v>882</v>
      </c>
      <c r="AD94" s="70"/>
      <c r="AE94" s="67">
        <f>AE95+AE101+AE109+AE114</f>
        <v>468</v>
      </c>
      <c r="AF94" s="70"/>
      <c r="AG94" s="67">
        <f>AG95+AG101+AG109+AG114</f>
        <v>414</v>
      </c>
      <c r="AH94" s="68"/>
      <c r="AI94" s="69">
        <f>AI95+AI101+AI109+AI114</f>
        <v>1056</v>
      </c>
      <c r="AJ94" s="70"/>
      <c r="AK94" s="67">
        <f>AK95+AK101+AK109+AK114</f>
        <v>537</v>
      </c>
      <c r="AL94" s="70"/>
      <c r="AM94" s="67">
        <f>AM95+AM101+AM109+AM114</f>
        <v>519</v>
      </c>
      <c r="AN94" s="68"/>
      <c r="AO94" s="69">
        <f>AO95+AO101+AO109+AO114</f>
        <v>969</v>
      </c>
      <c r="AP94" s="70"/>
      <c r="AQ94" s="67">
        <f>AQ95+AQ101+AQ109+AQ114</f>
        <v>479</v>
      </c>
      <c r="AR94" s="70"/>
      <c r="AS94" s="67">
        <f>AS95+AS101+AS109+AS114</f>
        <v>490</v>
      </c>
      <c r="AT94" s="68"/>
      <c r="AW94" s="9"/>
      <c r="AX94" s="9"/>
      <c r="AY94" s="8"/>
    </row>
    <row r="95" spans="2:46" s="1" customFormat="1" ht="15" customHeight="1">
      <c r="B95" s="64" t="s">
        <v>21</v>
      </c>
      <c r="C95" s="65"/>
      <c r="D95" s="71"/>
      <c r="E95" s="59">
        <f aca="true" t="shared" si="43" ref="E95:E118">SUM(G95:J95)</f>
        <v>1165</v>
      </c>
      <c r="F95" s="66"/>
      <c r="G95" s="57">
        <f>SUM(G96:H100)</f>
        <v>576</v>
      </c>
      <c r="H95" s="66"/>
      <c r="I95" s="57">
        <f>SUM(I96:J100)</f>
        <v>589</v>
      </c>
      <c r="J95" s="58"/>
      <c r="K95" s="59">
        <f aca="true" t="shared" si="44" ref="K95:K118">SUM(M95:P95)</f>
        <v>169</v>
      </c>
      <c r="L95" s="66"/>
      <c r="M95" s="57">
        <f>SUM(M96:N100)</f>
        <v>80</v>
      </c>
      <c r="N95" s="66"/>
      <c r="O95" s="57">
        <f>SUM(O96:P100)</f>
        <v>89</v>
      </c>
      <c r="P95" s="58"/>
      <c r="Q95" s="59">
        <f aca="true" t="shared" si="45" ref="Q95:Q118">SUM(S95:V95)</f>
        <v>198</v>
      </c>
      <c r="R95" s="66"/>
      <c r="S95" s="57">
        <f>SUM(S96:T100)</f>
        <v>90</v>
      </c>
      <c r="T95" s="66"/>
      <c r="U95" s="57">
        <f>SUM(U96:V100)</f>
        <v>108</v>
      </c>
      <c r="V95" s="58"/>
      <c r="W95" s="59">
        <f aca="true" t="shared" si="46" ref="W95:W118">SUM(Y95:AB95)</f>
        <v>178</v>
      </c>
      <c r="X95" s="66"/>
      <c r="Y95" s="57">
        <f>SUM(Y96:Z100)</f>
        <v>100</v>
      </c>
      <c r="Z95" s="66"/>
      <c r="AA95" s="57">
        <f>SUM(AA96:AB100)</f>
        <v>78</v>
      </c>
      <c r="AB95" s="58"/>
      <c r="AC95" s="59">
        <f aca="true" t="shared" si="47" ref="AC95:AC118">SUM(AE95:AH95)</f>
        <v>188</v>
      </c>
      <c r="AD95" s="66"/>
      <c r="AE95" s="57">
        <f>SUM(AE96:AF100)</f>
        <v>87</v>
      </c>
      <c r="AF95" s="66"/>
      <c r="AG95" s="57">
        <f>SUM(AG96:AH100)</f>
        <v>101</v>
      </c>
      <c r="AH95" s="58"/>
      <c r="AI95" s="59">
        <f aca="true" t="shared" si="48" ref="AI95:AI118">SUM(AK95:AN95)</f>
        <v>213</v>
      </c>
      <c r="AJ95" s="66"/>
      <c r="AK95" s="57">
        <f>SUM(AK96:AL100)</f>
        <v>116</v>
      </c>
      <c r="AL95" s="66"/>
      <c r="AM95" s="57">
        <f>SUM(AM96:AN100)</f>
        <v>97</v>
      </c>
      <c r="AN95" s="58"/>
      <c r="AO95" s="59">
        <f aca="true" t="shared" si="49" ref="AO95:AO118">SUM(AQ95:AT95)</f>
        <v>219</v>
      </c>
      <c r="AP95" s="66"/>
      <c r="AQ95" s="57">
        <f>SUM(AQ96:AR100)</f>
        <v>103</v>
      </c>
      <c r="AR95" s="66"/>
      <c r="AS95" s="57">
        <f>SUM(AS96:AT100)</f>
        <v>116</v>
      </c>
      <c r="AT95" s="58"/>
    </row>
    <row r="96" spans="2:46" s="1" customFormat="1" ht="15" customHeight="1" hidden="1">
      <c r="B96" s="64" t="s">
        <v>29</v>
      </c>
      <c r="C96" s="65"/>
      <c r="D96" s="65"/>
      <c r="E96" s="59">
        <f t="shared" si="43"/>
        <v>238</v>
      </c>
      <c r="F96" s="60"/>
      <c r="G96" s="57">
        <f>SUM(M96,S96,Y96,AE96,AK96,AQ96)</f>
        <v>136</v>
      </c>
      <c r="H96" s="60"/>
      <c r="I96" s="57">
        <f>SUM(O96,U96,AA96,AG96,AM96,AS96)</f>
        <v>102</v>
      </c>
      <c r="J96" s="58"/>
      <c r="K96" s="60">
        <f t="shared" si="44"/>
        <v>32</v>
      </c>
      <c r="L96" s="60"/>
      <c r="M96" s="57">
        <v>17</v>
      </c>
      <c r="N96" s="60"/>
      <c r="O96" s="57">
        <v>15</v>
      </c>
      <c r="P96" s="60"/>
      <c r="Q96" s="59">
        <f t="shared" si="45"/>
        <v>42</v>
      </c>
      <c r="R96" s="60"/>
      <c r="S96" s="57">
        <v>19</v>
      </c>
      <c r="T96" s="60"/>
      <c r="U96" s="57">
        <v>23</v>
      </c>
      <c r="V96" s="58"/>
      <c r="W96" s="59">
        <f t="shared" si="46"/>
        <v>31</v>
      </c>
      <c r="X96" s="60"/>
      <c r="Y96" s="57">
        <v>18</v>
      </c>
      <c r="Z96" s="60"/>
      <c r="AA96" s="57">
        <v>13</v>
      </c>
      <c r="AB96" s="58"/>
      <c r="AC96" s="59">
        <f t="shared" si="47"/>
        <v>41</v>
      </c>
      <c r="AD96" s="60"/>
      <c r="AE96" s="57">
        <v>24</v>
      </c>
      <c r="AF96" s="60"/>
      <c r="AG96" s="57">
        <v>17</v>
      </c>
      <c r="AH96" s="58"/>
      <c r="AI96" s="59">
        <f t="shared" si="48"/>
        <v>37</v>
      </c>
      <c r="AJ96" s="60"/>
      <c r="AK96" s="57">
        <v>26</v>
      </c>
      <c r="AL96" s="60"/>
      <c r="AM96" s="57">
        <v>11</v>
      </c>
      <c r="AN96" s="58"/>
      <c r="AO96" s="59">
        <f t="shared" si="49"/>
        <v>55</v>
      </c>
      <c r="AP96" s="60"/>
      <c r="AQ96" s="57">
        <v>32</v>
      </c>
      <c r="AR96" s="60"/>
      <c r="AS96" s="57">
        <v>23</v>
      </c>
      <c r="AT96" s="58"/>
    </row>
    <row r="97" spans="2:46" s="1" customFormat="1" ht="15" customHeight="1" hidden="1">
      <c r="B97" s="64" t="s">
        <v>30</v>
      </c>
      <c r="C97" s="65"/>
      <c r="D97" s="65"/>
      <c r="E97" s="59">
        <f t="shared" si="43"/>
        <v>252</v>
      </c>
      <c r="F97" s="60"/>
      <c r="G97" s="57">
        <f>SUM(M97,S97,Y97,AE97,AK97,AQ97)</f>
        <v>117</v>
      </c>
      <c r="H97" s="60"/>
      <c r="I97" s="57">
        <f>SUM(O97,U97,AA97,AG97,AM97,AS97)</f>
        <v>135</v>
      </c>
      <c r="J97" s="58"/>
      <c r="K97" s="60">
        <f t="shared" si="44"/>
        <v>41</v>
      </c>
      <c r="L97" s="60"/>
      <c r="M97" s="57">
        <v>17</v>
      </c>
      <c r="N97" s="60"/>
      <c r="O97" s="57">
        <v>24</v>
      </c>
      <c r="P97" s="60"/>
      <c r="Q97" s="59">
        <f t="shared" si="45"/>
        <v>47</v>
      </c>
      <c r="R97" s="60"/>
      <c r="S97" s="57">
        <v>16</v>
      </c>
      <c r="T97" s="60"/>
      <c r="U97" s="57">
        <v>31</v>
      </c>
      <c r="V97" s="58"/>
      <c r="W97" s="59">
        <f t="shared" si="46"/>
        <v>46</v>
      </c>
      <c r="X97" s="60"/>
      <c r="Y97" s="57">
        <v>25</v>
      </c>
      <c r="Z97" s="60"/>
      <c r="AA97" s="57">
        <v>21</v>
      </c>
      <c r="AB97" s="58"/>
      <c r="AC97" s="59">
        <f t="shared" si="47"/>
        <v>30</v>
      </c>
      <c r="AD97" s="60"/>
      <c r="AE97" s="57">
        <v>13</v>
      </c>
      <c r="AF97" s="60"/>
      <c r="AG97" s="57">
        <v>17</v>
      </c>
      <c r="AH97" s="58"/>
      <c r="AI97" s="59">
        <f t="shared" si="48"/>
        <v>44</v>
      </c>
      <c r="AJ97" s="60"/>
      <c r="AK97" s="57">
        <v>26</v>
      </c>
      <c r="AL97" s="60"/>
      <c r="AM97" s="57">
        <v>18</v>
      </c>
      <c r="AN97" s="58"/>
      <c r="AO97" s="59">
        <f t="shared" si="49"/>
        <v>44</v>
      </c>
      <c r="AP97" s="60"/>
      <c r="AQ97" s="57">
        <v>20</v>
      </c>
      <c r="AR97" s="60"/>
      <c r="AS97" s="57">
        <v>24</v>
      </c>
      <c r="AT97" s="58"/>
    </row>
    <row r="98" spans="2:46" s="1" customFormat="1" ht="15" customHeight="1" hidden="1">
      <c r="B98" s="64" t="s">
        <v>31</v>
      </c>
      <c r="C98" s="65"/>
      <c r="D98" s="65"/>
      <c r="E98" s="59">
        <f t="shared" si="43"/>
        <v>212</v>
      </c>
      <c r="F98" s="60"/>
      <c r="G98" s="57">
        <f>SUM(M98,S98,Y98,AE98,AK98,AQ98)</f>
        <v>106</v>
      </c>
      <c r="H98" s="60"/>
      <c r="I98" s="57">
        <f>SUM(O98,U98,AA98,AG98,AM98,AS98)</f>
        <v>106</v>
      </c>
      <c r="J98" s="58"/>
      <c r="K98" s="60">
        <f t="shared" si="44"/>
        <v>28</v>
      </c>
      <c r="L98" s="60"/>
      <c r="M98" s="57">
        <v>16</v>
      </c>
      <c r="N98" s="60"/>
      <c r="O98" s="57">
        <v>12</v>
      </c>
      <c r="P98" s="60"/>
      <c r="Q98" s="59">
        <f t="shared" si="45"/>
        <v>37</v>
      </c>
      <c r="R98" s="60"/>
      <c r="S98" s="57">
        <v>17</v>
      </c>
      <c r="T98" s="60"/>
      <c r="U98" s="57">
        <v>20</v>
      </c>
      <c r="V98" s="58"/>
      <c r="W98" s="59">
        <f t="shared" si="46"/>
        <v>30</v>
      </c>
      <c r="X98" s="60"/>
      <c r="Y98" s="57">
        <v>18</v>
      </c>
      <c r="Z98" s="60"/>
      <c r="AA98" s="57">
        <v>12</v>
      </c>
      <c r="AB98" s="58"/>
      <c r="AC98" s="59">
        <f t="shared" si="47"/>
        <v>35</v>
      </c>
      <c r="AD98" s="60"/>
      <c r="AE98" s="57">
        <v>15</v>
      </c>
      <c r="AF98" s="60"/>
      <c r="AG98" s="57">
        <v>20</v>
      </c>
      <c r="AH98" s="58"/>
      <c r="AI98" s="59">
        <f t="shared" si="48"/>
        <v>49</v>
      </c>
      <c r="AJ98" s="60"/>
      <c r="AK98" s="57">
        <v>26</v>
      </c>
      <c r="AL98" s="60"/>
      <c r="AM98" s="57">
        <v>23</v>
      </c>
      <c r="AN98" s="58"/>
      <c r="AO98" s="59">
        <f t="shared" si="49"/>
        <v>33</v>
      </c>
      <c r="AP98" s="60"/>
      <c r="AQ98" s="57">
        <v>14</v>
      </c>
      <c r="AR98" s="60"/>
      <c r="AS98" s="57">
        <v>19</v>
      </c>
      <c r="AT98" s="58"/>
    </row>
    <row r="99" spans="2:46" s="1" customFormat="1" ht="15" customHeight="1" hidden="1">
      <c r="B99" s="64" t="s">
        <v>32</v>
      </c>
      <c r="C99" s="65"/>
      <c r="D99" s="65"/>
      <c r="E99" s="59">
        <f t="shared" si="43"/>
        <v>274</v>
      </c>
      <c r="F99" s="60"/>
      <c r="G99" s="57">
        <f>SUM(M99,S99,Y99,AE99,AK99,AQ99)</f>
        <v>129</v>
      </c>
      <c r="H99" s="60"/>
      <c r="I99" s="57">
        <f>SUM(O99,U99,AA99,AG99,AM99,AS99)</f>
        <v>145</v>
      </c>
      <c r="J99" s="58"/>
      <c r="K99" s="60">
        <f t="shared" si="44"/>
        <v>42</v>
      </c>
      <c r="L99" s="60"/>
      <c r="M99" s="57">
        <v>17</v>
      </c>
      <c r="N99" s="60"/>
      <c r="O99" s="57">
        <v>25</v>
      </c>
      <c r="P99" s="60"/>
      <c r="Q99" s="59">
        <f t="shared" si="45"/>
        <v>45</v>
      </c>
      <c r="R99" s="60"/>
      <c r="S99" s="57">
        <v>26</v>
      </c>
      <c r="T99" s="60"/>
      <c r="U99" s="57">
        <v>19</v>
      </c>
      <c r="V99" s="58"/>
      <c r="W99" s="59">
        <f t="shared" si="46"/>
        <v>43</v>
      </c>
      <c r="X99" s="60"/>
      <c r="Y99" s="57">
        <v>25</v>
      </c>
      <c r="Z99" s="60"/>
      <c r="AA99" s="57">
        <v>18</v>
      </c>
      <c r="AB99" s="58"/>
      <c r="AC99" s="59">
        <f t="shared" si="47"/>
        <v>45</v>
      </c>
      <c r="AD99" s="60"/>
      <c r="AE99" s="57">
        <v>19</v>
      </c>
      <c r="AF99" s="60"/>
      <c r="AG99" s="57">
        <v>26</v>
      </c>
      <c r="AH99" s="58"/>
      <c r="AI99" s="59">
        <f t="shared" si="48"/>
        <v>53</v>
      </c>
      <c r="AJ99" s="60"/>
      <c r="AK99" s="57">
        <v>24</v>
      </c>
      <c r="AL99" s="60"/>
      <c r="AM99" s="57">
        <v>29</v>
      </c>
      <c r="AN99" s="58"/>
      <c r="AO99" s="59">
        <f t="shared" si="49"/>
        <v>46</v>
      </c>
      <c r="AP99" s="60"/>
      <c r="AQ99" s="57">
        <v>18</v>
      </c>
      <c r="AR99" s="60"/>
      <c r="AS99" s="57">
        <v>28</v>
      </c>
      <c r="AT99" s="58"/>
    </row>
    <row r="100" spans="2:46" s="1" customFormat="1" ht="15" customHeight="1" hidden="1">
      <c r="B100" s="64" t="s">
        <v>33</v>
      </c>
      <c r="C100" s="65"/>
      <c r="D100" s="65"/>
      <c r="E100" s="59">
        <f t="shared" si="43"/>
        <v>189</v>
      </c>
      <c r="F100" s="60"/>
      <c r="G100" s="57">
        <f>SUM(M100,S100,Y100,AE100,AK100,AQ100)</f>
        <v>88</v>
      </c>
      <c r="H100" s="60"/>
      <c r="I100" s="57">
        <f>SUM(O100,U100,AA100,AG100,AM100,AS100)</f>
        <v>101</v>
      </c>
      <c r="J100" s="58"/>
      <c r="K100" s="60">
        <f t="shared" si="44"/>
        <v>26</v>
      </c>
      <c r="L100" s="60"/>
      <c r="M100" s="57">
        <v>13</v>
      </c>
      <c r="N100" s="60"/>
      <c r="O100" s="57">
        <v>13</v>
      </c>
      <c r="P100" s="60"/>
      <c r="Q100" s="59">
        <f t="shared" si="45"/>
        <v>27</v>
      </c>
      <c r="R100" s="60"/>
      <c r="S100" s="57">
        <v>12</v>
      </c>
      <c r="T100" s="60"/>
      <c r="U100" s="57">
        <v>15</v>
      </c>
      <c r="V100" s="58"/>
      <c r="W100" s="59">
        <f t="shared" si="46"/>
        <v>28</v>
      </c>
      <c r="X100" s="60"/>
      <c r="Y100" s="57">
        <v>14</v>
      </c>
      <c r="Z100" s="60"/>
      <c r="AA100" s="57">
        <v>14</v>
      </c>
      <c r="AB100" s="58"/>
      <c r="AC100" s="59">
        <f t="shared" si="47"/>
        <v>37</v>
      </c>
      <c r="AD100" s="60"/>
      <c r="AE100" s="57">
        <v>16</v>
      </c>
      <c r="AF100" s="60"/>
      <c r="AG100" s="57">
        <v>21</v>
      </c>
      <c r="AH100" s="58"/>
      <c r="AI100" s="59">
        <f t="shared" si="48"/>
        <v>30</v>
      </c>
      <c r="AJ100" s="60"/>
      <c r="AK100" s="57">
        <v>14</v>
      </c>
      <c r="AL100" s="60"/>
      <c r="AM100" s="57">
        <v>16</v>
      </c>
      <c r="AN100" s="58"/>
      <c r="AO100" s="59">
        <f t="shared" si="49"/>
        <v>41</v>
      </c>
      <c r="AP100" s="60"/>
      <c r="AQ100" s="57">
        <v>19</v>
      </c>
      <c r="AR100" s="60"/>
      <c r="AS100" s="57">
        <v>22</v>
      </c>
      <c r="AT100" s="58"/>
    </row>
    <row r="101" spans="2:46" s="1" customFormat="1" ht="15" customHeight="1">
      <c r="B101" s="64" t="s">
        <v>22</v>
      </c>
      <c r="C101" s="65"/>
      <c r="D101" s="65"/>
      <c r="E101" s="59">
        <f t="shared" si="43"/>
        <v>2051</v>
      </c>
      <c r="F101" s="60"/>
      <c r="G101" s="57">
        <f>SUM(G102:H108)</f>
        <v>1044</v>
      </c>
      <c r="H101" s="60"/>
      <c r="I101" s="57">
        <f>SUM(I102:J108)</f>
        <v>1007</v>
      </c>
      <c r="J101" s="58"/>
      <c r="K101" s="60">
        <f t="shared" si="44"/>
        <v>328</v>
      </c>
      <c r="L101" s="60"/>
      <c r="M101" s="57">
        <f>SUM(M102:N108)</f>
        <v>162</v>
      </c>
      <c r="N101" s="60"/>
      <c r="O101" s="57">
        <f>SUM(O102:P108)</f>
        <v>166</v>
      </c>
      <c r="P101" s="60"/>
      <c r="Q101" s="59">
        <f t="shared" si="45"/>
        <v>314</v>
      </c>
      <c r="R101" s="60"/>
      <c r="S101" s="57">
        <f>SUM(S102:T108)</f>
        <v>164</v>
      </c>
      <c r="T101" s="60"/>
      <c r="U101" s="57">
        <f>SUM(U102:V108)</f>
        <v>150</v>
      </c>
      <c r="V101" s="58"/>
      <c r="W101" s="59">
        <f t="shared" si="46"/>
        <v>362</v>
      </c>
      <c r="X101" s="60"/>
      <c r="Y101" s="57">
        <f>SUM(Y102:Z108)</f>
        <v>187</v>
      </c>
      <c r="Z101" s="60"/>
      <c r="AA101" s="57">
        <f>SUM(AA102:AB108)</f>
        <v>175</v>
      </c>
      <c r="AB101" s="58"/>
      <c r="AC101" s="59">
        <f t="shared" si="47"/>
        <v>322</v>
      </c>
      <c r="AD101" s="60"/>
      <c r="AE101" s="57">
        <f>SUM(AE102:AF108)</f>
        <v>181</v>
      </c>
      <c r="AF101" s="60"/>
      <c r="AG101" s="57">
        <f>SUM(AG102:AH108)</f>
        <v>141</v>
      </c>
      <c r="AH101" s="58"/>
      <c r="AI101" s="59">
        <f t="shared" si="48"/>
        <v>390</v>
      </c>
      <c r="AJ101" s="60"/>
      <c r="AK101" s="57">
        <f>SUM(AK102:AL108)</f>
        <v>186</v>
      </c>
      <c r="AL101" s="60"/>
      <c r="AM101" s="57">
        <f>SUM(AM102:AN108)</f>
        <v>204</v>
      </c>
      <c r="AN101" s="58"/>
      <c r="AO101" s="59">
        <f t="shared" si="49"/>
        <v>335</v>
      </c>
      <c r="AP101" s="60"/>
      <c r="AQ101" s="57">
        <f>SUM(AQ102:AR108)</f>
        <v>164</v>
      </c>
      <c r="AR101" s="60"/>
      <c r="AS101" s="57">
        <f>SUM(AS102:AT108)</f>
        <v>171</v>
      </c>
      <c r="AT101" s="58"/>
    </row>
    <row r="102" spans="2:46" s="1" customFormat="1" ht="15" customHeight="1" hidden="1">
      <c r="B102" s="64" t="s">
        <v>34</v>
      </c>
      <c r="C102" s="65"/>
      <c r="D102" s="65"/>
      <c r="E102" s="59">
        <f t="shared" si="43"/>
        <v>354</v>
      </c>
      <c r="F102" s="60"/>
      <c r="G102" s="57">
        <f>SUM(M102,S102,Y102,AE102,AK102,AQ102)</f>
        <v>183</v>
      </c>
      <c r="H102" s="60"/>
      <c r="I102" s="57">
        <f>SUM(O102,U102,AA102,AG102,AM102,AS102)</f>
        <v>171</v>
      </c>
      <c r="J102" s="58"/>
      <c r="K102" s="60">
        <f t="shared" si="44"/>
        <v>51</v>
      </c>
      <c r="L102" s="60"/>
      <c r="M102" s="57">
        <v>26</v>
      </c>
      <c r="N102" s="60"/>
      <c r="O102" s="57">
        <v>25</v>
      </c>
      <c r="P102" s="60"/>
      <c r="Q102" s="59">
        <f t="shared" si="45"/>
        <v>44</v>
      </c>
      <c r="R102" s="60"/>
      <c r="S102" s="57">
        <v>19</v>
      </c>
      <c r="T102" s="60"/>
      <c r="U102" s="57">
        <v>25</v>
      </c>
      <c r="V102" s="58"/>
      <c r="W102" s="59">
        <f t="shared" si="46"/>
        <v>64</v>
      </c>
      <c r="X102" s="60"/>
      <c r="Y102" s="57">
        <v>34</v>
      </c>
      <c r="Z102" s="60"/>
      <c r="AA102" s="57">
        <v>30</v>
      </c>
      <c r="AB102" s="58"/>
      <c r="AC102" s="59">
        <f t="shared" si="47"/>
        <v>61</v>
      </c>
      <c r="AD102" s="60"/>
      <c r="AE102" s="57">
        <v>27</v>
      </c>
      <c r="AF102" s="60"/>
      <c r="AG102" s="57">
        <v>34</v>
      </c>
      <c r="AH102" s="58"/>
      <c r="AI102" s="59">
        <f t="shared" si="48"/>
        <v>72</v>
      </c>
      <c r="AJ102" s="60"/>
      <c r="AK102" s="57">
        <v>44</v>
      </c>
      <c r="AL102" s="60"/>
      <c r="AM102" s="57">
        <v>28</v>
      </c>
      <c r="AN102" s="58"/>
      <c r="AO102" s="59">
        <f t="shared" si="49"/>
        <v>62</v>
      </c>
      <c r="AP102" s="60"/>
      <c r="AQ102" s="57">
        <v>33</v>
      </c>
      <c r="AR102" s="60"/>
      <c r="AS102" s="57">
        <v>29</v>
      </c>
      <c r="AT102" s="58"/>
    </row>
    <row r="103" spans="2:46" s="1" customFormat="1" ht="15" customHeight="1" hidden="1">
      <c r="B103" s="64" t="s">
        <v>35</v>
      </c>
      <c r="C103" s="65"/>
      <c r="D103" s="65"/>
      <c r="E103" s="59">
        <f t="shared" si="43"/>
        <v>361</v>
      </c>
      <c r="F103" s="60"/>
      <c r="G103" s="57">
        <f aca="true" t="shared" si="50" ref="G103:G108">SUM(M103,S103,Y103,AE103,AK103,AQ103)</f>
        <v>181</v>
      </c>
      <c r="H103" s="60"/>
      <c r="I103" s="57">
        <f aca="true" t="shared" si="51" ref="I103:I108">SUM(O103,U103,AA103,AG103,AM103,AS103)</f>
        <v>180</v>
      </c>
      <c r="J103" s="58"/>
      <c r="K103" s="60">
        <f t="shared" si="44"/>
        <v>61</v>
      </c>
      <c r="L103" s="60"/>
      <c r="M103" s="57">
        <v>27</v>
      </c>
      <c r="N103" s="60"/>
      <c r="O103" s="57">
        <v>34</v>
      </c>
      <c r="P103" s="60"/>
      <c r="Q103" s="59">
        <f t="shared" si="45"/>
        <v>58</v>
      </c>
      <c r="R103" s="60"/>
      <c r="S103" s="57">
        <v>32</v>
      </c>
      <c r="T103" s="60"/>
      <c r="U103" s="57">
        <v>26</v>
      </c>
      <c r="V103" s="58"/>
      <c r="W103" s="59">
        <f t="shared" si="46"/>
        <v>67</v>
      </c>
      <c r="X103" s="60"/>
      <c r="Y103" s="57">
        <v>32</v>
      </c>
      <c r="Z103" s="60"/>
      <c r="AA103" s="57">
        <v>35</v>
      </c>
      <c r="AB103" s="58"/>
      <c r="AC103" s="59">
        <f t="shared" si="47"/>
        <v>54</v>
      </c>
      <c r="AD103" s="60"/>
      <c r="AE103" s="57">
        <v>33</v>
      </c>
      <c r="AF103" s="60"/>
      <c r="AG103" s="57">
        <v>21</v>
      </c>
      <c r="AH103" s="58"/>
      <c r="AI103" s="59">
        <f t="shared" si="48"/>
        <v>58</v>
      </c>
      <c r="AJ103" s="60"/>
      <c r="AK103" s="57">
        <v>25</v>
      </c>
      <c r="AL103" s="60"/>
      <c r="AM103" s="57">
        <v>33</v>
      </c>
      <c r="AN103" s="58"/>
      <c r="AO103" s="59">
        <f t="shared" si="49"/>
        <v>63</v>
      </c>
      <c r="AP103" s="60"/>
      <c r="AQ103" s="57">
        <v>32</v>
      </c>
      <c r="AR103" s="60"/>
      <c r="AS103" s="57">
        <v>31</v>
      </c>
      <c r="AT103" s="58"/>
    </row>
    <row r="104" spans="2:46" s="1" customFormat="1" ht="15" customHeight="1" hidden="1">
      <c r="B104" s="64" t="s">
        <v>36</v>
      </c>
      <c r="C104" s="65"/>
      <c r="D104" s="65"/>
      <c r="E104" s="59">
        <f t="shared" si="43"/>
        <v>539</v>
      </c>
      <c r="F104" s="60"/>
      <c r="G104" s="57">
        <f t="shared" si="50"/>
        <v>256</v>
      </c>
      <c r="H104" s="60"/>
      <c r="I104" s="57">
        <f t="shared" si="51"/>
        <v>283</v>
      </c>
      <c r="J104" s="58"/>
      <c r="K104" s="60">
        <f t="shared" si="44"/>
        <v>96</v>
      </c>
      <c r="L104" s="60"/>
      <c r="M104" s="57">
        <v>38</v>
      </c>
      <c r="N104" s="60"/>
      <c r="O104" s="57">
        <v>58</v>
      </c>
      <c r="P104" s="60"/>
      <c r="Q104" s="59">
        <f t="shared" si="45"/>
        <v>80</v>
      </c>
      <c r="R104" s="60"/>
      <c r="S104" s="57">
        <v>41</v>
      </c>
      <c r="T104" s="60"/>
      <c r="U104" s="57">
        <v>39</v>
      </c>
      <c r="V104" s="58"/>
      <c r="W104" s="59">
        <f t="shared" si="46"/>
        <v>80</v>
      </c>
      <c r="X104" s="60"/>
      <c r="Y104" s="57">
        <v>40</v>
      </c>
      <c r="Z104" s="60"/>
      <c r="AA104" s="57">
        <v>40</v>
      </c>
      <c r="AB104" s="58"/>
      <c r="AC104" s="59">
        <f t="shared" si="47"/>
        <v>95</v>
      </c>
      <c r="AD104" s="60"/>
      <c r="AE104" s="57">
        <v>55</v>
      </c>
      <c r="AF104" s="60"/>
      <c r="AG104" s="57">
        <v>40</v>
      </c>
      <c r="AH104" s="58"/>
      <c r="AI104" s="59">
        <f t="shared" si="48"/>
        <v>110</v>
      </c>
      <c r="AJ104" s="60"/>
      <c r="AK104" s="57">
        <v>47</v>
      </c>
      <c r="AL104" s="60"/>
      <c r="AM104" s="57">
        <v>63</v>
      </c>
      <c r="AN104" s="58"/>
      <c r="AO104" s="59">
        <f t="shared" si="49"/>
        <v>78</v>
      </c>
      <c r="AP104" s="60"/>
      <c r="AQ104" s="57">
        <v>35</v>
      </c>
      <c r="AR104" s="60"/>
      <c r="AS104" s="57">
        <v>43</v>
      </c>
      <c r="AT104" s="58"/>
    </row>
    <row r="105" spans="2:46" s="1" customFormat="1" ht="15" customHeight="1" hidden="1">
      <c r="B105" s="64" t="s">
        <v>37</v>
      </c>
      <c r="C105" s="65"/>
      <c r="D105" s="65"/>
      <c r="E105" s="59">
        <f t="shared" si="43"/>
        <v>151</v>
      </c>
      <c r="F105" s="60"/>
      <c r="G105" s="57">
        <f t="shared" si="50"/>
        <v>79</v>
      </c>
      <c r="H105" s="60"/>
      <c r="I105" s="57">
        <f t="shared" si="51"/>
        <v>72</v>
      </c>
      <c r="J105" s="58"/>
      <c r="K105" s="60">
        <f t="shared" si="44"/>
        <v>28</v>
      </c>
      <c r="L105" s="60"/>
      <c r="M105" s="57">
        <v>18</v>
      </c>
      <c r="N105" s="60"/>
      <c r="O105" s="57">
        <v>10</v>
      </c>
      <c r="P105" s="60"/>
      <c r="Q105" s="59">
        <f t="shared" si="45"/>
        <v>24</v>
      </c>
      <c r="R105" s="60"/>
      <c r="S105" s="57">
        <v>13</v>
      </c>
      <c r="T105" s="60"/>
      <c r="U105" s="57">
        <v>11</v>
      </c>
      <c r="V105" s="58"/>
      <c r="W105" s="59">
        <f t="shared" si="46"/>
        <v>23</v>
      </c>
      <c r="X105" s="60"/>
      <c r="Y105" s="57">
        <v>11</v>
      </c>
      <c r="Z105" s="60"/>
      <c r="AA105" s="57">
        <v>12</v>
      </c>
      <c r="AB105" s="58"/>
      <c r="AC105" s="59">
        <f t="shared" si="47"/>
        <v>24</v>
      </c>
      <c r="AD105" s="60"/>
      <c r="AE105" s="57">
        <v>15</v>
      </c>
      <c r="AF105" s="60"/>
      <c r="AG105" s="57">
        <v>9</v>
      </c>
      <c r="AH105" s="58"/>
      <c r="AI105" s="59">
        <f t="shared" si="48"/>
        <v>29</v>
      </c>
      <c r="AJ105" s="60"/>
      <c r="AK105" s="57">
        <v>15</v>
      </c>
      <c r="AL105" s="60"/>
      <c r="AM105" s="57">
        <v>14</v>
      </c>
      <c r="AN105" s="58"/>
      <c r="AO105" s="59">
        <f t="shared" si="49"/>
        <v>23</v>
      </c>
      <c r="AP105" s="60"/>
      <c r="AQ105" s="57">
        <v>7</v>
      </c>
      <c r="AR105" s="60"/>
      <c r="AS105" s="57">
        <v>16</v>
      </c>
      <c r="AT105" s="58"/>
    </row>
    <row r="106" spans="2:46" s="1" customFormat="1" ht="15" customHeight="1" hidden="1">
      <c r="B106" s="64" t="s">
        <v>38</v>
      </c>
      <c r="C106" s="65"/>
      <c r="D106" s="65"/>
      <c r="E106" s="59">
        <f t="shared" si="43"/>
        <v>490</v>
      </c>
      <c r="F106" s="60"/>
      <c r="G106" s="57">
        <f t="shared" si="50"/>
        <v>252</v>
      </c>
      <c r="H106" s="60"/>
      <c r="I106" s="57">
        <f t="shared" si="51"/>
        <v>238</v>
      </c>
      <c r="J106" s="58"/>
      <c r="K106" s="60">
        <f t="shared" si="44"/>
        <v>67</v>
      </c>
      <c r="L106" s="60"/>
      <c r="M106" s="57">
        <v>35</v>
      </c>
      <c r="N106" s="60"/>
      <c r="O106" s="57">
        <v>32</v>
      </c>
      <c r="P106" s="60"/>
      <c r="Q106" s="59">
        <f t="shared" si="45"/>
        <v>79</v>
      </c>
      <c r="R106" s="60"/>
      <c r="S106" s="57">
        <v>42</v>
      </c>
      <c r="T106" s="60"/>
      <c r="U106" s="57">
        <v>37</v>
      </c>
      <c r="V106" s="58"/>
      <c r="W106" s="59">
        <f t="shared" si="46"/>
        <v>100</v>
      </c>
      <c r="X106" s="60"/>
      <c r="Y106" s="57">
        <v>57</v>
      </c>
      <c r="Z106" s="60"/>
      <c r="AA106" s="57">
        <v>43</v>
      </c>
      <c r="AB106" s="58"/>
      <c r="AC106" s="59">
        <f t="shared" si="47"/>
        <v>72</v>
      </c>
      <c r="AD106" s="60"/>
      <c r="AE106" s="57">
        <v>43</v>
      </c>
      <c r="AF106" s="60"/>
      <c r="AG106" s="57">
        <v>29</v>
      </c>
      <c r="AH106" s="58"/>
      <c r="AI106" s="59">
        <f t="shared" si="48"/>
        <v>95</v>
      </c>
      <c r="AJ106" s="60"/>
      <c r="AK106" s="57">
        <v>39</v>
      </c>
      <c r="AL106" s="60"/>
      <c r="AM106" s="57">
        <v>56</v>
      </c>
      <c r="AN106" s="58"/>
      <c r="AO106" s="59">
        <f t="shared" si="49"/>
        <v>77</v>
      </c>
      <c r="AP106" s="60"/>
      <c r="AQ106" s="57">
        <v>36</v>
      </c>
      <c r="AR106" s="60"/>
      <c r="AS106" s="57">
        <v>41</v>
      </c>
      <c r="AT106" s="58"/>
    </row>
    <row r="107" spans="2:46" s="1" customFormat="1" ht="15" customHeight="1" hidden="1">
      <c r="B107" s="64" t="s">
        <v>39</v>
      </c>
      <c r="C107" s="65"/>
      <c r="D107" s="65"/>
      <c r="E107" s="59">
        <f t="shared" si="43"/>
        <v>156</v>
      </c>
      <c r="F107" s="60"/>
      <c r="G107" s="57">
        <f t="shared" si="50"/>
        <v>93</v>
      </c>
      <c r="H107" s="60"/>
      <c r="I107" s="57">
        <f t="shared" si="51"/>
        <v>63</v>
      </c>
      <c r="J107" s="58"/>
      <c r="K107" s="60">
        <f t="shared" si="44"/>
        <v>25</v>
      </c>
      <c r="L107" s="60"/>
      <c r="M107" s="57">
        <v>18</v>
      </c>
      <c r="N107" s="60"/>
      <c r="O107" s="57">
        <v>7</v>
      </c>
      <c r="P107" s="60"/>
      <c r="Q107" s="59">
        <f t="shared" si="45"/>
        <v>29</v>
      </c>
      <c r="R107" s="60"/>
      <c r="S107" s="57">
        <v>17</v>
      </c>
      <c r="T107" s="60"/>
      <c r="U107" s="57">
        <v>12</v>
      </c>
      <c r="V107" s="58"/>
      <c r="W107" s="59">
        <f t="shared" si="46"/>
        <v>28</v>
      </c>
      <c r="X107" s="60"/>
      <c r="Y107" s="57">
        <v>13</v>
      </c>
      <c r="Z107" s="60"/>
      <c r="AA107" s="57">
        <v>15</v>
      </c>
      <c r="AB107" s="58"/>
      <c r="AC107" s="59">
        <f t="shared" si="47"/>
        <v>16</v>
      </c>
      <c r="AD107" s="60"/>
      <c r="AE107" s="57">
        <v>8</v>
      </c>
      <c r="AF107" s="60"/>
      <c r="AG107" s="57">
        <v>8</v>
      </c>
      <c r="AH107" s="58"/>
      <c r="AI107" s="59">
        <f t="shared" si="48"/>
        <v>26</v>
      </c>
      <c r="AJ107" s="60"/>
      <c r="AK107" s="57">
        <v>16</v>
      </c>
      <c r="AL107" s="60"/>
      <c r="AM107" s="57">
        <v>10</v>
      </c>
      <c r="AN107" s="58"/>
      <c r="AO107" s="59">
        <f t="shared" si="49"/>
        <v>32</v>
      </c>
      <c r="AP107" s="60"/>
      <c r="AQ107" s="57">
        <v>21</v>
      </c>
      <c r="AR107" s="60"/>
      <c r="AS107" s="57">
        <v>11</v>
      </c>
      <c r="AT107" s="58"/>
    </row>
    <row r="108" spans="2:46" s="1" customFormat="1" ht="15" customHeight="1" hidden="1">
      <c r="B108" s="64" t="s">
        <v>40</v>
      </c>
      <c r="C108" s="65"/>
      <c r="D108" s="65"/>
      <c r="E108" s="59">
        <f t="shared" si="43"/>
        <v>0</v>
      </c>
      <c r="F108" s="60"/>
      <c r="G108" s="57">
        <f t="shared" si="50"/>
        <v>0</v>
      </c>
      <c r="H108" s="60"/>
      <c r="I108" s="57">
        <f t="shared" si="51"/>
        <v>0</v>
      </c>
      <c r="J108" s="58"/>
      <c r="K108" s="60">
        <f t="shared" si="44"/>
        <v>0</v>
      </c>
      <c r="L108" s="60"/>
      <c r="M108" s="57">
        <v>0</v>
      </c>
      <c r="N108" s="60"/>
      <c r="O108" s="57">
        <v>0</v>
      </c>
      <c r="P108" s="60"/>
      <c r="Q108" s="59">
        <f t="shared" si="45"/>
        <v>0</v>
      </c>
      <c r="R108" s="60"/>
      <c r="S108" s="57">
        <v>0</v>
      </c>
      <c r="T108" s="60"/>
      <c r="U108" s="57">
        <v>0</v>
      </c>
      <c r="V108" s="58"/>
      <c r="W108" s="59">
        <f t="shared" si="46"/>
        <v>0</v>
      </c>
      <c r="X108" s="60"/>
      <c r="Y108" s="57">
        <v>0</v>
      </c>
      <c r="Z108" s="60"/>
      <c r="AA108" s="57">
        <v>0</v>
      </c>
      <c r="AB108" s="58"/>
      <c r="AC108" s="59">
        <f t="shared" si="47"/>
        <v>0</v>
      </c>
      <c r="AD108" s="60"/>
      <c r="AE108" s="57">
        <v>0</v>
      </c>
      <c r="AF108" s="60"/>
      <c r="AG108" s="57">
        <v>0</v>
      </c>
      <c r="AH108" s="58"/>
      <c r="AI108" s="59">
        <f t="shared" si="48"/>
        <v>0</v>
      </c>
      <c r="AJ108" s="60"/>
      <c r="AK108" s="57">
        <v>0</v>
      </c>
      <c r="AL108" s="60"/>
      <c r="AM108" s="57">
        <v>0</v>
      </c>
      <c r="AN108" s="58"/>
      <c r="AO108" s="59">
        <f t="shared" si="49"/>
        <v>0</v>
      </c>
      <c r="AP108" s="60"/>
      <c r="AQ108" s="57">
        <v>0</v>
      </c>
      <c r="AR108" s="60"/>
      <c r="AS108" s="57">
        <v>0</v>
      </c>
      <c r="AT108" s="58"/>
    </row>
    <row r="109" spans="2:46" s="1" customFormat="1" ht="15" customHeight="1">
      <c r="B109" s="64" t="s">
        <v>23</v>
      </c>
      <c r="C109" s="65"/>
      <c r="D109" s="65"/>
      <c r="E109" s="59">
        <f t="shared" si="43"/>
        <v>1588</v>
      </c>
      <c r="F109" s="60"/>
      <c r="G109" s="57">
        <f>SUM(G110:H113)</f>
        <v>834</v>
      </c>
      <c r="H109" s="60"/>
      <c r="I109" s="57">
        <f>SUM(I110:J113)</f>
        <v>754</v>
      </c>
      <c r="J109" s="58"/>
      <c r="K109" s="60">
        <f t="shared" si="44"/>
        <v>260</v>
      </c>
      <c r="L109" s="60"/>
      <c r="M109" s="57">
        <f>SUM(M110:N113)</f>
        <v>140</v>
      </c>
      <c r="N109" s="60"/>
      <c r="O109" s="57">
        <f>SUM(O110:P113)</f>
        <v>120</v>
      </c>
      <c r="P109" s="60"/>
      <c r="Q109" s="59">
        <f t="shared" si="45"/>
        <v>244</v>
      </c>
      <c r="R109" s="60"/>
      <c r="S109" s="57">
        <f>SUM(S110:T113)</f>
        <v>128</v>
      </c>
      <c r="T109" s="60"/>
      <c r="U109" s="57">
        <f>SUM(U110:V113)</f>
        <v>116</v>
      </c>
      <c r="V109" s="58"/>
      <c r="W109" s="59">
        <f t="shared" si="46"/>
        <v>260</v>
      </c>
      <c r="X109" s="60"/>
      <c r="Y109" s="57">
        <f>SUM(Y110:Z113)</f>
        <v>128</v>
      </c>
      <c r="Z109" s="60"/>
      <c r="AA109" s="57">
        <f>SUM(AA110:AB113)</f>
        <v>132</v>
      </c>
      <c r="AB109" s="58"/>
      <c r="AC109" s="59">
        <f t="shared" si="47"/>
        <v>238</v>
      </c>
      <c r="AD109" s="60"/>
      <c r="AE109" s="57">
        <f>SUM(AE110:AF113)</f>
        <v>133</v>
      </c>
      <c r="AF109" s="60"/>
      <c r="AG109" s="57">
        <f>SUM(AG110:AH113)</f>
        <v>105</v>
      </c>
      <c r="AH109" s="58"/>
      <c r="AI109" s="59">
        <f t="shared" si="48"/>
        <v>312</v>
      </c>
      <c r="AJ109" s="60"/>
      <c r="AK109" s="57">
        <f>SUM(AK110:AL113)</f>
        <v>159</v>
      </c>
      <c r="AL109" s="60"/>
      <c r="AM109" s="57">
        <f>SUM(AM110:AN113)</f>
        <v>153</v>
      </c>
      <c r="AN109" s="58"/>
      <c r="AO109" s="59">
        <f t="shared" si="49"/>
        <v>274</v>
      </c>
      <c r="AP109" s="60"/>
      <c r="AQ109" s="57">
        <f>SUM(AQ110:AR113)</f>
        <v>146</v>
      </c>
      <c r="AR109" s="60"/>
      <c r="AS109" s="57">
        <f>SUM(AS110:AT113)</f>
        <v>128</v>
      </c>
      <c r="AT109" s="58"/>
    </row>
    <row r="110" spans="2:46" s="1" customFormat="1" ht="15" customHeight="1" hidden="1">
      <c r="B110" s="64" t="s">
        <v>42</v>
      </c>
      <c r="C110" s="65"/>
      <c r="D110" s="65"/>
      <c r="E110" s="59">
        <f t="shared" si="43"/>
        <v>555</v>
      </c>
      <c r="F110" s="60"/>
      <c r="G110" s="57">
        <f>SUM(M110,S110,Y110,AE110,AK110,AQ110)</f>
        <v>287</v>
      </c>
      <c r="H110" s="60"/>
      <c r="I110" s="57">
        <f>SUM(O110,U110,AA110,AG110,AM110,AS110)</f>
        <v>268</v>
      </c>
      <c r="J110" s="58"/>
      <c r="K110" s="60">
        <f t="shared" si="44"/>
        <v>98</v>
      </c>
      <c r="L110" s="60"/>
      <c r="M110" s="57">
        <v>55</v>
      </c>
      <c r="N110" s="60"/>
      <c r="O110" s="57">
        <v>43</v>
      </c>
      <c r="P110" s="60"/>
      <c r="Q110" s="59">
        <f t="shared" si="45"/>
        <v>84</v>
      </c>
      <c r="R110" s="60"/>
      <c r="S110" s="57">
        <v>48</v>
      </c>
      <c r="T110" s="60"/>
      <c r="U110" s="57">
        <v>36</v>
      </c>
      <c r="V110" s="58"/>
      <c r="W110" s="59">
        <f t="shared" si="46"/>
        <v>96</v>
      </c>
      <c r="X110" s="60"/>
      <c r="Y110" s="57">
        <v>42</v>
      </c>
      <c r="Z110" s="60"/>
      <c r="AA110" s="57">
        <v>54</v>
      </c>
      <c r="AB110" s="58"/>
      <c r="AC110" s="59">
        <f t="shared" si="47"/>
        <v>77</v>
      </c>
      <c r="AD110" s="60"/>
      <c r="AE110" s="57">
        <v>39</v>
      </c>
      <c r="AF110" s="60"/>
      <c r="AG110" s="57">
        <v>38</v>
      </c>
      <c r="AH110" s="58"/>
      <c r="AI110" s="59">
        <f t="shared" si="48"/>
        <v>119</v>
      </c>
      <c r="AJ110" s="60"/>
      <c r="AK110" s="57">
        <v>59</v>
      </c>
      <c r="AL110" s="60"/>
      <c r="AM110" s="57">
        <v>60</v>
      </c>
      <c r="AN110" s="58"/>
      <c r="AO110" s="59">
        <f t="shared" si="49"/>
        <v>81</v>
      </c>
      <c r="AP110" s="60"/>
      <c r="AQ110" s="57">
        <v>44</v>
      </c>
      <c r="AR110" s="60"/>
      <c r="AS110" s="57">
        <v>37</v>
      </c>
      <c r="AT110" s="58"/>
    </row>
    <row r="111" spans="2:46" s="1" customFormat="1" ht="15" customHeight="1" hidden="1">
      <c r="B111" s="64" t="s">
        <v>43</v>
      </c>
      <c r="C111" s="65"/>
      <c r="D111" s="65"/>
      <c r="E111" s="59">
        <f t="shared" si="43"/>
        <v>391</v>
      </c>
      <c r="F111" s="60"/>
      <c r="G111" s="57">
        <f>SUM(M111,S111,Y111,AE111,AK111,AQ111)</f>
        <v>207</v>
      </c>
      <c r="H111" s="60"/>
      <c r="I111" s="57">
        <f>SUM(O111,U111,AA111,AG111,AM111,AS111)</f>
        <v>184</v>
      </c>
      <c r="J111" s="58"/>
      <c r="K111" s="60">
        <f t="shared" si="44"/>
        <v>61</v>
      </c>
      <c r="L111" s="60"/>
      <c r="M111" s="57">
        <v>27</v>
      </c>
      <c r="N111" s="60"/>
      <c r="O111" s="57">
        <v>34</v>
      </c>
      <c r="P111" s="60"/>
      <c r="Q111" s="59">
        <f t="shared" si="45"/>
        <v>59</v>
      </c>
      <c r="R111" s="60"/>
      <c r="S111" s="57">
        <v>29</v>
      </c>
      <c r="T111" s="60"/>
      <c r="U111" s="57">
        <v>30</v>
      </c>
      <c r="V111" s="58"/>
      <c r="W111" s="59">
        <f t="shared" si="46"/>
        <v>55</v>
      </c>
      <c r="X111" s="60"/>
      <c r="Y111" s="57">
        <v>33</v>
      </c>
      <c r="Z111" s="60"/>
      <c r="AA111" s="57">
        <v>22</v>
      </c>
      <c r="AB111" s="58"/>
      <c r="AC111" s="59">
        <f t="shared" si="47"/>
        <v>62</v>
      </c>
      <c r="AD111" s="60"/>
      <c r="AE111" s="57">
        <v>36</v>
      </c>
      <c r="AF111" s="60"/>
      <c r="AG111" s="57">
        <v>26</v>
      </c>
      <c r="AH111" s="58"/>
      <c r="AI111" s="59">
        <f t="shared" si="48"/>
        <v>72</v>
      </c>
      <c r="AJ111" s="60"/>
      <c r="AK111" s="57">
        <v>40</v>
      </c>
      <c r="AL111" s="60"/>
      <c r="AM111" s="57">
        <v>32</v>
      </c>
      <c r="AN111" s="58"/>
      <c r="AO111" s="59">
        <f t="shared" si="49"/>
        <v>82</v>
      </c>
      <c r="AP111" s="60"/>
      <c r="AQ111" s="57">
        <v>42</v>
      </c>
      <c r="AR111" s="60"/>
      <c r="AS111" s="57">
        <v>40</v>
      </c>
      <c r="AT111" s="58"/>
    </row>
    <row r="112" spans="2:46" s="1" customFormat="1" ht="15" customHeight="1" hidden="1">
      <c r="B112" s="64" t="s">
        <v>44</v>
      </c>
      <c r="C112" s="65"/>
      <c r="D112" s="65"/>
      <c r="E112" s="59">
        <f t="shared" si="43"/>
        <v>315</v>
      </c>
      <c r="F112" s="60"/>
      <c r="G112" s="57">
        <f>SUM(M112,S112,Y112,AE112,AK112,AQ112)</f>
        <v>166</v>
      </c>
      <c r="H112" s="60"/>
      <c r="I112" s="57">
        <f>SUM(O112,U112,AA112,AG112,AM112,AS112)</f>
        <v>149</v>
      </c>
      <c r="J112" s="58"/>
      <c r="K112" s="60">
        <f t="shared" si="44"/>
        <v>52</v>
      </c>
      <c r="L112" s="60"/>
      <c r="M112" s="57">
        <v>29</v>
      </c>
      <c r="N112" s="60"/>
      <c r="O112" s="57">
        <v>23</v>
      </c>
      <c r="P112" s="60"/>
      <c r="Q112" s="59">
        <f t="shared" si="45"/>
        <v>43</v>
      </c>
      <c r="R112" s="60"/>
      <c r="S112" s="57">
        <v>24</v>
      </c>
      <c r="T112" s="60"/>
      <c r="U112" s="57">
        <v>19</v>
      </c>
      <c r="V112" s="58"/>
      <c r="W112" s="59">
        <f t="shared" si="46"/>
        <v>59</v>
      </c>
      <c r="X112" s="60"/>
      <c r="Y112" s="57">
        <v>29</v>
      </c>
      <c r="Z112" s="60"/>
      <c r="AA112" s="57">
        <v>30</v>
      </c>
      <c r="AB112" s="58"/>
      <c r="AC112" s="59">
        <f t="shared" si="47"/>
        <v>48</v>
      </c>
      <c r="AD112" s="60"/>
      <c r="AE112" s="57">
        <v>31</v>
      </c>
      <c r="AF112" s="60"/>
      <c r="AG112" s="57">
        <v>17</v>
      </c>
      <c r="AH112" s="58"/>
      <c r="AI112" s="59">
        <f t="shared" si="48"/>
        <v>58</v>
      </c>
      <c r="AJ112" s="60"/>
      <c r="AK112" s="57">
        <v>26</v>
      </c>
      <c r="AL112" s="60"/>
      <c r="AM112" s="57">
        <v>32</v>
      </c>
      <c r="AN112" s="58"/>
      <c r="AO112" s="59">
        <f t="shared" si="49"/>
        <v>55</v>
      </c>
      <c r="AP112" s="60"/>
      <c r="AQ112" s="57">
        <v>27</v>
      </c>
      <c r="AR112" s="60"/>
      <c r="AS112" s="57">
        <v>28</v>
      </c>
      <c r="AT112" s="58"/>
    </row>
    <row r="113" spans="2:46" s="1" customFormat="1" ht="15" customHeight="1" hidden="1">
      <c r="B113" s="64" t="s">
        <v>45</v>
      </c>
      <c r="C113" s="65"/>
      <c r="D113" s="65"/>
      <c r="E113" s="59">
        <f t="shared" si="43"/>
        <v>327</v>
      </c>
      <c r="F113" s="60"/>
      <c r="G113" s="57">
        <f>SUM(M113,S113,Y113,AE113,AK113,AQ113)</f>
        <v>174</v>
      </c>
      <c r="H113" s="60"/>
      <c r="I113" s="57">
        <f>SUM(O113,U113,AA113,AG113,AM113,AS113)</f>
        <v>153</v>
      </c>
      <c r="J113" s="58"/>
      <c r="K113" s="60">
        <f t="shared" si="44"/>
        <v>49</v>
      </c>
      <c r="L113" s="60"/>
      <c r="M113" s="57">
        <v>29</v>
      </c>
      <c r="N113" s="60"/>
      <c r="O113" s="57">
        <v>20</v>
      </c>
      <c r="P113" s="60"/>
      <c r="Q113" s="59">
        <f t="shared" si="45"/>
        <v>58</v>
      </c>
      <c r="R113" s="60"/>
      <c r="S113" s="57">
        <v>27</v>
      </c>
      <c r="T113" s="60"/>
      <c r="U113" s="57">
        <v>31</v>
      </c>
      <c r="V113" s="58"/>
      <c r="W113" s="59">
        <f t="shared" si="46"/>
        <v>50</v>
      </c>
      <c r="X113" s="60"/>
      <c r="Y113" s="57">
        <v>24</v>
      </c>
      <c r="Z113" s="60"/>
      <c r="AA113" s="57">
        <v>26</v>
      </c>
      <c r="AB113" s="58"/>
      <c r="AC113" s="59">
        <f t="shared" si="47"/>
        <v>51</v>
      </c>
      <c r="AD113" s="60"/>
      <c r="AE113" s="57">
        <v>27</v>
      </c>
      <c r="AF113" s="60"/>
      <c r="AG113" s="57">
        <v>24</v>
      </c>
      <c r="AH113" s="58"/>
      <c r="AI113" s="59">
        <f t="shared" si="48"/>
        <v>63</v>
      </c>
      <c r="AJ113" s="60"/>
      <c r="AK113" s="57">
        <v>34</v>
      </c>
      <c r="AL113" s="60"/>
      <c r="AM113" s="57">
        <v>29</v>
      </c>
      <c r="AN113" s="58"/>
      <c r="AO113" s="59">
        <f t="shared" si="49"/>
        <v>56</v>
      </c>
      <c r="AP113" s="60"/>
      <c r="AQ113" s="57">
        <v>33</v>
      </c>
      <c r="AR113" s="60"/>
      <c r="AS113" s="57">
        <v>23</v>
      </c>
      <c r="AT113" s="58"/>
    </row>
    <row r="114" spans="2:46" s="1" customFormat="1" ht="15" customHeight="1">
      <c r="B114" s="61" t="s">
        <v>24</v>
      </c>
      <c r="C114" s="62"/>
      <c r="D114" s="62"/>
      <c r="E114" s="50">
        <f t="shared" si="43"/>
        <v>809</v>
      </c>
      <c r="F114" s="51"/>
      <c r="G114" s="48">
        <f>SUM(G115:H118)</f>
        <v>410</v>
      </c>
      <c r="H114" s="51"/>
      <c r="I114" s="48">
        <f>SUM(I115:J118)</f>
        <v>399</v>
      </c>
      <c r="J114" s="49"/>
      <c r="K114" s="51">
        <f t="shared" si="44"/>
        <v>126</v>
      </c>
      <c r="L114" s="51"/>
      <c r="M114" s="48">
        <f>SUM(M115:N118)</f>
        <v>67</v>
      </c>
      <c r="N114" s="51"/>
      <c r="O114" s="48">
        <f>SUM(O115:P118)</f>
        <v>59</v>
      </c>
      <c r="P114" s="51"/>
      <c r="Q114" s="50">
        <f t="shared" si="45"/>
        <v>128</v>
      </c>
      <c r="R114" s="51"/>
      <c r="S114" s="48">
        <f>SUM(S115:T118)</f>
        <v>67</v>
      </c>
      <c r="T114" s="51"/>
      <c r="U114" s="48">
        <f>SUM(U115:V118)</f>
        <v>61</v>
      </c>
      <c r="V114" s="49"/>
      <c r="W114" s="50">
        <f t="shared" si="46"/>
        <v>139</v>
      </c>
      <c r="X114" s="51"/>
      <c r="Y114" s="48">
        <f>SUM(Y115:Z118)</f>
        <v>67</v>
      </c>
      <c r="Z114" s="51"/>
      <c r="AA114" s="48">
        <f>SUM(AA115:AB118)</f>
        <v>72</v>
      </c>
      <c r="AB114" s="49"/>
      <c r="AC114" s="50">
        <f t="shared" si="47"/>
        <v>134</v>
      </c>
      <c r="AD114" s="51"/>
      <c r="AE114" s="48">
        <f>SUM(AE115:AF118)</f>
        <v>67</v>
      </c>
      <c r="AF114" s="51"/>
      <c r="AG114" s="48">
        <f>SUM(AG115:AH118)</f>
        <v>67</v>
      </c>
      <c r="AH114" s="49"/>
      <c r="AI114" s="50">
        <f t="shared" si="48"/>
        <v>141</v>
      </c>
      <c r="AJ114" s="51"/>
      <c r="AK114" s="48">
        <f>SUM(AK115:AL118)</f>
        <v>76</v>
      </c>
      <c r="AL114" s="51"/>
      <c r="AM114" s="48">
        <f>SUM(AM115:AN118)</f>
        <v>65</v>
      </c>
      <c r="AN114" s="49"/>
      <c r="AO114" s="50">
        <f t="shared" si="49"/>
        <v>141</v>
      </c>
      <c r="AP114" s="51"/>
      <c r="AQ114" s="48">
        <f>SUM(AQ115:AR118)</f>
        <v>66</v>
      </c>
      <c r="AR114" s="51"/>
      <c r="AS114" s="48">
        <f>SUM(AS115:AT118)</f>
        <v>75</v>
      </c>
      <c r="AT114" s="49"/>
    </row>
    <row r="115" spans="2:46" s="1" customFormat="1" ht="15" customHeight="1" hidden="1">
      <c r="B115" s="64" t="s">
        <v>46</v>
      </c>
      <c r="C115" s="65"/>
      <c r="D115" s="65"/>
      <c r="E115" s="59">
        <f t="shared" si="43"/>
        <v>388</v>
      </c>
      <c r="F115" s="60"/>
      <c r="G115" s="57">
        <f>SUM(M115,S115,Y115,AE115,AK115,AQ115)</f>
        <v>206</v>
      </c>
      <c r="H115" s="60"/>
      <c r="I115" s="57">
        <f>SUM(O115,U115,AA115,AG115,AM115,AS115)</f>
        <v>182</v>
      </c>
      <c r="J115" s="58"/>
      <c r="K115" s="60">
        <f t="shared" si="44"/>
        <v>67</v>
      </c>
      <c r="L115" s="60"/>
      <c r="M115" s="57">
        <v>39</v>
      </c>
      <c r="N115" s="60"/>
      <c r="O115" s="57">
        <v>28</v>
      </c>
      <c r="P115" s="60"/>
      <c r="Q115" s="59">
        <f t="shared" si="45"/>
        <v>59</v>
      </c>
      <c r="R115" s="60"/>
      <c r="S115" s="57">
        <v>32</v>
      </c>
      <c r="T115" s="60"/>
      <c r="U115" s="57">
        <v>27</v>
      </c>
      <c r="V115" s="58"/>
      <c r="W115" s="59">
        <f t="shared" si="46"/>
        <v>68</v>
      </c>
      <c r="X115" s="60"/>
      <c r="Y115" s="57">
        <v>36</v>
      </c>
      <c r="Z115" s="60"/>
      <c r="AA115" s="57">
        <v>32</v>
      </c>
      <c r="AB115" s="58"/>
      <c r="AC115" s="59">
        <f t="shared" si="47"/>
        <v>71</v>
      </c>
      <c r="AD115" s="60"/>
      <c r="AE115" s="57">
        <v>35</v>
      </c>
      <c r="AF115" s="60"/>
      <c r="AG115" s="57">
        <v>36</v>
      </c>
      <c r="AH115" s="58"/>
      <c r="AI115" s="59">
        <f t="shared" si="48"/>
        <v>55</v>
      </c>
      <c r="AJ115" s="60"/>
      <c r="AK115" s="57">
        <v>34</v>
      </c>
      <c r="AL115" s="60"/>
      <c r="AM115" s="57">
        <v>21</v>
      </c>
      <c r="AN115" s="58"/>
      <c r="AO115" s="59">
        <f t="shared" si="49"/>
        <v>68</v>
      </c>
      <c r="AP115" s="60"/>
      <c r="AQ115" s="57">
        <v>30</v>
      </c>
      <c r="AR115" s="60"/>
      <c r="AS115" s="57">
        <v>38</v>
      </c>
      <c r="AT115" s="58"/>
    </row>
    <row r="116" spans="2:46" s="1" customFormat="1" ht="15" customHeight="1" hidden="1">
      <c r="B116" s="64" t="s">
        <v>47</v>
      </c>
      <c r="C116" s="65"/>
      <c r="D116" s="65"/>
      <c r="E116" s="59">
        <f t="shared" si="43"/>
        <v>221</v>
      </c>
      <c r="F116" s="60"/>
      <c r="G116" s="57">
        <f>SUM(M116,S116,Y116,AE116,AK116,AQ116)</f>
        <v>102</v>
      </c>
      <c r="H116" s="60"/>
      <c r="I116" s="57">
        <f>SUM(O116,U116,AA116,AG116,AM116,AS116)</f>
        <v>119</v>
      </c>
      <c r="J116" s="58"/>
      <c r="K116" s="60">
        <f t="shared" si="44"/>
        <v>32</v>
      </c>
      <c r="L116" s="60"/>
      <c r="M116" s="57">
        <v>12</v>
      </c>
      <c r="N116" s="60"/>
      <c r="O116" s="57">
        <v>20</v>
      </c>
      <c r="P116" s="60"/>
      <c r="Q116" s="59">
        <f t="shared" si="45"/>
        <v>31</v>
      </c>
      <c r="R116" s="60"/>
      <c r="S116" s="57">
        <v>15</v>
      </c>
      <c r="T116" s="60"/>
      <c r="U116" s="57">
        <v>16</v>
      </c>
      <c r="V116" s="58"/>
      <c r="W116" s="59">
        <f t="shared" si="46"/>
        <v>37</v>
      </c>
      <c r="X116" s="60"/>
      <c r="Y116" s="57">
        <v>15</v>
      </c>
      <c r="Z116" s="60"/>
      <c r="AA116" s="57">
        <v>22</v>
      </c>
      <c r="AB116" s="58"/>
      <c r="AC116" s="59">
        <f t="shared" si="47"/>
        <v>36</v>
      </c>
      <c r="AD116" s="60"/>
      <c r="AE116" s="57">
        <v>20</v>
      </c>
      <c r="AF116" s="60"/>
      <c r="AG116" s="57">
        <v>16</v>
      </c>
      <c r="AH116" s="58"/>
      <c r="AI116" s="59">
        <f t="shared" si="48"/>
        <v>44</v>
      </c>
      <c r="AJ116" s="60"/>
      <c r="AK116" s="57">
        <v>21</v>
      </c>
      <c r="AL116" s="60"/>
      <c r="AM116" s="57">
        <v>23</v>
      </c>
      <c r="AN116" s="58"/>
      <c r="AO116" s="59">
        <f t="shared" si="49"/>
        <v>41</v>
      </c>
      <c r="AP116" s="60"/>
      <c r="AQ116" s="57">
        <v>19</v>
      </c>
      <c r="AR116" s="60"/>
      <c r="AS116" s="57">
        <v>22</v>
      </c>
      <c r="AT116" s="58"/>
    </row>
    <row r="117" spans="2:46" s="1" customFormat="1" ht="15" customHeight="1" hidden="1">
      <c r="B117" s="64" t="s">
        <v>48</v>
      </c>
      <c r="C117" s="65"/>
      <c r="D117" s="65"/>
      <c r="E117" s="59">
        <f t="shared" si="43"/>
        <v>124</v>
      </c>
      <c r="F117" s="60"/>
      <c r="G117" s="57">
        <f>SUM(M117,S117,Y117,AE117,AK117,AQ117)</f>
        <v>58</v>
      </c>
      <c r="H117" s="60"/>
      <c r="I117" s="57">
        <f>SUM(O117,U117,AA117,AG117,AM117,AS117)</f>
        <v>66</v>
      </c>
      <c r="J117" s="58"/>
      <c r="K117" s="60">
        <f t="shared" si="44"/>
        <v>19</v>
      </c>
      <c r="L117" s="60"/>
      <c r="M117" s="57">
        <v>9</v>
      </c>
      <c r="N117" s="60"/>
      <c r="O117" s="57">
        <v>10</v>
      </c>
      <c r="P117" s="60"/>
      <c r="Q117" s="59">
        <f t="shared" si="45"/>
        <v>19</v>
      </c>
      <c r="R117" s="60"/>
      <c r="S117" s="57">
        <v>11</v>
      </c>
      <c r="T117" s="60"/>
      <c r="U117" s="57">
        <v>8</v>
      </c>
      <c r="V117" s="58"/>
      <c r="W117" s="59">
        <f t="shared" si="46"/>
        <v>21</v>
      </c>
      <c r="X117" s="60"/>
      <c r="Y117" s="57">
        <v>10</v>
      </c>
      <c r="Z117" s="60"/>
      <c r="AA117" s="57">
        <v>11</v>
      </c>
      <c r="AB117" s="58"/>
      <c r="AC117" s="59">
        <f t="shared" si="47"/>
        <v>20</v>
      </c>
      <c r="AD117" s="60"/>
      <c r="AE117" s="57">
        <v>7</v>
      </c>
      <c r="AF117" s="60"/>
      <c r="AG117" s="57">
        <v>13</v>
      </c>
      <c r="AH117" s="58"/>
      <c r="AI117" s="59">
        <f t="shared" si="48"/>
        <v>24</v>
      </c>
      <c r="AJ117" s="60"/>
      <c r="AK117" s="57">
        <v>13</v>
      </c>
      <c r="AL117" s="60"/>
      <c r="AM117" s="57">
        <v>11</v>
      </c>
      <c r="AN117" s="58"/>
      <c r="AO117" s="59">
        <f t="shared" si="49"/>
        <v>21</v>
      </c>
      <c r="AP117" s="60"/>
      <c r="AQ117" s="57">
        <v>8</v>
      </c>
      <c r="AR117" s="60"/>
      <c r="AS117" s="57">
        <v>13</v>
      </c>
      <c r="AT117" s="58"/>
    </row>
    <row r="118" spans="2:46" s="1" customFormat="1" ht="15" customHeight="1" hidden="1">
      <c r="B118" s="61" t="s">
        <v>49</v>
      </c>
      <c r="C118" s="62"/>
      <c r="D118" s="62"/>
      <c r="E118" s="50">
        <f t="shared" si="43"/>
        <v>76</v>
      </c>
      <c r="F118" s="51"/>
      <c r="G118" s="48">
        <f>SUM(M118,S118,Y118,AE118,AK118,AQ118)</f>
        <v>44</v>
      </c>
      <c r="H118" s="51"/>
      <c r="I118" s="48">
        <f>SUM(O118,U118,AA118,AG118,AM118,AS118)</f>
        <v>32</v>
      </c>
      <c r="J118" s="49"/>
      <c r="K118" s="51">
        <f t="shared" si="44"/>
        <v>8</v>
      </c>
      <c r="L118" s="51"/>
      <c r="M118" s="48">
        <v>7</v>
      </c>
      <c r="N118" s="51"/>
      <c r="O118" s="48">
        <v>1</v>
      </c>
      <c r="P118" s="51"/>
      <c r="Q118" s="50">
        <f t="shared" si="45"/>
        <v>19</v>
      </c>
      <c r="R118" s="51"/>
      <c r="S118" s="48">
        <v>9</v>
      </c>
      <c r="T118" s="51"/>
      <c r="U118" s="48">
        <v>10</v>
      </c>
      <c r="V118" s="49"/>
      <c r="W118" s="50">
        <f t="shared" si="46"/>
        <v>13</v>
      </c>
      <c r="X118" s="51"/>
      <c r="Y118" s="48">
        <v>6</v>
      </c>
      <c r="Z118" s="51"/>
      <c r="AA118" s="48">
        <v>7</v>
      </c>
      <c r="AB118" s="49"/>
      <c r="AC118" s="50">
        <f t="shared" si="47"/>
        <v>7</v>
      </c>
      <c r="AD118" s="51"/>
      <c r="AE118" s="48">
        <v>5</v>
      </c>
      <c r="AF118" s="51"/>
      <c r="AG118" s="48">
        <v>2</v>
      </c>
      <c r="AH118" s="49"/>
      <c r="AI118" s="50">
        <f t="shared" si="48"/>
        <v>18</v>
      </c>
      <c r="AJ118" s="51"/>
      <c r="AK118" s="48">
        <v>8</v>
      </c>
      <c r="AL118" s="51"/>
      <c r="AM118" s="48">
        <v>10</v>
      </c>
      <c r="AN118" s="49"/>
      <c r="AO118" s="50">
        <f t="shared" si="49"/>
        <v>11</v>
      </c>
      <c r="AP118" s="51"/>
      <c r="AQ118" s="48">
        <v>9</v>
      </c>
      <c r="AR118" s="51"/>
      <c r="AS118" s="48">
        <v>2</v>
      </c>
      <c r="AT118" s="49"/>
    </row>
    <row r="119" spans="2:51" ht="18" customHeight="1">
      <c r="B119" s="52" t="s">
        <v>60</v>
      </c>
      <c r="C119" s="53"/>
      <c r="D119" s="53"/>
      <c r="E119" s="69">
        <f>E120+E126+E134+E139</f>
        <v>5521</v>
      </c>
      <c r="F119" s="70"/>
      <c r="G119" s="67">
        <f>G120+G126+G134+G139</f>
        <v>2840</v>
      </c>
      <c r="H119" s="70"/>
      <c r="I119" s="67">
        <f>I120+I126+I134+I139</f>
        <v>2681</v>
      </c>
      <c r="J119" s="68"/>
      <c r="K119" s="70">
        <f>K120+K126+K134+K139</f>
        <v>882</v>
      </c>
      <c r="L119" s="70"/>
      <c r="M119" s="67">
        <f>M120+M126+M134+M139</f>
        <v>462</v>
      </c>
      <c r="N119" s="70"/>
      <c r="O119" s="67">
        <f>O120+O126+O134+O139</f>
        <v>420</v>
      </c>
      <c r="P119" s="70"/>
      <c r="Q119" s="69">
        <f>Q120+Q126+Q134+Q139</f>
        <v>885</v>
      </c>
      <c r="R119" s="70"/>
      <c r="S119" s="67">
        <f>S120+S126+S134+S139</f>
        <v>449</v>
      </c>
      <c r="T119" s="70"/>
      <c r="U119" s="67">
        <f>U120+U126+U134+U139</f>
        <v>436</v>
      </c>
      <c r="V119" s="68"/>
      <c r="W119" s="69">
        <f>W120+W126+W134+W139</f>
        <v>884</v>
      </c>
      <c r="X119" s="70"/>
      <c r="Y119" s="67">
        <f>Y120+Y126+Y134+Y139</f>
        <v>447</v>
      </c>
      <c r="Z119" s="70"/>
      <c r="AA119" s="67">
        <f>AA120+AA126+AA134+AA139</f>
        <v>437</v>
      </c>
      <c r="AB119" s="68"/>
      <c r="AC119" s="69">
        <f>AC120+AC126+AC134+AC139</f>
        <v>938</v>
      </c>
      <c r="AD119" s="70"/>
      <c r="AE119" s="67">
        <f>AE120+AE126+AE134+AE139</f>
        <v>482</v>
      </c>
      <c r="AF119" s="70"/>
      <c r="AG119" s="67">
        <f>AG120+AG126+AG134+AG139</f>
        <v>456</v>
      </c>
      <c r="AH119" s="68"/>
      <c r="AI119" s="69">
        <f>AI120+AI126+AI134+AI139</f>
        <v>871</v>
      </c>
      <c r="AJ119" s="70"/>
      <c r="AK119" s="67">
        <f>AK120+AK126+AK134+AK139</f>
        <v>462</v>
      </c>
      <c r="AL119" s="70"/>
      <c r="AM119" s="67">
        <f>AM120+AM126+AM134+AM139</f>
        <v>409</v>
      </c>
      <c r="AN119" s="68"/>
      <c r="AO119" s="69">
        <f>AO120+AO126+AO134+AO139</f>
        <v>1061</v>
      </c>
      <c r="AP119" s="70"/>
      <c r="AQ119" s="67">
        <f>AQ120+AQ126+AQ134+AQ139</f>
        <v>538</v>
      </c>
      <c r="AR119" s="70"/>
      <c r="AS119" s="67">
        <f>AS120+AS126+AS134+AS139</f>
        <v>523</v>
      </c>
      <c r="AT119" s="68"/>
      <c r="AW119" s="9"/>
      <c r="AX119" s="9"/>
      <c r="AY119" s="8"/>
    </row>
    <row r="120" spans="2:46" s="1" customFormat="1" ht="15" customHeight="1">
      <c r="B120" s="64" t="s">
        <v>21</v>
      </c>
      <c r="C120" s="65"/>
      <c r="D120" s="71"/>
      <c r="E120" s="59">
        <f aca="true" t="shared" si="52" ref="E120:E143">SUM(G120:J120)</f>
        <v>1120</v>
      </c>
      <c r="F120" s="66"/>
      <c r="G120" s="57">
        <f>SUM(G121:H125)</f>
        <v>555</v>
      </c>
      <c r="H120" s="66"/>
      <c r="I120" s="57">
        <f>SUM(I121:J125)</f>
        <v>565</v>
      </c>
      <c r="J120" s="58"/>
      <c r="K120" s="59">
        <f aca="true" t="shared" si="53" ref="K120:K143">SUM(M120:P120)</f>
        <v>181</v>
      </c>
      <c r="L120" s="66"/>
      <c r="M120" s="57">
        <f>SUM(M121:N125)</f>
        <v>84</v>
      </c>
      <c r="N120" s="66"/>
      <c r="O120" s="57">
        <f>SUM(O121:P125)</f>
        <v>97</v>
      </c>
      <c r="P120" s="58"/>
      <c r="Q120" s="59">
        <f aca="true" t="shared" si="54" ref="Q120:Q143">SUM(S120:V120)</f>
        <v>165</v>
      </c>
      <c r="R120" s="66"/>
      <c r="S120" s="57">
        <f>SUM(S121:T125)</f>
        <v>78</v>
      </c>
      <c r="T120" s="66"/>
      <c r="U120" s="57">
        <f>SUM(U121:V125)</f>
        <v>87</v>
      </c>
      <c r="V120" s="58"/>
      <c r="W120" s="59">
        <f aca="true" t="shared" si="55" ref="W120:W143">SUM(Y120:AB120)</f>
        <v>197</v>
      </c>
      <c r="X120" s="66"/>
      <c r="Y120" s="57">
        <f>SUM(Y121:Z125)</f>
        <v>90</v>
      </c>
      <c r="Z120" s="66"/>
      <c r="AA120" s="57">
        <f>SUM(AA121:AB125)</f>
        <v>107</v>
      </c>
      <c r="AB120" s="58"/>
      <c r="AC120" s="59">
        <f aca="true" t="shared" si="56" ref="AC120:AC143">SUM(AE120:AH120)</f>
        <v>176</v>
      </c>
      <c r="AD120" s="66"/>
      <c r="AE120" s="57">
        <f>SUM(AE121:AF125)</f>
        <v>100</v>
      </c>
      <c r="AF120" s="66"/>
      <c r="AG120" s="57">
        <f>SUM(AG121:AH125)</f>
        <v>76</v>
      </c>
      <c r="AH120" s="58"/>
      <c r="AI120" s="59">
        <f aca="true" t="shared" si="57" ref="AI120:AI143">SUM(AK120:AN120)</f>
        <v>187</v>
      </c>
      <c r="AJ120" s="66"/>
      <c r="AK120" s="57">
        <f>SUM(AK121:AL125)</f>
        <v>86</v>
      </c>
      <c r="AL120" s="66"/>
      <c r="AM120" s="57">
        <f>SUM(AM121:AN125)</f>
        <v>101</v>
      </c>
      <c r="AN120" s="58"/>
      <c r="AO120" s="59">
        <f aca="true" t="shared" si="58" ref="AO120:AO143">SUM(AQ120:AT120)</f>
        <v>214</v>
      </c>
      <c r="AP120" s="66"/>
      <c r="AQ120" s="57">
        <f>SUM(AQ121:AR125)</f>
        <v>117</v>
      </c>
      <c r="AR120" s="66"/>
      <c r="AS120" s="57">
        <f>SUM(AS121:AT125)</f>
        <v>97</v>
      </c>
      <c r="AT120" s="58"/>
    </row>
    <row r="121" spans="2:46" s="1" customFormat="1" ht="15" customHeight="1" hidden="1">
      <c r="B121" s="64" t="s">
        <v>29</v>
      </c>
      <c r="C121" s="65"/>
      <c r="D121" s="65"/>
      <c r="E121" s="59">
        <f t="shared" si="52"/>
        <v>216</v>
      </c>
      <c r="F121" s="60"/>
      <c r="G121" s="57">
        <f>SUM(M121,S121,Y121,AE121,AK121,AQ121)</f>
        <v>120</v>
      </c>
      <c r="H121" s="60"/>
      <c r="I121" s="57">
        <f>SUM(O121,U121,AA121,AG121,AM121,AS121)</f>
        <v>96</v>
      </c>
      <c r="J121" s="58"/>
      <c r="K121" s="60">
        <f t="shared" si="53"/>
        <v>32</v>
      </c>
      <c r="L121" s="60"/>
      <c r="M121" s="57">
        <v>15</v>
      </c>
      <c r="N121" s="60"/>
      <c r="O121" s="57">
        <v>17</v>
      </c>
      <c r="P121" s="60"/>
      <c r="Q121" s="59">
        <f t="shared" si="54"/>
        <v>32</v>
      </c>
      <c r="R121" s="60"/>
      <c r="S121" s="57">
        <v>17</v>
      </c>
      <c r="T121" s="60"/>
      <c r="U121" s="57">
        <v>15</v>
      </c>
      <c r="V121" s="58"/>
      <c r="W121" s="59">
        <f t="shared" si="55"/>
        <v>42</v>
      </c>
      <c r="X121" s="60"/>
      <c r="Y121" s="57">
        <v>19</v>
      </c>
      <c r="Z121" s="60"/>
      <c r="AA121" s="57">
        <v>23</v>
      </c>
      <c r="AB121" s="58"/>
      <c r="AC121" s="59">
        <f t="shared" si="56"/>
        <v>32</v>
      </c>
      <c r="AD121" s="60"/>
      <c r="AE121" s="57">
        <v>19</v>
      </c>
      <c r="AF121" s="60"/>
      <c r="AG121" s="57">
        <v>13</v>
      </c>
      <c r="AH121" s="58"/>
      <c r="AI121" s="59">
        <f t="shared" si="57"/>
        <v>41</v>
      </c>
      <c r="AJ121" s="60"/>
      <c r="AK121" s="57">
        <v>24</v>
      </c>
      <c r="AL121" s="60"/>
      <c r="AM121" s="57">
        <v>17</v>
      </c>
      <c r="AN121" s="58"/>
      <c r="AO121" s="59">
        <f t="shared" si="58"/>
        <v>37</v>
      </c>
      <c r="AP121" s="60"/>
      <c r="AQ121" s="57">
        <v>26</v>
      </c>
      <c r="AR121" s="60"/>
      <c r="AS121" s="57">
        <v>11</v>
      </c>
      <c r="AT121" s="58"/>
    </row>
    <row r="122" spans="2:46" s="1" customFormat="1" ht="15" customHeight="1" hidden="1">
      <c r="B122" s="64" t="s">
        <v>30</v>
      </c>
      <c r="C122" s="65"/>
      <c r="D122" s="65"/>
      <c r="E122" s="59">
        <f t="shared" si="52"/>
        <v>249</v>
      </c>
      <c r="F122" s="60"/>
      <c r="G122" s="57">
        <f>SUM(M122,S122,Y122,AE122,AK122,AQ122)</f>
        <v>117</v>
      </c>
      <c r="H122" s="60"/>
      <c r="I122" s="57">
        <f>SUM(O122,U122,AA122,AG122,AM122,AS122)</f>
        <v>132</v>
      </c>
      <c r="J122" s="58"/>
      <c r="K122" s="60">
        <f t="shared" si="53"/>
        <v>43</v>
      </c>
      <c r="L122" s="60"/>
      <c r="M122" s="57">
        <v>20</v>
      </c>
      <c r="N122" s="60"/>
      <c r="O122" s="57">
        <v>23</v>
      </c>
      <c r="P122" s="60"/>
      <c r="Q122" s="59">
        <f t="shared" si="54"/>
        <v>40</v>
      </c>
      <c r="R122" s="60"/>
      <c r="S122" s="57">
        <v>17</v>
      </c>
      <c r="T122" s="60"/>
      <c r="U122" s="57">
        <v>23</v>
      </c>
      <c r="V122" s="58"/>
      <c r="W122" s="59">
        <f t="shared" si="55"/>
        <v>46</v>
      </c>
      <c r="X122" s="60"/>
      <c r="Y122" s="57">
        <v>16</v>
      </c>
      <c r="Z122" s="60"/>
      <c r="AA122" s="57">
        <v>30</v>
      </c>
      <c r="AB122" s="58"/>
      <c r="AC122" s="59">
        <f t="shared" si="56"/>
        <v>46</v>
      </c>
      <c r="AD122" s="60"/>
      <c r="AE122" s="57">
        <v>25</v>
      </c>
      <c r="AF122" s="60"/>
      <c r="AG122" s="57">
        <v>21</v>
      </c>
      <c r="AH122" s="58"/>
      <c r="AI122" s="59">
        <f t="shared" si="57"/>
        <v>30</v>
      </c>
      <c r="AJ122" s="60"/>
      <c r="AK122" s="57">
        <v>13</v>
      </c>
      <c r="AL122" s="60"/>
      <c r="AM122" s="57">
        <v>17</v>
      </c>
      <c r="AN122" s="58"/>
      <c r="AO122" s="59">
        <f t="shared" si="58"/>
        <v>44</v>
      </c>
      <c r="AP122" s="60"/>
      <c r="AQ122" s="57">
        <v>26</v>
      </c>
      <c r="AR122" s="60"/>
      <c r="AS122" s="57">
        <v>18</v>
      </c>
      <c r="AT122" s="58"/>
    </row>
    <row r="123" spans="2:46" s="1" customFormat="1" ht="15" customHeight="1" hidden="1">
      <c r="B123" s="64" t="s">
        <v>31</v>
      </c>
      <c r="C123" s="65"/>
      <c r="D123" s="65"/>
      <c r="E123" s="59">
        <f t="shared" si="52"/>
        <v>213</v>
      </c>
      <c r="F123" s="60"/>
      <c r="G123" s="57">
        <f>SUM(M123,S123,Y123,AE123,AK123,AQ123)</f>
        <v>107</v>
      </c>
      <c r="H123" s="60"/>
      <c r="I123" s="57">
        <f>SUM(O123,U123,AA123,AG123,AM123,AS123)</f>
        <v>106</v>
      </c>
      <c r="J123" s="58"/>
      <c r="K123" s="60">
        <f t="shared" si="53"/>
        <v>39</v>
      </c>
      <c r="L123" s="60"/>
      <c r="M123" s="57">
        <v>16</v>
      </c>
      <c r="N123" s="60"/>
      <c r="O123" s="57">
        <v>23</v>
      </c>
      <c r="P123" s="60"/>
      <c r="Q123" s="59">
        <f t="shared" si="54"/>
        <v>26</v>
      </c>
      <c r="R123" s="60"/>
      <c r="S123" s="57">
        <v>15</v>
      </c>
      <c r="T123" s="60"/>
      <c r="U123" s="57">
        <v>11</v>
      </c>
      <c r="V123" s="58"/>
      <c r="W123" s="59">
        <f t="shared" si="55"/>
        <v>37</v>
      </c>
      <c r="X123" s="60"/>
      <c r="Y123" s="57">
        <v>17</v>
      </c>
      <c r="Z123" s="60"/>
      <c r="AA123" s="57">
        <v>20</v>
      </c>
      <c r="AB123" s="58"/>
      <c r="AC123" s="59">
        <f t="shared" si="56"/>
        <v>29</v>
      </c>
      <c r="AD123" s="60"/>
      <c r="AE123" s="57">
        <v>18</v>
      </c>
      <c r="AF123" s="60"/>
      <c r="AG123" s="57">
        <v>11</v>
      </c>
      <c r="AH123" s="58"/>
      <c r="AI123" s="59">
        <f t="shared" si="57"/>
        <v>33</v>
      </c>
      <c r="AJ123" s="60"/>
      <c r="AK123" s="57">
        <v>15</v>
      </c>
      <c r="AL123" s="60"/>
      <c r="AM123" s="57">
        <v>18</v>
      </c>
      <c r="AN123" s="58"/>
      <c r="AO123" s="59">
        <f t="shared" si="58"/>
        <v>49</v>
      </c>
      <c r="AP123" s="60"/>
      <c r="AQ123" s="57">
        <v>26</v>
      </c>
      <c r="AR123" s="60"/>
      <c r="AS123" s="57">
        <v>23</v>
      </c>
      <c r="AT123" s="58"/>
    </row>
    <row r="124" spans="2:46" s="1" customFormat="1" ht="15" customHeight="1" hidden="1">
      <c r="B124" s="64" t="s">
        <v>32</v>
      </c>
      <c r="C124" s="65"/>
      <c r="D124" s="65"/>
      <c r="E124" s="59">
        <f t="shared" si="52"/>
        <v>265</v>
      </c>
      <c r="F124" s="60"/>
      <c r="G124" s="57">
        <f>SUM(M124,S124,Y124,AE124,AK124,AQ124)</f>
        <v>125</v>
      </c>
      <c r="H124" s="60"/>
      <c r="I124" s="57">
        <f>SUM(O124,U124,AA124,AG124,AM124,AS124)</f>
        <v>140</v>
      </c>
      <c r="J124" s="58"/>
      <c r="K124" s="60">
        <f t="shared" si="53"/>
        <v>38</v>
      </c>
      <c r="L124" s="60"/>
      <c r="M124" s="57">
        <v>16</v>
      </c>
      <c r="N124" s="60"/>
      <c r="O124" s="57">
        <v>22</v>
      </c>
      <c r="P124" s="60"/>
      <c r="Q124" s="59">
        <f t="shared" si="54"/>
        <v>42</v>
      </c>
      <c r="R124" s="60"/>
      <c r="S124" s="57">
        <v>17</v>
      </c>
      <c r="T124" s="60"/>
      <c r="U124" s="57">
        <v>25</v>
      </c>
      <c r="V124" s="58"/>
      <c r="W124" s="59">
        <f t="shared" si="55"/>
        <v>45</v>
      </c>
      <c r="X124" s="60"/>
      <c r="Y124" s="57">
        <v>26</v>
      </c>
      <c r="Z124" s="60"/>
      <c r="AA124" s="57">
        <v>19</v>
      </c>
      <c r="AB124" s="58"/>
      <c r="AC124" s="59">
        <f t="shared" si="56"/>
        <v>41</v>
      </c>
      <c r="AD124" s="60"/>
      <c r="AE124" s="57">
        <v>24</v>
      </c>
      <c r="AF124" s="60"/>
      <c r="AG124" s="57">
        <v>17</v>
      </c>
      <c r="AH124" s="58"/>
      <c r="AI124" s="59">
        <f t="shared" si="57"/>
        <v>46</v>
      </c>
      <c r="AJ124" s="60"/>
      <c r="AK124" s="57">
        <v>18</v>
      </c>
      <c r="AL124" s="60"/>
      <c r="AM124" s="57">
        <v>28</v>
      </c>
      <c r="AN124" s="58"/>
      <c r="AO124" s="59">
        <f t="shared" si="58"/>
        <v>53</v>
      </c>
      <c r="AP124" s="60"/>
      <c r="AQ124" s="57">
        <v>24</v>
      </c>
      <c r="AR124" s="60"/>
      <c r="AS124" s="57">
        <v>29</v>
      </c>
      <c r="AT124" s="58"/>
    </row>
    <row r="125" spans="2:46" s="1" customFormat="1" ht="15" customHeight="1" hidden="1">
      <c r="B125" s="64" t="s">
        <v>33</v>
      </c>
      <c r="C125" s="65"/>
      <c r="D125" s="65"/>
      <c r="E125" s="59">
        <f t="shared" si="52"/>
        <v>177</v>
      </c>
      <c r="F125" s="60"/>
      <c r="G125" s="57">
        <f>SUM(M125,S125,Y125,AE125,AK125,AQ125)</f>
        <v>86</v>
      </c>
      <c r="H125" s="60"/>
      <c r="I125" s="57">
        <f>SUM(O125,U125,AA125,AG125,AM125,AS125)</f>
        <v>91</v>
      </c>
      <c r="J125" s="58"/>
      <c r="K125" s="60">
        <f t="shared" si="53"/>
        <v>29</v>
      </c>
      <c r="L125" s="60"/>
      <c r="M125" s="57">
        <v>17</v>
      </c>
      <c r="N125" s="60"/>
      <c r="O125" s="57">
        <v>12</v>
      </c>
      <c r="P125" s="60"/>
      <c r="Q125" s="59">
        <f t="shared" si="54"/>
        <v>25</v>
      </c>
      <c r="R125" s="60"/>
      <c r="S125" s="57">
        <v>12</v>
      </c>
      <c r="T125" s="60"/>
      <c r="U125" s="57">
        <v>13</v>
      </c>
      <c r="V125" s="58"/>
      <c r="W125" s="59">
        <f t="shared" si="55"/>
        <v>27</v>
      </c>
      <c r="X125" s="60"/>
      <c r="Y125" s="57">
        <v>12</v>
      </c>
      <c r="Z125" s="60"/>
      <c r="AA125" s="57">
        <v>15</v>
      </c>
      <c r="AB125" s="58"/>
      <c r="AC125" s="59">
        <f t="shared" si="56"/>
        <v>28</v>
      </c>
      <c r="AD125" s="60"/>
      <c r="AE125" s="57">
        <v>14</v>
      </c>
      <c r="AF125" s="60"/>
      <c r="AG125" s="57">
        <v>14</v>
      </c>
      <c r="AH125" s="58"/>
      <c r="AI125" s="59">
        <f t="shared" si="57"/>
        <v>37</v>
      </c>
      <c r="AJ125" s="60"/>
      <c r="AK125" s="57">
        <v>16</v>
      </c>
      <c r="AL125" s="60"/>
      <c r="AM125" s="57">
        <v>21</v>
      </c>
      <c r="AN125" s="58"/>
      <c r="AO125" s="59">
        <f t="shared" si="58"/>
        <v>31</v>
      </c>
      <c r="AP125" s="60"/>
      <c r="AQ125" s="57">
        <v>15</v>
      </c>
      <c r="AR125" s="60"/>
      <c r="AS125" s="57">
        <v>16</v>
      </c>
      <c r="AT125" s="58"/>
    </row>
    <row r="126" spans="2:46" s="1" customFormat="1" ht="15" customHeight="1">
      <c r="B126" s="64" t="s">
        <v>22</v>
      </c>
      <c r="C126" s="65"/>
      <c r="D126" s="65"/>
      <c r="E126" s="59">
        <f t="shared" si="52"/>
        <v>2005</v>
      </c>
      <c r="F126" s="60"/>
      <c r="G126" s="57">
        <f>SUM(G127:H133)</f>
        <v>1037</v>
      </c>
      <c r="H126" s="60"/>
      <c r="I126" s="57">
        <f>SUM(I127:J133)</f>
        <v>968</v>
      </c>
      <c r="J126" s="58"/>
      <c r="K126" s="60">
        <f t="shared" si="53"/>
        <v>289</v>
      </c>
      <c r="L126" s="60"/>
      <c r="M126" s="57">
        <f>SUM(M127:N133)</f>
        <v>155</v>
      </c>
      <c r="N126" s="60"/>
      <c r="O126" s="57">
        <f>SUM(O127:P133)</f>
        <v>134</v>
      </c>
      <c r="P126" s="60"/>
      <c r="Q126" s="59">
        <f t="shared" si="54"/>
        <v>334</v>
      </c>
      <c r="R126" s="60"/>
      <c r="S126" s="57">
        <f>SUM(S127:T133)</f>
        <v>165</v>
      </c>
      <c r="T126" s="60"/>
      <c r="U126" s="57">
        <f>SUM(U127:V133)</f>
        <v>169</v>
      </c>
      <c r="V126" s="58"/>
      <c r="W126" s="59">
        <f t="shared" si="55"/>
        <v>315</v>
      </c>
      <c r="X126" s="60"/>
      <c r="Y126" s="57">
        <f>SUM(Y127:Z133)</f>
        <v>166</v>
      </c>
      <c r="Z126" s="60"/>
      <c r="AA126" s="57">
        <f>SUM(AA127:AB133)</f>
        <v>149</v>
      </c>
      <c r="AB126" s="58"/>
      <c r="AC126" s="59">
        <f t="shared" si="56"/>
        <v>361</v>
      </c>
      <c r="AD126" s="60"/>
      <c r="AE126" s="57">
        <f>SUM(AE127:AF133)</f>
        <v>187</v>
      </c>
      <c r="AF126" s="60"/>
      <c r="AG126" s="57">
        <f>SUM(AG127:AH133)</f>
        <v>174</v>
      </c>
      <c r="AH126" s="58"/>
      <c r="AI126" s="59">
        <f t="shared" si="57"/>
        <v>314</v>
      </c>
      <c r="AJ126" s="60"/>
      <c r="AK126" s="57">
        <f>SUM(AK127:AL133)</f>
        <v>177</v>
      </c>
      <c r="AL126" s="60"/>
      <c r="AM126" s="57">
        <f>SUM(AM127:AN133)</f>
        <v>137</v>
      </c>
      <c r="AN126" s="58"/>
      <c r="AO126" s="59">
        <f t="shared" si="58"/>
        <v>392</v>
      </c>
      <c r="AP126" s="60"/>
      <c r="AQ126" s="57">
        <f>SUM(AQ127:AR133)</f>
        <v>187</v>
      </c>
      <c r="AR126" s="60"/>
      <c r="AS126" s="57">
        <f>SUM(AS127:AT133)</f>
        <v>205</v>
      </c>
      <c r="AT126" s="58"/>
    </row>
    <row r="127" spans="2:46" s="1" customFormat="1" ht="15" customHeight="1" hidden="1">
      <c r="B127" s="64" t="s">
        <v>34</v>
      </c>
      <c r="C127" s="65"/>
      <c r="D127" s="65"/>
      <c r="E127" s="59">
        <f t="shared" si="52"/>
        <v>333</v>
      </c>
      <c r="F127" s="60"/>
      <c r="G127" s="57">
        <f>SUM(M127,S127,Y127,AE127,AK127,AQ127)</f>
        <v>171</v>
      </c>
      <c r="H127" s="60"/>
      <c r="I127" s="57">
        <f>SUM(O127,U127,AA127,AG127,AM127,AS127)</f>
        <v>162</v>
      </c>
      <c r="J127" s="58"/>
      <c r="K127" s="60">
        <f t="shared" si="53"/>
        <v>45</v>
      </c>
      <c r="L127" s="60"/>
      <c r="M127" s="57">
        <v>24</v>
      </c>
      <c r="N127" s="60"/>
      <c r="O127" s="57">
        <v>21</v>
      </c>
      <c r="P127" s="60"/>
      <c r="Q127" s="59">
        <f t="shared" si="54"/>
        <v>52</v>
      </c>
      <c r="R127" s="60"/>
      <c r="S127" s="57">
        <v>27</v>
      </c>
      <c r="T127" s="60"/>
      <c r="U127" s="57">
        <v>25</v>
      </c>
      <c r="V127" s="58"/>
      <c r="W127" s="59">
        <f t="shared" si="55"/>
        <v>44</v>
      </c>
      <c r="X127" s="60"/>
      <c r="Y127" s="57">
        <v>19</v>
      </c>
      <c r="Z127" s="60"/>
      <c r="AA127" s="57">
        <v>25</v>
      </c>
      <c r="AB127" s="58"/>
      <c r="AC127" s="59">
        <f t="shared" si="56"/>
        <v>63</v>
      </c>
      <c r="AD127" s="60"/>
      <c r="AE127" s="57">
        <v>33</v>
      </c>
      <c r="AF127" s="60"/>
      <c r="AG127" s="57">
        <v>30</v>
      </c>
      <c r="AH127" s="58"/>
      <c r="AI127" s="59">
        <f t="shared" si="57"/>
        <v>59</v>
      </c>
      <c r="AJ127" s="60"/>
      <c r="AK127" s="57">
        <v>26</v>
      </c>
      <c r="AL127" s="60"/>
      <c r="AM127" s="57">
        <v>33</v>
      </c>
      <c r="AN127" s="58"/>
      <c r="AO127" s="59">
        <f t="shared" si="58"/>
        <v>70</v>
      </c>
      <c r="AP127" s="60"/>
      <c r="AQ127" s="57">
        <v>42</v>
      </c>
      <c r="AR127" s="60"/>
      <c r="AS127" s="57">
        <v>28</v>
      </c>
      <c r="AT127" s="58"/>
    </row>
    <row r="128" spans="2:46" s="1" customFormat="1" ht="15" customHeight="1" hidden="1">
      <c r="B128" s="64" t="s">
        <v>35</v>
      </c>
      <c r="C128" s="65"/>
      <c r="D128" s="65"/>
      <c r="E128" s="59">
        <f t="shared" si="52"/>
        <v>338</v>
      </c>
      <c r="F128" s="60"/>
      <c r="G128" s="57">
        <f aca="true" t="shared" si="59" ref="G128:G133">SUM(M128,S128,Y128,AE128,AK128,AQ128)</f>
        <v>174</v>
      </c>
      <c r="H128" s="60"/>
      <c r="I128" s="57">
        <f aca="true" t="shared" si="60" ref="I128:I133">SUM(O128,U128,AA128,AG128,AM128,AS128)</f>
        <v>164</v>
      </c>
      <c r="J128" s="58"/>
      <c r="K128" s="60">
        <f t="shared" si="53"/>
        <v>42</v>
      </c>
      <c r="L128" s="60"/>
      <c r="M128" s="57">
        <v>24</v>
      </c>
      <c r="N128" s="60"/>
      <c r="O128" s="57">
        <v>18</v>
      </c>
      <c r="P128" s="60"/>
      <c r="Q128" s="59">
        <f t="shared" si="54"/>
        <v>61</v>
      </c>
      <c r="R128" s="60"/>
      <c r="S128" s="57">
        <v>27</v>
      </c>
      <c r="T128" s="60"/>
      <c r="U128" s="57">
        <v>34</v>
      </c>
      <c r="V128" s="58"/>
      <c r="W128" s="59">
        <f t="shared" si="55"/>
        <v>58</v>
      </c>
      <c r="X128" s="60"/>
      <c r="Y128" s="57">
        <v>33</v>
      </c>
      <c r="Z128" s="60"/>
      <c r="AA128" s="57">
        <v>25</v>
      </c>
      <c r="AB128" s="58"/>
      <c r="AC128" s="59">
        <f t="shared" si="56"/>
        <v>65</v>
      </c>
      <c r="AD128" s="60"/>
      <c r="AE128" s="57">
        <v>32</v>
      </c>
      <c r="AF128" s="60"/>
      <c r="AG128" s="57">
        <v>33</v>
      </c>
      <c r="AH128" s="58"/>
      <c r="AI128" s="59">
        <f t="shared" si="57"/>
        <v>54</v>
      </c>
      <c r="AJ128" s="60"/>
      <c r="AK128" s="57">
        <v>33</v>
      </c>
      <c r="AL128" s="60"/>
      <c r="AM128" s="57">
        <v>21</v>
      </c>
      <c r="AN128" s="58"/>
      <c r="AO128" s="59">
        <f t="shared" si="58"/>
        <v>58</v>
      </c>
      <c r="AP128" s="60"/>
      <c r="AQ128" s="57">
        <v>25</v>
      </c>
      <c r="AR128" s="60"/>
      <c r="AS128" s="57">
        <v>33</v>
      </c>
      <c r="AT128" s="58"/>
    </row>
    <row r="129" spans="2:46" s="1" customFormat="1" ht="15" customHeight="1" hidden="1">
      <c r="B129" s="64" t="s">
        <v>36</v>
      </c>
      <c r="C129" s="65"/>
      <c r="D129" s="65"/>
      <c r="E129" s="59">
        <f t="shared" si="52"/>
        <v>544</v>
      </c>
      <c r="F129" s="60"/>
      <c r="G129" s="57">
        <f t="shared" si="59"/>
        <v>260</v>
      </c>
      <c r="H129" s="60"/>
      <c r="I129" s="57">
        <f t="shared" si="60"/>
        <v>284</v>
      </c>
      <c r="J129" s="58"/>
      <c r="K129" s="60">
        <f t="shared" si="53"/>
        <v>81</v>
      </c>
      <c r="L129" s="60"/>
      <c r="M129" s="57">
        <v>37</v>
      </c>
      <c r="N129" s="60"/>
      <c r="O129" s="57">
        <v>44</v>
      </c>
      <c r="P129" s="60"/>
      <c r="Q129" s="59">
        <f t="shared" si="54"/>
        <v>99</v>
      </c>
      <c r="R129" s="60"/>
      <c r="S129" s="57">
        <v>39</v>
      </c>
      <c r="T129" s="60"/>
      <c r="U129" s="57">
        <v>60</v>
      </c>
      <c r="V129" s="58"/>
      <c r="W129" s="59">
        <f t="shared" si="55"/>
        <v>80</v>
      </c>
      <c r="X129" s="60"/>
      <c r="Y129" s="57">
        <v>41</v>
      </c>
      <c r="Z129" s="60"/>
      <c r="AA129" s="57">
        <v>39</v>
      </c>
      <c r="AB129" s="58"/>
      <c r="AC129" s="59">
        <f t="shared" si="56"/>
        <v>80</v>
      </c>
      <c r="AD129" s="60"/>
      <c r="AE129" s="57">
        <v>40</v>
      </c>
      <c r="AF129" s="60"/>
      <c r="AG129" s="57">
        <v>40</v>
      </c>
      <c r="AH129" s="58"/>
      <c r="AI129" s="59">
        <f t="shared" si="57"/>
        <v>94</v>
      </c>
      <c r="AJ129" s="60"/>
      <c r="AK129" s="57">
        <v>56</v>
      </c>
      <c r="AL129" s="60"/>
      <c r="AM129" s="57">
        <v>38</v>
      </c>
      <c r="AN129" s="58"/>
      <c r="AO129" s="59">
        <f t="shared" si="58"/>
        <v>110</v>
      </c>
      <c r="AP129" s="60"/>
      <c r="AQ129" s="57">
        <v>47</v>
      </c>
      <c r="AR129" s="60"/>
      <c r="AS129" s="57">
        <v>63</v>
      </c>
      <c r="AT129" s="58"/>
    </row>
    <row r="130" spans="2:46" s="1" customFormat="1" ht="15" customHeight="1" hidden="1">
      <c r="B130" s="64" t="s">
        <v>37</v>
      </c>
      <c r="C130" s="65"/>
      <c r="D130" s="65"/>
      <c r="E130" s="59">
        <f t="shared" si="52"/>
        <v>144</v>
      </c>
      <c r="F130" s="60"/>
      <c r="G130" s="57">
        <f t="shared" si="59"/>
        <v>82</v>
      </c>
      <c r="H130" s="60"/>
      <c r="I130" s="57">
        <f t="shared" si="60"/>
        <v>62</v>
      </c>
      <c r="J130" s="58"/>
      <c r="K130" s="60">
        <f t="shared" si="53"/>
        <v>20</v>
      </c>
      <c r="L130" s="60"/>
      <c r="M130" s="57">
        <v>13</v>
      </c>
      <c r="N130" s="60"/>
      <c r="O130" s="57">
        <v>7</v>
      </c>
      <c r="P130" s="60"/>
      <c r="Q130" s="59">
        <f t="shared" si="54"/>
        <v>29</v>
      </c>
      <c r="R130" s="60"/>
      <c r="S130" s="57">
        <v>18</v>
      </c>
      <c r="T130" s="60"/>
      <c r="U130" s="57">
        <v>11</v>
      </c>
      <c r="V130" s="58"/>
      <c r="W130" s="59">
        <f t="shared" si="55"/>
        <v>22</v>
      </c>
      <c r="X130" s="60"/>
      <c r="Y130" s="57">
        <v>13</v>
      </c>
      <c r="Z130" s="60"/>
      <c r="AA130" s="57">
        <v>9</v>
      </c>
      <c r="AB130" s="58"/>
      <c r="AC130" s="59">
        <f t="shared" si="56"/>
        <v>23</v>
      </c>
      <c r="AD130" s="60"/>
      <c r="AE130" s="57">
        <v>11</v>
      </c>
      <c r="AF130" s="60"/>
      <c r="AG130" s="57">
        <v>12</v>
      </c>
      <c r="AH130" s="58"/>
      <c r="AI130" s="59">
        <f t="shared" si="57"/>
        <v>21</v>
      </c>
      <c r="AJ130" s="60"/>
      <c r="AK130" s="57">
        <v>12</v>
      </c>
      <c r="AL130" s="60"/>
      <c r="AM130" s="57">
        <v>9</v>
      </c>
      <c r="AN130" s="58"/>
      <c r="AO130" s="59">
        <f t="shared" si="58"/>
        <v>29</v>
      </c>
      <c r="AP130" s="60"/>
      <c r="AQ130" s="57">
        <v>15</v>
      </c>
      <c r="AR130" s="60"/>
      <c r="AS130" s="57">
        <v>14</v>
      </c>
      <c r="AT130" s="58"/>
    </row>
    <row r="131" spans="2:46" s="1" customFormat="1" ht="15" customHeight="1" hidden="1">
      <c r="B131" s="64" t="s">
        <v>38</v>
      </c>
      <c r="C131" s="65"/>
      <c r="D131" s="65"/>
      <c r="E131" s="59">
        <f t="shared" si="52"/>
        <v>499</v>
      </c>
      <c r="F131" s="60"/>
      <c r="G131" s="57">
        <f t="shared" si="59"/>
        <v>264</v>
      </c>
      <c r="H131" s="60"/>
      <c r="I131" s="57">
        <f t="shared" si="60"/>
        <v>235</v>
      </c>
      <c r="J131" s="58"/>
      <c r="K131" s="60">
        <f t="shared" si="53"/>
        <v>79</v>
      </c>
      <c r="L131" s="60"/>
      <c r="M131" s="57">
        <v>43</v>
      </c>
      <c r="N131" s="60"/>
      <c r="O131" s="57">
        <v>36</v>
      </c>
      <c r="P131" s="60"/>
      <c r="Q131" s="59">
        <f t="shared" si="54"/>
        <v>68</v>
      </c>
      <c r="R131" s="60"/>
      <c r="S131" s="57">
        <v>36</v>
      </c>
      <c r="T131" s="60"/>
      <c r="U131" s="57">
        <v>32</v>
      </c>
      <c r="V131" s="58"/>
      <c r="W131" s="59">
        <f t="shared" si="55"/>
        <v>82</v>
      </c>
      <c r="X131" s="60"/>
      <c r="Y131" s="57">
        <v>43</v>
      </c>
      <c r="Z131" s="60"/>
      <c r="AA131" s="57">
        <v>39</v>
      </c>
      <c r="AB131" s="58"/>
      <c r="AC131" s="59">
        <f t="shared" si="56"/>
        <v>102</v>
      </c>
      <c r="AD131" s="60"/>
      <c r="AE131" s="57">
        <v>58</v>
      </c>
      <c r="AF131" s="60"/>
      <c r="AG131" s="57">
        <v>44</v>
      </c>
      <c r="AH131" s="58"/>
      <c r="AI131" s="59">
        <f t="shared" si="57"/>
        <v>70</v>
      </c>
      <c r="AJ131" s="60"/>
      <c r="AK131" s="57">
        <v>42</v>
      </c>
      <c r="AL131" s="60"/>
      <c r="AM131" s="57">
        <v>28</v>
      </c>
      <c r="AN131" s="58"/>
      <c r="AO131" s="59">
        <f t="shared" si="58"/>
        <v>98</v>
      </c>
      <c r="AP131" s="60"/>
      <c r="AQ131" s="57">
        <v>42</v>
      </c>
      <c r="AR131" s="60"/>
      <c r="AS131" s="57">
        <v>56</v>
      </c>
      <c r="AT131" s="58"/>
    </row>
    <row r="132" spans="2:46" s="1" customFormat="1" ht="15" customHeight="1" hidden="1">
      <c r="B132" s="64" t="s">
        <v>39</v>
      </c>
      <c r="C132" s="65"/>
      <c r="D132" s="65"/>
      <c r="E132" s="59">
        <f t="shared" si="52"/>
        <v>147</v>
      </c>
      <c r="F132" s="60"/>
      <c r="G132" s="57">
        <f t="shared" si="59"/>
        <v>86</v>
      </c>
      <c r="H132" s="60"/>
      <c r="I132" s="57">
        <f t="shared" si="60"/>
        <v>61</v>
      </c>
      <c r="J132" s="58"/>
      <c r="K132" s="60">
        <f t="shared" si="53"/>
        <v>22</v>
      </c>
      <c r="L132" s="60"/>
      <c r="M132" s="57">
        <v>14</v>
      </c>
      <c r="N132" s="60"/>
      <c r="O132" s="57">
        <v>8</v>
      </c>
      <c r="P132" s="60"/>
      <c r="Q132" s="59">
        <f t="shared" si="54"/>
        <v>25</v>
      </c>
      <c r="R132" s="60"/>
      <c r="S132" s="57">
        <v>18</v>
      </c>
      <c r="T132" s="60"/>
      <c r="U132" s="57">
        <v>7</v>
      </c>
      <c r="V132" s="58"/>
      <c r="W132" s="59">
        <f t="shared" si="55"/>
        <v>29</v>
      </c>
      <c r="X132" s="60"/>
      <c r="Y132" s="57">
        <v>17</v>
      </c>
      <c r="Z132" s="60"/>
      <c r="AA132" s="57">
        <v>12</v>
      </c>
      <c r="AB132" s="58"/>
      <c r="AC132" s="59">
        <f t="shared" si="56"/>
        <v>28</v>
      </c>
      <c r="AD132" s="60"/>
      <c r="AE132" s="57">
        <v>13</v>
      </c>
      <c r="AF132" s="60"/>
      <c r="AG132" s="57">
        <v>15</v>
      </c>
      <c r="AH132" s="58"/>
      <c r="AI132" s="59">
        <f t="shared" si="57"/>
        <v>16</v>
      </c>
      <c r="AJ132" s="60"/>
      <c r="AK132" s="57">
        <v>8</v>
      </c>
      <c r="AL132" s="60"/>
      <c r="AM132" s="57">
        <v>8</v>
      </c>
      <c r="AN132" s="58"/>
      <c r="AO132" s="59">
        <f t="shared" si="58"/>
        <v>27</v>
      </c>
      <c r="AP132" s="60"/>
      <c r="AQ132" s="57">
        <v>16</v>
      </c>
      <c r="AR132" s="60"/>
      <c r="AS132" s="57">
        <v>11</v>
      </c>
      <c r="AT132" s="58"/>
    </row>
    <row r="133" spans="2:46" s="1" customFormat="1" ht="15" customHeight="1" hidden="1">
      <c r="B133" s="64" t="s">
        <v>40</v>
      </c>
      <c r="C133" s="65"/>
      <c r="D133" s="65"/>
      <c r="E133" s="59">
        <f t="shared" si="52"/>
        <v>0</v>
      </c>
      <c r="F133" s="60"/>
      <c r="G133" s="57">
        <f t="shared" si="59"/>
        <v>0</v>
      </c>
      <c r="H133" s="60"/>
      <c r="I133" s="57">
        <f t="shared" si="60"/>
        <v>0</v>
      </c>
      <c r="J133" s="58"/>
      <c r="K133" s="60">
        <f t="shared" si="53"/>
        <v>0</v>
      </c>
      <c r="L133" s="60"/>
      <c r="M133" s="57">
        <v>0</v>
      </c>
      <c r="N133" s="60"/>
      <c r="O133" s="57">
        <v>0</v>
      </c>
      <c r="P133" s="60"/>
      <c r="Q133" s="59">
        <f t="shared" si="54"/>
        <v>0</v>
      </c>
      <c r="R133" s="60"/>
      <c r="S133" s="57">
        <v>0</v>
      </c>
      <c r="T133" s="60"/>
      <c r="U133" s="57">
        <v>0</v>
      </c>
      <c r="V133" s="58"/>
      <c r="W133" s="59">
        <f t="shared" si="55"/>
        <v>0</v>
      </c>
      <c r="X133" s="60"/>
      <c r="Y133" s="57">
        <v>0</v>
      </c>
      <c r="Z133" s="60"/>
      <c r="AA133" s="57">
        <v>0</v>
      </c>
      <c r="AB133" s="58"/>
      <c r="AC133" s="59">
        <f t="shared" si="56"/>
        <v>0</v>
      </c>
      <c r="AD133" s="60"/>
      <c r="AE133" s="57">
        <v>0</v>
      </c>
      <c r="AF133" s="60"/>
      <c r="AG133" s="57">
        <v>0</v>
      </c>
      <c r="AH133" s="58"/>
      <c r="AI133" s="59">
        <f t="shared" si="57"/>
        <v>0</v>
      </c>
      <c r="AJ133" s="60"/>
      <c r="AK133" s="57">
        <v>0</v>
      </c>
      <c r="AL133" s="60"/>
      <c r="AM133" s="57">
        <v>0</v>
      </c>
      <c r="AN133" s="58"/>
      <c r="AO133" s="59">
        <f t="shared" si="58"/>
        <v>0</v>
      </c>
      <c r="AP133" s="60"/>
      <c r="AQ133" s="57">
        <v>0</v>
      </c>
      <c r="AR133" s="60"/>
      <c r="AS133" s="57">
        <v>0</v>
      </c>
      <c r="AT133" s="58"/>
    </row>
    <row r="134" spans="2:46" s="1" customFormat="1" ht="15" customHeight="1">
      <c r="B134" s="64" t="s">
        <v>23</v>
      </c>
      <c r="C134" s="65"/>
      <c r="D134" s="65"/>
      <c r="E134" s="59">
        <f t="shared" si="52"/>
        <v>1603</v>
      </c>
      <c r="F134" s="60"/>
      <c r="G134" s="57">
        <f>SUM(G135:H138)</f>
        <v>836</v>
      </c>
      <c r="H134" s="60"/>
      <c r="I134" s="57">
        <f>SUM(I135:J138)</f>
        <v>767</v>
      </c>
      <c r="J134" s="58"/>
      <c r="K134" s="60">
        <f t="shared" si="53"/>
        <v>288</v>
      </c>
      <c r="L134" s="60"/>
      <c r="M134" s="57">
        <f>SUM(M135:N138)</f>
        <v>153</v>
      </c>
      <c r="N134" s="60"/>
      <c r="O134" s="57">
        <f>SUM(O135:P138)</f>
        <v>135</v>
      </c>
      <c r="P134" s="60"/>
      <c r="Q134" s="59">
        <f t="shared" si="54"/>
        <v>259</v>
      </c>
      <c r="R134" s="60"/>
      <c r="S134" s="57">
        <f>SUM(S135:T138)</f>
        <v>139</v>
      </c>
      <c r="T134" s="60"/>
      <c r="U134" s="57">
        <f>SUM(U135:V138)</f>
        <v>120</v>
      </c>
      <c r="V134" s="58"/>
      <c r="W134" s="59">
        <f t="shared" si="55"/>
        <v>245</v>
      </c>
      <c r="X134" s="60"/>
      <c r="Y134" s="57">
        <f>SUM(Y135:Z138)</f>
        <v>125</v>
      </c>
      <c r="Z134" s="60"/>
      <c r="AA134" s="57">
        <f>SUM(AA135:AB138)</f>
        <v>120</v>
      </c>
      <c r="AB134" s="58"/>
      <c r="AC134" s="59">
        <f t="shared" si="56"/>
        <v>263</v>
      </c>
      <c r="AD134" s="60"/>
      <c r="AE134" s="57">
        <f>SUM(AE135:AF138)</f>
        <v>129</v>
      </c>
      <c r="AF134" s="60"/>
      <c r="AG134" s="57">
        <f>SUM(AG135:AH138)</f>
        <v>134</v>
      </c>
      <c r="AH134" s="58"/>
      <c r="AI134" s="59">
        <f t="shared" si="57"/>
        <v>234</v>
      </c>
      <c r="AJ134" s="60"/>
      <c r="AK134" s="57">
        <f>SUM(AK135:AL138)</f>
        <v>132</v>
      </c>
      <c r="AL134" s="60"/>
      <c r="AM134" s="57">
        <f>SUM(AM135:AN138)</f>
        <v>102</v>
      </c>
      <c r="AN134" s="58"/>
      <c r="AO134" s="59">
        <f t="shared" si="58"/>
        <v>314</v>
      </c>
      <c r="AP134" s="60"/>
      <c r="AQ134" s="57">
        <f>SUM(AQ135:AR138)</f>
        <v>158</v>
      </c>
      <c r="AR134" s="60"/>
      <c r="AS134" s="57">
        <f>SUM(AS135:AT138)</f>
        <v>156</v>
      </c>
      <c r="AT134" s="58"/>
    </row>
    <row r="135" spans="2:46" s="1" customFormat="1" ht="15" customHeight="1" hidden="1">
      <c r="B135" s="64" t="s">
        <v>42</v>
      </c>
      <c r="C135" s="65"/>
      <c r="D135" s="65"/>
      <c r="E135" s="59">
        <f t="shared" si="52"/>
        <v>578</v>
      </c>
      <c r="F135" s="60"/>
      <c r="G135" s="57">
        <f>SUM(M135,S135,Y135,AE135,AK135,AQ135)</f>
        <v>295</v>
      </c>
      <c r="H135" s="60"/>
      <c r="I135" s="57">
        <f>SUM(O135,U135,AA135,AG135,AM135,AS135)</f>
        <v>283</v>
      </c>
      <c r="J135" s="58"/>
      <c r="K135" s="60">
        <f t="shared" si="53"/>
        <v>107</v>
      </c>
      <c r="L135" s="60"/>
      <c r="M135" s="57">
        <v>55</v>
      </c>
      <c r="N135" s="60"/>
      <c r="O135" s="57">
        <v>52</v>
      </c>
      <c r="P135" s="60"/>
      <c r="Q135" s="59">
        <f t="shared" si="54"/>
        <v>98</v>
      </c>
      <c r="R135" s="60"/>
      <c r="S135" s="57">
        <v>55</v>
      </c>
      <c r="T135" s="60"/>
      <c r="U135" s="57">
        <v>43</v>
      </c>
      <c r="V135" s="58"/>
      <c r="W135" s="59">
        <f t="shared" si="55"/>
        <v>84</v>
      </c>
      <c r="X135" s="60"/>
      <c r="Y135" s="57">
        <v>46</v>
      </c>
      <c r="Z135" s="60"/>
      <c r="AA135" s="57">
        <v>38</v>
      </c>
      <c r="AB135" s="58"/>
      <c r="AC135" s="59">
        <f t="shared" si="56"/>
        <v>98</v>
      </c>
      <c r="AD135" s="60"/>
      <c r="AE135" s="57">
        <v>43</v>
      </c>
      <c r="AF135" s="60"/>
      <c r="AG135" s="57">
        <v>55</v>
      </c>
      <c r="AH135" s="58"/>
      <c r="AI135" s="59">
        <f t="shared" si="57"/>
        <v>73</v>
      </c>
      <c r="AJ135" s="60"/>
      <c r="AK135" s="57">
        <v>38</v>
      </c>
      <c r="AL135" s="60"/>
      <c r="AM135" s="57">
        <v>35</v>
      </c>
      <c r="AN135" s="58"/>
      <c r="AO135" s="59">
        <f t="shared" si="58"/>
        <v>118</v>
      </c>
      <c r="AP135" s="60"/>
      <c r="AQ135" s="57">
        <v>58</v>
      </c>
      <c r="AR135" s="60"/>
      <c r="AS135" s="57">
        <v>60</v>
      </c>
      <c r="AT135" s="58"/>
    </row>
    <row r="136" spans="2:46" s="1" customFormat="1" ht="15" customHeight="1" hidden="1">
      <c r="B136" s="64" t="s">
        <v>43</v>
      </c>
      <c r="C136" s="65"/>
      <c r="D136" s="65"/>
      <c r="E136" s="59">
        <f t="shared" si="52"/>
        <v>370</v>
      </c>
      <c r="F136" s="60"/>
      <c r="G136" s="57">
        <f>SUM(M136,S136,Y136,AE136,AK136,AQ136)</f>
        <v>195</v>
      </c>
      <c r="H136" s="60"/>
      <c r="I136" s="57">
        <f>SUM(O136,U136,AA136,AG136,AM136,AS136)</f>
        <v>175</v>
      </c>
      <c r="J136" s="58"/>
      <c r="K136" s="60">
        <f t="shared" si="53"/>
        <v>60</v>
      </c>
      <c r="L136" s="60"/>
      <c r="M136" s="57">
        <v>31</v>
      </c>
      <c r="N136" s="60"/>
      <c r="O136" s="57">
        <v>29</v>
      </c>
      <c r="P136" s="60"/>
      <c r="Q136" s="59">
        <f t="shared" si="54"/>
        <v>60</v>
      </c>
      <c r="R136" s="60"/>
      <c r="S136" s="57">
        <v>26</v>
      </c>
      <c r="T136" s="60"/>
      <c r="U136" s="57">
        <v>34</v>
      </c>
      <c r="V136" s="58"/>
      <c r="W136" s="59">
        <f t="shared" si="55"/>
        <v>58</v>
      </c>
      <c r="X136" s="60"/>
      <c r="Y136" s="57">
        <v>29</v>
      </c>
      <c r="Z136" s="60"/>
      <c r="AA136" s="57">
        <v>29</v>
      </c>
      <c r="AB136" s="58"/>
      <c r="AC136" s="59">
        <f t="shared" si="56"/>
        <v>57</v>
      </c>
      <c r="AD136" s="60"/>
      <c r="AE136" s="57">
        <v>33</v>
      </c>
      <c r="AF136" s="60"/>
      <c r="AG136" s="57">
        <v>24</v>
      </c>
      <c r="AH136" s="58"/>
      <c r="AI136" s="59">
        <f t="shared" si="57"/>
        <v>62</v>
      </c>
      <c r="AJ136" s="60"/>
      <c r="AK136" s="57">
        <v>36</v>
      </c>
      <c r="AL136" s="60"/>
      <c r="AM136" s="57">
        <v>26</v>
      </c>
      <c r="AN136" s="58"/>
      <c r="AO136" s="59">
        <f t="shared" si="58"/>
        <v>73</v>
      </c>
      <c r="AP136" s="60"/>
      <c r="AQ136" s="57">
        <v>40</v>
      </c>
      <c r="AR136" s="60"/>
      <c r="AS136" s="57">
        <v>33</v>
      </c>
      <c r="AT136" s="58"/>
    </row>
    <row r="137" spans="2:46" s="1" customFormat="1" ht="15" customHeight="1" hidden="1">
      <c r="B137" s="64" t="s">
        <v>44</v>
      </c>
      <c r="C137" s="65"/>
      <c r="D137" s="65"/>
      <c r="E137" s="59">
        <f t="shared" si="52"/>
        <v>321</v>
      </c>
      <c r="F137" s="60"/>
      <c r="G137" s="57">
        <f>SUM(M137,S137,Y137,AE137,AK137,AQ137)</f>
        <v>171</v>
      </c>
      <c r="H137" s="60"/>
      <c r="I137" s="57">
        <f>SUM(O137,U137,AA137,AG137,AM137,AS137)</f>
        <v>150</v>
      </c>
      <c r="J137" s="58"/>
      <c r="K137" s="60">
        <f t="shared" si="53"/>
        <v>60</v>
      </c>
      <c r="L137" s="60"/>
      <c r="M137" s="57">
        <v>32</v>
      </c>
      <c r="N137" s="60"/>
      <c r="O137" s="57">
        <v>28</v>
      </c>
      <c r="P137" s="60"/>
      <c r="Q137" s="59">
        <f t="shared" si="54"/>
        <v>52</v>
      </c>
      <c r="R137" s="60"/>
      <c r="S137" s="57">
        <v>29</v>
      </c>
      <c r="T137" s="60"/>
      <c r="U137" s="57">
        <v>23</v>
      </c>
      <c r="V137" s="58"/>
      <c r="W137" s="59">
        <f t="shared" si="55"/>
        <v>44</v>
      </c>
      <c r="X137" s="60"/>
      <c r="Y137" s="57">
        <v>24</v>
      </c>
      <c r="Z137" s="60"/>
      <c r="AA137" s="57">
        <v>20</v>
      </c>
      <c r="AB137" s="58"/>
      <c r="AC137" s="59">
        <f t="shared" si="56"/>
        <v>59</v>
      </c>
      <c r="AD137" s="60"/>
      <c r="AE137" s="57">
        <v>29</v>
      </c>
      <c r="AF137" s="60"/>
      <c r="AG137" s="57">
        <v>30</v>
      </c>
      <c r="AH137" s="58"/>
      <c r="AI137" s="59">
        <f t="shared" si="57"/>
        <v>48</v>
      </c>
      <c r="AJ137" s="60"/>
      <c r="AK137" s="57">
        <v>31</v>
      </c>
      <c r="AL137" s="60"/>
      <c r="AM137" s="57">
        <v>17</v>
      </c>
      <c r="AN137" s="58"/>
      <c r="AO137" s="59">
        <f t="shared" si="58"/>
        <v>58</v>
      </c>
      <c r="AP137" s="60"/>
      <c r="AQ137" s="57">
        <v>26</v>
      </c>
      <c r="AR137" s="60"/>
      <c r="AS137" s="57">
        <v>32</v>
      </c>
      <c r="AT137" s="58"/>
    </row>
    <row r="138" spans="2:46" s="1" customFormat="1" ht="15" customHeight="1" hidden="1">
      <c r="B138" s="64" t="s">
        <v>45</v>
      </c>
      <c r="C138" s="65"/>
      <c r="D138" s="65"/>
      <c r="E138" s="59">
        <f t="shared" si="52"/>
        <v>334</v>
      </c>
      <c r="F138" s="60"/>
      <c r="G138" s="57">
        <f>SUM(M138,S138,Y138,AE138,AK138,AQ138)</f>
        <v>175</v>
      </c>
      <c r="H138" s="60"/>
      <c r="I138" s="57">
        <f>SUM(O138,U138,AA138,AG138,AM138,AS138)</f>
        <v>159</v>
      </c>
      <c r="J138" s="58"/>
      <c r="K138" s="60">
        <f t="shared" si="53"/>
        <v>61</v>
      </c>
      <c r="L138" s="60"/>
      <c r="M138" s="57">
        <v>35</v>
      </c>
      <c r="N138" s="60"/>
      <c r="O138" s="57">
        <v>26</v>
      </c>
      <c r="P138" s="60"/>
      <c r="Q138" s="59">
        <f t="shared" si="54"/>
        <v>49</v>
      </c>
      <c r="R138" s="60"/>
      <c r="S138" s="57">
        <v>29</v>
      </c>
      <c r="T138" s="60"/>
      <c r="U138" s="57">
        <v>20</v>
      </c>
      <c r="V138" s="58"/>
      <c r="W138" s="59">
        <f t="shared" si="55"/>
        <v>59</v>
      </c>
      <c r="X138" s="60"/>
      <c r="Y138" s="57">
        <v>26</v>
      </c>
      <c r="Z138" s="60"/>
      <c r="AA138" s="57">
        <v>33</v>
      </c>
      <c r="AB138" s="58"/>
      <c r="AC138" s="59">
        <f t="shared" si="56"/>
        <v>49</v>
      </c>
      <c r="AD138" s="60"/>
      <c r="AE138" s="57">
        <v>24</v>
      </c>
      <c r="AF138" s="60"/>
      <c r="AG138" s="57">
        <v>25</v>
      </c>
      <c r="AH138" s="58"/>
      <c r="AI138" s="59">
        <f t="shared" si="57"/>
        <v>51</v>
      </c>
      <c r="AJ138" s="60"/>
      <c r="AK138" s="57">
        <v>27</v>
      </c>
      <c r="AL138" s="60"/>
      <c r="AM138" s="57">
        <v>24</v>
      </c>
      <c r="AN138" s="58"/>
      <c r="AO138" s="59">
        <f t="shared" si="58"/>
        <v>65</v>
      </c>
      <c r="AP138" s="60"/>
      <c r="AQ138" s="57">
        <v>34</v>
      </c>
      <c r="AR138" s="60"/>
      <c r="AS138" s="57">
        <v>31</v>
      </c>
      <c r="AT138" s="58"/>
    </row>
    <row r="139" spans="2:46" s="1" customFormat="1" ht="15" customHeight="1">
      <c r="B139" s="61" t="s">
        <v>24</v>
      </c>
      <c r="C139" s="62"/>
      <c r="D139" s="62"/>
      <c r="E139" s="50">
        <f t="shared" si="52"/>
        <v>793</v>
      </c>
      <c r="F139" s="51"/>
      <c r="G139" s="48">
        <f>SUM(G140:H143)</f>
        <v>412</v>
      </c>
      <c r="H139" s="51"/>
      <c r="I139" s="48">
        <f>SUM(I140:J143)</f>
        <v>381</v>
      </c>
      <c r="J139" s="49"/>
      <c r="K139" s="51">
        <f t="shared" si="53"/>
        <v>124</v>
      </c>
      <c r="L139" s="51"/>
      <c r="M139" s="48">
        <f>SUM(M140:N143)</f>
        <v>70</v>
      </c>
      <c r="N139" s="51"/>
      <c r="O139" s="48">
        <f>SUM(O140:P143)</f>
        <v>54</v>
      </c>
      <c r="P139" s="51"/>
      <c r="Q139" s="50">
        <f t="shared" si="54"/>
        <v>127</v>
      </c>
      <c r="R139" s="51"/>
      <c r="S139" s="48">
        <f>SUM(S140:T143)</f>
        <v>67</v>
      </c>
      <c r="T139" s="51"/>
      <c r="U139" s="48">
        <f>SUM(U140:V143)</f>
        <v>60</v>
      </c>
      <c r="V139" s="49"/>
      <c r="W139" s="50">
        <f t="shared" si="55"/>
        <v>127</v>
      </c>
      <c r="X139" s="51"/>
      <c r="Y139" s="48">
        <f>SUM(Y140:Z143)</f>
        <v>66</v>
      </c>
      <c r="Z139" s="51"/>
      <c r="AA139" s="48">
        <f>SUM(AA140:AB143)</f>
        <v>61</v>
      </c>
      <c r="AB139" s="49"/>
      <c r="AC139" s="50">
        <f t="shared" si="56"/>
        <v>138</v>
      </c>
      <c r="AD139" s="51"/>
      <c r="AE139" s="48">
        <f>SUM(AE140:AF143)</f>
        <v>66</v>
      </c>
      <c r="AF139" s="51"/>
      <c r="AG139" s="48">
        <f>SUM(AG140:AH143)</f>
        <v>72</v>
      </c>
      <c r="AH139" s="49"/>
      <c r="AI139" s="50">
        <f t="shared" si="57"/>
        <v>136</v>
      </c>
      <c r="AJ139" s="51"/>
      <c r="AK139" s="48">
        <f>SUM(AK140:AL143)</f>
        <v>67</v>
      </c>
      <c r="AL139" s="51"/>
      <c r="AM139" s="48">
        <f>SUM(AM140:AN143)</f>
        <v>69</v>
      </c>
      <c r="AN139" s="49"/>
      <c r="AO139" s="50">
        <f t="shared" si="58"/>
        <v>141</v>
      </c>
      <c r="AP139" s="51"/>
      <c r="AQ139" s="48">
        <f>SUM(AQ140:AR143)</f>
        <v>76</v>
      </c>
      <c r="AR139" s="51"/>
      <c r="AS139" s="48">
        <f>SUM(AS140:AT143)</f>
        <v>65</v>
      </c>
      <c r="AT139" s="49"/>
    </row>
    <row r="140" spans="2:46" s="1" customFormat="1" ht="15" customHeight="1" hidden="1">
      <c r="B140" s="64" t="s">
        <v>46</v>
      </c>
      <c r="C140" s="65"/>
      <c r="D140" s="65"/>
      <c r="E140" s="59">
        <f t="shared" si="52"/>
        <v>389</v>
      </c>
      <c r="F140" s="60"/>
      <c r="G140" s="57">
        <f>SUM(M140,S140,Y140,AE140,AK140,AQ140)</f>
        <v>216</v>
      </c>
      <c r="H140" s="60"/>
      <c r="I140" s="57">
        <f>SUM(O140,U140,AA140,AG140,AM140,AS140)</f>
        <v>173</v>
      </c>
      <c r="J140" s="58"/>
      <c r="K140" s="60">
        <f t="shared" si="53"/>
        <v>69</v>
      </c>
      <c r="L140" s="60"/>
      <c r="M140" s="57">
        <v>40</v>
      </c>
      <c r="N140" s="60"/>
      <c r="O140" s="57">
        <v>29</v>
      </c>
      <c r="P140" s="60"/>
      <c r="Q140" s="59">
        <f t="shared" si="54"/>
        <v>67</v>
      </c>
      <c r="R140" s="60"/>
      <c r="S140" s="57">
        <v>39</v>
      </c>
      <c r="T140" s="60"/>
      <c r="U140" s="57">
        <v>28</v>
      </c>
      <c r="V140" s="58"/>
      <c r="W140" s="59">
        <f t="shared" si="55"/>
        <v>58</v>
      </c>
      <c r="X140" s="60"/>
      <c r="Y140" s="57">
        <v>32</v>
      </c>
      <c r="Z140" s="60"/>
      <c r="AA140" s="57">
        <v>26</v>
      </c>
      <c r="AB140" s="58"/>
      <c r="AC140" s="59">
        <f t="shared" si="56"/>
        <v>68</v>
      </c>
      <c r="AD140" s="60"/>
      <c r="AE140" s="57">
        <v>36</v>
      </c>
      <c r="AF140" s="60"/>
      <c r="AG140" s="57">
        <v>32</v>
      </c>
      <c r="AH140" s="58"/>
      <c r="AI140" s="59">
        <f t="shared" si="57"/>
        <v>72</v>
      </c>
      <c r="AJ140" s="60"/>
      <c r="AK140" s="57">
        <v>35</v>
      </c>
      <c r="AL140" s="60"/>
      <c r="AM140" s="57">
        <v>37</v>
      </c>
      <c r="AN140" s="58"/>
      <c r="AO140" s="59">
        <f t="shared" si="58"/>
        <v>55</v>
      </c>
      <c r="AP140" s="60"/>
      <c r="AQ140" s="57">
        <v>34</v>
      </c>
      <c r="AR140" s="60"/>
      <c r="AS140" s="57">
        <v>21</v>
      </c>
      <c r="AT140" s="58"/>
    </row>
    <row r="141" spans="2:46" s="1" customFormat="1" ht="15" customHeight="1" hidden="1">
      <c r="B141" s="64" t="s">
        <v>47</v>
      </c>
      <c r="C141" s="65"/>
      <c r="D141" s="65"/>
      <c r="E141" s="59">
        <f t="shared" si="52"/>
        <v>207</v>
      </c>
      <c r="F141" s="60"/>
      <c r="G141" s="57">
        <f>SUM(M141,S141,Y141,AE141,AK141,AQ141)</f>
        <v>97</v>
      </c>
      <c r="H141" s="60"/>
      <c r="I141" s="57">
        <f>SUM(O141,U141,AA141,AG141,AM141,AS141)</f>
        <v>110</v>
      </c>
      <c r="J141" s="58"/>
      <c r="K141" s="60">
        <f t="shared" si="53"/>
        <v>25</v>
      </c>
      <c r="L141" s="60"/>
      <c r="M141" s="57">
        <v>15</v>
      </c>
      <c r="N141" s="60"/>
      <c r="O141" s="57">
        <v>10</v>
      </c>
      <c r="P141" s="60"/>
      <c r="Q141" s="59">
        <f t="shared" si="54"/>
        <v>33</v>
      </c>
      <c r="R141" s="60"/>
      <c r="S141" s="57">
        <v>12</v>
      </c>
      <c r="T141" s="60"/>
      <c r="U141" s="57">
        <v>21</v>
      </c>
      <c r="V141" s="58"/>
      <c r="W141" s="59">
        <f t="shared" si="55"/>
        <v>31</v>
      </c>
      <c r="X141" s="60"/>
      <c r="Y141" s="57">
        <v>14</v>
      </c>
      <c r="Z141" s="60"/>
      <c r="AA141" s="57">
        <v>17</v>
      </c>
      <c r="AB141" s="58"/>
      <c r="AC141" s="59">
        <f t="shared" si="56"/>
        <v>37</v>
      </c>
      <c r="AD141" s="60"/>
      <c r="AE141" s="57">
        <v>15</v>
      </c>
      <c r="AF141" s="60"/>
      <c r="AG141" s="57">
        <v>22</v>
      </c>
      <c r="AH141" s="58"/>
      <c r="AI141" s="59">
        <f t="shared" si="57"/>
        <v>37</v>
      </c>
      <c r="AJ141" s="60"/>
      <c r="AK141" s="57">
        <v>20</v>
      </c>
      <c r="AL141" s="60"/>
      <c r="AM141" s="57">
        <v>17</v>
      </c>
      <c r="AN141" s="58"/>
      <c r="AO141" s="59">
        <f t="shared" si="58"/>
        <v>44</v>
      </c>
      <c r="AP141" s="60"/>
      <c r="AQ141" s="57">
        <v>21</v>
      </c>
      <c r="AR141" s="60"/>
      <c r="AS141" s="57">
        <v>23</v>
      </c>
      <c r="AT141" s="58"/>
    </row>
    <row r="142" spans="2:46" s="1" customFormat="1" ht="15" customHeight="1" hidden="1">
      <c r="B142" s="64" t="s">
        <v>48</v>
      </c>
      <c r="C142" s="65"/>
      <c r="D142" s="65"/>
      <c r="E142" s="59">
        <f t="shared" si="52"/>
        <v>122</v>
      </c>
      <c r="F142" s="60"/>
      <c r="G142" s="57">
        <f>SUM(M142,S142,Y142,AE142,AK142,AQ142)</f>
        <v>58</v>
      </c>
      <c r="H142" s="60"/>
      <c r="I142" s="57">
        <f>SUM(O142,U142,AA142,AG142,AM142,AS142)</f>
        <v>64</v>
      </c>
      <c r="J142" s="58"/>
      <c r="K142" s="60">
        <f t="shared" si="53"/>
        <v>20</v>
      </c>
      <c r="L142" s="60"/>
      <c r="M142" s="57">
        <v>9</v>
      </c>
      <c r="N142" s="60"/>
      <c r="O142" s="57">
        <v>11</v>
      </c>
      <c r="P142" s="60"/>
      <c r="Q142" s="59">
        <f t="shared" si="54"/>
        <v>19</v>
      </c>
      <c r="R142" s="60"/>
      <c r="S142" s="57">
        <v>9</v>
      </c>
      <c r="T142" s="60"/>
      <c r="U142" s="57">
        <v>10</v>
      </c>
      <c r="V142" s="58"/>
      <c r="W142" s="59">
        <f t="shared" si="55"/>
        <v>19</v>
      </c>
      <c r="X142" s="60"/>
      <c r="Y142" s="57">
        <v>11</v>
      </c>
      <c r="Z142" s="60"/>
      <c r="AA142" s="57">
        <v>8</v>
      </c>
      <c r="AB142" s="58"/>
      <c r="AC142" s="59">
        <f t="shared" si="56"/>
        <v>20</v>
      </c>
      <c r="AD142" s="60"/>
      <c r="AE142" s="57">
        <v>9</v>
      </c>
      <c r="AF142" s="60"/>
      <c r="AG142" s="57">
        <v>11</v>
      </c>
      <c r="AH142" s="58"/>
      <c r="AI142" s="59">
        <f t="shared" si="57"/>
        <v>20</v>
      </c>
      <c r="AJ142" s="60"/>
      <c r="AK142" s="57">
        <v>7</v>
      </c>
      <c r="AL142" s="60"/>
      <c r="AM142" s="57">
        <v>13</v>
      </c>
      <c r="AN142" s="58"/>
      <c r="AO142" s="59">
        <f t="shared" si="58"/>
        <v>24</v>
      </c>
      <c r="AP142" s="60"/>
      <c r="AQ142" s="57">
        <v>13</v>
      </c>
      <c r="AR142" s="60"/>
      <c r="AS142" s="57">
        <v>11</v>
      </c>
      <c r="AT142" s="58"/>
    </row>
    <row r="143" spans="2:46" s="1" customFormat="1" ht="15" customHeight="1" hidden="1">
      <c r="B143" s="61" t="s">
        <v>49</v>
      </c>
      <c r="C143" s="62"/>
      <c r="D143" s="62"/>
      <c r="E143" s="50">
        <f t="shared" si="52"/>
        <v>75</v>
      </c>
      <c r="F143" s="51"/>
      <c r="G143" s="48">
        <f>SUM(M143,S143,Y143,AE143,AK143,AQ143)</f>
        <v>41</v>
      </c>
      <c r="H143" s="63"/>
      <c r="I143" s="48">
        <f>SUM(O143,U143,AA143,AG143,AM143,AS143)</f>
        <v>34</v>
      </c>
      <c r="J143" s="49"/>
      <c r="K143" s="51">
        <f t="shared" si="53"/>
        <v>10</v>
      </c>
      <c r="L143" s="51"/>
      <c r="M143" s="48">
        <v>6</v>
      </c>
      <c r="N143" s="51"/>
      <c r="O143" s="48">
        <v>4</v>
      </c>
      <c r="P143" s="51"/>
      <c r="Q143" s="50">
        <f t="shared" si="54"/>
        <v>8</v>
      </c>
      <c r="R143" s="51"/>
      <c r="S143" s="48">
        <v>7</v>
      </c>
      <c r="T143" s="51"/>
      <c r="U143" s="48">
        <v>1</v>
      </c>
      <c r="V143" s="49"/>
      <c r="W143" s="50">
        <f t="shared" si="55"/>
        <v>19</v>
      </c>
      <c r="X143" s="51"/>
      <c r="Y143" s="48">
        <v>9</v>
      </c>
      <c r="Z143" s="51"/>
      <c r="AA143" s="48">
        <v>10</v>
      </c>
      <c r="AB143" s="49"/>
      <c r="AC143" s="50">
        <f t="shared" si="56"/>
        <v>13</v>
      </c>
      <c r="AD143" s="51"/>
      <c r="AE143" s="48">
        <v>6</v>
      </c>
      <c r="AF143" s="51"/>
      <c r="AG143" s="48">
        <v>7</v>
      </c>
      <c r="AH143" s="49"/>
      <c r="AI143" s="50">
        <f t="shared" si="57"/>
        <v>7</v>
      </c>
      <c r="AJ143" s="51"/>
      <c r="AK143" s="48">
        <v>5</v>
      </c>
      <c r="AL143" s="51"/>
      <c r="AM143" s="48">
        <v>2</v>
      </c>
      <c r="AN143" s="49"/>
      <c r="AO143" s="50">
        <f t="shared" si="58"/>
        <v>18</v>
      </c>
      <c r="AP143" s="51"/>
      <c r="AQ143" s="48">
        <v>8</v>
      </c>
      <c r="AR143" s="51"/>
      <c r="AS143" s="48">
        <v>10</v>
      </c>
      <c r="AT143" s="49"/>
    </row>
    <row r="144" s="11" customFormat="1" ht="12.75">
      <c r="AT144" s="12" t="s">
        <v>55</v>
      </c>
    </row>
    <row r="145" s="11" customFormat="1" ht="12.75">
      <c r="AT145" s="12" t="s">
        <v>56</v>
      </c>
    </row>
    <row r="146" s="11" customFormat="1" ht="12.75" hidden="1">
      <c r="AT146" s="12"/>
    </row>
    <row r="147" spans="1:2" s="3" customFormat="1" ht="18" customHeight="1">
      <c r="A147" s="4">
        <v>2</v>
      </c>
      <c r="B147" s="4" t="s">
        <v>20</v>
      </c>
    </row>
    <row r="148" spans="1:46" s="3" customFormat="1" ht="15" customHeight="1">
      <c r="A148" s="1"/>
      <c r="B148" s="72" t="s">
        <v>7</v>
      </c>
      <c r="C148" s="73"/>
      <c r="D148" s="73"/>
      <c r="E148" s="73"/>
      <c r="F148" s="74"/>
      <c r="G148" s="91" t="s">
        <v>9</v>
      </c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3"/>
      <c r="S148" s="72" t="s">
        <v>10</v>
      </c>
      <c r="T148" s="73"/>
      <c r="U148" s="73"/>
      <c r="V148" s="73"/>
      <c r="W148" s="73"/>
      <c r="X148" s="73"/>
      <c r="Y148" s="73"/>
      <c r="Z148" s="73"/>
      <c r="AA148" s="73"/>
      <c r="AB148" s="74"/>
      <c r="AC148" s="99" t="s">
        <v>11</v>
      </c>
      <c r="AD148" s="99"/>
      <c r="AE148" s="99"/>
      <c r="AF148" s="99"/>
      <c r="AG148" s="99"/>
      <c r="AH148" s="99"/>
      <c r="AI148" s="99"/>
      <c r="AJ148" s="99"/>
      <c r="AK148" s="99"/>
      <c r="AL148" s="72" t="s">
        <v>12</v>
      </c>
      <c r="AM148" s="73"/>
      <c r="AN148" s="73"/>
      <c r="AO148" s="73"/>
      <c r="AP148" s="73"/>
      <c r="AQ148" s="73"/>
      <c r="AR148" s="73"/>
      <c r="AS148" s="73"/>
      <c r="AT148" s="74"/>
    </row>
    <row r="149" spans="1:46" s="3" customFormat="1" ht="15" customHeight="1">
      <c r="A149" s="5"/>
      <c r="B149" s="75"/>
      <c r="C149" s="76"/>
      <c r="D149" s="76"/>
      <c r="E149" s="76"/>
      <c r="F149" s="77"/>
      <c r="G149" s="95" t="s">
        <v>9</v>
      </c>
      <c r="H149" s="96"/>
      <c r="I149" s="96"/>
      <c r="J149" s="96"/>
      <c r="K149" s="78" t="s">
        <v>16</v>
      </c>
      <c r="L149" s="78"/>
      <c r="M149" s="78"/>
      <c r="N149" s="78"/>
      <c r="O149" s="78" t="s">
        <v>17</v>
      </c>
      <c r="P149" s="78"/>
      <c r="Q149" s="78"/>
      <c r="R149" s="94"/>
      <c r="S149" s="97" t="s">
        <v>9</v>
      </c>
      <c r="T149" s="79"/>
      <c r="U149" s="79"/>
      <c r="V149" s="98"/>
      <c r="W149" s="80" t="s">
        <v>16</v>
      </c>
      <c r="X149" s="80"/>
      <c r="Y149" s="80"/>
      <c r="Z149" s="80" t="s">
        <v>17</v>
      </c>
      <c r="AA149" s="80"/>
      <c r="AB149" s="100"/>
      <c r="AC149" s="101" t="s">
        <v>9</v>
      </c>
      <c r="AD149" s="102"/>
      <c r="AE149" s="102"/>
      <c r="AF149" s="80" t="s">
        <v>16</v>
      </c>
      <c r="AG149" s="80"/>
      <c r="AH149" s="80"/>
      <c r="AI149" s="80" t="s">
        <v>17</v>
      </c>
      <c r="AJ149" s="80"/>
      <c r="AK149" s="100"/>
      <c r="AL149" s="79" t="s">
        <v>9</v>
      </c>
      <c r="AM149" s="79"/>
      <c r="AN149" s="79"/>
      <c r="AO149" s="80" t="s">
        <v>16</v>
      </c>
      <c r="AP149" s="80"/>
      <c r="AQ149" s="80"/>
      <c r="AR149" s="108" t="s">
        <v>17</v>
      </c>
      <c r="AS149" s="109"/>
      <c r="AT149" s="110"/>
    </row>
    <row r="150" spans="1:46" s="3" customFormat="1" ht="18" customHeight="1">
      <c r="A150" s="6"/>
      <c r="B150" s="52" t="s">
        <v>6</v>
      </c>
      <c r="C150" s="53"/>
      <c r="D150" s="53"/>
      <c r="E150" s="53"/>
      <c r="F150" s="54"/>
      <c r="G150" s="55">
        <f aca="true" t="shared" si="61" ref="G150:G155">S150+AC150+AL150</f>
        <v>3027</v>
      </c>
      <c r="H150" s="44"/>
      <c r="I150" s="44"/>
      <c r="J150" s="44"/>
      <c r="K150" s="46">
        <f>SUM(K151:K154)</f>
        <v>1527</v>
      </c>
      <c r="L150" s="46"/>
      <c r="M150" s="46"/>
      <c r="N150" s="46"/>
      <c r="O150" s="46">
        <f>SUM(O151:O154)</f>
        <v>1500</v>
      </c>
      <c r="P150" s="46"/>
      <c r="Q150" s="46"/>
      <c r="R150" s="47"/>
      <c r="S150" s="55">
        <v>971</v>
      </c>
      <c r="T150" s="44"/>
      <c r="U150" s="44"/>
      <c r="V150" s="44"/>
      <c r="W150" s="43">
        <v>489</v>
      </c>
      <c r="X150" s="44"/>
      <c r="Y150" s="56"/>
      <c r="Z150" s="43">
        <v>482</v>
      </c>
      <c r="AA150" s="44"/>
      <c r="AB150" s="45"/>
      <c r="AC150" s="44">
        <v>1000</v>
      </c>
      <c r="AD150" s="44"/>
      <c r="AE150" s="44"/>
      <c r="AF150" s="46">
        <v>516</v>
      </c>
      <c r="AG150" s="46"/>
      <c r="AH150" s="46"/>
      <c r="AI150" s="46">
        <v>484</v>
      </c>
      <c r="AJ150" s="46"/>
      <c r="AK150" s="47"/>
      <c r="AL150" s="44">
        <v>1056</v>
      </c>
      <c r="AM150" s="44"/>
      <c r="AN150" s="44"/>
      <c r="AO150" s="46">
        <v>522</v>
      </c>
      <c r="AP150" s="46"/>
      <c r="AQ150" s="46"/>
      <c r="AR150" s="43">
        <v>534</v>
      </c>
      <c r="AS150" s="44"/>
      <c r="AT150" s="45"/>
    </row>
    <row r="151" spans="1:46" s="3" customFormat="1" ht="18" customHeight="1" hidden="1">
      <c r="A151" s="6"/>
      <c r="B151" s="38" t="s">
        <v>21</v>
      </c>
      <c r="C151" s="39"/>
      <c r="D151" s="39"/>
      <c r="E151" s="39"/>
      <c r="F151" s="40"/>
      <c r="G151" s="41">
        <f t="shared" si="61"/>
        <v>785</v>
      </c>
      <c r="H151" s="19"/>
      <c r="I151" s="19"/>
      <c r="J151" s="19"/>
      <c r="K151" s="31">
        <v>400</v>
      </c>
      <c r="L151" s="31"/>
      <c r="M151" s="31"/>
      <c r="N151" s="31"/>
      <c r="O151" s="31">
        <v>385</v>
      </c>
      <c r="P151" s="31"/>
      <c r="Q151" s="31"/>
      <c r="R151" s="37"/>
      <c r="S151" s="41">
        <v>228</v>
      </c>
      <c r="T151" s="19"/>
      <c r="U151" s="19"/>
      <c r="V151" s="19"/>
      <c r="W151" s="18">
        <v>117</v>
      </c>
      <c r="X151" s="19"/>
      <c r="Y151" s="42"/>
      <c r="Z151" s="18">
        <v>111</v>
      </c>
      <c r="AA151" s="19"/>
      <c r="AB151" s="20"/>
      <c r="AC151" s="19">
        <v>258</v>
      </c>
      <c r="AD151" s="19"/>
      <c r="AE151" s="19"/>
      <c r="AF151" s="31">
        <v>136</v>
      </c>
      <c r="AG151" s="31"/>
      <c r="AH151" s="31"/>
      <c r="AI151" s="31">
        <v>122</v>
      </c>
      <c r="AJ151" s="31"/>
      <c r="AK151" s="37"/>
      <c r="AL151" s="19">
        <v>299</v>
      </c>
      <c r="AM151" s="19"/>
      <c r="AN151" s="19"/>
      <c r="AO151" s="31">
        <v>147</v>
      </c>
      <c r="AP151" s="31"/>
      <c r="AQ151" s="31"/>
      <c r="AR151" s="18">
        <v>152</v>
      </c>
      <c r="AS151" s="19"/>
      <c r="AT151" s="20"/>
    </row>
    <row r="152" spans="1:46" s="3" customFormat="1" ht="18" customHeight="1" hidden="1">
      <c r="A152" s="6"/>
      <c r="B152" s="38" t="s">
        <v>22</v>
      </c>
      <c r="C152" s="39"/>
      <c r="D152" s="39"/>
      <c r="E152" s="39"/>
      <c r="F152" s="40"/>
      <c r="G152" s="41">
        <f t="shared" si="61"/>
        <v>1072</v>
      </c>
      <c r="H152" s="19"/>
      <c r="I152" s="19"/>
      <c r="J152" s="19"/>
      <c r="K152" s="31">
        <v>547</v>
      </c>
      <c r="L152" s="31"/>
      <c r="M152" s="31"/>
      <c r="N152" s="31"/>
      <c r="O152" s="31">
        <v>525</v>
      </c>
      <c r="P152" s="31"/>
      <c r="Q152" s="31"/>
      <c r="R152" s="37"/>
      <c r="S152" s="41">
        <v>344</v>
      </c>
      <c r="T152" s="19"/>
      <c r="U152" s="19"/>
      <c r="V152" s="19"/>
      <c r="W152" s="18">
        <v>178</v>
      </c>
      <c r="X152" s="19"/>
      <c r="Y152" s="42"/>
      <c r="Z152" s="18">
        <v>166</v>
      </c>
      <c r="AA152" s="19"/>
      <c r="AB152" s="20"/>
      <c r="AC152" s="19">
        <v>365</v>
      </c>
      <c r="AD152" s="19"/>
      <c r="AE152" s="19"/>
      <c r="AF152" s="31">
        <v>195</v>
      </c>
      <c r="AG152" s="31"/>
      <c r="AH152" s="31"/>
      <c r="AI152" s="31">
        <v>170</v>
      </c>
      <c r="AJ152" s="31"/>
      <c r="AK152" s="37"/>
      <c r="AL152" s="19">
        <v>363</v>
      </c>
      <c r="AM152" s="19"/>
      <c r="AN152" s="19"/>
      <c r="AO152" s="31">
        <v>174</v>
      </c>
      <c r="AP152" s="31"/>
      <c r="AQ152" s="31"/>
      <c r="AR152" s="18">
        <v>189</v>
      </c>
      <c r="AS152" s="19"/>
      <c r="AT152" s="20"/>
    </row>
    <row r="153" spans="1:46" s="3" customFormat="1" ht="18" customHeight="1" hidden="1">
      <c r="A153" s="6"/>
      <c r="B153" s="38" t="s">
        <v>23</v>
      </c>
      <c r="C153" s="39"/>
      <c r="D153" s="39"/>
      <c r="E153" s="39"/>
      <c r="F153" s="40"/>
      <c r="G153" s="41">
        <f t="shared" si="61"/>
        <v>745</v>
      </c>
      <c r="H153" s="19"/>
      <c r="I153" s="19"/>
      <c r="J153" s="19"/>
      <c r="K153" s="31">
        <v>370</v>
      </c>
      <c r="L153" s="31"/>
      <c r="M153" s="31"/>
      <c r="N153" s="31"/>
      <c r="O153" s="31">
        <v>375</v>
      </c>
      <c r="P153" s="31"/>
      <c r="Q153" s="31"/>
      <c r="R153" s="37"/>
      <c r="S153" s="41">
        <v>243</v>
      </c>
      <c r="T153" s="19"/>
      <c r="U153" s="19"/>
      <c r="V153" s="19"/>
      <c r="W153" s="18">
        <v>120</v>
      </c>
      <c r="X153" s="19"/>
      <c r="Y153" s="42"/>
      <c r="Z153" s="18">
        <v>123</v>
      </c>
      <c r="AA153" s="19"/>
      <c r="AB153" s="20"/>
      <c r="AC153" s="19">
        <v>246</v>
      </c>
      <c r="AD153" s="19"/>
      <c r="AE153" s="19"/>
      <c r="AF153" s="31">
        <v>117</v>
      </c>
      <c r="AG153" s="31"/>
      <c r="AH153" s="31"/>
      <c r="AI153" s="31">
        <v>129</v>
      </c>
      <c r="AJ153" s="31"/>
      <c r="AK153" s="37"/>
      <c r="AL153" s="19">
        <v>256</v>
      </c>
      <c r="AM153" s="19"/>
      <c r="AN153" s="19"/>
      <c r="AO153" s="31">
        <v>133</v>
      </c>
      <c r="AP153" s="31"/>
      <c r="AQ153" s="31"/>
      <c r="AR153" s="18">
        <v>123</v>
      </c>
      <c r="AS153" s="19"/>
      <c r="AT153" s="20"/>
    </row>
    <row r="154" spans="1:46" s="3" customFormat="1" ht="18" customHeight="1" hidden="1">
      <c r="A154" s="6"/>
      <c r="B154" s="21" t="s">
        <v>24</v>
      </c>
      <c r="C154" s="22"/>
      <c r="D154" s="22"/>
      <c r="E154" s="22"/>
      <c r="F154" s="23"/>
      <c r="G154" s="24">
        <f t="shared" si="61"/>
        <v>425</v>
      </c>
      <c r="H154" s="25"/>
      <c r="I154" s="25"/>
      <c r="J154" s="25"/>
      <c r="K154" s="26">
        <v>210</v>
      </c>
      <c r="L154" s="26"/>
      <c r="M154" s="26"/>
      <c r="N154" s="26"/>
      <c r="O154" s="26">
        <v>215</v>
      </c>
      <c r="P154" s="26"/>
      <c r="Q154" s="26"/>
      <c r="R154" s="27"/>
      <c r="S154" s="24">
        <v>156</v>
      </c>
      <c r="T154" s="25"/>
      <c r="U154" s="25"/>
      <c r="V154" s="25"/>
      <c r="W154" s="29">
        <v>74</v>
      </c>
      <c r="X154" s="25"/>
      <c r="Y154" s="28"/>
      <c r="Z154" s="29">
        <v>82</v>
      </c>
      <c r="AA154" s="25"/>
      <c r="AB154" s="30"/>
      <c r="AC154" s="25">
        <v>131</v>
      </c>
      <c r="AD154" s="25"/>
      <c r="AE154" s="25"/>
      <c r="AF154" s="26">
        <v>68</v>
      </c>
      <c r="AG154" s="26"/>
      <c r="AH154" s="26"/>
      <c r="AI154" s="26">
        <v>63</v>
      </c>
      <c r="AJ154" s="26"/>
      <c r="AK154" s="27"/>
      <c r="AL154" s="25">
        <v>138</v>
      </c>
      <c r="AM154" s="25"/>
      <c r="AN154" s="25"/>
      <c r="AO154" s="26">
        <v>68</v>
      </c>
      <c r="AP154" s="26"/>
      <c r="AQ154" s="26"/>
      <c r="AR154" s="29">
        <v>70</v>
      </c>
      <c r="AS154" s="25"/>
      <c r="AT154" s="30"/>
    </row>
    <row r="155" spans="1:46" s="3" customFormat="1" ht="18" customHeight="1">
      <c r="A155" s="6"/>
      <c r="B155" s="52" t="s">
        <v>5</v>
      </c>
      <c r="C155" s="53"/>
      <c r="D155" s="53"/>
      <c r="E155" s="53"/>
      <c r="F155" s="54"/>
      <c r="G155" s="55">
        <f t="shared" si="61"/>
        <v>2959</v>
      </c>
      <c r="H155" s="44"/>
      <c r="I155" s="44"/>
      <c r="J155" s="44"/>
      <c r="K155" s="46">
        <f>SUM(K156:K159)</f>
        <v>1537</v>
      </c>
      <c r="L155" s="46"/>
      <c r="M155" s="46"/>
      <c r="N155" s="46"/>
      <c r="O155" s="46">
        <v>1422</v>
      </c>
      <c r="P155" s="46"/>
      <c r="Q155" s="46"/>
      <c r="R155" s="47"/>
      <c r="S155" s="55">
        <v>988</v>
      </c>
      <c r="T155" s="44"/>
      <c r="U155" s="44"/>
      <c r="V155" s="56"/>
      <c r="W155" s="43">
        <v>533</v>
      </c>
      <c r="X155" s="44"/>
      <c r="Y155" s="44"/>
      <c r="Z155" s="43">
        <v>455</v>
      </c>
      <c r="AA155" s="44"/>
      <c r="AB155" s="45"/>
      <c r="AC155" s="44">
        <v>974</v>
      </c>
      <c r="AD155" s="44"/>
      <c r="AE155" s="44"/>
      <c r="AF155" s="46">
        <v>490</v>
      </c>
      <c r="AG155" s="46"/>
      <c r="AH155" s="46"/>
      <c r="AI155" s="46">
        <v>484</v>
      </c>
      <c r="AJ155" s="46"/>
      <c r="AK155" s="47"/>
      <c r="AL155" s="44">
        <v>997</v>
      </c>
      <c r="AM155" s="44"/>
      <c r="AN155" s="44"/>
      <c r="AO155" s="46">
        <v>514</v>
      </c>
      <c r="AP155" s="46"/>
      <c r="AQ155" s="46"/>
      <c r="AR155" s="43">
        <v>483</v>
      </c>
      <c r="AS155" s="44"/>
      <c r="AT155" s="45"/>
    </row>
    <row r="156" spans="1:46" s="3" customFormat="1" ht="18" customHeight="1" hidden="1">
      <c r="A156" s="6"/>
      <c r="B156" s="38" t="s">
        <v>21</v>
      </c>
      <c r="C156" s="39"/>
      <c r="D156" s="39"/>
      <c r="E156" s="39"/>
      <c r="F156" s="40"/>
      <c r="G156" s="41">
        <v>721</v>
      </c>
      <c r="H156" s="19"/>
      <c r="I156" s="19"/>
      <c r="J156" s="19"/>
      <c r="K156" s="31">
        <v>376</v>
      </c>
      <c r="L156" s="31"/>
      <c r="M156" s="31"/>
      <c r="N156" s="31"/>
      <c r="O156" s="31">
        <v>345</v>
      </c>
      <c r="P156" s="31"/>
      <c r="Q156" s="31"/>
      <c r="R156" s="37"/>
      <c r="S156" s="41">
        <v>237</v>
      </c>
      <c r="T156" s="19"/>
      <c r="U156" s="19"/>
      <c r="V156" s="42"/>
      <c r="W156" s="18">
        <v>126</v>
      </c>
      <c r="X156" s="19"/>
      <c r="Y156" s="19"/>
      <c r="Z156" s="18">
        <v>111</v>
      </c>
      <c r="AA156" s="19"/>
      <c r="AB156" s="20"/>
      <c r="AC156" s="19">
        <v>227</v>
      </c>
      <c r="AD156" s="19"/>
      <c r="AE156" s="19"/>
      <c r="AF156" s="31">
        <v>115</v>
      </c>
      <c r="AG156" s="31"/>
      <c r="AH156" s="31"/>
      <c r="AI156" s="31">
        <v>112</v>
      </c>
      <c r="AJ156" s="31"/>
      <c r="AK156" s="37"/>
      <c r="AL156" s="19">
        <v>257</v>
      </c>
      <c r="AM156" s="19"/>
      <c r="AN156" s="19"/>
      <c r="AO156" s="31">
        <v>135</v>
      </c>
      <c r="AP156" s="31"/>
      <c r="AQ156" s="31"/>
      <c r="AR156" s="18">
        <v>122</v>
      </c>
      <c r="AS156" s="19"/>
      <c r="AT156" s="20"/>
    </row>
    <row r="157" spans="1:46" s="3" customFormat="1" ht="18" customHeight="1" hidden="1">
      <c r="A157" s="6"/>
      <c r="B157" s="38" t="s">
        <v>22</v>
      </c>
      <c r="C157" s="39"/>
      <c r="D157" s="39"/>
      <c r="E157" s="39"/>
      <c r="F157" s="40"/>
      <c r="G157" s="41">
        <v>1059</v>
      </c>
      <c r="H157" s="19"/>
      <c r="I157" s="19"/>
      <c r="J157" s="19"/>
      <c r="K157" s="31">
        <v>559</v>
      </c>
      <c r="L157" s="31"/>
      <c r="M157" s="31"/>
      <c r="N157" s="31"/>
      <c r="O157" s="31">
        <v>500</v>
      </c>
      <c r="P157" s="31"/>
      <c r="Q157" s="31"/>
      <c r="R157" s="37"/>
      <c r="S157" s="41">
        <v>347</v>
      </c>
      <c r="T157" s="19"/>
      <c r="U157" s="19"/>
      <c r="V157" s="42"/>
      <c r="W157" s="18">
        <v>185</v>
      </c>
      <c r="X157" s="19"/>
      <c r="Y157" s="19"/>
      <c r="Z157" s="18">
        <v>162</v>
      </c>
      <c r="AA157" s="19"/>
      <c r="AB157" s="20"/>
      <c r="AC157" s="19">
        <v>346</v>
      </c>
      <c r="AD157" s="19"/>
      <c r="AE157" s="19"/>
      <c r="AF157" s="31">
        <v>180</v>
      </c>
      <c r="AG157" s="31"/>
      <c r="AH157" s="31"/>
      <c r="AI157" s="31">
        <v>166</v>
      </c>
      <c r="AJ157" s="31"/>
      <c r="AK157" s="37"/>
      <c r="AL157" s="19">
        <v>366</v>
      </c>
      <c r="AM157" s="19"/>
      <c r="AN157" s="19"/>
      <c r="AO157" s="31">
        <v>194</v>
      </c>
      <c r="AP157" s="31"/>
      <c r="AQ157" s="31"/>
      <c r="AR157" s="18">
        <v>172</v>
      </c>
      <c r="AS157" s="19"/>
      <c r="AT157" s="20"/>
    </row>
    <row r="158" spans="1:46" s="3" customFormat="1" ht="18" customHeight="1" hidden="1">
      <c r="A158" s="6"/>
      <c r="B158" s="38" t="s">
        <v>23</v>
      </c>
      <c r="C158" s="39"/>
      <c r="D158" s="39"/>
      <c r="E158" s="39"/>
      <c r="F158" s="40"/>
      <c r="G158" s="41">
        <v>763</v>
      </c>
      <c r="H158" s="19"/>
      <c r="I158" s="19"/>
      <c r="J158" s="19"/>
      <c r="K158" s="31">
        <v>385</v>
      </c>
      <c r="L158" s="31"/>
      <c r="M158" s="31"/>
      <c r="N158" s="31"/>
      <c r="O158" s="31">
        <v>378</v>
      </c>
      <c r="P158" s="31"/>
      <c r="Q158" s="31"/>
      <c r="R158" s="37"/>
      <c r="S158" s="41">
        <v>275</v>
      </c>
      <c r="T158" s="19"/>
      <c r="U158" s="19"/>
      <c r="V158" s="42"/>
      <c r="W158" s="18">
        <v>148</v>
      </c>
      <c r="X158" s="19"/>
      <c r="Y158" s="19"/>
      <c r="Z158" s="18">
        <v>127</v>
      </c>
      <c r="AA158" s="19"/>
      <c r="AB158" s="20"/>
      <c r="AC158" s="19">
        <v>245</v>
      </c>
      <c r="AD158" s="19"/>
      <c r="AE158" s="19"/>
      <c r="AF158" s="31">
        <v>121</v>
      </c>
      <c r="AG158" s="31"/>
      <c r="AH158" s="31"/>
      <c r="AI158" s="31">
        <v>124</v>
      </c>
      <c r="AJ158" s="31"/>
      <c r="AK158" s="37"/>
      <c r="AL158" s="19">
        <v>243</v>
      </c>
      <c r="AM158" s="19"/>
      <c r="AN158" s="19"/>
      <c r="AO158" s="31">
        <v>116</v>
      </c>
      <c r="AP158" s="31"/>
      <c r="AQ158" s="31"/>
      <c r="AR158" s="18">
        <v>127</v>
      </c>
      <c r="AS158" s="19"/>
      <c r="AT158" s="20"/>
    </row>
    <row r="159" spans="1:46" s="3" customFormat="1" ht="18" customHeight="1" hidden="1">
      <c r="A159" s="6"/>
      <c r="B159" s="21" t="s">
        <v>24</v>
      </c>
      <c r="C159" s="22"/>
      <c r="D159" s="22"/>
      <c r="E159" s="22"/>
      <c r="F159" s="23"/>
      <c r="G159" s="24">
        <v>416</v>
      </c>
      <c r="H159" s="25"/>
      <c r="I159" s="25"/>
      <c r="J159" s="25"/>
      <c r="K159" s="26">
        <v>217</v>
      </c>
      <c r="L159" s="26"/>
      <c r="M159" s="26"/>
      <c r="N159" s="26"/>
      <c r="O159" s="26">
        <v>199</v>
      </c>
      <c r="P159" s="26"/>
      <c r="Q159" s="26"/>
      <c r="R159" s="27"/>
      <c r="S159" s="41">
        <v>129</v>
      </c>
      <c r="T159" s="19"/>
      <c r="U159" s="19"/>
      <c r="V159" s="42"/>
      <c r="W159" s="29">
        <v>74</v>
      </c>
      <c r="X159" s="25"/>
      <c r="Y159" s="25"/>
      <c r="Z159" s="29">
        <v>55</v>
      </c>
      <c r="AA159" s="25"/>
      <c r="AB159" s="30"/>
      <c r="AC159" s="25">
        <v>156</v>
      </c>
      <c r="AD159" s="25"/>
      <c r="AE159" s="25"/>
      <c r="AF159" s="26">
        <v>74</v>
      </c>
      <c r="AG159" s="26"/>
      <c r="AH159" s="26"/>
      <c r="AI159" s="26">
        <v>82</v>
      </c>
      <c r="AJ159" s="26"/>
      <c r="AK159" s="27"/>
      <c r="AL159" s="25">
        <v>131</v>
      </c>
      <c r="AM159" s="25"/>
      <c r="AN159" s="25"/>
      <c r="AO159" s="26">
        <v>69</v>
      </c>
      <c r="AP159" s="26"/>
      <c r="AQ159" s="26"/>
      <c r="AR159" s="29">
        <v>62</v>
      </c>
      <c r="AS159" s="25"/>
      <c r="AT159" s="30"/>
    </row>
    <row r="160" spans="1:46" s="3" customFormat="1" ht="18" customHeight="1">
      <c r="A160" s="6"/>
      <c r="B160" s="86" t="s">
        <v>0</v>
      </c>
      <c r="C160" s="87"/>
      <c r="D160" s="87"/>
      <c r="E160" s="87"/>
      <c r="F160" s="88"/>
      <c r="G160" s="89">
        <f>S160+AC160+AL160</f>
        <v>2980</v>
      </c>
      <c r="H160" s="82"/>
      <c r="I160" s="82"/>
      <c r="J160" s="82"/>
      <c r="K160" s="84">
        <v>1538</v>
      </c>
      <c r="L160" s="84"/>
      <c r="M160" s="84"/>
      <c r="N160" s="84"/>
      <c r="O160" s="84">
        <v>1442</v>
      </c>
      <c r="P160" s="84"/>
      <c r="Q160" s="84"/>
      <c r="R160" s="85"/>
      <c r="S160" s="89">
        <v>1014</v>
      </c>
      <c r="T160" s="82"/>
      <c r="U160" s="82"/>
      <c r="V160" s="90"/>
      <c r="W160" s="82">
        <v>517</v>
      </c>
      <c r="X160" s="82"/>
      <c r="Y160" s="82"/>
      <c r="Z160" s="81">
        <v>497</v>
      </c>
      <c r="AA160" s="82"/>
      <c r="AB160" s="83"/>
      <c r="AC160" s="82">
        <v>990</v>
      </c>
      <c r="AD160" s="82"/>
      <c r="AE160" s="82"/>
      <c r="AF160" s="84">
        <v>533</v>
      </c>
      <c r="AG160" s="84"/>
      <c r="AH160" s="84"/>
      <c r="AI160" s="84">
        <v>457</v>
      </c>
      <c r="AJ160" s="84"/>
      <c r="AK160" s="85"/>
      <c r="AL160" s="82">
        <v>976</v>
      </c>
      <c r="AM160" s="82"/>
      <c r="AN160" s="82"/>
      <c r="AO160" s="84">
        <v>488</v>
      </c>
      <c r="AP160" s="84"/>
      <c r="AQ160" s="84"/>
      <c r="AR160" s="81">
        <v>488</v>
      </c>
      <c r="AS160" s="82"/>
      <c r="AT160" s="83"/>
    </row>
    <row r="161" spans="1:46" s="3" customFormat="1" ht="18" customHeight="1">
      <c r="A161" s="6"/>
      <c r="B161" s="86" t="s">
        <v>25</v>
      </c>
      <c r="C161" s="87"/>
      <c r="D161" s="87"/>
      <c r="E161" s="87"/>
      <c r="F161" s="88"/>
      <c r="G161" s="89">
        <v>3098</v>
      </c>
      <c r="H161" s="82"/>
      <c r="I161" s="82"/>
      <c r="J161" s="82"/>
      <c r="K161" s="84">
        <v>1607</v>
      </c>
      <c r="L161" s="84"/>
      <c r="M161" s="84"/>
      <c r="N161" s="84"/>
      <c r="O161" s="84">
        <v>1491</v>
      </c>
      <c r="P161" s="84"/>
      <c r="Q161" s="84"/>
      <c r="R161" s="85"/>
      <c r="S161" s="89">
        <v>1082</v>
      </c>
      <c r="T161" s="82"/>
      <c r="U161" s="82"/>
      <c r="V161" s="90"/>
      <c r="W161" s="82">
        <v>547</v>
      </c>
      <c r="X161" s="82"/>
      <c r="Y161" s="82"/>
      <c r="Z161" s="81">
        <v>535</v>
      </c>
      <c r="AA161" s="82"/>
      <c r="AB161" s="83"/>
      <c r="AC161" s="82">
        <v>1019</v>
      </c>
      <c r="AD161" s="82"/>
      <c r="AE161" s="82"/>
      <c r="AF161" s="84">
        <v>522</v>
      </c>
      <c r="AG161" s="84"/>
      <c r="AH161" s="84"/>
      <c r="AI161" s="84">
        <v>497</v>
      </c>
      <c r="AJ161" s="84"/>
      <c r="AK161" s="85"/>
      <c r="AL161" s="82">
        <v>997</v>
      </c>
      <c r="AM161" s="82"/>
      <c r="AN161" s="82"/>
      <c r="AO161" s="84">
        <v>538</v>
      </c>
      <c r="AP161" s="84"/>
      <c r="AQ161" s="84"/>
      <c r="AR161" s="81">
        <v>459</v>
      </c>
      <c r="AS161" s="82"/>
      <c r="AT161" s="83"/>
    </row>
    <row r="162" spans="1:46" s="3" customFormat="1" ht="18" customHeight="1">
      <c r="A162" s="6"/>
      <c r="B162" s="86" t="s">
        <v>26</v>
      </c>
      <c r="C162" s="87"/>
      <c r="D162" s="87"/>
      <c r="E162" s="87"/>
      <c r="F162" s="88"/>
      <c r="G162" s="89">
        <v>3114</v>
      </c>
      <c r="H162" s="82"/>
      <c r="I162" s="82"/>
      <c r="J162" s="82"/>
      <c r="K162" s="84">
        <v>1592</v>
      </c>
      <c r="L162" s="84"/>
      <c r="M162" s="84"/>
      <c r="N162" s="84"/>
      <c r="O162" s="84">
        <v>1522</v>
      </c>
      <c r="P162" s="84"/>
      <c r="Q162" s="84"/>
      <c r="R162" s="85"/>
      <c r="S162" s="89">
        <v>1010</v>
      </c>
      <c r="T162" s="82"/>
      <c r="U162" s="82"/>
      <c r="V162" s="90"/>
      <c r="W162" s="82">
        <v>519</v>
      </c>
      <c r="X162" s="82"/>
      <c r="Y162" s="82"/>
      <c r="Z162" s="81">
        <v>491</v>
      </c>
      <c r="AA162" s="82"/>
      <c r="AB162" s="83"/>
      <c r="AC162" s="82">
        <v>1082</v>
      </c>
      <c r="AD162" s="82"/>
      <c r="AE162" s="82"/>
      <c r="AF162" s="84">
        <v>546</v>
      </c>
      <c r="AG162" s="84"/>
      <c r="AH162" s="84"/>
      <c r="AI162" s="84">
        <v>536</v>
      </c>
      <c r="AJ162" s="84"/>
      <c r="AK162" s="85"/>
      <c r="AL162" s="82">
        <v>1022</v>
      </c>
      <c r="AM162" s="82"/>
      <c r="AN162" s="82"/>
      <c r="AO162" s="84">
        <v>527</v>
      </c>
      <c r="AP162" s="84"/>
      <c r="AQ162" s="84"/>
      <c r="AR162" s="81">
        <v>495</v>
      </c>
      <c r="AS162" s="82"/>
      <c r="AT162" s="83"/>
    </row>
    <row r="163" spans="1:46" s="10" customFormat="1" ht="18" customHeight="1">
      <c r="A163" s="3"/>
      <c r="B163" s="52" t="s">
        <v>27</v>
      </c>
      <c r="C163" s="53"/>
      <c r="D163" s="53"/>
      <c r="E163" s="53"/>
      <c r="F163" s="54"/>
      <c r="G163" s="55">
        <f>SUM(K163:R163)</f>
        <v>3166</v>
      </c>
      <c r="H163" s="44"/>
      <c r="I163" s="44"/>
      <c r="J163" s="44"/>
      <c r="K163" s="46">
        <f>K164+K166+K170+K172</f>
        <v>1648</v>
      </c>
      <c r="L163" s="46"/>
      <c r="M163" s="46"/>
      <c r="N163" s="46"/>
      <c r="O163" s="46">
        <f>O164+O166+O170+O172</f>
        <v>1518</v>
      </c>
      <c r="P163" s="46"/>
      <c r="Q163" s="46"/>
      <c r="R163" s="47"/>
      <c r="S163" s="55">
        <f>SUM(W163:AB163)</f>
        <v>1072</v>
      </c>
      <c r="T163" s="44"/>
      <c r="U163" s="44"/>
      <c r="V163" s="56"/>
      <c r="W163" s="43">
        <f>W164+W166+W170+W172</f>
        <v>581</v>
      </c>
      <c r="X163" s="44"/>
      <c r="Y163" s="44"/>
      <c r="Z163" s="43">
        <f>Z164+Z166+Z170+Z172</f>
        <v>491</v>
      </c>
      <c r="AA163" s="44"/>
      <c r="AB163" s="45"/>
      <c r="AC163" s="44">
        <f>SUM(AF163:AK163)</f>
        <v>1013</v>
      </c>
      <c r="AD163" s="44"/>
      <c r="AE163" s="44"/>
      <c r="AF163" s="46">
        <f>AF164+AF166+AF170+AF172</f>
        <v>522</v>
      </c>
      <c r="AG163" s="46"/>
      <c r="AH163" s="46"/>
      <c r="AI163" s="46">
        <f>AI164+AI166+AI170+AI172</f>
        <v>491</v>
      </c>
      <c r="AJ163" s="46"/>
      <c r="AK163" s="47"/>
      <c r="AL163" s="44">
        <f>SUM(AO163:AT163)</f>
        <v>1081</v>
      </c>
      <c r="AM163" s="44"/>
      <c r="AN163" s="44"/>
      <c r="AO163" s="46">
        <f>AO164+AO166+AO170+AO172</f>
        <v>545</v>
      </c>
      <c r="AP163" s="46"/>
      <c r="AQ163" s="46"/>
      <c r="AR163" s="43">
        <f>AR164+AR166+AR170+AR172</f>
        <v>536</v>
      </c>
      <c r="AS163" s="44"/>
      <c r="AT163" s="45"/>
    </row>
    <row r="164" spans="2:46" s="1" customFormat="1" ht="18" customHeight="1" hidden="1">
      <c r="B164" s="38" t="s">
        <v>21</v>
      </c>
      <c r="C164" s="39"/>
      <c r="D164" s="39"/>
      <c r="E164" s="39"/>
      <c r="F164" s="40"/>
      <c r="G164" s="41">
        <f>SUM(K164:R164)</f>
        <v>753</v>
      </c>
      <c r="H164" s="19"/>
      <c r="I164" s="19"/>
      <c r="J164" s="19"/>
      <c r="K164" s="31">
        <f>SUM(K165)</f>
        <v>384</v>
      </c>
      <c r="L164" s="31"/>
      <c r="M164" s="31"/>
      <c r="N164" s="31"/>
      <c r="O164" s="31">
        <f>SUM(O165)</f>
        <v>369</v>
      </c>
      <c r="P164" s="31"/>
      <c r="Q164" s="31"/>
      <c r="R164" s="37"/>
      <c r="S164" s="41">
        <f aca="true" t="shared" si="62" ref="S164:S173">SUM(W164:AB164)</f>
        <v>249</v>
      </c>
      <c r="T164" s="19"/>
      <c r="U164" s="19"/>
      <c r="V164" s="42"/>
      <c r="W164" s="18">
        <f>SUM(W165)</f>
        <v>135</v>
      </c>
      <c r="X164" s="19"/>
      <c r="Y164" s="19"/>
      <c r="Z164" s="18">
        <f>SUM(Z165)</f>
        <v>114</v>
      </c>
      <c r="AA164" s="19"/>
      <c r="AB164" s="20"/>
      <c r="AC164" s="19">
        <f aca="true" t="shared" si="63" ref="AC164:AC173">SUM(AF164:AK164)</f>
        <v>244</v>
      </c>
      <c r="AD164" s="19"/>
      <c r="AE164" s="19"/>
      <c r="AF164" s="31">
        <f>SUM(AF165)</f>
        <v>128</v>
      </c>
      <c r="AG164" s="31"/>
      <c r="AH164" s="31"/>
      <c r="AI164" s="31">
        <f>SUM(AI165)</f>
        <v>116</v>
      </c>
      <c r="AJ164" s="31"/>
      <c r="AK164" s="37"/>
      <c r="AL164" s="19">
        <f aca="true" t="shared" si="64" ref="AL164:AL173">SUM(AO164:AT164)</f>
        <v>260</v>
      </c>
      <c r="AM164" s="19"/>
      <c r="AN164" s="19"/>
      <c r="AO164" s="31">
        <f>SUM(AO165)</f>
        <v>121</v>
      </c>
      <c r="AP164" s="31"/>
      <c r="AQ164" s="31"/>
      <c r="AR164" s="18">
        <f>SUM(AR165)</f>
        <v>139</v>
      </c>
      <c r="AS164" s="19"/>
      <c r="AT164" s="20"/>
    </row>
    <row r="165" spans="2:46" s="1" customFormat="1" ht="18" customHeight="1" hidden="1">
      <c r="B165" s="38" t="s">
        <v>50</v>
      </c>
      <c r="C165" s="39"/>
      <c r="D165" s="39"/>
      <c r="E165" s="39"/>
      <c r="F165" s="40"/>
      <c r="G165" s="41">
        <f>SUM(K165:R165)</f>
        <v>753</v>
      </c>
      <c r="H165" s="19"/>
      <c r="I165" s="19"/>
      <c r="J165" s="19"/>
      <c r="K165" s="31">
        <f>W165+AF165+AO165</f>
        <v>384</v>
      </c>
      <c r="L165" s="31"/>
      <c r="M165" s="31"/>
      <c r="N165" s="31"/>
      <c r="O165" s="31">
        <f>Z165+AI165+AR165</f>
        <v>369</v>
      </c>
      <c r="P165" s="31"/>
      <c r="Q165" s="31"/>
      <c r="R165" s="37"/>
      <c r="S165" s="41">
        <f t="shared" si="62"/>
        <v>249</v>
      </c>
      <c r="T165" s="19"/>
      <c r="U165" s="19"/>
      <c r="V165" s="42"/>
      <c r="W165" s="18">
        <v>135</v>
      </c>
      <c r="X165" s="19"/>
      <c r="Y165" s="19"/>
      <c r="Z165" s="18">
        <v>114</v>
      </c>
      <c r="AA165" s="19"/>
      <c r="AB165" s="20"/>
      <c r="AC165" s="19">
        <f t="shared" si="63"/>
        <v>244</v>
      </c>
      <c r="AD165" s="19"/>
      <c r="AE165" s="19"/>
      <c r="AF165" s="31">
        <v>128</v>
      </c>
      <c r="AG165" s="31"/>
      <c r="AH165" s="31"/>
      <c r="AI165" s="31">
        <v>116</v>
      </c>
      <c r="AJ165" s="31"/>
      <c r="AK165" s="37"/>
      <c r="AL165" s="19">
        <f t="shared" si="64"/>
        <v>260</v>
      </c>
      <c r="AM165" s="19"/>
      <c r="AN165" s="19"/>
      <c r="AO165" s="31">
        <v>121</v>
      </c>
      <c r="AP165" s="31"/>
      <c r="AQ165" s="31"/>
      <c r="AR165" s="18">
        <v>139</v>
      </c>
      <c r="AS165" s="19"/>
      <c r="AT165" s="20"/>
    </row>
    <row r="166" spans="2:46" s="1" customFormat="1" ht="18" customHeight="1" hidden="1">
      <c r="B166" s="38" t="s">
        <v>22</v>
      </c>
      <c r="C166" s="39"/>
      <c r="D166" s="39"/>
      <c r="E166" s="39"/>
      <c r="F166" s="40"/>
      <c r="G166" s="41">
        <f>SUM(K166:R166)</f>
        <v>1155</v>
      </c>
      <c r="H166" s="19"/>
      <c r="I166" s="19"/>
      <c r="J166" s="19"/>
      <c r="K166" s="31">
        <f>SUM(K167:N169)</f>
        <v>594</v>
      </c>
      <c r="L166" s="31"/>
      <c r="M166" s="31"/>
      <c r="N166" s="31"/>
      <c r="O166" s="31">
        <f>SUM(O167:R169)</f>
        <v>561</v>
      </c>
      <c r="P166" s="31"/>
      <c r="Q166" s="31"/>
      <c r="R166" s="37"/>
      <c r="S166" s="41">
        <f t="shared" si="62"/>
        <v>397</v>
      </c>
      <c r="T166" s="19"/>
      <c r="U166" s="19"/>
      <c r="V166" s="42"/>
      <c r="W166" s="18">
        <f>SUM(W167:Y169)</f>
        <v>201</v>
      </c>
      <c r="X166" s="19"/>
      <c r="Y166" s="19"/>
      <c r="Z166" s="18">
        <f>SUM(Z167:AB169)</f>
        <v>196</v>
      </c>
      <c r="AA166" s="19"/>
      <c r="AB166" s="20"/>
      <c r="AC166" s="19">
        <f t="shared" si="63"/>
        <v>374</v>
      </c>
      <c r="AD166" s="19"/>
      <c r="AE166" s="19"/>
      <c r="AF166" s="31">
        <f>SUM(AF167:AH169)</f>
        <v>194</v>
      </c>
      <c r="AG166" s="31"/>
      <c r="AH166" s="31"/>
      <c r="AI166" s="31">
        <f>SUM(AI167:AK169)</f>
        <v>180</v>
      </c>
      <c r="AJ166" s="31"/>
      <c r="AK166" s="37"/>
      <c r="AL166" s="19">
        <f t="shared" si="64"/>
        <v>384</v>
      </c>
      <c r="AM166" s="19"/>
      <c r="AN166" s="19"/>
      <c r="AO166" s="31">
        <f>SUM(AO167:AQ169)</f>
        <v>199</v>
      </c>
      <c r="AP166" s="31"/>
      <c r="AQ166" s="31"/>
      <c r="AR166" s="18">
        <f>SUM(AR167:AT169)</f>
        <v>185</v>
      </c>
      <c r="AS166" s="19"/>
      <c r="AT166" s="20"/>
    </row>
    <row r="167" spans="2:46" s="1" customFormat="1" ht="18" customHeight="1" hidden="1">
      <c r="B167" s="38" t="s">
        <v>51</v>
      </c>
      <c r="C167" s="39"/>
      <c r="D167" s="39"/>
      <c r="E167" s="39"/>
      <c r="F167" s="40"/>
      <c r="G167" s="41">
        <f>SUM(K167:R167)</f>
        <v>721</v>
      </c>
      <c r="H167" s="19"/>
      <c r="I167" s="19"/>
      <c r="J167" s="19"/>
      <c r="K167" s="31">
        <f>W167+AF167+AO167</f>
        <v>375</v>
      </c>
      <c r="L167" s="31"/>
      <c r="M167" s="31"/>
      <c r="N167" s="31"/>
      <c r="O167" s="31">
        <f>Z167+AI167+AR167</f>
        <v>346</v>
      </c>
      <c r="P167" s="31"/>
      <c r="Q167" s="31"/>
      <c r="R167" s="37"/>
      <c r="S167" s="41">
        <f t="shared" si="62"/>
        <v>237</v>
      </c>
      <c r="T167" s="19"/>
      <c r="U167" s="19"/>
      <c r="V167" s="42"/>
      <c r="W167" s="18">
        <v>121</v>
      </c>
      <c r="X167" s="19"/>
      <c r="Y167" s="19"/>
      <c r="Z167" s="18">
        <v>116</v>
      </c>
      <c r="AA167" s="19"/>
      <c r="AB167" s="20"/>
      <c r="AC167" s="19">
        <f t="shared" si="63"/>
        <v>236</v>
      </c>
      <c r="AD167" s="19"/>
      <c r="AE167" s="19"/>
      <c r="AF167" s="31">
        <v>123</v>
      </c>
      <c r="AG167" s="31"/>
      <c r="AH167" s="31"/>
      <c r="AI167" s="31">
        <v>113</v>
      </c>
      <c r="AJ167" s="31"/>
      <c r="AK167" s="37"/>
      <c r="AL167" s="19">
        <f t="shared" si="64"/>
        <v>248</v>
      </c>
      <c r="AM167" s="19"/>
      <c r="AN167" s="19"/>
      <c r="AO167" s="31">
        <v>131</v>
      </c>
      <c r="AP167" s="31"/>
      <c r="AQ167" s="31"/>
      <c r="AR167" s="18">
        <v>117</v>
      </c>
      <c r="AS167" s="19"/>
      <c r="AT167" s="20"/>
    </row>
    <row r="168" spans="2:46" s="1" customFormat="1" ht="18" customHeight="1" hidden="1">
      <c r="B168" s="38" t="s">
        <v>40</v>
      </c>
      <c r="C168" s="39"/>
      <c r="D168" s="39"/>
      <c r="E168" s="39"/>
      <c r="F168" s="40"/>
      <c r="G168" s="41">
        <f aca="true" t="shared" si="65" ref="G168:G173">SUM(K168:R168)</f>
        <v>16</v>
      </c>
      <c r="H168" s="19"/>
      <c r="I168" s="19"/>
      <c r="J168" s="19"/>
      <c r="K168" s="31">
        <f>W168+AF168+AO168</f>
        <v>8</v>
      </c>
      <c r="L168" s="31"/>
      <c r="M168" s="31"/>
      <c r="N168" s="31"/>
      <c r="O168" s="31">
        <f>Z168+AI168+AR168</f>
        <v>8</v>
      </c>
      <c r="P168" s="31"/>
      <c r="Q168" s="31"/>
      <c r="R168" s="37"/>
      <c r="S168" s="41">
        <f t="shared" si="62"/>
        <v>9</v>
      </c>
      <c r="T168" s="19"/>
      <c r="U168" s="19"/>
      <c r="V168" s="42"/>
      <c r="W168" s="18">
        <v>6</v>
      </c>
      <c r="X168" s="19"/>
      <c r="Y168" s="19"/>
      <c r="Z168" s="18">
        <v>3</v>
      </c>
      <c r="AA168" s="19"/>
      <c r="AB168" s="20"/>
      <c r="AC168" s="19">
        <f t="shared" si="63"/>
        <v>3</v>
      </c>
      <c r="AD168" s="19"/>
      <c r="AE168" s="19"/>
      <c r="AF168" s="31">
        <v>0</v>
      </c>
      <c r="AG168" s="31"/>
      <c r="AH168" s="31"/>
      <c r="AI168" s="31">
        <v>3</v>
      </c>
      <c r="AJ168" s="31"/>
      <c r="AK168" s="37"/>
      <c r="AL168" s="19">
        <f t="shared" si="64"/>
        <v>4</v>
      </c>
      <c r="AM168" s="19"/>
      <c r="AN168" s="19"/>
      <c r="AO168" s="31">
        <v>2</v>
      </c>
      <c r="AP168" s="31"/>
      <c r="AQ168" s="31"/>
      <c r="AR168" s="18">
        <v>2</v>
      </c>
      <c r="AS168" s="19"/>
      <c r="AT168" s="20"/>
    </row>
    <row r="169" spans="2:46" s="1" customFormat="1" ht="18" customHeight="1" hidden="1">
      <c r="B169" s="38" t="s">
        <v>52</v>
      </c>
      <c r="C169" s="39"/>
      <c r="D169" s="39"/>
      <c r="E169" s="39"/>
      <c r="F169" s="40"/>
      <c r="G169" s="41">
        <f t="shared" si="65"/>
        <v>418</v>
      </c>
      <c r="H169" s="19"/>
      <c r="I169" s="19"/>
      <c r="J169" s="19"/>
      <c r="K169" s="31">
        <f>W169+AF169+AO169</f>
        <v>211</v>
      </c>
      <c r="L169" s="31"/>
      <c r="M169" s="31"/>
      <c r="N169" s="31"/>
      <c r="O169" s="31">
        <f>Z169+AI169+AR169</f>
        <v>207</v>
      </c>
      <c r="P169" s="31"/>
      <c r="Q169" s="31"/>
      <c r="R169" s="37"/>
      <c r="S169" s="41">
        <f t="shared" si="62"/>
        <v>151</v>
      </c>
      <c r="T169" s="19"/>
      <c r="U169" s="19"/>
      <c r="V169" s="42"/>
      <c r="W169" s="18">
        <v>74</v>
      </c>
      <c r="X169" s="19"/>
      <c r="Y169" s="19"/>
      <c r="Z169" s="18">
        <v>77</v>
      </c>
      <c r="AA169" s="19"/>
      <c r="AB169" s="20"/>
      <c r="AC169" s="19">
        <f t="shared" si="63"/>
        <v>135</v>
      </c>
      <c r="AD169" s="19"/>
      <c r="AE169" s="19"/>
      <c r="AF169" s="31">
        <v>71</v>
      </c>
      <c r="AG169" s="31"/>
      <c r="AH169" s="31"/>
      <c r="AI169" s="31">
        <v>64</v>
      </c>
      <c r="AJ169" s="31"/>
      <c r="AK169" s="37"/>
      <c r="AL169" s="19">
        <f t="shared" si="64"/>
        <v>132</v>
      </c>
      <c r="AM169" s="19"/>
      <c r="AN169" s="19"/>
      <c r="AO169" s="31">
        <v>66</v>
      </c>
      <c r="AP169" s="31"/>
      <c r="AQ169" s="31"/>
      <c r="AR169" s="18">
        <v>66</v>
      </c>
      <c r="AS169" s="19"/>
      <c r="AT169" s="20"/>
    </row>
    <row r="170" spans="2:46" s="1" customFormat="1" ht="18" customHeight="1" hidden="1">
      <c r="B170" s="38" t="s">
        <v>41</v>
      </c>
      <c r="C170" s="39"/>
      <c r="D170" s="39"/>
      <c r="E170" s="39"/>
      <c r="F170" s="40"/>
      <c r="G170" s="41">
        <f t="shared" si="65"/>
        <v>806</v>
      </c>
      <c r="H170" s="19"/>
      <c r="I170" s="19"/>
      <c r="J170" s="19"/>
      <c r="K170" s="31">
        <f>SUM(K171)</f>
        <v>423</v>
      </c>
      <c r="L170" s="31"/>
      <c r="M170" s="31"/>
      <c r="N170" s="31"/>
      <c r="O170" s="31">
        <f>SUM(O171)</f>
        <v>383</v>
      </c>
      <c r="P170" s="31"/>
      <c r="Q170" s="31"/>
      <c r="R170" s="37"/>
      <c r="S170" s="41">
        <f t="shared" si="62"/>
        <v>266</v>
      </c>
      <c r="T170" s="19"/>
      <c r="U170" s="19"/>
      <c r="V170" s="42"/>
      <c r="W170" s="18">
        <f>SUM(W171)</f>
        <v>149</v>
      </c>
      <c r="X170" s="19"/>
      <c r="Y170" s="19"/>
      <c r="Z170" s="18">
        <f>SUM(Z171)</f>
        <v>117</v>
      </c>
      <c r="AA170" s="19"/>
      <c r="AB170" s="20"/>
      <c r="AC170" s="19">
        <f t="shared" si="63"/>
        <v>256</v>
      </c>
      <c r="AD170" s="19"/>
      <c r="AE170" s="19"/>
      <c r="AF170" s="31">
        <f>SUM(AF171)</f>
        <v>127</v>
      </c>
      <c r="AG170" s="31"/>
      <c r="AH170" s="31"/>
      <c r="AI170" s="31">
        <f>SUM(AI171)</f>
        <v>129</v>
      </c>
      <c r="AJ170" s="31"/>
      <c r="AK170" s="37"/>
      <c r="AL170" s="19">
        <f t="shared" si="64"/>
        <v>284</v>
      </c>
      <c r="AM170" s="19"/>
      <c r="AN170" s="19"/>
      <c r="AO170" s="31">
        <f>SUM(AO171)</f>
        <v>147</v>
      </c>
      <c r="AP170" s="31"/>
      <c r="AQ170" s="31"/>
      <c r="AR170" s="18">
        <f>SUM(AR171)</f>
        <v>137</v>
      </c>
      <c r="AS170" s="19"/>
      <c r="AT170" s="20"/>
    </row>
    <row r="171" spans="2:46" s="1" customFormat="1" ht="18" customHeight="1" hidden="1">
      <c r="B171" s="38" t="s">
        <v>53</v>
      </c>
      <c r="C171" s="39"/>
      <c r="D171" s="39"/>
      <c r="E171" s="39"/>
      <c r="F171" s="40"/>
      <c r="G171" s="41">
        <f t="shared" si="65"/>
        <v>806</v>
      </c>
      <c r="H171" s="19"/>
      <c r="I171" s="19"/>
      <c r="J171" s="19"/>
      <c r="K171" s="31">
        <f>W171+AF171+AO171</f>
        <v>423</v>
      </c>
      <c r="L171" s="31"/>
      <c r="M171" s="31"/>
      <c r="N171" s="31"/>
      <c r="O171" s="31">
        <f>Z171+AI171+AR171</f>
        <v>383</v>
      </c>
      <c r="P171" s="31"/>
      <c r="Q171" s="31"/>
      <c r="R171" s="37"/>
      <c r="S171" s="41">
        <f t="shared" si="62"/>
        <v>266</v>
      </c>
      <c r="T171" s="19"/>
      <c r="U171" s="19"/>
      <c r="V171" s="42"/>
      <c r="W171" s="18">
        <v>149</v>
      </c>
      <c r="X171" s="19"/>
      <c r="Y171" s="19"/>
      <c r="Z171" s="18">
        <v>117</v>
      </c>
      <c r="AA171" s="19"/>
      <c r="AB171" s="20"/>
      <c r="AC171" s="19">
        <f t="shared" si="63"/>
        <v>256</v>
      </c>
      <c r="AD171" s="19"/>
      <c r="AE171" s="19"/>
      <c r="AF171" s="31">
        <v>127</v>
      </c>
      <c r="AG171" s="31"/>
      <c r="AH171" s="31"/>
      <c r="AI171" s="31">
        <v>129</v>
      </c>
      <c r="AJ171" s="31"/>
      <c r="AK171" s="37"/>
      <c r="AL171" s="19">
        <f t="shared" si="64"/>
        <v>284</v>
      </c>
      <c r="AM171" s="19"/>
      <c r="AN171" s="19"/>
      <c r="AO171" s="31">
        <v>147</v>
      </c>
      <c r="AP171" s="31"/>
      <c r="AQ171" s="31"/>
      <c r="AR171" s="18">
        <v>137</v>
      </c>
      <c r="AS171" s="19"/>
      <c r="AT171" s="20"/>
    </row>
    <row r="172" spans="2:46" s="1" customFormat="1" ht="18" customHeight="1" hidden="1">
      <c r="B172" s="21" t="s">
        <v>24</v>
      </c>
      <c r="C172" s="22"/>
      <c r="D172" s="22"/>
      <c r="E172" s="22"/>
      <c r="F172" s="23"/>
      <c r="G172" s="24">
        <f t="shared" si="65"/>
        <v>452</v>
      </c>
      <c r="H172" s="25"/>
      <c r="I172" s="25"/>
      <c r="J172" s="25"/>
      <c r="K172" s="26">
        <f>SUM(K173)</f>
        <v>247</v>
      </c>
      <c r="L172" s="26"/>
      <c r="M172" s="26"/>
      <c r="N172" s="26"/>
      <c r="O172" s="26">
        <f>SUM(O173)</f>
        <v>205</v>
      </c>
      <c r="P172" s="26"/>
      <c r="Q172" s="26"/>
      <c r="R172" s="27"/>
      <c r="S172" s="24">
        <f t="shared" si="62"/>
        <v>160</v>
      </c>
      <c r="T172" s="25"/>
      <c r="U172" s="25"/>
      <c r="V172" s="28"/>
      <c r="W172" s="29">
        <f>SUM(W173)</f>
        <v>96</v>
      </c>
      <c r="X172" s="25"/>
      <c r="Y172" s="25"/>
      <c r="Z172" s="29">
        <f>SUM(Z173)</f>
        <v>64</v>
      </c>
      <c r="AA172" s="25"/>
      <c r="AB172" s="30"/>
      <c r="AC172" s="25">
        <f t="shared" si="63"/>
        <v>139</v>
      </c>
      <c r="AD172" s="25"/>
      <c r="AE172" s="25"/>
      <c r="AF172" s="26">
        <f>SUM(AF173)</f>
        <v>73</v>
      </c>
      <c r="AG172" s="26"/>
      <c r="AH172" s="26"/>
      <c r="AI172" s="26">
        <f>SUM(AI173)</f>
        <v>66</v>
      </c>
      <c r="AJ172" s="26"/>
      <c r="AK172" s="27"/>
      <c r="AL172" s="25">
        <f t="shared" si="64"/>
        <v>153</v>
      </c>
      <c r="AM172" s="25"/>
      <c r="AN172" s="25"/>
      <c r="AO172" s="26">
        <f>SUM(AO173)</f>
        <v>78</v>
      </c>
      <c r="AP172" s="26"/>
      <c r="AQ172" s="26"/>
      <c r="AR172" s="29">
        <f>SUM(AR173)</f>
        <v>75</v>
      </c>
      <c r="AS172" s="25"/>
      <c r="AT172" s="30"/>
    </row>
    <row r="173" spans="2:46" s="1" customFormat="1" ht="18" customHeight="1" hidden="1">
      <c r="B173" s="38" t="s">
        <v>54</v>
      </c>
      <c r="C173" s="39"/>
      <c r="D173" s="39"/>
      <c r="E173" s="39"/>
      <c r="F173" s="40"/>
      <c r="G173" s="41">
        <f t="shared" si="65"/>
        <v>452</v>
      </c>
      <c r="H173" s="19"/>
      <c r="I173" s="19"/>
      <c r="J173" s="19"/>
      <c r="K173" s="31">
        <f>W173+AF173+AO173</f>
        <v>247</v>
      </c>
      <c r="L173" s="31"/>
      <c r="M173" s="31"/>
      <c r="N173" s="31"/>
      <c r="O173" s="31">
        <f>Z173+AI173+AR173</f>
        <v>205</v>
      </c>
      <c r="P173" s="31"/>
      <c r="Q173" s="31"/>
      <c r="R173" s="37"/>
      <c r="S173" s="41">
        <f t="shared" si="62"/>
        <v>160</v>
      </c>
      <c r="T173" s="19"/>
      <c r="U173" s="19"/>
      <c r="V173" s="42"/>
      <c r="W173" s="18">
        <v>96</v>
      </c>
      <c r="X173" s="19"/>
      <c r="Y173" s="19"/>
      <c r="Z173" s="18">
        <v>64</v>
      </c>
      <c r="AA173" s="19"/>
      <c r="AB173" s="20"/>
      <c r="AC173" s="19">
        <f t="shared" si="63"/>
        <v>139</v>
      </c>
      <c r="AD173" s="19"/>
      <c r="AE173" s="19"/>
      <c r="AF173" s="31">
        <v>73</v>
      </c>
      <c r="AG173" s="31"/>
      <c r="AH173" s="31"/>
      <c r="AI173" s="31">
        <v>66</v>
      </c>
      <c r="AJ173" s="31"/>
      <c r="AK173" s="37"/>
      <c r="AL173" s="19">
        <f t="shared" si="64"/>
        <v>153</v>
      </c>
      <c r="AM173" s="19"/>
      <c r="AN173" s="19"/>
      <c r="AO173" s="31">
        <v>78</v>
      </c>
      <c r="AP173" s="31"/>
      <c r="AQ173" s="31"/>
      <c r="AR173" s="18">
        <v>75</v>
      </c>
      <c r="AS173" s="19"/>
      <c r="AT173" s="20"/>
    </row>
    <row r="174" spans="1:46" s="10" customFormat="1" ht="18" customHeight="1">
      <c r="A174" s="3"/>
      <c r="B174" s="52" t="s">
        <v>57</v>
      </c>
      <c r="C174" s="53"/>
      <c r="D174" s="53"/>
      <c r="E174" s="53"/>
      <c r="F174" s="54"/>
      <c r="G174" s="55">
        <f>SUM(K174:R174)</f>
        <v>3108</v>
      </c>
      <c r="H174" s="44"/>
      <c r="I174" s="44"/>
      <c r="J174" s="44"/>
      <c r="K174" s="46">
        <f>K175+K177+K181+K183</f>
        <v>1604</v>
      </c>
      <c r="L174" s="46"/>
      <c r="M174" s="46"/>
      <c r="N174" s="46"/>
      <c r="O174" s="46">
        <f>O175+O177+O181+O183</f>
        <v>1504</v>
      </c>
      <c r="P174" s="46"/>
      <c r="Q174" s="46"/>
      <c r="R174" s="47"/>
      <c r="S174" s="55">
        <f>SUM(W174:AB174)</f>
        <v>1021</v>
      </c>
      <c r="T174" s="44"/>
      <c r="U174" s="44"/>
      <c r="V174" s="56"/>
      <c r="W174" s="43">
        <f>W175+W177+W181+W183</f>
        <v>502</v>
      </c>
      <c r="X174" s="44"/>
      <c r="Y174" s="44"/>
      <c r="Z174" s="43">
        <f>Z175+Z177+Z181+Z183</f>
        <v>519</v>
      </c>
      <c r="AA174" s="44"/>
      <c r="AB174" s="45"/>
      <c r="AC174" s="44">
        <f>SUM(AF174:AK174)</f>
        <v>1073</v>
      </c>
      <c r="AD174" s="44"/>
      <c r="AE174" s="44"/>
      <c r="AF174" s="46">
        <f>AF175+AF177+AF181+AF183</f>
        <v>579</v>
      </c>
      <c r="AG174" s="46"/>
      <c r="AH174" s="46"/>
      <c r="AI174" s="46">
        <f>AI175+AI177+AI181+AI183</f>
        <v>494</v>
      </c>
      <c r="AJ174" s="46"/>
      <c r="AK174" s="47"/>
      <c r="AL174" s="44">
        <f>SUM(AO174:AT174)</f>
        <v>1014</v>
      </c>
      <c r="AM174" s="44"/>
      <c r="AN174" s="44"/>
      <c r="AO174" s="46">
        <f>AO175+AO177+AO181+AO183</f>
        <v>523</v>
      </c>
      <c r="AP174" s="46"/>
      <c r="AQ174" s="46"/>
      <c r="AR174" s="43">
        <f>AR175+AR177+AR181+AR183</f>
        <v>491</v>
      </c>
      <c r="AS174" s="44"/>
      <c r="AT174" s="45"/>
    </row>
    <row r="175" spans="2:46" s="1" customFormat="1" ht="18" customHeight="1" hidden="1">
      <c r="B175" s="38" t="s">
        <v>21</v>
      </c>
      <c r="C175" s="39"/>
      <c r="D175" s="39"/>
      <c r="E175" s="39"/>
      <c r="F175" s="40"/>
      <c r="G175" s="41">
        <f>SUM(K175:R175)</f>
        <v>714</v>
      </c>
      <c r="H175" s="19"/>
      <c r="I175" s="19"/>
      <c r="J175" s="19"/>
      <c r="K175" s="31">
        <f>SUM(K176)</f>
        <v>359</v>
      </c>
      <c r="L175" s="31"/>
      <c r="M175" s="31"/>
      <c r="N175" s="31"/>
      <c r="O175" s="31">
        <f>SUM(O176)</f>
        <v>355</v>
      </c>
      <c r="P175" s="31"/>
      <c r="Q175" s="31"/>
      <c r="R175" s="37"/>
      <c r="S175" s="41">
        <f aca="true" t="shared" si="66" ref="S175:S184">SUM(W175:AB175)</f>
        <v>220</v>
      </c>
      <c r="T175" s="19"/>
      <c r="U175" s="19"/>
      <c r="V175" s="42"/>
      <c r="W175" s="18">
        <f>SUM(W176)</f>
        <v>96</v>
      </c>
      <c r="X175" s="19"/>
      <c r="Y175" s="19"/>
      <c r="Z175" s="18">
        <f>SUM(Z176)</f>
        <v>124</v>
      </c>
      <c r="AA175" s="19"/>
      <c r="AB175" s="20"/>
      <c r="AC175" s="19">
        <f aca="true" t="shared" si="67" ref="AC175:AC184">SUM(AF175:AK175)</f>
        <v>249</v>
      </c>
      <c r="AD175" s="19"/>
      <c r="AE175" s="19"/>
      <c r="AF175" s="31">
        <f>SUM(AF176)</f>
        <v>135</v>
      </c>
      <c r="AG175" s="31"/>
      <c r="AH175" s="31"/>
      <c r="AI175" s="31">
        <f>SUM(AI176)</f>
        <v>114</v>
      </c>
      <c r="AJ175" s="31"/>
      <c r="AK175" s="37"/>
      <c r="AL175" s="19">
        <f aca="true" t="shared" si="68" ref="AL175:AL184">SUM(AO175:AT175)</f>
        <v>245</v>
      </c>
      <c r="AM175" s="19"/>
      <c r="AN175" s="19"/>
      <c r="AO175" s="31">
        <f>SUM(AO176)</f>
        <v>128</v>
      </c>
      <c r="AP175" s="31"/>
      <c r="AQ175" s="31"/>
      <c r="AR175" s="18">
        <f>SUM(AR176)</f>
        <v>117</v>
      </c>
      <c r="AS175" s="19"/>
      <c r="AT175" s="20"/>
    </row>
    <row r="176" spans="2:46" s="1" customFormat="1" ht="18" customHeight="1" hidden="1">
      <c r="B176" s="38" t="s">
        <v>50</v>
      </c>
      <c r="C176" s="39"/>
      <c r="D176" s="39"/>
      <c r="E176" s="39"/>
      <c r="F176" s="40"/>
      <c r="G176" s="41">
        <f>SUM(K176:R176)</f>
        <v>714</v>
      </c>
      <c r="H176" s="19"/>
      <c r="I176" s="19"/>
      <c r="J176" s="19"/>
      <c r="K176" s="31">
        <f>W176+AF176+AO176</f>
        <v>359</v>
      </c>
      <c r="L176" s="31"/>
      <c r="M176" s="31"/>
      <c r="N176" s="31"/>
      <c r="O176" s="31">
        <f>Z176+AI176+AR176</f>
        <v>355</v>
      </c>
      <c r="P176" s="31"/>
      <c r="Q176" s="31"/>
      <c r="R176" s="37"/>
      <c r="S176" s="41">
        <f t="shared" si="66"/>
        <v>220</v>
      </c>
      <c r="T176" s="19"/>
      <c r="U176" s="19"/>
      <c r="V176" s="42"/>
      <c r="W176" s="18">
        <v>96</v>
      </c>
      <c r="X176" s="19"/>
      <c r="Y176" s="19"/>
      <c r="Z176" s="18">
        <v>124</v>
      </c>
      <c r="AA176" s="19"/>
      <c r="AB176" s="20"/>
      <c r="AC176" s="19">
        <f t="shared" si="67"/>
        <v>249</v>
      </c>
      <c r="AD176" s="19"/>
      <c r="AE176" s="19"/>
      <c r="AF176" s="31">
        <v>135</v>
      </c>
      <c r="AG176" s="31"/>
      <c r="AH176" s="31"/>
      <c r="AI176" s="31">
        <v>114</v>
      </c>
      <c r="AJ176" s="31"/>
      <c r="AK176" s="37"/>
      <c r="AL176" s="19">
        <f t="shared" si="68"/>
        <v>245</v>
      </c>
      <c r="AM176" s="19"/>
      <c r="AN176" s="19"/>
      <c r="AO176" s="31">
        <v>128</v>
      </c>
      <c r="AP176" s="31"/>
      <c r="AQ176" s="31"/>
      <c r="AR176" s="18">
        <v>117</v>
      </c>
      <c r="AS176" s="19"/>
      <c r="AT176" s="20"/>
    </row>
    <row r="177" spans="2:46" s="1" customFormat="1" ht="18" customHeight="1" hidden="1">
      <c r="B177" s="38" t="s">
        <v>22</v>
      </c>
      <c r="C177" s="39"/>
      <c r="D177" s="39"/>
      <c r="E177" s="39"/>
      <c r="F177" s="40"/>
      <c r="G177" s="41">
        <f>SUM(K177:R177)</f>
        <v>1141</v>
      </c>
      <c r="H177" s="19"/>
      <c r="I177" s="19"/>
      <c r="J177" s="19"/>
      <c r="K177" s="31">
        <f>SUM(K178:N180)</f>
        <v>572</v>
      </c>
      <c r="L177" s="31"/>
      <c r="M177" s="31"/>
      <c r="N177" s="31"/>
      <c r="O177" s="31">
        <f>SUM(O178:R180)</f>
        <v>569</v>
      </c>
      <c r="P177" s="31"/>
      <c r="Q177" s="31"/>
      <c r="R177" s="37"/>
      <c r="S177" s="41">
        <f t="shared" si="66"/>
        <v>375</v>
      </c>
      <c r="T177" s="19"/>
      <c r="U177" s="19"/>
      <c r="V177" s="42"/>
      <c r="W177" s="18">
        <f>SUM(W178:Y180)</f>
        <v>183</v>
      </c>
      <c r="X177" s="19"/>
      <c r="Y177" s="19"/>
      <c r="Z177" s="18">
        <f>SUM(Z178:AB180)</f>
        <v>192</v>
      </c>
      <c r="AA177" s="19"/>
      <c r="AB177" s="20"/>
      <c r="AC177" s="19">
        <f t="shared" si="67"/>
        <v>393</v>
      </c>
      <c r="AD177" s="19"/>
      <c r="AE177" s="19"/>
      <c r="AF177" s="31">
        <f>SUM(AF178:AH180)</f>
        <v>195</v>
      </c>
      <c r="AG177" s="31"/>
      <c r="AH177" s="31"/>
      <c r="AI177" s="31">
        <f>SUM(AI178:AK180)</f>
        <v>198</v>
      </c>
      <c r="AJ177" s="31"/>
      <c r="AK177" s="37"/>
      <c r="AL177" s="19">
        <f t="shared" si="68"/>
        <v>373</v>
      </c>
      <c r="AM177" s="19"/>
      <c r="AN177" s="19"/>
      <c r="AO177" s="31">
        <f>SUM(AO178:AQ180)</f>
        <v>194</v>
      </c>
      <c r="AP177" s="31"/>
      <c r="AQ177" s="31"/>
      <c r="AR177" s="18">
        <f>SUM(AR178:AT180)</f>
        <v>179</v>
      </c>
      <c r="AS177" s="19"/>
      <c r="AT177" s="20"/>
    </row>
    <row r="178" spans="2:46" s="1" customFormat="1" ht="18" customHeight="1" hidden="1">
      <c r="B178" s="38" t="s">
        <v>51</v>
      </c>
      <c r="C178" s="39"/>
      <c r="D178" s="39"/>
      <c r="E178" s="39"/>
      <c r="F178" s="40"/>
      <c r="G178" s="41">
        <f>SUM(K178:R178)</f>
        <v>713</v>
      </c>
      <c r="H178" s="19"/>
      <c r="I178" s="19"/>
      <c r="J178" s="19"/>
      <c r="K178" s="31">
        <f>W178+AF178+AO178</f>
        <v>361</v>
      </c>
      <c r="L178" s="31"/>
      <c r="M178" s="31"/>
      <c r="N178" s="31"/>
      <c r="O178" s="31">
        <f>Z178+AI178+AR178</f>
        <v>352</v>
      </c>
      <c r="P178" s="31"/>
      <c r="Q178" s="31"/>
      <c r="R178" s="37"/>
      <c r="S178" s="41">
        <f t="shared" si="66"/>
        <v>232</v>
      </c>
      <c r="T178" s="19"/>
      <c r="U178" s="19"/>
      <c r="V178" s="42"/>
      <c r="W178" s="18">
        <v>116</v>
      </c>
      <c r="X178" s="19"/>
      <c r="Y178" s="19"/>
      <c r="Z178" s="18">
        <v>116</v>
      </c>
      <c r="AA178" s="19"/>
      <c r="AB178" s="20"/>
      <c r="AC178" s="19">
        <f t="shared" si="67"/>
        <v>242</v>
      </c>
      <c r="AD178" s="19"/>
      <c r="AE178" s="19"/>
      <c r="AF178" s="31">
        <v>122</v>
      </c>
      <c r="AG178" s="31"/>
      <c r="AH178" s="31"/>
      <c r="AI178" s="31">
        <v>120</v>
      </c>
      <c r="AJ178" s="31"/>
      <c r="AK178" s="37"/>
      <c r="AL178" s="19">
        <f t="shared" si="68"/>
        <v>239</v>
      </c>
      <c r="AM178" s="19"/>
      <c r="AN178" s="19"/>
      <c r="AO178" s="31">
        <v>123</v>
      </c>
      <c r="AP178" s="31"/>
      <c r="AQ178" s="31"/>
      <c r="AR178" s="18">
        <v>116</v>
      </c>
      <c r="AS178" s="19"/>
      <c r="AT178" s="20"/>
    </row>
    <row r="179" spans="2:46" s="1" customFormat="1" ht="18" customHeight="1" hidden="1">
      <c r="B179" s="38" t="s">
        <v>40</v>
      </c>
      <c r="C179" s="39"/>
      <c r="D179" s="39"/>
      <c r="E179" s="39"/>
      <c r="F179" s="40"/>
      <c r="G179" s="41">
        <f aca="true" t="shared" si="69" ref="G179:G184">SUM(K179:R179)</f>
        <v>0</v>
      </c>
      <c r="H179" s="19"/>
      <c r="I179" s="19"/>
      <c r="J179" s="19"/>
      <c r="K179" s="31">
        <f>W179+AF179+AO179</f>
        <v>0</v>
      </c>
      <c r="L179" s="31"/>
      <c r="M179" s="31"/>
      <c r="N179" s="31"/>
      <c r="O179" s="31">
        <f>Z179+AI179+AR179</f>
        <v>0</v>
      </c>
      <c r="P179" s="31"/>
      <c r="Q179" s="31"/>
      <c r="R179" s="37"/>
      <c r="S179" s="41">
        <f t="shared" si="66"/>
        <v>0</v>
      </c>
      <c r="T179" s="19"/>
      <c r="U179" s="19"/>
      <c r="V179" s="42"/>
      <c r="W179" s="18">
        <v>0</v>
      </c>
      <c r="X179" s="19"/>
      <c r="Y179" s="19"/>
      <c r="Z179" s="18">
        <v>0</v>
      </c>
      <c r="AA179" s="19"/>
      <c r="AB179" s="20"/>
      <c r="AC179" s="19">
        <f t="shared" si="67"/>
        <v>0</v>
      </c>
      <c r="AD179" s="19"/>
      <c r="AE179" s="19"/>
      <c r="AF179" s="31">
        <v>0</v>
      </c>
      <c r="AG179" s="31"/>
      <c r="AH179" s="31"/>
      <c r="AI179" s="31">
        <v>0</v>
      </c>
      <c r="AJ179" s="31"/>
      <c r="AK179" s="37"/>
      <c r="AL179" s="19">
        <f t="shared" si="68"/>
        <v>0</v>
      </c>
      <c r="AM179" s="19"/>
      <c r="AN179" s="19"/>
      <c r="AO179" s="31">
        <v>0</v>
      </c>
      <c r="AP179" s="31"/>
      <c r="AQ179" s="31"/>
      <c r="AR179" s="18">
        <v>0</v>
      </c>
      <c r="AS179" s="19"/>
      <c r="AT179" s="20"/>
    </row>
    <row r="180" spans="2:46" s="1" customFormat="1" ht="18" customHeight="1" hidden="1">
      <c r="B180" s="38" t="s">
        <v>52</v>
      </c>
      <c r="C180" s="39"/>
      <c r="D180" s="39"/>
      <c r="E180" s="39"/>
      <c r="F180" s="40"/>
      <c r="G180" s="41">
        <f t="shared" si="69"/>
        <v>428</v>
      </c>
      <c r="H180" s="19"/>
      <c r="I180" s="19"/>
      <c r="J180" s="19"/>
      <c r="K180" s="31">
        <f>W180+AF180+AO180</f>
        <v>211</v>
      </c>
      <c r="L180" s="31"/>
      <c r="M180" s="31"/>
      <c r="N180" s="31"/>
      <c r="O180" s="31">
        <f>Z180+AI180+AR180</f>
        <v>217</v>
      </c>
      <c r="P180" s="31"/>
      <c r="Q180" s="31"/>
      <c r="R180" s="37"/>
      <c r="S180" s="41">
        <f t="shared" si="66"/>
        <v>143</v>
      </c>
      <c r="T180" s="19"/>
      <c r="U180" s="19"/>
      <c r="V180" s="42"/>
      <c r="W180" s="18">
        <v>67</v>
      </c>
      <c r="X180" s="19"/>
      <c r="Y180" s="19"/>
      <c r="Z180" s="18">
        <v>76</v>
      </c>
      <c r="AA180" s="19"/>
      <c r="AB180" s="20"/>
      <c r="AC180" s="19">
        <f t="shared" si="67"/>
        <v>151</v>
      </c>
      <c r="AD180" s="19"/>
      <c r="AE180" s="19"/>
      <c r="AF180" s="31">
        <v>73</v>
      </c>
      <c r="AG180" s="31"/>
      <c r="AH180" s="31"/>
      <c r="AI180" s="31">
        <v>78</v>
      </c>
      <c r="AJ180" s="31"/>
      <c r="AK180" s="37"/>
      <c r="AL180" s="19">
        <f t="shared" si="68"/>
        <v>134</v>
      </c>
      <c r="AM180" s="19"/>
      <c r="AN180" s="19"/>
      <c r="AO180" s="31">
        <v>71</v>
      </c>
      <c r="AP180" s="31"/>
      <c r="AQ180" s="31"/>
      <c r="AR180" s="18">
        <v>63</v>
      </c>
      <c r="AS180" s="19"/>
      <c r="AT180" s="20"/>
    </row>
    <row r="181" spans="2:46" s="1" customFormat="1" ht="18" customHeight="1" hidden="1">
      <c r="B181" s="38" t="s">
        <v>41</v>
      </c>
      <c r="C181" s="39"/>
      <c r="D181" s="39"/>
      <c r="E181" s="39"/>
      <c r="F181" s="40"/>
      <c r="G181" s="41">
        <f t="shared" si="69"/>
        <v>784</v>
      </c>
      <c r="H181" s="19"/>
      <c r="I181" s="19"/>
      <c r="J181" s="19"/>
      <c r="K181" s="31">
        <f>SUM(K182)</f>
        <v>419</v>
      </c>
      <c r="L181" s="31"/>
      <c r="M181" s="31"/>
      <c r="N181" s="31"/>
      <c r="O181" s="31">
        <f>SUM(O182)</f>
        <v>365</v>
      </c>
      <c r="P181" s="31"/>
      <c r="Q181" s="31"/>
      <c r="R181" s="37"/>
      <c r="S181" s="41">
        <f t="shared" si="66"/>
        <v>260</v>
      </c>
      <c r="T181" s="19"/>
      <c r="U181" s="19"/>
      <c r="V181" s="42"/>
      <c r="W181" s="18">
        <f>SUM(W182)</f>
        <v>142</v>
      </c>
      <c r="X181" s="19"/>
      <c r="Y181" s="19"/>
      <c r="Z181" s="18">
        <f>SUM(Z182)</f>
        <v>118</v>
      </c>
      <c r="AA181" s="19"/>
      <c r="AB181" s="20"/>
      <c r="AC181" s="19">
        <f t="shared" si="67"/>
        <v>268</v>
      </c>
      <c r="AD181" s="19"/>
      <c r="AE181" s="19"/>
      <c r="AF181" s="31">
        <f>SUM(AF182)</f>
        <v>150</v>
      </c>
      <c r="AG181" s="31"/>
      <c r="AH181" s="31"/>
      <c r="AI181" s="31">
        <f>SUM(AI182)</f>
        <v>118</v>
      </c>
      <c r="AJ181" s="31"/>
      <c r="AK181" s="37"/>
      <c r="AL181" s="19">
        <f t="shared" si="68"/>
        <v>256</v>
      </c>
      <c r="AM181" s="19"/>
      <c r="AN181" s="19"/>
      <c r="AO181" s="31">
        <f>SUM(AO182)</f>
        <v>127</v>
      </c>
      <c r="AP181" s="31"/>
      <c r="AQ181" s="31"/>
      <c r="AR181" s="18">
        <f>SUM(AR182)</f>
        <v>129</v>
      </c>
      <c r="AS181" s="19"/>
      <c r="AT181" s="20"/>
    </row>
    <row r="182" spans="2:46" s="1" customFormat="1" ht="18" customHeight="1" hidden="1">
      <c r="B182" s="38" t="s">
        <v>53</v>
      </c>
      <c r="C182" s="39"/>
      <c r="D182" s="39"/>
      <c r="E182" s="39"/>
      <c r="F182" s="40"/>
      <c r="G182" s="41">
        <f t="shared" si="69"/>
        <v>784</v>
      </c>
      <c r="H182" s="19"/>
      <c r="I182" s="19"/>
      <c r="J182" s="19"/>
      <c r="K182" s="31">
        <f>W182+AF182+AO182</f>
        <v>419</v>
      </c>
      <c r="L182" s="31"/>
      <c r="M182" s="31"/>
      <c r="N182" s="31"/>
      <c r="O182" s="31">
        <f>Z182+AI182+AR182</f>
        <v>365</v>
      </c>
      <c r="P182" s="31"/>
      <c r="Q182" s="31"/>
      <c r="R182" s="37"/>
      <c r="S182" s="41">
        <f t="shared" si="66"/>
        <v>260</v>
      </c>
      <c r="T182" s="19"/>
      <c r="U182" s="19"/>
      <c r="V182" s="42"/>
      <c r="W182" s="18">
        <v>142</v>
      </c>
      <c r="X182" s="19"/>
      <c r="Y182" s="19"/>
      <c r="Z182" s="18">
        <v>118</v>
      </c>
      <c r="AA182" s="19"/>
      <c r="AB182" s="20"/>
      <c r="AC182" s="19">
        <f t="shared" si="67"/>
        <v>268</v>
      </c>
      <c r="AD182" s="19"/>
      <c r="AE182" s="19"/>
      <c r="AF182" s="31">
        <v>150</v>
      </c>
      <c r="AG182" s="31"/>
      <c r="AH182" s="31"/>
      <c r="AI182" s="31">
        <v>118</v>
      </c>
      <c r="AJ182" s="31"/>
      <c r="AK182" s="37"/>
      <c r="AL182" s="19">
        <f t="shared" si="68"/>
        <v>256</v>
      </c>
      <c r="AM182" s="19"/>
      <c r="AN182" s="19"/>
      <c r="AO182" s="31">
        <v>127</v>
      </c>
      <c r="AP182" s="31"/>
      <c r="AQ182" s="31"/>
      <c r="AR182" s="18">
        <v>129</v>
      </c>
      <c r="AS182" s="19"/>
      <c r="AT182" s="20"/>
    </row>
    <row r="183" spans="2:46" s="1" customFormat="1" ht="18" customHeight="1" hidden="1">
      <c r="B183" s="21" t="s">
        <v>24</v>
      </c>
      <c r="C183" s="22"/>
      <c r="D183" s="22"/>
      <c r="E183" s="22"/>
      <c r="F183" s="23"/>
      <c r="G183" s="24">
        <f t="shared" si="69"/>
        <v>469</v>
      </c>
      <c r="H183" s="25"/>
      <c r="I183" s="25"/>
      <c r="J183" s="25"/>
      <c r="K183" s="26">
        <f>SUM(K184)</f>
        <v>254</v>
      </c>
      <c r="L183" s="26"/>
      <c r="M183" s="26"/>
      <c r="N183" s="26"/>
      <c r="O183" s="26">
        <f>SUM(O184)</f>
        <v>215</v>
      </c>
      <c r="P183" s="26"/>
      <c r="Q183" s="26"/>
      <c r="R183" s="27"/>
      <c r="S183" s="24">
        <f t="shared" si="66"/>
        <v>166</v>
      </c>
      <c r="T183" s="25"/>
      <c r="U183" s="25"/>
      <c r="V183" s="28"/>
      <c r="W183" s="29">
        <f>SUM(W184)</f>
        <v>81</v>
      </c>
      <c r="X183" s="25"/>
      <c r="Y183" s="25"/>
      <c r="Z183" s="29">
        <f>SUM(Z184)</f>
        <v>85</v>
      </c>
      <c r="AA183" s="25"/>
      <c r="AB183" s="30"/>
      <c r="AC183" s="25">
        <f t="shared" si="67"/>
        <v>163</v>
      </c>
      <c r="AD183" s="25"/>
      <c r="AE183" s="25"/>
      <c r="AF183" s="26">
        <f>SUM(AF184)</f>
        <v>99</v>
      </c>
      <c r="AG183" s="26"/>
      <c r="AH183" s="26"/>
      <c r="AI183" s="26">
        <f>SUM(AI184)</f>
        <v>64</v>
      </c>
      <c r="AJ183" s="26"/>
      <c r="AK183" s="27"/>
      <c r="AL183" s="25">
        <f t="shared" si="68"/>
        <v>140</v>
      </c>
      <c r="AM183" s="25"/>
      <c r="AN183" s="25"/>
      <c r="AO183" s="26">
        <f>SUM(AO184)</f>
        <v>74</v>
      </c>
      <c r="AP183" s="26"/>
      <c r="AQ183" s="26"/>
      <c r="AR183" s="29">
        <f>SUM(AR184)</f>
        <v>66</v>
      </c>
      <c r="AS183" s="25"/>
      <c r="AT183" s="30"/>
    </row>
    <row r="184" spans="2:46" s="1" customFormat="1" ht="18" customHeight="1" hidden="1">
      <c r="B184" s="38" t="s">
        <v>54</v>
      </c>
      <c r="C184" s="39"/>
      <c r="D184" s="39"/>
      <c r="E184" s="39"/>
      <c r="F184" s="40"/>
      <c r="G184" s="41">
        <f t="shared" si="69"/>
        <v>469</v>
      </c>
      <c r="H184" s="19"/>
      <c r="I184" s="19"/>
      <c r="J184" s="19"/>
      <c r="K184" s="31">
        <f>W184+AF184+AO184</f>
        <v>254</v>
      </c>
      <c r="L184" s="31"/>
      <c r="M184" s="31"/>
      <c r="N184" s="31"/>
      <c r="O184" s="31">
        <f>Z184+AI184+AR184</f>
        <v>215</v>
      </c>
      <c r="P184" s="31"/>
      <c r="Q184" s="31"/>
      <c r="R184" s="37"/>
      <c r="S184" s="41">
        <f t="shared" si="66"/>
        <v>166</v>
      </c>
      <c r="T184" s="19"/>
      <c r="U184" s="19"/>
      <c r="V184" s="42"/>
      <c r="W184" s="18">
        <v>81</v>
      </c>
      <c r="X184" s="19"/>
      <c r="Y184" s="19"/>
      <c r="Z184" s="18">
        <v>85</v>
      </c>
      <c r="AA184" s="19"/>
      <c r="AB184" s="20"/>
      <c r="AC184" s="19">
        <f t="shared" si="67"/>
        <v>163</v>
      </c>
      <c r="AD184" s="19"/>
      <c r="AE184" s="19"/>
      <c r="AF184" s="31">
        <v>99</v>
      </c>
      <c r="AG184" s="31"/>
      <c r="AH184" s="31"/>
      <c r="AI184" s="31">
        <v>64</v>
      </c>
      <c r="AJ184" s="31"/>
      <c r="AK184" s="37"/>
      <c r="AL184" s="19">
        <f t="shared" si="68"/>
        <v>140</v>
      </c>
      <c r="AM184" s="19"/>
      <c r="AN184" s="19"/>
      <c r="AO184" s="31">
        <v>74</v>
      </c>
      <c r="AP184" s="31"/>
      <c r="AQ184" s="31"/>
      <c r="AR184" s="18">
        <v>66</v>
      </c>
      <c r="AS184" s="19"/>
      <c r="AT184" s="20"/>
    </row>
    <row r="185" spans="1:46" s="10" customFormat="1" ht="18" customHeight="1">
      <c r="A185" s="3"/>
      <c r="B185" s="52" t="s">
        <v>58</v>
      </c>
      <c r="C185" s="53"/>
      <c r="D185" s="53"/>
      <c r="E185" s="53"/>
      <c r="F185" s="54"/>
      <c r="G185" s="55">
        <f>SUM(K185:R185)</f>
        <v>3137</v>
      </c>
      <c r="H185" s="44"/>
      <c r="I185" s="44"/>
      <c r="J185" s="44"/>
      <c r="K185" s="46">
        <f>K186+K188+K192+K194</f>
        <v>1602</v>
      </c>
      <c r="L185" s="46"/>
      <c r="M185" s="46"/>
      <c r="N185" s="46"/>
      <c r="O185" s="46">
        <f>O186+O188+O192+O194</f>
        <v>1535</v>
      </c>
      <c r="P185" s="46"/>
      <c r="Q185" s="46"/>
      <c r="R185" s="47"/>
      <c r="S185" s="55">
        <f>SUM(W185:AB185)</f>
        <v>1039</v>
      </c>
      <c r="T185" s="44"/>
      <c r="U185" s="44"/>
      <c r="V185" s="56"/>
      <c r="W185" s="43">
        <f>W186+W188+W192+W194</f>
        <v>522</v>
      </c>
      <c r="X185" s="44"/>
      <c r="Y185" s="44"/>
      <c r="Z185" s="43">
        <f>Z186+Z188+Z192+Z194</f>
        <v>517</v>
      </c>
      <c r="AA185" s="44"/>
      <c r="AB185" s="45"/>
      <c r="AC185" s="44">
        <f>SUM(AF185:AK185)</f>
        <v>1025</v>
      </c>
      <c r="AD185" s="44"/>
      <c r="AE185" s="44"/>
      <c r="AF185" s="46">
        <f>AF186+AF188+AF192+AF194</f>
        <v>501</v>
      </c>
      <c r="AG185" s="46"/>
      <c r="AH185" s="46"/>
      <c r="AI185" s="46">
        <f>AI186+AI188+AI192+AI194</f>
        <v>524</v>
      </c>
      <c r="AJ185" s="46"/>
      <c r="AK185" s="47"/>
      <c r="AL185" s="44">
        <f>SUM(AO185:AT185)</f>
        <v>1073</v>
      </c>
      <c r="AM185" s="44"/>
      <c r="AN185" s="44"/>
      <c r="AO185" s="46">
        <f>AO186+AO188+AO192+AO194</f>
        <v>579</v>
      </c>
      <c r="AP185" s="46"/>
      <c r="AQ185" s="46"/>
      <c r="AR185" s="43">
        <f>AR186+AR188+AR192+AR194</f>
        <v>494</v>
      </c>
      <c r="AS185" s="44"/>
      <c r="AT185" s="45"/>
    </row>
    <row r="186" spans="2:46" s="1" customFormat="1" ht="18" customHeight="1" hidden="1">
      <c r="B186" s="38" t="s">
        <v>21</v>
      </c>
      <c r="C186" s="39"/>
      <c r="D186" s="39"/>
      <c r="E186" s="39"/>
      <c r="F186" s="40"/>
      <c r="G186" s="41">
        <f>SUM(K186:R186)</f>
        <v>690</v>
      </c>
      <c r="H186" s="19"/>
      <c r="I186" s="19"/>
      <c r="J186" s="19"/>
      <c r="K186" s="31">
        <f>SUM(K187)</f>
        <v>348</v>
      </c>
      <c r="L186" s="31"/>
      <c r="M186" s="31"/>
      <c r="N186" s="31"/>
      <c r="O186" s="31">
        <f>SUM(O187)</f>
        <v>342</v>
      </c>
      <c r="P186" s="31"/>
      <c r="Q186" s="31"/>
      <c r="R186" s="37"/>
      <c r="S186" s="41">
        <f aca="true" t="shared" si="70" ref="S186:S195">SUM(W186:AB186)</f>
        <v>219</v>
      </c>
      <c r="T186" s="19"/>
      <c r="U186" s="19"/>
      <c r="V186" s="42"/>
      <c r="W186" s="18">
        <f>SUM(W187)</f>
        <v>117</v>
      </c>
      <c r="X186" s="19"/>
      <c r="Y186" s="19"/>
      <c r="Z186" s="18">
        <f>SUM(Z187)</f>
        <v>102</v>
      </c>
      <c r="AA186" s="19"/>
      <c r="AB186" s="20"/>
      <c r="AC186" s="19">
        <f aca="true" t="shared" si="71" ref="AC186:AC195">SUM(AF186:AK186)</f>
        <v>221</v>
      </c>
      <c r="AD186" s="19"/>
      <c r="AE186" s="19"/>
      <c r="AF186" s="31">
        <f>SUM(AF187)</f>
        <v>95</v>
      </c>
      <c r="AG186" s="31"/>
      <c r="AH186" s="31"/>
      <c r="AI186" s="31">
        <f>SUM(AI187)</f>
        <v>126</v>
      </c>
      <c r="AJ186" s="31"/>
      <c r="AK186" s="37"/>
      <c r="AL186" s="19">
        <f aca="true" t="shared" si="72" ref="AL186:AL195">SUM(AO186:AT186)</f>
        <v>250</v>
      </c>
      <c r="AM186" s="19"/>
      <c r="AN186" s="19"/>
      <c r="AO186" s="31">
        <f>SUM(AO187)</f>
        <v>136</v>
      </c>
      <c r="AP186" s="31"/>
      <c r="AQ186" s="31"/>
      <c r="AR186" s="18">
        <f>SUM(AR187)</f>
        <v>114</v>
      </c>
      <c r="AS186" s="19"/>
      <c r="AT186" s="20"/>
    </row>
    <row r="187" spans="2:46" s="1" customFormat="1" ht="18" customHeight="1" hidden="1">
      <c r="B187" s="38" t="s">
        <v>50</v>
      </c>
      <c r="C187" s="39"/>
      <c r="D187" s="39"/>
      <c r="E187" s="39"/>
      <c r="F187" s="40"/>
      <c r="G187" s="41">
        <f>SUM(K187:R187)</f>
        <v>690</v>
      </c>
      <c r="H187" s="19"/>
      <c r="I187" s="19"/>
      <c r="J187" s="19"/>
      <c r="K187" s="31">
        <f>W187+AF187+AO187</f>
        <v>348</v>
      </c>
      <c r="L187" s="31"/>
      <c r="M187" s="31"/>
      <c r="N187" s="31"/>
      <c r="O187" s="31">
        <f>Z187+AI187+AR187</f>
        <v>342</v>
      </c>
      <c r="P187" s="31"/>
      <c r="Q187" s="31"/>
      <c r="R187" s="37"/>
      <c r="S187" s="41">
        <f t="shared" si="70"/>
        <v>219</v>
      </c>
      <c r="T187" s="19"/>
      <c r="U187" s="19"/>
      <c r="V187" s="42"/>
      <c r="W187" s="18">
        <v>117</v>
      </c>
      <c r="X187" s="19"/>
      <c r="Y187" s="19"/>
      <c r="Z187" s="18">
        <v>102</v>
      </c>
      <c r="AA187" s="19"/>
      <c r="AB187" s="20"/>
      <c r="AC187" s="19">
        <f t="shared" si="71"/>
        <v>221</v>
      </c>
      <c r="AD187" s="19"/>
      <c r="AE187" s="19"/>
      <c r="AF187" s="31">
        <v>95</v>
      </c>
      <c r="AG187" s="31"/>
      <c r="AH187" s="31"/>
      <c r="AI187" s="31">
        <v>126</v>
      </c>
      <c r="AJ187" s="31"/>
      <c r="AK187" s="37"/>
      <c r="AL187" s="19">
        <f t="shared" si="72"/>
        <v>250</v>
      </c>
      <c r="AM187" s="19"/>
      <c r="AN187" s="19"/>
      <c r="AO187" s="31">
        <v>136</v>
      </c>
      <c r="AP187" s="31"/>
      <c r="AQ187" s="31"/>
      <c r="AR187" s="18">
        <v>114</v>
      </c>
      <c r="AS187" s="19"/>
      <c r="AT187" s="20"/>
    </row>
    <row r="188" spans="2:46" s="1" customFormat="1" ht="18" customHeight="1" hidden="1">
      <c r="B188" s="38" t="s">
        <v>22</v>
      </c>
      <c r="C188" s="39"/>
      <c r="D188" s="39"/>
      <c r="E188" s="39"/>
      <c r="F188" s="40"/>
      <c r="G188" s="41">
        <f>SUM(K188:R188)</f>
        <v>1167</v>
      </c>
      <c r="H188" s="19"/>
      <c r="I188" s="19"/>
      <c r="J188" s="19"/>
      <c r="K188" s="31">
        <f>SUM(K189:N191)</f>
        <v>580</v>
      </c>
      <c r="L188" s="31"/>
      <c r="M188" s="31"/>
      <c r="N188" s="31"/>
      <c r="O188" s="31">
        <f>SUM(O189:R191)</f>
        <v>587</v>
      </c>
      <c r="P188" s="31"/>
      <c r="Q188" s="31"/>
      <c r="R188" s="37"/>
      <c r="S188" s="41">
        <f t="shared" si="70"/>
        <v>399</v>
      </c>
      <c r="T188" s="19"/>
      <c r="U188" s="19"/>
      <c r="V188" s="42"/>
      <c r="W188" s="18">
        <f>SUM(W189:Y191)</f>
        <v>204</v>
      </c>
      <c r="X188" s="19"/>
      <c r="Y188" s="19"/>
      <c r="Z188" s="18">
        <f>SUM(Z189:AB191)</f>
        <v>195</v>
      </c>
      <c r="AA188" s="19"/>
      <c r="AB188" s="20"/>
      <c r="AC188" s="19">
        <f t="shared" si="71"/>
        <v>376</v>
      </c>
      <c r="AD188" s="19"/>
      <c r="AE188" s="19"/>
      <c r="AF188" s="31">
        <f>SUM(AF189:AH191)</f>
        <v>182</v>
      </c>
      <c r="AG188" s="31"/>
      <c r="AH188" s="31"/>
      <c r="AI188" s="31">
        <f>SUM(AI189:AK191)</f>
        <v>194</v>
      </c>
      <c r="AJ188" s="31"/>
      <c r="AK188" s="37"/>
      <c r="AL188" s="19">
        <f t="shared" si="72"/>
        <v>392</v>
      </c>
      <c r="AM188" s="19"/>
      <c r="AN188" s="19"/>
      <c r="AO188" s="31">
        <f>SUM(AO189:AQ191)</f>
        <v>194</v>
      </c>
      <c r="AP188" s="31"/>
      <c r="AQ188" s="31"/>
      <c r="AR188" s="18">
        <f>SUM(AR189:AT191)</f>
        <v>198</v>
      </c>
      <c r="AS188" s="19"/>
      <c r="AT188" s="20"/>
    </row>
    <row r="189" spans="2:46" s="1" customFormat="1" ht="18" customHeight="1" hidden="1">
      <c r="B189" s="38" t="s">
        <v>51</v>
      </c>
      <c r="C189" s="39"/>
      <c r="D189" s="39"/>
      <c r="E189" s="39"/>
      <c r="F189" s="40"/>
      <c r="G189" s="41">
        <f>SUM(K189:R189)</f>
        <v>720</v>
      </c>
      <c r="H189" s="19"/>
      <c r="I189" s="19"/>
      <c r="J189" s="19"/>
      <c r="K189" s="31">
        <f>W189+AF189+AO189</f>
        <v>361</v>
      </c>
      <c r="L189" s="31"/>
      <c r="M189" s="31"/>
      <c r="N189" s="31"/>
      <c r="O189" s="31">
        <f>Z189+AI189+AR189</f>
        <v>359</v>
      </c>
      <c r="P189" s="31"/>
      <c r="Q189" s="31"/>
      <c r="R189" s="37"/>
      <c r="S189" s="41">
        <f t="shared" si="70"/>
        <v>248</v>
      </c>
      <c r="T189" s="19"/>
      <c r="U189" s="19"/>
      <c r="V189" s="42"/>
      <c r="W189" s="18">
        <v>124</v>
      </c>
      <c r="X189" s="19"/>
      <c r="Y189" s="19"/>
      <c r="Z189" s="18">
        <v>124</v>
      </c>
      <c r="AA189" s="19"/>
      <c r="AB189" s="20"/>
      <c r="AC189" s="19">
        <f t="shared" si="71"/>
        <v>231</v>
      </c>
      <c r="AD189" s="19"/>
      <c r="AE189" s="19"/>
      <c r="AF189" s="31">
        <v>115</v>
      </c>
      <c r="AG189" s="31"/>
      <c r="AH189" s="31"/>
      <c r="AI189" s="31">
        <v>116</v>
      </c>
      <c r="AJ189" s="31"/>
      <c r="AK189" s="37"/>
      <c r="AL189" s="19">
        <f t="shared" si="72"/>
        <v>241</v>
      </c>
      <c r="AM189" s="19"/>
      <c r="AN189" s="19"/>
      <c r="AO189" s="31">
        <v>122</v>
      </c>
      <c r="AP189" s="31"/>
      <c r="AQ189" s="31"/>
      <c r="AR189" s="18">
        <v>119</v>
      </c>
      <c r="AS189" s="19"/>
      <c r="AT189" s="20"/>
    </row>
    <row r="190" spans="2:46" s="1" customFormat="1" ht="18" customHeight="1" hidden="1">
      <c r="B190" s="38" t="s">
        <v>40</v>
      </c>
      <c r="C190" s="39"/>
      <c r="D190" s="39"/>
      <c r="E190" s="39"/>
      <c r="F190" s="40"/>
      <c r="G190" s="41">
        <f aca="true" t="shared" si="73" ref="G190:G195">SUM(K190:R190)</f>
        <v>0</v>
      </c>
      <c r="H190" s="19"/>
      <c r="I190" s="19"/>
      <c r="J190" s="19"/>
      <c r="K190" s="31">
        <f>W190+AF190+AO190</f>
        <v>0</v>
      </c>
      <c r="L190" s="31"/>
      <c r="M190" s="31"/>
      <c r="N190" s="31"/>
      <c r="O190" s="31">
        <f>Z190+AI190+AR190</f>
        <v>0</v>
      </c>
      <c r="P190" s="31"/>
      <c r="Q190" s="31"/>
      <c r="R190" s="37"/>
      <c r="S190" s="41">
        <f t="shared" si="70"/>
        <v>0</v>
      </c>
      <c r="T190" s="19"/>
      <c r="U190" s="19"/>
      <c r="V190" s="42"/>
      <c r="W190" s="18">
        <v>0</v>
      </c>
      <c r="X190" s="19"/>
      <c r="Y190" s="19"/>
      <c r="Z190" s="18">
        <v>0</v>
      </c>
      <c r="AA190" s="19"/>
      <c r="AB190" s="20"/>
      <c r="AC190" s="19">
        <f t="shared" si="71"/>
        <v>0</v>
      </c>
      <c r="AD190" s="19"/>
      <c r="AE190" s="19"/>
      <c r="AF190" s="31">
        <v>0</v>
      </c>
      <c r="AG190" s="31"/>
      <c r="AH190" s="31"/>
      <c r="AI190" s="31">
        <v>0</v>
      </c>
      <c r="AJ190" s="31"/>
      <c r="AK190" s="37"/>
      <c r="AL190" s="19">
        <f t="shared" si="72"/>
        <v>0</v>
      </c>
      <c r="AM190" s="19"/>
      <c r="AN190" s="19"/>
      <c r="AO190" s="31">
        <v>0</v>
      </c>
      <c r="AP190" s="31"/>
      <c r="AQ190" s="31"/>
      <c r="AR190" s="18">
        <v>0</v>
      </c>
      <c r="AS190" s="19"/>
      <c r="AT190" s="20"/>
    </row>
    <row r="191" spans="2:46" s="1" customFormat="1" ht="18" customHeight="1" hidden="1">
      <c r="B191" s="38" t="s">
        <v>52</v>
      </c>
      <c r="C191" s="39"/>
      <c r="D191" s="39"/>
      <c r="E191" s="39"/>
      <c r="F191" s="40"/>
      <c r="G191" s="41">
        <f t="shared" si="73"/>
        <v>447</v>
      </c>
      <c r="H191" s="19"/>
      <c r="I191" s="19"/>
      <c r="J191" s="19"/>
      <c r="K191" s="31">
        <f>W191+AF191+AO191</f>
        <v>219</v>
      </c>
      <c r="L191" s="31"/>
      <c r="M191" s="31"/>
      <c r="N191" s="31"/>
      <c r="O191" s="31">
        <f>Z191+AI191+AR191</f>
        <v>228</v>
      </c>
      <c r="P191" s="31"/>
      <c r="Q191" s="31"/>
      <c r="R191" s="37"/>
      <c r="S191" s="41">
        <f t="shared" si="70"/>
        <v>151</v>
      </c>
      <c r="T191" s="19"/>
      <c r="U191" s="19"/>
      <c r="V191" s="42"/>
      <c r="W191" s="18">
        <v>80</v>
      </c>
      <c r="X191" s="19"/>
      <c r="Y191" s="19"/>
      <c r="Z191" s="18">
        <v>71</v>
      </c>
      <c r="AA191" s="19"/>
      <c r="AB191" s="20"/>
      <c r="AC191" s="19">
        <f t="shared" si="71"/>
        <v>145</v>
      </c>
      <c r="AD191" s="19"/>
      <c r="AE191" s="19"/>
      <c r="AF191" s="31">
        <v>67</v>
      </c>
      <c r="AG191" s="31"/>
      <c r="AH191" s="31"/>
      <c r="AI191" s="31">
        <v>78</v>
      </c>
      <c r="AJ191" s="31"/>
      <c r="AK191" s="37"/>
      <c r="AL191" s="19">
        <f t="shared" si="72"/>
        <v>151</v>
      </c>
      <c r="AM191" s="19"/>
      <c r="AN191" s="19"/>
      <c r="AO191" s="31">
        <v>72</v>
      </c>
      <c r="AP191" s="31"/>
      <c r="AQ191" s="31"/>
      <c r="AR191" s="18">
        <v>79</v>
      </c>
      <c r="AS191" s="19"/>
      <c r="AT191" s="20"/>
    </row>
    <row r="192" spans="2:46" s="1" customFormat="1" ht="18" customHeight="1" hidden="1">
      <c r="B192" s="38" t="s">
        <v>41</v>
      </c>
      <c r="C192" s="39"/>
      <c r="D192" s="39"/>
      <c r="E192" s="39"/>
      <c r="F192" s="40"/>
      <c r="G192" s="41">
        <f t="shared" si="73"/>
        <v>796</v>
      </c>
      <c r="H192" s="19"/>
      <c r="I192" s="19"/>
      <c r="J192" s="19"/>
      <c r="K192" s="31">
        <f>SUM(K193)</f>
        <v>422</v>
      </c>
      <c r="L192" s="31"/>
      <c r="M192" s="31"/>
      <c r="N192" s="31"/>
      <c r="O192" s="31">
        <f>SUM(O193)</f>
        <v>374</v>
      </c>
      <c r="P192" s="31"/>
      <c r="Q192" s="31"/>
      <c r="R192" s="37"/>
      <c r="S192" s="41">
        <f t="shared" si="70"/>
        <v>266</v>
      </c>
      <c r="T192" s="19"/>
      <c r="U192" s="19"/>
      <c r="V192" s="42"/>
      <c r="W192" s="18">
        <f>SUM(W193)</f>
        <v>129</v>
      </c>
      <c r="X192" s="19"/>
      <c r="Y192" s="19"/>
      <c r="Z192" s="18">
        <f>SUM(Z193)</f>
        <v>137</v>
      </c>
      <c r="AA192" s="19"/>
      <c r="AB192" s="20"/>
      <c r="AC192" s="19">
        <f t="shared" si="71"/>
        <v>262</v>
      </c>
      <c r="AD192" s="19"/>
      <c r="AE192" s="19"/>
      <c r="AF192" s="31">
        <f>SUM(AF193)</f>
        <v>143</v>
      </c>
      <c r="AG192" s="31"/>
      <c r="AH192" s="31"/>
      <c r="AI192" s="31">
        <f>SUM(AI193)</f>
        <v>119</v>
      </c>
      <c r="AJ192" s="31"/>
      <c r="AK192" s="37"/>
      <c r="AL192" s="19">
        <f t="shared" si="72"/>
        <v>268</v>
      </c>
      <c r="AM192" s="19"/>
      <c r="AN192" s="19"/>
      <c r="AO192" s="31">
        <f>SUM(AO193)</f>
        <v>150</v>
      </c>
      <c r="AP192" s="31"/>
      <c r="AQ192" s="31"/>
      <c r="AR192" s="18">
        <f>SUM(AR193)</f>
        <v>118</v>
      </c>
      <c r="AS192" s="19"/>
      <c r="AT192" s="20"/>
    </row>
    <row r="193" spans="2:46" s="1" customFormat="1" ht="18" customHeight="1" hidden="1">
      <c r="B193" s="38" t="s">
        <v>53</v>
      </c>
      <c r="C193" s="39"/>
      <c r="D193" s="39"/>
      <c r="E193" s="39"/>
      <c r="F193" s="40"/>
      <c r="G193" s="41">
        <f t="shared" si="73"/>
        <v>796</v>
      </c>
      <c r="H193" s="19"/>
      <c r="I193" s="19"/>
      <c r="J193" s="19"/>
      <c r="K193" s="31">
        <f>W193+AF193+AO193</f>
        <v>422</v>
      </c>
      <c r="L193" s="31"/>
      <c r="M193" s="31"/>
      <c r="N193" s="31"/>
      <c r="O193" s="31">
        <f>Z193+AI193+AR193</f>
        <v>374</v>
      </c>
      <c r="P193" s="31"/>
      <c r="Q193" s="31"/>
      <c r="R193" s="37"/>
      <c r="S193" s="41">
        <f t="shared" si="70"/>
        <v>266</v>
      </c>
      <c r="T193" s="19"/>
      <c r="U193" s="19"/>
      <c r="V193" s="42"/>
      <c r="W193" s="18">
        <v>129</v>
      </c>
      <c r="X193" s="19"/>
      <c r="Y193" s="19"/>
      <c r="Z193" s="18">
        <v>137</v>
      </c>
      <c r="AA193" s="19"/>
      <c r="AB193" s="20"/>
      <c r="AC193" s="19">
        <f t="shared" si="71"/>
        <v>262</v>
      </c>
      <c r="AD193" s="19"/>
      <c r="AE193" s="19"/>
      <c r="AF193" s="31">
        <v>143</v>
      </c>
      <c r="AG193" s="31"/>
      <c r="AH193" s="31"/>
      <c r="AI193" s="31">
        <v>119</v>
      </c>
      <c r="AJ193" s="31"/>
      <c r="AK193" s="37"/>
      <c r="AL193" s="19">
        <f t="shared" si="72"/>
        <v>268</v>
      </c>
      <c r="AM193" s="19"/>
      <c r="AN193" s="19"/>
      <c r="AO193" s="31">
        <v>150</v>
      </c>
      <c r="AP193" s="31"/>
      <c r="AQ193" s="31"/>
      <c r="AR193" s="18">
        <v>118</v>
      </c>
      <c r="AS193" s="19"/>
      <c r="AT193" s="20"/>
    </row>
    <row r="194" spans="2:46" s="1" customFormat="1" ht="18" customHeight="1" hidden="1">
      <c r="B194" s="21" t="s">
        <v>24</v>
      </c>
      <c r="C194" s="22"/>
      <c r="D194" s="22"/>
      <c r="E194" s="22"/>
      <c r="F194" s="23"/>
      <c r="G194" s="24">
        <f t="shared" si="73"/>
        <v>484</v>
      </c>
      <c r="H194" s="25"/>
      <c r="I194" s="25"/>
      <c r="J194" s="25"/>
      <c r="K194" s="26">
        <f>SUM(K195)</f>
        <v>252</v>
      </c>
      <c r="L194" s="26"/>
      <c r="M194" s="26"/>
      <c r="N194" s="26"/>
      <c r="O194" s="26">
        <f>SUM(O195)</f>
        <v>232</v>
      </c>
      <c r="P194" s="26"/>
      <c r="Q194" s="26"/>
      <c r="R194" s="27"/>
      <c r="S194" s="24">
        <f t="shared" si="70"/>
        <v>155</v>
      </c>
      <c r="T194" s="25"/>
      <c r="U194" s="25"/>
      <c r="V194" s="28"/>
      <c r="W194" s="29">
        <f>SUM(W195)</f>
        <v>72</v>
      </c>
      <c r="X194" s="25"/>
      <c r="Y194" s="25"/>
      <c r="Z194" s="29">
        <f>SUM(Z195)</f>
        <v>83</v>
      </c>
      <c r="AA194" s="25"/>
      <c r="AB194" s="30"/>
      <c r="AC194" s="25">
        <f t="shared" si="71"/>
        <v>166</v>
      </c>
      <c r="AD194" s="25"/>
      <c r="AE194" s="25"/>
      <c r="AF194" s="26">
        <f>SUM(AF195)</f>
        <v>81</v>
      </c>
      <c r="AG194" s="26"/>
      <c r="AH194" s="26"/>
      <c r="AI194" s="26">
        <f>SUM(AI195)</f>
        <v>85</v>
      </c>
      <c r="AJ194" s="26"/>
      <c r="AK194" s="27"/>
      <c r="AL194" s="25">
        <f t="shared" si="72"/>
        <v>163</v>
      </c>
      <c r="AM194" s="25"/>
      <c r="AN194" s="25"/>
      <c r="AO194" s="26">
        <f>SUM(AO195)</f>
        <v>99</v>
      </c>
      <c r="AP194" s="26"/>
      <c r="AQ194" s="26"/>
      <c r="AR194" s="29">
        <f>SUM(AR195)</f>
        <v>64</v>
      </c>
      <c r="AS194" s="25"/>
      <c r="AT194" s="30"/>
    </row>
    <row r="195" spans="2:46" s="1" customFormat="1" ht="18" customHeight="1" hidden="1">
      <c r="B195" s="32" t="s">
        <v>54</v>
      </c>
      <c r="C195" s="33"/>
      <c r="D195" s="33"/>
      <c r="E195" s="33"/>
      <c r="F195" s="34"/>
      <c r="G195" s="35">
        <f t="shared" si="73"/>
        <v>484</v>
      </c>
      <c r="H195" s="14"/>
      <c r="I195" s="14"/>
      <c r="J195" s="14"/>
      <c r="K195" s="16">
        <f>W195+AF195+AO195</f>
        <v>252</v>
      </c>
      <c r="L195" s="16"/>
      <c r="M195" s="16"/>
      <c r="N195" s="16"/>
      <c r="O195" s="16">
        <f>Z195+AI195+AR195</f>
        <v>232</v>
      </c>
      <c r="P195" s="16"/>
      <c r="Q195" s="16"/>
      <c r="R195" s="17"/>
      <c r="S195" s="35">
        <f t="shared" si="70"/>
        <v>155</v>
      </c>
      <c r="T195" s="14"/>
      <c r="U195" s="14"/>
      <c r="V195" s="36"/>
      <c r="W195" s="13">
        <v>72</v>
      </c>
      <c r="X195" s="14"/>
      <c r="Y195" s="14"/>
      <c r="Z195" s="13">
        <v>83</v>
      </c>
      <c r="AA195" s="14"/>
      <c r="AB195" s="15"/>
      <c r="AC195" s="14">
        <f t="shared" si="71"/>
        <v>166</v>
      </c>
      <c r="AD195" s="14"/>
      <c r="AE195" s="14"/>
      <c r="AF195" s="16">
        <v>81</v>
      </c>
      <c r="AG195" s="16"/>
      <c r="AH195" s="16"/>
      <c r="AI195" s="16">
        <v>85</v>
      </c>
      <c r="AJ195" s="16"/>
      <c r="AK195" s="17"/>
      <c r="AL195" s="14">
        <f t="shared" si="72"/>
        <v>163</v>
      </c>
      <c r="AM195" s="14"/>
      <c r="AN195" s="14"/>
      <c r="AO195" s="16">
        <v>99</v>
      </c>
      <c r="AP195" s="16"/>
      <c r="AQ195" s="16"/>
      <c r="AR195" s="13">
        <v>64</v>
      </c>
      <c r="AS195" s="14"/>
      <c r="AT195" s="15"/>
    </row>
    <row r="196" spans="1:46" s="10" customFormat="1" ht="18" customHeight="1">
      <c r="A196" s="3"/>
      <c r="B196" s="52" t="s">
        <v>59</v>
      </c>
      <c r="C196" s="53"/>
      <c r="D196" s="53"/>
      <c r="E196" s="53"/>
      <c r="F196" s="54"/>
      <c r="G196" s="55">
        <f>SUM(K196:R196)</f>
        <v>3067</v>
      </c>
      <c r="H196" s="44"/>
      <c r="I196" s="44"/>
      <c r="J196" s="44"/>
      <c r="K196" s="46">
        <f>K197+K199+K203+K205</f>
        <v>1535</v>
      </c>
      <c r="L196" s="46"/>
      <c r="M196" s="46"/>
      <c r="N196" s="46"/>
      <c r="O196" s="46">
        <f>O197+O199+O203+O205</f>
        <v>1532</v>
      </c>
      <c r="P196" s="46"/>
      <c r="Q196" s="46"/>
      <c r="R196" s="47"/>
      <c r="S196" s="55">
        <f>SUM(W196:AB196)</f>
        <v>1003</v>
      </c>
      <c r="T196" s="44"/>
      <c r="U196" s="44"/>
      <c r="V196" s="56"/>
      <c r="W196" s="43">
        <f>W197+W199+W203+W205</f>
        <v>510</v>
      </c>
      <c r="X196" s="44"/>
      <c r="Y196" s="44"/>
      <c r="Z196" s="43">
        <f>Z197+Z199+Z203+Z205</f>
        <v>493</v>
      </c>
      <c r="AA196" s="44"/>
      <c r="AB196" s="45"/>
      <c r="AC196" s="44">
        <f>SUM(AF196:AK196)</f>
        <v>1039</v>
      </c>
      <c r="AD196" s="44"/>
      <c r="AE196" s="44"/>
      <c r="AF196" s="46">
        <f>AF197+AF199+AF203+AF205</f>
        <v>522</v>
      </c>
      <c r="AG196" s="46"/>
      <c r="AH196" s="46"/>
      <c r="AI196" s="46">
        <f>AI197+AI199+AI203+AI205</f>
        <v>517</v>
      </c>
      <c r="AJ196" s="46"/>
      <c r="AK196" s="47"/>
      <c r="AL196" s="44">
        <f>SUM(AO196:AT196)</f>
        <v>1025</v>
      </c>
      <c r="AM196" s="44"/>
      <c r="AN196" s="44"/>
      <c r="AO196" s="46">
        <f>AO197+AO199+AO203+AO205</f>
        <v>503</v>
      </c>
      <c r="AP196" s="46"/>
      <c r="AQ196" s="46"/>
      <c r="AR196" s="43">
        <f>AR197+AR199+AR203+AR205</f>
        <v>522</v>
      </c>
      <c r="AS196" s="44"/>
      <c r="AT196" s="45"/>
    </row>
    <row r="197" spans="2:46" s="1" customFormat="1" ht="15" customHeight="1">
      <c r="B197" s="38" t="s">
        <v>21</v>
      </c>
      <c r="C197" s="39"/>
      <c r="D197" s="39"/>
      <c r="E197" s="39"/>
      <c r="F197" s="40"/>
      <c r="G197" s="41">
        <f>SUM(K197:R197)</f>
        <v>662</v>
      </c>
      <c r="H197" s="19"/>
      <c r="I197" s="19"/>
      <c r="J197" s="19"/>
      <c r="K197" s="31">
        <f>SUM(K198)</f>
        <v>337</v>
      </c>
      <c r="L197" s="31"/>
      <c r="M197" s="31"/>
      <c r="N197" s="31"/>
      <c r="O197" s="31">
        <f>SUM(O198)</f>
        <v>325</v>
      </c>
      <c r="P197" s="31"/>
      <c r="Q197" s="31"/>
      <c r="R197" s="37"/>
      <c r="S197" s="41">
        <f aca="true" t="shared" si="74" ref="S197:S206">SUM(W197:AB197)</f>
        <v>222</v>
      </c>
      <c r="T197" s="19"/>
      <c r="U197" s="19"/>
      <c r="V197" s="42"/>
      <c r="W197" s="18">
        <f>SUM(W198)</f>
        <v>125</v>
      </c>
      <c r="X197" s="19"/>
      <c r="Y197" s="19"/>
      <c r="Z197" s="18">
        <f>SUM(Z198)</f>
        <v>97</v>
      </c>
      <c r="AA197" s="19"/>
      <c r="AB197" s="20"/>
      <c r="AC197" s="19">
        <f aca="true" t="shared" si="75" ref="AC197:AC206">SUM(AF197:AK197)</f>
        <v>220</v>
      </c>
      <c r="AD197" s="19"/>
      <c r="AE197" s="19"/>
      <c r="AF197" s="31">
        <f>SUM(AF198)</f>
        <v>117</v>
      </c>
      <c r="AG197" s="31"/>
      <c r="AH197" s="31"/>
      <c r="AI197" s="31">
        <f>SUM(AI198)</f>
        <v>103</v>
      </c>
      <c r="AJ197" s="31"/>
      <c r="AK197" s="37"/>
      <c r="AL197" s="19">
        <f aca="true" t="shared" si="76" ref="AL197:AL206">SUM(AO197:AT197)</f>
        <v>220</v>
      </c>
      <c r="AM197" s="19"/>
      <c r="AN197" s="19"/>
      <c r="AO197" s="31">
        <f>SUM(AO198)</f>
        <v>95</v>
      </c>
      <c r="AP197" s="31"/>
      <c r="AQ197" s="31"/>
      <c r="AR197" s="18">
        <f>SUM(AR198)</f>
        <v>125</v>
      </c>
      <c r="AS197" s="19"/>
      <c r="AT197" s="20"/>
    </row>
    <row r="198" spans="2:46" s="1" customFormat="1" ht="18" customHeight="1" hidden="1">
      <c r="B198" s="38" t="s">
        <v>50</v>
      </c>
      <c r="C198" s="39"/>
      <c r="D198" s="39"/>
      <c r="E198" s="39"/>
      <c r="F198" s="40"/>
      <c r="G198" s="41">
        <f>SUM(K198:R198)</f>
        <v>662</v>
      </c>
      <c r="H198" s="19"/>
      <c r="I198" s="19"/>
      <c r="J198" s="19"/>
      <c r="K198" s="31">
        <f>SUM(W198,AF198,AO198)</f>
        <v>337</v>
      </c>
      <c r="L198" s="31"/>
      <c r="M198" s="31"/>
      <c r="N198" s="31"/>
      <c r="O198" s="31">
        <f>SUM(Z198,AI198,AR198)</f>
        <v>325</v>
      </c>
      <c r="P198" s="31"/>
      <c r="Q198" s="31"/>
      <c r="R198" s="37"/>
      <c r="S198" s="41">
        <f t="shared" si="74"/>
        <v>222</v>
      </c>
      <c r="T198" s="19"/>
      <c r="U198" s="19"/>
      <c r="V198" s="42"/>
      <c r="W198" s="18">
        <v>125</v>
      </c>
      <c r="X198" s="19"/>
      <c r="Y198" s="19"/>
      <c r="Z198" s="18">
        <v>97</v>
      </c>
      <c r="AA198" s="19"/>
      <c r="AB198" s="20"/>
      <c r="AC198" s="19">
        <f t="shared" si="75"/>
        <v>220</v>
      </c>
      <c r="AD198" s="19"/>
      <c r="AE198" s="19"/>
      <c r="AF198" s="31">
        <v>117</v>
      </c>
      <c r="AG198" s="31"/>
      <c r="AH198" s="31"/>
      <c r="AI198" s="31">
        <v>103</v>
      </c>
      <c r="AJ198" s="31"/>
      <c r="AK198" s="37"/>
      <c r="AL198" s="19">
        <f t="shared" si="76"/>
        <v>220</v>
      </c>
      <c r="AM198" s="19"/>
      <c r="AN198" s="19"/>
      <c r="AO198" s="31">
        <v>95</v>
      </c>
      <c r="AP198" s="31"/>
      <c r="AQ198" s="31"/>
      <c r="AR198" s="18">
        <v>125</v>
      </c>
      <c r="AS198" s="19"/>
      <c r="AT198" s="20"/>
    </row>
    <row r="199" spans="2:46" s="1" customFormat="1" ht="15" customHeight="1">
      <c r="B199" s="38" t="s">
        <v>22</v>
      </c>
      <c r="C199" s="39"/>
      <c r="D199" s="39"/>
      <c r="E199" s="39"/>
      <c r="F199" s="40"/>
      <c r="G199" s="41">
        <f>SUM(K199:R199)</f>
        <v>1125</v>
      </c>
      <c r="H199" s="19"/>
      <c r="I199" s="19"/>
      <c r="J199" s="19"/>
      <c r="K199" s="31">
        <f>SUM(K200:N202)</f>
        <v>563</v>
      </c>
      <c r="L199" s="31"/>
      <c r="M199" s="31"/>
      <c r="N199" s="31"/>
      <c r="O199" s="31">
        <f>SUM(O200:R202)</f>
        <v>562</v>
      </c>
      <c r="P199" s="31"/>
      <c r="Q199" s="31"/>
      <c r="R199" s="37"/>
      <c r="S199" s="41">
        <f t="shared" si="74"/>
        <v>349</v>
      </c>
      <c r="T199" s="19"/>
      <c r="U199" s="19"/>
      <c r="V199" s="42"/>
      <c r="W199" s="18">
        <f>SUM(W200:Y202)</f>
        <v>176</v>
      </c>
      <c r="X199" s="19"/>
      <c r="Y199" s="19"/>
      <c r="Z199" s="18">
        <f>SUM(Z200:AB202)</f>
        <v>173</v>
      </c>
      <c r="AA199" s="19"/>
      <c r="AB199" s="20"/>
      <c r="AC199" s="19">
        <f t="shared" si="75"/>
        <v>400</v>
      </c>
      <c r="AD199" s="19"/>
      <c r="AE199" s="19"/>
      <c r="AF199" s="31">
        <f>SUM(AF200:AH202)</f>
        <v>204</v>
      </c>
      <c r="AG199" s="31"/>
      <c r="AH199" s="31"/>
      <c r="AI199" s="31">
        <f>SUM(AI200:AK202)</f>
        <v>196</v>
      </c>
      <c r="AJ199" s="31"/>
      <c r="AK199" s="37"/>
      <c r="AL199" s="19">
        <f t="shared" si="76"/>
        <v>376</v>
      </c>
      <c r="AM199" s="19"/>
      <c r="AN199" s="19"/>
      <c r="AO199" s="31">
        <f>SUM(AO200:AQ202)</f>
        <v>183</v>
      </c>
      <c r="AP199" s="31"/>
      <c r="AQ199" s="31"/>
      <c r="AR199" s="18">
        <f>SUM(AR200:AT202)</f>
        <v>193</v>
      </c>
      <c r="AS199" s="19"/>
      <c r="AT199" s="20"/>
    </row>
    <row r="200" spans="2:46" s="1" customFormat="1" ht="18" customHeight="1" hidden="1">
      <c r="B200" s="38" t="s">
        <v>51</v>
      </c>
      <c r="C200" s="39"/>
      <c r="D200" s="39"/>
      <c r="E200" s="39"/>
      <c r="F200" s="40"/>
      <c r="G200" s="41">
        <f>SUM(K200:R200)</f>
        <v>698</v>
      </c>
      <c r="H200" s="19"/>
      <c r="I200" s="19"/>
      <c r="J200" s="19"/>
      <c r="K200" s="31">
        <f>SUM(W200,AF200,AO200)</f>
        <v>356</v>
      </c>
      <c r="L200" s="31"/>
      <c r="M200" s="31"/>
      <c r="N200" s="31"/>
      <c r="O200" s="31">
        <f>SUM(Z200,AI200,AR200)</f>
        <v>342</v>
      </c>
      <c r="P200" s="31"/>
      <c r="Q200" s="31"/>
      <c r="R200" s="37"/>
      <c r="S200" s="41">
        <f t="shared" si="74"/>
        <v>217</v>
      </c>
      <c r="T200" s="19"/>
      <c r="U200" s="19"/>
      <c r="V200" s="42"/>
      <c r="W200" s="18">
        <v>116</v>
      </c>
      <c r="X200" s="19"/>
      <c r="Y200" s="19"/>
      <c r="Z200" s="18">
        <v>101</v>
      </c>
      <c r="AA200" s="19"/>
      <c r="AB200" s="20"/>
      <c r="AC200" s="19">
        <f t="shared" si="75"/>
        <v>249</v>
      </c>
      <c r="AD200" s="19"/>
      <c r="AE200" s="19"/>
      <c r="AF200" s="31">
        <v>124</v>
      </c>
      <c r="AG200" s="31"/>
      <c r="AH200" s="31"/>
      <c r="AI200" s="31">
        <v>125</v>
      </c>
      <c r="AJ200" s="31"/>
      <c r="AK200" s="37"/>
      <c r="AL200" s="19">
        <f t="shared" si="76"/>
        <v>232</v>
      </c>
      <c r="AM200" s="19"/>
      <c r="AN200" s="19"/>
      <c r="AO200" s="31">
        <v>116</v>
      </c>
      <c r="AP200" s="31"/>
      <c r="AQ200" s="31"/>
      <c r="AR200" s="18">
        <v>116</v>
      </c>
      <c r="AS200" s="19"/>
      <c r="AT200" s="20"/>
    </row>
    <row r="201" spans="2:46" s="1" customFormat="1" ht="18" customHeight="1" hidden="1">
      <c r="B201" s="38" t="s">
        <v>40</v>
      </c>
      <c r="C201" s="39"/>
      <c r="D201" s="39"/>
      <c r="E201" s="39"/>
      <c r="F201" s="40"/>
      <c r="G201" s="41">
        <f aca="true" t="shared" si="77" ref="G201:G206">SUM(K201:R201)</f>
        <v>0</v>
      </c>
      <c r="H201" s="19"/>
      <c r="I201" s="19"/>
      <c r="J201" s="19"/>
      <c r="K201" s="31">
        <f>SUM(W201,AF201,AO201)</f>
        <v>0</v>
      </c>
      <c r="L201" s="31"/>
      <c r="M201" s="31"/>
      <c r="N201" s="31"/>
      <c r="O201" s="31">
        <f>SUM(Z201,AI201,AR201)</f>
        <v>0</v>
      </c>
      <c r="P201" s="31"/>
      <c r="Q201" s="31"/>
      <c r="R201" s="37"/>
      <c r="S201" s="41">
        <f t="shared" si="74"/>
        <v>0</v>
      </c>
      <c r="T201" s="19"/>
      <c r="U201" s="19"/>
      <c r="V201" s="42"/>
      <c r="W201" s="18">
        <v>0</v>
      </c>
      <c r="X201" s="19"/>
      <c r="Y201" s="19"/>
      <c r="Z201" s="18">
        <v>0</v>
      </c>
      <c r="AA201" s="19"/>
      <c r="AB201" s="20"/>
      <c r="AC201" s="19">
        <f t="shared" si="75"/>
        <v>0</v>
      </c>
      <c r="AD201" s="19"/>
      <c r="AE201" s="19"/>
      <c r="AF201" s="31">
        <v>0</v>
      </c>
      <c r="AG201" s="31"/>
      <c r="AH201" s="31"/>
      <c r="AI201" s="31">
        <v>0</v>
      </c>
      <c r="AJ201" s="31"/>
      <c r="AK201" s="37"/>
      <c r="AL201" s="19">
        <f t="shared" si="76"/>
        <v>0</v>
      </c>
      <c r="AM201" s="19"/>
      <c r="AN201" s="19"/>
      <c r="AO201" s="31">
        <v>0</v>
      </c>
      <c r="AP201" s="31"/>
      <c r="AQ201" s="31"/>
      <c r="AR201" s="18">
        <v>0</v>
      </c>
      <c r="AS201" s="19"/>
      <c r="AT201" s="20"/>
    </row>
    <row r="202" spans="2:46" s="1" customFormat="1" ht="18" customHeight="1" hidden="1">
      <c r="B202" s="38" t="s">
        <v>52</v>
      </c>
      <c r="C202" s="39"/>
      <c r="D202" s="39"/>
      <c r="E202" s="39"/>
      <c r="F202" s="40"/>
      <c r="G202" s="41">
        <f t="shared" si="77"/>
        <v>427</v>
      </c>
      <c r="H202" s="19"/>
      <c r="I202" s="19"/>
      <c r="J202" s="19"/>
      <c r="K202" s="31">
        <f>SUM(W202,AF202,AO202)</f>
        <v>207</v>
      </c>
      <c r="L202" s="31"/>
      <c r="M202" s="31"/>
      <c r="N202" s="31"/>
      <c r="O202" s="31">
        <f>SUM(Z202,AI202,AR202)</f>
        <v>220</v>
      </c>
      <c r="P202" s="31"/>
      <c r="Q202" s="31"/>
      <c r="R202" s="37"/>
      <c r="S202" s="41">
        <f t="shared" si="74"/>
        <v>132</v>
      </c>
      <c r="T202" s="19"/>
      <c r="U202" s="19"/>
      <c r="V202" s="42"/>
      <c r="W202" s="18">
        <v>60</v>
      </c>
      <c r="X202" s="19"/>
      <c r="Y202" s="19"/>
      <c r="Z202" s="18">
        <v>72</v>
      </c>
      <c r="AA202" s="19"/>
      <c r="AB202" s="20"/>
      <c r="AC202" s="19">
        <f t="shared" si="75"/>
        <v>151</v>
      </c>
      <c r="AD202" s="19"/>
      <c r="AE202" s="19"/>
      <c r="AF202" s="31">
        <v>80</v>
      </c>
      <c r="AG202" s="31"/>
      <c r="AH202" s="31"/>
      <c r="AI202" s="31">
        <v>71</v>
      </c>
      <c r="AJ202" s="31"/>
      <c r="AK202" s="37"/>
      <c r="AL202" s="19">
        <f t="shared" si="76"/>
        <v>144</v>
      </c>
      <c r="AM202" s="19"/>
      <c r="AN202" s="19"/>
      <c r="AO202" s="31">
        <v>67</v>
      </c>
      <c r="AP202" s="31"/>
      <c r="AQ202" s="31"/>
      <c r="AR202" s="18">
        <v>77</v>
      </c>
      <c r="AS202" s="19"/>
      <c r="AT202" s="20"/>
    </row>
    <row r="203" spans="2:46" s="1" customFormat="1" ht="15" customHeight="1">
      <c r="B203" s="38" t="s">
        <v>23</v>
      </c>
      <c r="C203" s="39"/>
      <c r="D203" s="39"/>
      <c r="E203" s="39"/>
      <c r="F203" s="40"/>
      <c r="G203" s="41">
        <f t="shared" si="77"/>
        <v>784</v>
      </c>
      <c r="H203" s="19"/>
      <c r="I203" s="19"/>
      <c r="J203" s="19"/>
      <c r="K203" s="31">
        <f>SUM(K204)</f>
        <v>396</v>
      </c>
      <c r="L203" s="31"/>
      <c r="M203" s="31"/>
      <c r="N203" s="31"/>
      <c r="O203" s="31">
        <f>SUM(O204)</f>
        <v>388</v>
      </c>
      <c r="P203" s="31"/>
      <c r="Q203" s="31"/>
      <c r="R203" s="37"/>
      <c r="S203" s="41">
        <f t="shared" si="74"/>
        <v>256</v>
      </c>
      <c r="T203" s="19"/>
      <c r="U203" s="19"/>
      <c r="V203" s="42"/>
      <c r="W203" s="18">
        <f>SUM(W204)</f>
        <v>124</v>
      </c>
      <c r="X203" s="19"/>
      <c r="Y203" s="19"/>
      <c r="Z203" s="18">
        <f>SUM(Z204)</f>
        <v>132</v>
      </c>
      <c r="AA203" s="19"/>
      <c r="AB203" s="20"/>
      <c r="AC203" s="19">
        <f t="shared" si="75"/>
        <v>265</v>
      </c>
      <c r="AD203" s="19"/>
      <c r="AE203" s="19"/>
      <c r="AF203" s="31">
        <f>SUM(AF204)</f>
        <v>129</v>
      </c>
      <c r="AG203" s="31"/>
      <c r="AH203" s="31"/>
      <c r="AI203" s="31">
        <f>SUM(AI204)</f>
        <v>136</v>
      </c>
      <c r="AJ203" s="31"/>
      <c r="AK203" s="37"/>
      <c r="AL203" s="19">
        <f t="shared" si="76"/>
        <v>263</v>
      </c>
      <c r="AM203" s="19"/>
      <c r="AN203" s="19"/>
      <c r="AO203" s="31">
        <f>SUM(AO204)</f>
        <v>143</v>
      </c>
      <c r="AP203" s="31"/>
      <c r="AQ203" s="31"/>
      <c r="AR203" s="18">
        <f>SUM(AR204)</f>
        <v>120</v>
      </c>
      <c r="AS203" s="19"/>
      <c r="AT203" s="20"/>
    </row>
    <row r="204" spans="2:46" s="1" customFormat="1" ht="18" customHeight="1" hidden="1">
      <c r="B204" s="38" t="s">
        <v>53</v>
      </c>
      <c r="C204" s="39"/>
      <c r="D204" s="39"/>
      <c r="E204" s="39"/>
      <c r="F204" s="40"/>
      <c r="G204" s="41">
        <f t="shared" si="77"/>
        <v>784</v>
      </c>
      <c r="H204" s="19"/>
      <c r="I204" s="19"/>
      <c r="J204" s="19"/>
      <c r="K204" s="31">
        <f>SUM(W204,AF204,AO204)</f>
        <v>396</v>
      </c>
      <c r="L204" s="31"/>
      <c r="M204" s="31"/>
      <c r="N204" s="31"/>
      <c r="O204" s="31">
        <f>SUM(Z204,AI204,AR204)</f>
        <v>388</v>
      </c>
      <c r="P204" s="31"/>
      <c r="Q204" s="31"/>
      <c r="R204" s="37"/>
      <c r="S204" s="41">
        <f t="shared" si="74"/>
        <v>256</v>
      </c>
      <c r="T204" s="19"/>
      <c r="U204" s="19"/>
      <c r="V204" s="42"/>
      <c r="W204" s="18">
        <v>124</v>
      </c>
      <c r="X204" s="19"/>
      <c r="Y204" s="19"/>
      <c r="Z204" s="18">
        <v>132</v>
      </c>
      <c r="AA204" s="19"/>
      <c r="AB204" s="20"/>
      <c r="AC204" s="19">
        <f t="shared" si="75"/>
        <v>265</v>
      </c>
      <c r="AD204" s="19"/>
      <c r="AE204" s="19"/>
      <c r="AF204" s="31">
        <v>129</v>
      </c>
      <c r="AG204" s="31"/>
      <c r="AH204" s="31"/>
      <c r="AI204" s="31">
        <v>136</v>
      </c>
      <c r="AJ204" s="31"/>
      <c r="AK204" s="37"/>
      <c r="AL204" s="19">
        <f t="shared" si="76"/>
        <v>263</v>
      </c>
      <c r="AM204" s="19"/>
      <c r="AN204" s="19"/>
      <c r="AO204" s="31">
        <v>143</v>
      </c>
      <c r="AP204" s="31"/>
      <c r="AQ204" s="31"/>
      <c r="AR204" s="18">
        <v>120</v>
      </c>
      <c r="AS204" s="19"/>
      <c r="AT204" s="20"/>
    </row>
    <row r="205" spans="2:46" s="1" customFormat="1" ht="15" customHeight="1">
      <c r="B205" s="21" t="s">
        <v>24</v>
      </c>
      <c r="C205" s="22"/>
      <c r="D205" s="22"/>
      <c r="E205" s="22"/>
      <c r="F205" s="23"/>
      <c r="G205" s="24">
        <f t="shared" si="77"/>
        <v>496</v>
      </c>
      <c r="H205" s="25"/>
      <c r="I205" s="25"/>
      <c r="J205" s="25"/>
      <c r="K205" s="26">
        <f>SUM(K206)</f>
        <v>239</v>
      </c>
      <c r="L205" s="26"/>
      <c r="M205" s="26"/>
      <c r="N205" s="26"/>
      <c r="O205" s="26">
        <f>SUM(O206)</f>
        <v>257</v>
      </c>
      <c r="P205" s="26"/>
      <c r="Q205" s="26"/>
      <c r="R205" s="27"/>
      <c r="S205" s="24">
        <f t="shared" si="74"/>
        <v>176</v>
      </c>
      <c r="T205" s="25"/>
      <c r="U205" s="25"/>
      <c r="V205" s="28"/>
      <c r="W205" s="29">
        <f>SUM(W206)</f>
        <v>85</v>
      </c>
      <c r="X205" s="25"/>
      <c r="Y205" s="25"/>
      <c r="Z205" s="29">
        <f>SUM(Z206)</f>
        <v>91</v>
      </c>
      <c r="AA205" s="25"/>
      <c r="AB205" s="30"/>
      <c r="AC205" s="25">
        <f t="shared" si="75"/>
        <v>154</v>
      </c>
      <c r="AD205" s="25"/>
      <c r="AE205" s="25"/>
      <c r="AF205" s="26">
        <f>SUM(AF206)</f>
        <v>72</v>
      </c>
      <c r="AG205" s="26"/>
      <c r="AH205" s="26"/>
      <c r="AI205" s="26">
        <f>SUM(AI206)</f>
        <v>82</v>
      </c>
      <c r="AJ205" s="26"/>
      <c r="AK205" s="27"/>
      <c r="AL205" s="25">
        <f t="shared" si="76"/>
        <v>166</v>
      </c>
      <c r="AM205" s="25"/>
      <c r="AN205" s="25"/>
      <c r="AO205" s="26">
        <f>SUM(AO206)</f>
        <v>82</v>
      </c>
      <c r="AP205" s="26"/>
      <c r="AQ205" s="26"/>
      <c r="AR205" s="29">
        <f>SUM(AR206)</f>
        <v>84</v>
      </c>
      <c r="AS205" s="25"/>
      <c r="AT205" s="30"/>
    </row>
    <row r="206" spans="2:46" s="1" customFormat="1" ht="18" customHeight="1" hidden="1">
      <c r="B206" s="32" t="s">
        <v>54</v>
      </c>
      <c r="C206" s="33"/>
      <c r="D206" s="33"/>
      <c r="E206" s="33"/>
      <c r="F206" s="34"/>
      <c r="G206" s="35">
        <f t="shared" si="77"/>
        <v>496</v>
      </c>
      <c r="H206" s="14"/>
      <c r="I206" s="14"/>
      <c r="J206" s="14"/>
      <c r="K206" s="16">
        <f>SUM(W206,AF206,AO206)</f>
        <v>239</v>
      </c>
      <c r="L206" s="16"/>
      <c r="M206" s="16"/>
      <c r="N206" s="16"/>
      <c r="O206" s="16">
        <f>SUM(Z206,AI206,AR206)</f>
        <v>257</v>
      </c>
      <c r="P206" s="16"/>
      <c r="Q206" s="16"/>
      <c r="R206" s="17"/>
      <c r="S206" s="35">
        <f t="shared" si="74"/>
        <v>176</v>
      </c>
      <c r="T206" s="14"/>
      <c r="U206" s="14"/>
      <c r="V206" s="36"/>
      <c r="W206" s="13">
        <v>85</v>
      </c>
      <c r="X206" s="14"/>
      <c r="Y206" s="14"/>
      <c r="Z206" s="13">
        <v>91</v>
      </c>
      <c r="AA206" s="14"/>
      <c r="AB206" s="15"/>
      <c r="AC206" s="14">
        <f t="shared" si="75"/>
        <v>154</v>
      </c>
      <c r="AD206" s="14"/>
      <c r="AE206" s="14"/>
      <c r="AF206" s="16">
        <v>72</v>
      </c>
      <c r="AG206" s="16"/>
      <c r="AH206" s="16"/>
      <c r="AI206" s="16">
        <v>82</v>
      </c>
      <c r="AJ206" s="16"/>
      <c r="AK206" s="17"/>
      <c r="AL206" s="14">
        <f t="shared" si="76"/>
        <v>166</v>
      </c>
      <c r="AM206" s="14"/>
      <c r="AN206" s="14"/>
      <c r="AO206" s="16">
        <v>82</v>
      </c>
      <c r="AP206" s="16"/>
      <c r="AQ206" s="16"/>
      <c r="AR206" s="13">
        <v>84</v>
      </c>
      <c r="AS206" s="14"/>
      <c r="AT206" s="15"/>
    </row>
    <row r="207" spans="1:46" s="10" customFormat="1" ht="18" customHeight="1">
      <c r="A207" s="3"/>
      <c r="B207" s="52" t="s">
        <v>60</v>
      </c>
      <c r="C207" s="53"/>
      <c r="D207" s="53"/>
      <c r="E207" s="53"/>
      <c r="F207" s="54"/>
      <c r="G207" s="55">
        <f>SUM(K207:R207)</f>
        <v>3006</v>
      </c>
      <c r="H207" s="44"/>
      <c r="I207" s="44"/>
      <c r="J207" s="44"/>
      <c r="K207" s="46">
        <f>K208+K210+K214+K216</f>
        <v>1507</v>
      </c>
      <c r="L207" s="46"/>
      <c r="M207" s="46"/>
      <c r="N207" s="46"/>
      <c r="O207" s="46">
        <f>O208+O210+O214+O216</f>
        <v>1499</v>
      </c>
      <c r="P207" s="46"/>
      <c r="Q207" s="46"/>
      <c r="R207" s="47"/>
      <c r="S207" s="55">
        <f>SUM(W207:AB207)</f>
        <v>952</v>
      </c>
      <c r="T207" s="44"/>
      <c r="U207" s="44"/>
      <c r="V207" s="56"/>
      <c r="W207" s="43">
        <f>W208+W210+W214+W216</f>
        <v>468</v>
      </c>
      <c r="X207" s="44"/>
      <c r="Y207" s="44"/>
      <c r="Z207" s="43">
        <f>Z208+Z210+Z214+Z216</f>
        <v>484</v>
      </c>
      <c r="AA207" s="44"/>
      <c r="AB207" s="45"/>
      <c r="AC207" s="44">
        <f>SUM(AF207:AK207)</f>
        <v>1010</v>
      </c>
      <c r="AD207" s="44"/>
      <c r="AE207" s="44"/>
      <c r="AF207" s="46">
        <f>AF208+AF210+AF214+AF216</f>
        <v>516</v>
      </c>
      <c r="AG207" s="46"/>
      <c r="AH207" s="46"/>
      <c r="AI207" s="46">
        <f>AI208+AI210+AI214+AI216</f>
        <v>494</v>
      </c>
      <c r="AJ207" s="46"/>
      <c r="AK207" s="47"/>
      <c r="AL207" s="44">
        <f>SUM(AO207:AT207)</f>
        <v>1044</v>
      </c>
      <c r="AM207" s="44"/>
      <c r="AN207" s="44"/>
      <c r="AO207" s="46">
        <f>AO208+AO210+AO214+AO216</f>
        <v>523</v>
      </c>
      <c r="AP207" s="46"/>
      <c r="AQ207" s="46"/>
      <c r="AR207" s="43">
        <f>AR208+AR210+AR214+AR216</f>
        <v>521</v>
      </c>
      <c r="AS207" s="44"/>
      <c r="AT207" s="45"/>
    </row>
    <row r="208" spans="2:46" s="1" customFormat="1" ht="15" customHeight="1">
      <c r="B208" s="38" t="s">
        <v>21</v>
      </c>
      <c r="C208" s="39"/>
      <c r="D208" s="39"/>
      <c r="E208" s="39"/>
      <c r="F208" s="40"/>
      <c r="G208" s="41">
        <f>SUM(K208:R208)</f>
        <v>662</v>
      </c>
      <c r="H208" s="19"/>
      <c r="I208" s="19"/>
      <c r="J208" s="19"/>
      <c r="K208" s="31">
        <f>SUM(K209)</f>
        <v>345</v>
      </c>
      <c r="L208" s="31"/>
      <c r="M208" s="31"/>
      <c r="N208" s="31"/>
      <c r="O208" s="31">
        <f>SUM(Z208,AI208,AR208)</f>
        <v>317</v>
      </c>
      <c r="P208" s="31"/>
      <c r="Q208" s="31"/>
      <c r="R208" s="37"/>
      <c r="S208" s="41">
        <f aca="true" t="shared" si="78" ref="S208:S216">SUM(W208:AB208)</f>
        <v>216</v>
      </c>
      <c r="T208" s="19"/>
      <c r="U208" s="19"/>
      <c r="V208" s="42"/>
      <c r="W208" s="18">
        <f>SUM(W209)</f>
        <v>101</v>
      </c>
      <c r="X208" s="19"/>
      <c r="Y208" s="19"/>
      <c r="Z208" s="18">
        <f>SUM(Z209)</f>
        <v>115</v>
      </c>
      <c r="AA208" s="19"/>
      <c r="AB208" s="20"/>
      <c r="AC208" s="19">
        <f aca="true" t="shared" si="79" ref="AC208:AC217">SUM(AF208:AK208)</f>
        <v>225</v>
      </c>
      <c r="AD208" s="19"/>
      <c r="AE208" s="19"/>
      <c r="AF208" s="31">
        <f>SUM(AF209)</f>
        <v>127</v>
      </c>
      <c r="AG208" s="31"/>
      <c r="AH208" s="31"/>
      <c r="AI208" s="31">
        <f>SUM(AI209)</f>
        <v>98</v>
      </c>
      <c r="AJ208" s="31"/>
      <c r="AK208" s="37"/>
      <c r="AL208" s="19">
        <f aca="true" t="shared" si="80" ref="AL208:AL217">SUM(AO208:AT208)</f>
        <v>221</v>
      </c>
      <c r="AM208" s="19"/>
      <c r="AN208" s="19"/>
      <c r="AO208" s="31">
        <f>SUM(AO209)</f>
        <v>117</v>
      </c>
      <c r="AP208" s="31"/>
      <c r="AQ208" s="31"/>
      <c r="AR208" s="18">
        <f>SUM(AR209)</f>
        <v>104</v>
      </c>
      <c r="AS208" s="19"/>
      <c r="AT208" s="20"/>
    </row>
    <row r="209" spans="2:46" s="1" customFormat="1" ht="18" customHeight="1" hidden="1">
      <c r="B209" s="38" t="s">
        <v>50</v>
      </c>
      <c r="C209" s="39"/>
      <c r="D209" s="39"/>
      <c r="E209" s="39"/>
      <c r="F209" s="40"/>
      <c r="G209" s="41">
        <f>SUM(K209:R209)</f>
        <v>662</v>
      </c>
      <c r="H209" s="19"/>
      <c r="I209" s="19"/>
      <c r="J209" s="19"/>
      <c r="K209" s="31">
        <f>SUM(W209,AF209,AO209)</f>
        <v>345</v>
      </c>
      <c r="L209" s="31"/>
      <c r="M209" s="31"/>
      <c r="N209" s="31"/>
      <c r="O209" s="31">
        <f>SUM(Z209,AI209,AR209)</f>
        <v>317</v>
      </c>
      <c r="P209" s="31"/>
      <c r="Q209" s="31"/>
      <c r="R209" s="37"/>
      <c r="S209" s="41">
        <f t="shared" si="78"/>
        <v>216</v>
      </c>
      <c r="T209" s="19"/>
      <c r="U209" s="19"/>
      <c r="V209" s="42"/>
      <c r="W209" s="18">
        <v>101</v>
      </c>
      <c r="X209" s="19"/>
      <c r="Y209" s="19"/>
      <c r="Z209" s="18">
        <v>115</v>
      </c>
      <c r="AA209" s="19"/>
      <c r="AB209" s="20"/>
      <c r="AC209" s="19">
        <f t="shared" si="79"/>
        <v>225</v>
      </c>
      <c r="AD209" s="19"/>
      <c r="AE209" s="19"/>
      <c r="AF209" s="31">
        <v>127</v>
      </c>
      <c r="AG209" s="31"/>
      <c r="AH209" s="31"/>
      <c r="AI209" s="31">
        <v>98</v>
      </c>
      <c r="AJ209" s="31"/>
      <c r="AK209" s="37"/>
      <c r="AL209" s="19">
        <f t="shared" si="80"/>
        <v>221</v>
      </c>
      <c r="AM209" s="19"/>
      <c r="AN209" s="19"/>
      <c r="AO209" s="31">
        <v>117</v>
      </c>
      <c r="AP209" s="31"/>
      <c r="AQ209" s="31"/>
      <c r="AR209" s="18">
        <v>104</v>
      </c>
      <c r="AS209" s="19"/>
      <c r="AT209" s="20"/>
    </row>
    <row r="210" spans="2:46" s="1" customFormat="1" ht="15" customHeight="1">
      <c r="B210" s="38" t="s">
        <v>22</v>
      </c>
      <c r="C210" s="39"/>
      <c r="D210" s="39"/>
      <c r="E210" s="39"/>
      <c r="F210" s="40"/>
      <c r="G210" s="41">
        <f>SUM(K210:R210)</f>
        <v>1089</v>
      </c>
      <c r="H210" s="19"/>
      <c r="I210" s="19"/>
      <c r="J210" s="19"/>
      <c r="K210" s="31">
        <f>SUM(K211:N213)</f>
        <v>545</v>
      </c>
      <c r="L210" s="31"/>
      <c r="M210" s="31"/>
      <c r="N210" s="31"/>
      <c r="O210" s="31">
        <f>SUM(O211:R213)</f>
        <v>544</v>
      </c>
      <c r="P210" s="31"/>
      <c r="Q210" s="31"/>
      <c r="R210" s="37"/>
      <c r="S210" s="41">
        <f t="shared" si="78"/>
        <v>334</v>
      </c>
      <c r="T210" s="19"/>
      <c r="U210" s="19"/>
      <c r="V210" s="42"/>
      <c r="W210" s="18">
        <f>SUM(W211:Y213)</f>
        <v>162</v>
      </c>
      <c r="X210" s="19"/>
      <c r="Y210" s="19"/>
      <c r="Z210" s="18">
        <f>SUM(Z211:AB213)</f>
        <v>172</v>
      </c>
      <c r="AA210" s="19"/>
      <c r="AB210" s="20"/>
      <c r="AC210" s="19">
        <f t="shared" si="79"/>
        <v>351</v>
      </c>
      <c r="AD210" s="19"/>
      <c r="AE210" s="19"/>
      <c r="AF210" s="31">
        <f>SUM(AF211:AH213)</f>
        <v>178</v>
      </c>
      <c r="AG210" s="31"/>
      <c r="AH210" s="31"/>
      <c r="AI210" s="31">
        <f>SUM(AI211:AK213)</f>
        <v>173</v>
      </c>
      <c r="AJ210" s="31"/>
      <c r="AK210" s="37"/>
      <c r="AL210" s="19">
        <f t="shared" si="80"/>
        <v>404</v>
      </c>
      <c r="AM210" s="19"/>
      <c r="AN210" s="19"/>
      <c r="AO210" s="31">
        <f>SUM(AO211:AQ213)</f>
        <v>205</v>
      </c>
      <c r="AP210" s="31"/>
      <c r="AQ210" s="31"/>
      <c r="AR210" s="18">
        <f>SUM(AR211:AT213)</f>
        <v>199</v>
      </c>
      <c r="AS210" s="19"/>
      <c r="AT210" s="20"/>
    </row>
    <row r="211" spans="2:46" s="1" customFormat="1" ht="18" customHeight="1" hidden="1">
      <c r="B211" s="38" t="s">
        <v>51</v>
      </c>
      <c r="C211" s="39"/>
      <c r="D211" s="39"/>
      <c r="E211" s="39"/>
      <c r="F211" s="40"/>
      <c r="G211" s="41">
        <f>SUM(K211:R211)</f>
        <v>673</v>
      </c>
      <c r="H211" s="19"/>
      <c r="I211" s="19"/>
      <c r="J211" s="19"/>
      <c r="K211" s="31">
        <f>SUM(W211,AF211,AO211)</f>
        <v>341</v>
      </c>
      <c r="L211" s="31"/>
      <c r="M211" s="31"/>
      <c r="N211" s="31"/>
      <c r="O211" s="31">
        <f>SUM(Z211,AI211,AR211)</f>
        <v>332</v>
      </c>
      <c r="P211" s="31"/>
      <c r="Q211" s="31"/>
      <c r="R211" s="37"/>
      <c r="S211" s="41">
        <f t="shared" si="78"/>
        <v>206</v>
      </c>
      <c r="T211" s="19"/>
      <c r="U211" s="19"/>
      <c r="V211" s="42"/>
      <c r="W211" s="18">
        <v>101</v>
      </c>
      <c r="X211" s="19"/>
      <c r="Y211" s="19"/>
      <c r="Z211" s="18">
        <v>105</v>
      </c>
      <c r="AA211" s="19"/>
      <c r="AB211" s="20"/>
      <c r="AC211" s="19">
        <f t="shared" si="79"/>
        <v>218</v>
      </c>
      <c r="AD211" s="19"/>
      <c r="AE211" s="19"/>
      <c r="AF211" s="31">
        <v>116</v>
      </c>
      <c r="AG211" s="31"/>
      <c r="AH211" s="31"/>
      <c r="AI211" s="31">
        <v>102</v>
      </c>
      <c r="AJ211" s="31"/>
      <c r="AK211" s="37"/>
      <c r="AL211" s="19">
        <f t="shared" si="80"/>
        <v>249</v>
      </c>
      <c r="AM211" s="19"/>
      <c r="AN211" s="19"/>
      <c r="AO211" s="31">
        <v>124</v>
      </c>
      <c r="AP211" s="31"/>
      <c r="AQ211" s="31"/>
      <c r="AR211" s="18">
        <v>125</v>
      </c>
      <c r="AS211" s="19"/>
      <c r="AT211" s="20"/>
    </row>
    <row r="212" spans="2:46" s="1" customFormat="1" ht="18" customHeight="1" hidden="1">
      <c r="B212" s="38" t="s">
        <v>40</v>
      </c>
      <c r="C212" s="39"/>
      <c r="D212" s="39"/>
      <c r="E212" s="39"/>
      <c r="F212" s="40"/>
      <c r="G212" s="41">
        <f aca="true" t="shared" si="81" ref="G212:G217">SUM(K212:R212)</f>
        <v>0</v>
      </c>
      <c r="H212" s="19"/>
      <c r="I212" s="19"/>
      <c r="J212" s="19"/>
      <c r="K212" s="31">
        <f>SUM(W212,AF212,AO212)</f>
        <v>0</v>
      </c>
      <c r="L212" s="31"/>
      <c r="M212" s="31"/>
      <c r="N212" s="31"/>
      <c r="O212" s="31">
        <f>SUM(Z212,AI212,AR212)</f>
        <v>0</v>
      </c>
      <c r="P212" s="31"/>
      <c r="Q212" s="31"/>
      <c r="R212" s="37"/>
      <c r="S212" s="41">
        <f t="shared" si="78"/>
        <v>0</v>
      </c>
      <c r="T212" s="19"/>
      <c r="U212" s="19"/>
      <c r="V212" s="42"/>
      <c r="W212" s="18">
        <v>0</v>
      </c>
      <c r="X212" s="19"/>
      <c r="Y212" s="19"/>
      <c r="Z212" s="18">
        <v>0</v>
      </c>
      <c r="AA212" s="19"/>
      <c r="AB212" s="20"/>
      <c r="AC212" s="19">
        <f t="shared" si="79"/>
        <v>0</v>
      </c>
      <c r="AD212" s="19"/>
      <c r="AE212" s="19"/>
      <c r="AF212" s="31">
        <v>0</v>
      </c>
      <c r="AG212" s="31"/>
      <c r="AH212" s="31"/>
      <c r="AI212" s="31">
        <v>0</v>
      </c>
      <c r="AJ212" s="31"/>
      <c r="AK212" s="37"/>
      <c r="AL212" s="19">
        <f t="shared" si="80"/>
        <v>0</v>
      </c>
      <c r="AM212" s="19"/>
      <c r="AN212" s="19"/>
      <c r="AO212" s="31">
        <v>0</v>
      </c>
      <c r="AP212" s="31"/>
      <c r="AQ212" s="31"/>
      <c r="AR212" s="18">
        <v>0</v>
      </c>
      <c r="AS212" s="19"/>
      <c r="AT212" s="20"/>
    </row>
    <row r="213" spans="2:46" s="1" customFormat="1" ht="18" customHeight="1" hidden="1">
      <c r="B213" s="38" t="s">
        <v>52</v>
      </c>
      <c r="C213" s="39"/>
      <c r="D213" s="39"/>
      <c r="E213" s="39"/>
      <c r="F213" s="40"/>
      <c r="G213" s="41">
        <f t="shared" si="81"/>
        <v>416</v>
      </c>
      <c r="H213" s="19"/>
      <c r="I213" s="19"/>
      <c r="J213" s="19"/>
      <c r="K213" s="31">
        <f>SUM(W213,AF213,AO213)</f>
        <v>204</v>
      </c>
      <c r="L213" s="31"/>
      <c r="M213" s="31"/>
      <c r="N213" s="31"/>
      <c r="O213" s="31">
        <f>SUM(Z213,AI213,AR213)</f>
        <v>212</v>
      </c>
      <c r="P213" s="31"/>
      <c r="Q213" s="31"/>
      <c r="R213" s="37"/>
      <c r="S213" s="41">
        <f t="shared" si="78"/>
        <v>128</v>
      </c>
      <c r="T213" s="19"/>
      <c r="U213" s="19"/>
      <c r="V213" s="42"/>
      <c r="W213" s="18">
        <v>61</v>
      </c>
      <c r="X213" s="19"/>
      <c r="Y213" s="19"/>
      <c r="Z213" s="18">
        <v>67</v>
      </c>
      <c r="AA213" s="19"/>
      <c r="AB213" s="20"/>
      <c r="AC213" s="19">
        <f t="shared" si="79"/>
        <v>133</v>
      </c>
      <c r="AD213" s="19"/>
      <c r="AE213" s="19"/>
      <c r="AF213" s="31">
        <v>62</v>
      </c>
      <c r="AG213" s="31"/>
      <c r="AH213" s="31"/>
      <c r="AI213" s="31">
        <v>71</v>
      </c>
      <c r="AJ213" s="31"/>
      <c r="AK213" s="37"/>
      <c r="AL213" s="19">
        <f t="shared" si="80"/>
        <v>155</v>
      </c>
      <c r="AM213" s="19"/>
      <c r="AN213" s="19"/>
      <c r="AO213" s="31">
        <v>81</v>
      </c>
      <c r="AP213" s="31"/>
      <c r="AQ213" s="31"/>
      <c r="AR213" s="18">
        <v>74</v>
      </c>
      <c r="AS213" s="19"/>
      <c r="AT213" s="20"/>
    </row>
    <row r="214" spans="2:46" s="1" customFormat="1" ht="15" customHeight="1">
      <c r="B214" s="38" t="s">
        <v>23</v>
      </c>
      <c r="C214" s="39"/>
      <c r="D214" s="39"/>
      <c r="E214" s="39"/>
      <c r="F214" s="40"/>
      <c r="G214" s="41">
        <f t="shared" si="81"/>
        <v>786</v>
      </c>
      <c r="H214" s="19"/>
      <c r="I214" s="19"/>
      <c r="J214" s="19"/>
      <c r="K214" s="31">
        <f>SUM(K215)</f>
        <v>396</v>
      </c>
      <c r="L214" s="31"/>
      <c r="M214" s="31"/>
      <c r="N214" s="31"/>
      <c r="O214" s="31">
        <f>SUM(O215)</f>
        <v>390</v>
      </c>
      <c r="P214" s="31"/>
      <c r="Q214" s="31"/>
      <c r="R214" s="37"/>
      <c r="S214" s="41">
        <f t="shared" si="78"/>
        <v>263</v>
      </c>
      <c r="T214" s="19"/>
      <c r="U214" s="19"/>
      <c r="V214" s="42"/>
      <c r="W214" s="18">
        <f>SUM(W215)</f>
        <v>141</v>
      </c>
      <c r="X214" s="19"/>
      <c r="Y214" s="19"/>
      <c r="Z214" s="18">
        <f>SUM(Z215)</f>
        <v>122</v>
      </c>
      <c r="AA214" s="19"/>
      <c r="AB214" s="20"/>
      <c r="AC214" s="19">
        <f t="shared" si="79"/>
        <v>258</v>
      </c>
      <c r="AD214" s="19"/>
      <c r="AE214" s="19"/>
      <c r="AF214" s="31">
        <f>SUM(AF215)</f>
        <v>126</v>
      </c>
      <c r="AG214" s="31"/>
      <c r="AH214" s="31"/>
      <c r="AI214" s="31">
        <f>SUM(AI215)</f>
        <v>132</v>
      </c>
      <c r="AJ214" s="31"/>
      <c r="AK214" s="37"/>
      <c r="AL214" s="19">
        <f t="shared" si="80"/>
        <v>265</v>
      </c>
      <c r="AM214" s="19"/>
      <c r="AN214" s="19"/>
      <c r="AO214" s="31">
        <f>SUM(AO215)</f>
        <v>129</v>
      </c>
      <c r="AP214" s="31"/>
      <c r="AQ214" s="31"/>
      <c r="AR214" s="18">
        <f>SUM(AR215)</f>
        <v>136</v>
      </c>
      <c r="AS214" s="19"/>
      <c r="AT214" s="20"/>
    </row>
    <row r="215" spans="2:46" s="1" customFormat="1" ht="18" customHeight="1" hidden="1">
      <c r="B215" s="38" t="s">
        <v>53</v>
      </c>
      <c r="C215" s="39"/>
      <c r="D215" s="39"/>
      <c r="E215" s="39"/>
      <c r="F215" s="40"/>
      <c r="G215" s="41">
        <f t="shared" si="81"/>
        <v>786</v>
      </c>
      <c r="H215" s="19"/>
      <c r="I215" s="19"/>
      <c r="J215" s="19"/>
      <c r="K215" s="31">
        <f>SUM(W215,AF215,AO215)</f>
        <v>396</v>
      </c>
      <c r="L215" s="31"/>
      <c r="M215" s="31"/>
      <c r="N215" s="31"/>
      <c r="O215" s="31">
        <f>SUM(Z215,AI215,AR215)</f>
        <v>390</v>
      </c>
      <c r="P215" s="31"/>
      <c r="Q215" s="31"/>
      <c r="R215" s="37"/>
      <c r="S215" s="41">
        <f t="shared" si="78"/>
        <v>263</v>
      </c>
      <c r="T215" s="19"/>
      <c r="U215" s="19"/>
      <c r="V215" s="42"/>
      <c r="W215" s="18">
        <v>141</v>
      </c>
      <c r="X215" s="19"/>
      <c r="Y215" s="19"/>
      <c r="Z215" s="18">
        <v>122</v>
      </c>
      <c r="AA215" s="19"/>
      <c r="AB215" s="20"/>
      <c r="AC215" s="19">
        <f t="shared" si="79"/>
        <v>258</v>
      </c>
      <c r="AD215" s="19"/>
      <c r="AE215" s="19"/>
      <c r="AF215" s="31">
        <v>126</v>
      </c>
      <c r="AG215" s="31"/>
      <c r="AH215" s="31"/>
      <c r="AI215" s="31">
        <v>132</v>
      </c>
      <c r="AJ215" s="31"/>
      <c r="AK215" s="37"/>
      <c r="AL215" s="19">
        <f t="shared" si="80"/>
        <v>265</v>
      </c>
      <c r="AM215" s="19"/>
      <c r="AN215" s="19"/>
      <c r="AO215" s="31">
        <v>129</v>
      </c>
      <c r="AP215" s="31"/>
      <c r="AQ215" s="31"/>
      <c r="AR215" s="18">
        <v>136</v>
      </c>
      <c r="AS215" s="19"/>
      <c r="AT215" s="20"/>
    </row>
    <row r="216" spans="2:46" s="1" customFormat="1" ht="15" customHeight="1">
      <c r="B216" s="21" t="s">
        <v>24</v>
      </c>
      <c r="C216" s="22"/>
      <c r="D216" s="22"/>
      <c r="E216" s="22"/>
      <c r="F216" s="23"/>
      <c r="G216" s="24">
        <f t="shared" si="81"/>
        <v>469</v>
      </c>
      <c r="H216" s="25"/>
      <c r="I216" s="25"/>
      <c r="J216" s="25"/>
      <c r="K216" s="26">
        <f>SUM(K217)</f>
        <v>221</v>
      </c>
      <c r="L216" s="26"/>
      <c r="M216" s="26"/>
      <c r="N216" s="26"/>
      <c r="O216" s="26">
        <f>SUM(O217)</f>
        <v>248</v>
      </c>
      <c r="P216" s="26"/>
      <c r="Q216" s="26"/>
      <c r="R216" s="27"/>
      <c r="S216" s="24">
        <f t="shared" si="78"/>
        <v>139</v>
      </c>
      <c r="T216" s="25"/>
      <c r="U216" s="25"/>
      <c r="V216" s="28"/>
      <c r="W216" s="29">
        <f>SUM(W217)</f>
        <v>64</v>
      </c>
      <c r="X216" s="25"/>
      <c r="Y216" s="25"/>
      <c r="Z216" s="29">
        <f>SUM(Z217)</f>
        <v>75</v>
      </c>
      <c r="AA216" s="25"/>
      <c r="AB216" s="30"/>
      <c r="AC216" s="25">
        <f t="shared" si="79"/>
        <v>176</v>
      </c>
      <c r="AD216" s="25"/>
      <c r="AE216" s="25"/>
      <c r="AF216" s="26">
        <f>SUM(AF217)</f>
        <v>85</v>
      </c>
      <c r="AG216" s="26"/>
      <c r="AH216" s="26"/>
      <c r="AI216" s="26">
        <f>SUM(AI217)</f>
        <v>91</v>
      </c>
      <c r="AJ216" s="26"/>
      <c r="AK216" s="27"/>
      <c r="AL216" s="25">
        <f t="shared" si="80"/>
        <v>154</v>
      </c>
      <c r="AM216" s="25"/>
      <c r="AN216" s="25"/>
      <c r="AO216" s="26">
        <f>SUM(AO217)</f>
        <v>72</v>
      </c>
      <c r="AP216" s="26"/>
      <c r="AQ216" s="26"/>
      <c r="AR216" s="29">
        <f>SUM(AR217)</f>
        <v>82</v>
      </c>
      <c r="AS216" s="25"/>
      <c r="AT216" s="30"/>
    </row>
    <row r="217" spans="2:46" s="1" customFormat="1" ht="18" customHeight="1" hidden="1">
      <c r="B217" s="32" t="s">
        <v>54</v>
      </c>
      <c r="C217" s="33"/>
      <c r="D217" s="33"/>
      <c r="E217" s="33"/>
      <c r="F217" s="34"/>
      <c r="G217" s="35">
        <f t="shared" si="81"/>
        <v>469</v>
      </c>
      <c r="H217" s="14"/>
      <c r="I217" s="14"/>
      <c r="J217" s="14"/>
      <c r="K217" s="16">
        <f>SUM(W217,AF217,AO217)</f>
        <v>221</v>
      </c>
      <c r="L217" s="16"/>
      <c r="M217" s="16"/>
      <c r="N217" s="16"/>
      <c r="O217" s="16">
        <f>SUM(Z217,AI217,AR217)</f>
        <v>248</v>
      </c>
      <c r="P217" s="16"/>
      <c r="Q217" s="16"/>
      <c r="R217" s="17"/>
      <c r="S217" s="35">
        <f>SUM(W217:AB217)</f>
        <v>139</v>
      </c>
      <c r="T217" s="14"/>
      <c r="U217" s="14"/>
      <c r="V217" s="36"/>
      <c r="W217" s="13">
        <v>64</v>
      </c>
      <c r="X217" s="14"/>
      <c r="Y217" s="14"/>
      <c r="Z217" s="13">
        <v>75</v>
      </c>
      <c r="AA217" s="14"/>
      <c r="AB217" s="15"/>
      <c r="AC217" s="14">
        <f t="shared" si="79"/>
        <v>176</v>
      </c>
      <c r="AD217" s="14"/>
      <c r="AE217" s="14"/>
      <c r="AF217" s="16">
        <v>85</v>
      </c>
      <c r="AG217" s="16"/>
      <c r="AH217" s="16"/>
      <c r="AI217" s="16">
        <v>91</v>
      </c>
      <c r="AJ217" s="16"/>
      <c r="AK217" s="17"/>
      <c r="AL217" s="14">
        <f t="shared" si="80"/>
        <v>154</v>
      </c>
      <c r="AM217" s="14"/>
      <c r="AN217" s="14"/>
      <c r="AO217" s="16">
        <v>72</v>
      </c>
      <c r="AP217" s="16"/>
      <c r="AQ217" s="16"/>
      <c r="AR217" s="13">
        <v>82</v>
      </c>
      <c r="AS217" s="14"/>
      <c r="AT217" s="15"/>
    </row>
    <row r="218" s="11" customFormat="1" ht="12.75">
      <c r="AT218" s="12" t="s">
        <v>55</v>
      </c>
    </row>
    <row r="219" s="11" customFormat="1" ht="12.75">
      <c r="AT219" s="12" t="s">
        <v>56</v>
      </c>
    </row>
  </sheetData>
  <sheetProtection/>
  <mergeCells count="3966">
    <mergeCell ref="AR217:AT217"/>
    <mergeCell ref="Z217:AB217"/>
    <mergeCell ref="AC217:AE217"/>
    <mergeCell ref="AF217:AH217"/>
    <mergeCell ref="AI217:AK217"/>
    <mergeCell ref="AL217:AN217"/>
    <mergeCell ref="AO217:AQ217"/>
    <mergeCell ref="AI216:AK216"/>
    <mergeCell ref="AL216:AN216"/>
    <mergeCell ref="AO216:AQ216"/>
    <mergeCell ref="AR216:AT216"/>
    <mergeCell ref="B217:F217"/>
    <mergeCell ref="G217:J217"/>
    <mergeCell ref="K217:N217"/>
    <mergeCell ref="O217:R217"/>
    <mergeCell ref="S217:V217"/>
    <mergeCell ref="W217:Y217"/>
    <mergeCell ref="AR215:AT215"/>
    <mergeCell ref="B216:F216"/>
    <mergeCell ref="G216:J216"/>
    <mergeCell ref="K216:N216"/>
    <mergeCell ref="O216:R216"/>
    <mergeCell ref="S216:V216"/>
    <mergeCell ref="W216:Y216"/>
    <mergeCell ref="Z216:AB216"/>
    <mergeCell ref="AC216:AE216"/>
    <mergeCell ref="AF216:AH216"/>
    <mergeCell ref="Z215:AB215"/>
    <mergeCell ref="AC215:AE215"/>
    <mergeCell ref="AF215:AH215"/>
    <mergeCell ref="AI215:AK215"/>
    <mergeCell ref="AL215:AN215"/>
    <mergeCell ref="AO215:AQ215"/>
    <mergeCell ref="AI214:AK214"/>
    <mergeCell ref="AL214:AN214"/>
    <mergeCell ref="AO214:AQ214"/>
    <mergeCell ref="AR214:AT214"/>
    <mergeCell ref="B215:F215"/>
    <mergeCell ref="G215:J215"/>
    <mergeCell ref="K215:N215"/>
    <mergeCell ref="O215:R215"/>
    <mergeCell ref="S215:V215"/>
    <mergeCell ref="W215:Y215"/>
    <mergeCell ref="AR213:AT213"/>
    <mergeCell ref="B214:F214"/>
    <mergeCell ref="G214:J214"/>
    <mergeCell ref="K214:N214"/>
    <mergeCell ref="O214:R214"/>
    <mergeCell ref="S214:V214"/>
    <mergeCell ref="W214:Y214"/>
    <mergeCell ref="Z214:AB214"/>
    <mergeCell ref="AC214:AE214"/>
    <mergeCell ref="AF214:AH214"/>
    <mergeCell ref="Z213:AB213"/>
    <mergeCell ref="AC213:AE213"/>
    <mergeCell ref="AF213:AH213"/>
    <mergeCell ref="AI213:AK213"/>
    <mergeCell ref="AL213:AN213"/>
    <mergeCell ref="AO213:AQ213"/>
    <mergeCell ref="AI212:AK212"/>
    <mergeCell ref="AL212:AN212"/>
    <mergeCell ref="AO212:AQ212"/>
    <mergeCell ref="AR212:AT212"/>
    <mergeCell ref="B213:F213"/>
    <mergeCell ref="G213:J213"/>
    <mergeCell ref="K213:N213"/>
    <mergeCell ref="O213:R213"/>
    <mergeCell ref="S213:V213"/>
    <mergeCell ref="W213:Y213"/>
    <mergeCell ref="AR211:AT211"/>
    <mergeCell ref="B212:F212"/>
    <mergeCell ref="G212:J212"/>
    <mergeCell ref="K212:N212"/>
    <mergeCell ref="O212:R212"/>
    <mergeCell ref="S212:V212"/>
    <mergeCell ref="W212:Y212"/>
    <mergeCell ref="Z212:AB212"/>
    <mergeCell ref="AC212:AE212"/>
    <mergeCell ref="AF212:AH212"/>
    <mergeCell ref="Z211:AB211"/>
    <mergeCell ref="AC211:AE211"/>
    <mergeCell ref="AF211:AH211"/>
    <mergeCell ref="AI211:AK211"/>
    <mergeCell ref="AL211:AN211"/>
    <mergeCell ref="AO211:AQ211"/>
    <mergeCell ref="AI210:AK210"/>
    <mergeCell ref="AL210:AN210"/>
    <mergeCell ref="AO210:AQ210"/>
    <mergeCell ref="AR210:AT210"/>
    <mergeCell ref="B211:F211"/>
    <mergeCell ref="G211:J211"/>
    <mergeCell ref="K211:N211"/>
    <mergeCell ref="O211:R211"/>
    <mergeCell ref="S211:V211"/>
    <mergeCell ref="W211:Y211"/>
    <mergeCell ref="AR209:AT209"/>
    <mergeCell ref="B210:F210"/>
    <mergeCell ref="G210:J210"/>
    <mergeCell ref="K210:N210"/>
    <mergeCell ref="O210:R210"/>
    <mergeCell ref="S210:V210"/>
    <mergeCell ref="W210:Y210"/>
    <mergeCell ref="Z210:AB210"/>
    <mergeCell ref="AC210:AE210"/>
    <mergeCell ref="AF210:AH210"/>
    <mergeCell ref="Z209:AB209"/>
    <mergeCell ref="AC209:AE209"/>
    <mergeCell ref="AF209:AH209"/>
    <mergeCell ref="AI209:AK209"/>
    <mergeCell ref="AL209:AN209"/>
    <mergeCell ref="AO209:AQ209"/>
    <mergeCell ref="AI208:AK208"/>
    <mergeCell ref="AL208:AN208"/>
    <mergeCell ref="AO208:AQ208"/>
    <mergeCell ref="AR208:AT208"/>
    <mergeCell ref="B209:F209"/>
    <mergeCell ref="G209:J209"/>
    <mergeCell ref="K209:N209"/>
    <mergeCell ref="O209:R209"/>
    <mergeCell ref="S209:V209"/>
    <mergeCell ref="W209:Y209"/>
    <mergeCell ref="AR207:AT207"/>
    <mergeCell ref="B208:F208"/>
    <mergeCell ref="G208:J208"/>
    <mergeCell ref="K208:N208"/>
    <mergeCell ref="O208:R208"/>
    <mergeCell ref="S208:V208"/>
    <mergeCell ref="W208:Y208"/>
    <mergeCell ref="Z208:AB208"/>
    <mergeCell ref="AC208:AE208"/>
    <mergeCell ref="AF208:AH208"/>
    <mergeCell ref="Z207:AB207"/>
    <mergeCell ref="AC207:AE207"/>
    <mergeCell ref="AF207:AH207"/>
    <mergeCell ref="AI207:AK207"/>
    <mergeCell ref="AL207:AN207"/>
    <mergeCell ref="AO207:AQ207"/>
    <mergeCell ref="AM118:AN118"/>
    <mergeCell ref="AO118:AP118"/>
    <mergeCell ref="AQ118:AR118"/>
    <mergeCell ref="AS118:AT118"/>
    <mergeCell ref="B207:F207"/>
    <mergeCell ref="G207:J207"/>
    <mergeCell ref="K207:N207"/>
    <mergeCell ref="O207:R207"/>
    <mergeCell ref="S207:V207"/>
    <mergeCell ref="W207:Y207"/>
    <mergeCell ref="AA118:AB118"/>
    <mergeCell ref="AC118:AD118"/>
    <mergeCell ref="AE118:AF118"/>
    <mergeCell ref="AG118:AH118"/>
    <mergeCell ref="AI118:AJ118"/>
    <mergeCell ref="AK118:AL118"/>
    <mergeCell ref="O118:P118"/>
    <mergeCell ref="Q118:R118"/>
    <mergeCell ref="S118:T118"/>
    <mergeCell ref="U118:V118"/>
    <mergeCell ref="W118:X118"/>
    <mergeCell ref="Y118:Z118"/>
    <mergeCell ref="AM117:AN117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AA117:AB117"/>
    <mergeCell ref="AC117:AD117"/>
    <mergeCell ref="AE117:AF117"/>
    <mergeCell ref="AG117:AH117"/>
    <mergeCell ref="AI117:AJ117"/>
    <mergeCell ref="AK117:AL117"/>
    <mergeCell ref="O117:P117"/>
    <mergeCell ref="Q117:R117"/>
    <mergeCell ref="S117:T117"/>
    <mergeCell ref="U117:V117"/>
    <mergeCell ref="W117:X117"/>
    <mergeCell ref="Y117:Z117"/>
    <mergeCell ref="AM116:AN116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AA116:AB116"/>
    <mergeCell ref="AC116:AD116"/>
    <mergeCell ref="AE116:AF116"/>
    <mergeCell ref="AG116:AH116"/>
    <mergeCell ref="AI116:AJ116"/>
    <mergeCell ref="AK116:AL116"/>
    <mergeCell ref="O116:P116"/>
    <mergeCell ref="Q116:R116"/>
    <mergeCell ref="S116:T116"/>
    <mergeCell ref="U116:V116"/>
    <mergeCell ref="W116:X116"/>
    <mergeCell ref="Y116:Z116"/>
    <mergeCell ref="AM115:AN115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M114:AN114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AA114:AB114"/>
    <mergeCell ref="AC114:AD114"/>
    <mergeCell ref="AE114:AF114"/>
    <mergeCell ref="AG114:AH114"/>
    <mergeCell ref="AI114:AJ114"/>
    <mergeCell ref="AK114:AL114"/>
    <mergeCell ref="O114:P114"/>
    <mergeCell ref="Q114:R114"/>
    <mergeCell ref="S114:T114"/>
    <mergeCell ref="U114:V114"/>
    <mergeCell ref="W114:X114"/>
    <mergeCell ref="Y114:Z114"/>
    <mergeCell ref="AM113:AN113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M112:AN112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AA112:AB112"/>
    <mergeCell ref="AC112:AD112"/>
    <mergeCell ref="AE112:AF112"/>
    <mergeCell ref="AG112:AH112"/>
    <mergeCell ref="AI112:AJ112"/>
    <mergeCell ref="AK112:AL112"/>
    <mergeCell ref="O112:P112"/>
    <mergeCell ref="Q112:R112"/>
    <mergeCell ref="S112:T112"/>
    <mergeCell ref="U112:V112"/>
    <mergeCell ref="W112:X112"/>
    <mergeCell ref="Y112:Z112"/>
    <mergeCell ref="AM111:AN111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AA111:AB111"/>
    <mergeCell ref="AC111:AD111"/>
    <mergeCell ref="AE111:AF111"/>
    <mergeCell ref="AG111:AH111"/>
    <mergeCell ref="AI111:AJ111"/>
    <mergeCell ref="AK111:AL111"/>
    <mergeCell ref="O111:P111"/>
    <mergeCell ref="Q111:R111"/>
    <mergeCell ref="S111:T111"/>
    <mergeCell ref="U111:V111"/>
    <mergeCell ref="W111:X111"/>
    <mergeCell ref="Y111:Z111"/>
    <mergeCell ref="AM110:AN110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AA110:AB110"/>
    <mergeCell ref="AC110:AD110"/>
    <mergeCell ref="AE110:AF110"/>
    <mergeCell ref="AG110:AH110"/>
    <mergeCell ref="AI110:AJ110"/>
    <mergeCell ref="AK110:AL110"/>
    <mergeCell ref="O110:P110"/>
    <mergeCell ref="Q110:R110"/>
    <mergeCell ref="S110:T110"/>
    <mergeCell ref="U110:V110"/>
    <mergeCell ref="W110:X110"/>
    <mergeCell ref="Y110:Z110"/>
    <mergeCell ref="AM109:AN109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AA109:AB109"/>
    <mergeCell ref="AC109:AD109"/>
    <mergeCell ref="AE109:AF109"/>
    <mergeCell ref="AG109:AH109"/>
    <mergeCell ref="AI109:AJ109"/>
    <mergeCell ref="AK109:AL109"/>
    <mergeCell ref="O109:P109"/>
    <mergeCell ref="Q109:R109"/>
    <mergeCell ref="S109:T109"/>
    <mergeCell ref="U109:V109"/>
    <mergeCell ref="W109:X109"/>
    <mergeCell ref="Y109:Z109"/>
    <mergeCell ref="AM108:AN108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AA108:AB108"/>
    <mergeCell ref="AC108:AD108"/>
    <mergeCell ref="AE108:AF108"/>
    <mergeCell ref="AG108:AH108"/>
    <mergeCell ref="AI108:AJ108"/>
    <mergeCell ref="AK108:AL108"/>
    <mergeCell ref="O108:P108"/>
    <mergeCell ref="Q108:R108"/>
    <mergeCell ref="S108:T108"/>
    <mergeCell ref="U108:V108"/>
    <mergeCell ref="W108:X108"/>
    <mergeCell ref="Y108:Z108"/>
    <mergeCell ref="AM107:AN107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AA107:AB107"/>
    <mergeCell ref="AC107:AD107"/>
    <mergeCell ref="AE107:AF107"/>
    <mergeCell ref="AG107:AH107"/>
    <mergeCell ref="AI107:AJ107"/>
    <mergeCell ref="AK107:AL107"/>
    <mergeCell ref="O107:P107"/>
    <mergeCell ref="Q107:R107"/>
    <mergeCell ref="S107:T107"/>
    <mergeCell ref="U107:V107"/>
    <mergeCell ref="W107:X107"/>
    <mergeCell ref="Y107:Z107"/>
    <mergeCell ref="AM106:AN106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AA106:AB106"/>
    <mergeCell ref="AC106:AD106"/>
    <mergeCell ref="AE106:AF106"/>
    <mergeCell ref="AG106:AH106"/>
    <mergeCell ref="AI106:AJ106"/>
    <mergeCell ref="AK106:AL106"/>
    <mergeCell ref="O106:P106"/>
    <mergeCell ref="Q106:R106"/>
    <mergeCell ref="S106:T106"/>
    <mergeCell ref="U106:V106"/>
    <mergeCell ref="W106:X106"/>
    <mergeCell ref="Y106:Z106"/>
    <mergeCell ref="AM105:AN105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AA105:AB105"/>
    <mergeCell ref="AC105:AD105"/>
    <mergeCell ref="AE105:AF105"/>
    <mergeCell ref="AG105:AH105"/>
    <mergeCell ref="AI105:AJ105"/>
    <mergeCell ref="AK105:AL105"/>
    <mergeCell ref="O105:P105"/>
    <mergeCell ref="Q105:R105"/>
    <mergeCell ref="S105:T105"/>
    <mergeCell ref="U105:V105"/>
    <mergeCell ref="W105:X105"/>
    <mergeCell ref="Y105:Z105"/>
    <mergeCell ref="AM104:AN104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AA104:AB104"/>
    <mergeCell ref="AC104:AD104"/>
    <mergeCell ref="AE104:AF104"/>
    <mergeCell ref="AG104:AH104"/>
    <mergeCell ref="AI104:AJ104"/>
    <mergeCell ref="AK104:AL104"/>
    <mergeCell ref="O104:P104"/>
    <mergeCell ref="Q104:R104"/>
    <mergeCell ref="S104:T104"/>
    <mergeCell ref="U104:V104"/>
    <mergeCell ref="W104:X104"/>
    <mergeCell ref="Y104:Z104"/>
    <mergeCell ref="AM103:AN103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AA103:AB103"/>
    <mergeCell ref="AC103:AD103"/>
    <mergeCell ref="AE103:AF103"/>
    <mergeCell ref="AG103:AH103"/>
    <mergeCell ref="AI103:AJ103"/>
    <mergeCell ref="AK103:AL103"/>
    <mergeCell ref="O103:P103"/>
    <mergeCell ref="Q103:R103"/>
    <mergeCell ref="S103:T103"/>
    <mergeCell ref="U103:V103"/>
    <mergeCell ref="W103:X103"/>
    <mergeCell ref="Y103:Z103"/>
    <mergeCell ref="AM102:AN102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AA102:AB102"/>
    <mergeCell ref="AC102:AD102"/>
    <mergeCell ref="AE102:AF102"/>
    <mergeCell ref="AG102:AH102"/>
    <mergeCell ref="AI102:AJ102"/>
    <mergeCell ref="AK102:AL102"/>
    <mergeCell ref="O102:P102"/>
    <mergeCell ref="Q102:R102"/>
    <mergeCell ref="S102:T102"/>
    <mergeCell ref="U102:V102"/>
    <mergeCell ref="W102:X102"/>
    <mergeCell ref="Y102:Z102"/>
    <mergeCell ref="AM101:AN101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AA101:AB101"/>
    <mergeCell ref="AC101:AD101"/>
    <mergeCell ref="AE101:AF101"/>
    <mergeCell ref="AG101:AH101"/>
    <mergeCell ref="AI101:AJ101"/>
    <mergeCell ref="AK101:AL101"/>
    <mergeCell ref="O101:P101"/>
    <mergeCell ref="Q101:R101"/>
    <mergeCell ref="S101:T101"/>
    <mergeCell ref="U101:V101"/>
    <mergeCell ref="W101:X101"/>
    <mergeCell ref="Y101:Z101"/>
    <mergeCell ref="AM100:AN100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AA100:AB100"/>
    <mergeCell ref="AC100:AD100"/>
    <mergeCell ref="AE100:AF100"/>
    <mergeCell ref="AG100:AH100"/>
    <mergeCell ref="AI100:AJ100"/>
    <mergeCell ref="AK100:AL100"/>
    <mergeCell ref="O100:P100"/>
    <mergeCell ref="Q100:R100"/>
    <mergeCell ref="S100:T100"/>
    <mergeCell ref="U100:V100"/>
    <mergeCell ref="W100:X100"/>
    <mergeCell ref="Y100:Z100"/>
    <mergeCell ref="AM99:AN99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AA99:AB99"/>
    <mergeCell ref="AC99:AD99"/>
    <mergeCell ref="AE99:AF99"/>
    <mergeCell ref="AG99:AH99"/>
    <mergeCell ref="AI99:AJ99"/>
    <mergeCell ref="AK99:AL99"/>
    <mergeCell ref="O99:P99"/>
    <mergeCell ref="Q99:R99"/>
    <mergeCell ref="S99:T99"/>
    <mergeCell ref="U99:V99"/>
    <mergeCell ref="W99:X99"/>
    <mergeCell ref="Y99:Z99"/>
    <mergeCell ref="AM98:AN98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AM97:AN97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AA97:AB97"/>
    <mergeCell ref="AC97:AD97"/>
    <mergeCell ref="AE97:AF97"/>
    <mergeCell ref="AG97:AH97"/>
    <mergeCell ref="AI97:AJ97"/>
    <mergeCell ref="AK97:AL97"/>
    <mergeCell ref="O97:P97"/>
    <mergeCell ref="Q97:R97"/>
    <mergeCell ref="S97:T97"/>
    <mergeCell ref="U97:V97"/>
    <mergeCell ref="W97:X97"/>
    <mergeCell ref="Y97:Z97"/>
    <mergeCell ref="AM96:AN96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AA96:AB96"/>
    <mergeCell ref="AC96:AD96"/>
    <mergeCell ref="AE96:AF96"/>
    <mergeCell ref="AG96:AH96"/>
    <mergeCell ref="AI96:AJ96"/>
    <mergeCell ref="AK96:AL96"/>
    <mergeCell ref="O96:P96"/>
    <mergeCell ref="Q96:R96"/>
    <mergeCell ref="S96:T96"/>
    <mergeCell ref="U96:V96"/>
    <mergeCell ref="W96:X96"/>
    <mergeCell ref="Y96:Z96"/>
    <mergeCell ref="AM95:AN95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AA95:AB95"/>
    <mergeCell ref="AC95:AD95"/>
    <mergeCell ref="AE95:AF95"/>
    <mergeCell ref="AG95:AH95"/>
    <mergeCell ref="AI95:AJ95"/>
    <mergeCell ref="AK95:AL95"/>
    <mergeCell ref="O95:P95"/>
    <mergeCell ref="Q95:R95"/>
    <mergeCell ref="S95:T95"/>
    <mergeCell ref="U95:V95"/>
    <mergeCell ref="W95:X95"/>
    <mergeCell ref="Y95:Z95"/>
    <mergeCell ref="AM94:AN94"/>
    <mergeCell ref="AO94:AP94"/>
    <mergeCell ref="AQ94:AR94"/>
    <mergeCell ref="AS94:AT94"/>
    <mergeCell ref="B95:D95"/>
    <mergeCell ref="E95:F95"/>
    <mergeCell ref="G95:H95"/>
    <mergeCell ref="I95:J95"/>
    <mergeCell ref="K95:L95"/>
    <mergeCell ref="M95:N95"/>
    <mergeCell ref="AA94:AB94"/>
    <mergeCell ref="AC94:AD94"/>
    <mergeCell ref="AE94:AF94"/>
    <mergeCell ref="AG94:AH94"/>
    <mergeCell ref="AI94:AJ94"/>
    <mergeCell ref="AK94:AL94"/>
    <mergeCell ref="O94:P94"/>
    <mergeCell ref="Q94:R94"/>
    <mergeCell ref="S94:T94"/>
    <mergeCell ref="U94:V94"/>
    <mergeCell ref="W94:X94"/>
    <mergeCell ref="Y94:Z94"/>
    <mergeCell ref="B94:D94"/>
    <mergeCell ref="E94:F94"/>
    <mergeCell ref="G94:H94"/>
    <mergeCell ref="I94:J94"/>
    <mergeCell ref="K94:L94"/>
    <mergeCell ref="M94:N94"/>
    <mergeCell ref="AR184:AT184"/>
    <mergeCell ref="AF184:AH184"/>
    <mergeCell ref="AI184:AK184"/>
    <mergeCell ref="AL184:AN184"/>
    <mergeCell ref="AO184:AQ184"/>
    <mergeCell ref="Z184:AB184"/>
    <mergeCell ref="AC184:AE184"/>
    <mergeCell ref="B184:F184"/>
    <mergeCell ref="G184:J184"/>
    <mergeCell ref="K184:N184"/>
    <mergeCell ref="O184:R184"/>
    <mergeCell ref="S184:V184"/>
    <mergeCell ref="W184:Y184"/>
    <mergeCell ref="Z183:AB183"/>
    <mergeCell ref="AC183:AE183"/>
    <mergeCell ref="AR182:AT182"/>
    <mergeCell ref="AF182:AH182"/>
    <mergeCell ref="AI182:AK182"/>
    <mergeCell ref="AL182:AN182"/>
    <mergeCell ref="AO182:AQ182"/>
    <mergeCell ref="AL183:AN183"/>
    <mergeCell ref="S183:V183"/>
    <mergeCell ref="AF183:AH183"/>
    <mergeCell ref="AO183:AQ183"/>
    <mergeCell ref="AR183:AT183"/>
    <mergeCell ref="AI183:AK183"/>
    <mergeCell ref="B183:F183"/>
    <mergeCell ref="G183:J183"/>
    <mergeCell ref="K183:N183"/>
    <mergeCell ref="O183:R183"/>
    <mergeCell ref="W183:Y183"/>
    <mergeCell ref="AO181:AQ181"/>
    <mergeCell ref="AR181:AT181"/>
    <mergeCell ref="B182:F182"/>
    <mergeCell ref="G182:J182"/>
    <mergeCell ref="K182:N182"/>
    <mergeCell ref="O182:R182"/>
    <mergeCell ref="S182:V182"/>
    <mergeCell ref="W182:Y182"/>
    <mergeCell ref="Z182:AB182"/>
    <mergeCell ref="AC182:AE182"/>
    <mergeCell ref="W181:Y181"/>
    <mergeCell ref="Z181:AB181"/>
    <mergeCell ref="AC181:AE181"/>
    <mergeCell ref="AF181:AH181"/>
    <mergeCell ref="AI181:AK181"/>
    <mergeCell ref="AL181:AN181"/>
    <mergeCell ref="AF180:AH180"/>
    <mergeCell ref="AI180:AK180"/>
    <mergeCell ref="AL180:AN180"/>
    <mergeCell ref="AO180:AQ180"/>
    <mergeCell ref="AR180:AT180"/>
    <mergeCell ref="B181:F181"/>
    <mergeCell ref="G181:J181"/>
    <mergeCell ref="K181:N181"/>
    <mergeCell ref="O181:R181"/>
    <mergeCell ref="S181:V181"/>
    <mergeCell ref="AO179:AQ179"/>
    <mergeCell ref="AR179:AT179"/>
    <mergeCell ref="B180:F180"/>
    <mergeCell ref="G180:J180"/>
    <mergeCell ref="K180:N180"/>
    <mergeCell ref="O180:R180"/>
    <mergeCell ref="S180:V180"/>
    <mergeCell ref="W180:Y180"/>
    <mergeCell ref="Z180:AB180"/>
    <mergeCell ref="AC180:AE180"/>
    <mergeCell ref="W179:Y179"/>
    <mergeCell ref="Z179:AB179"/>
    <mergeCell ref="AC179:AE179"/>
    <mergeCell ref="AF179:AH179"/>
    <mergeCell ref="AI179:AK179"/>
    <mergeCell ref="AL179:AN179"/>
    <mergeCell ref="AF178:AH178"/>
    <mergeCell ref="AI178:AK178"/>
    <mergeCell ref="AL178:AN178"/>
    <mergeCell ref="AO178:AQ178"/>
    <mergeCell ref="AR178:AT178"/>
    <mergeCell ref="B179:F179"/>
    <mergeCell ref="G179:J179"/>
    <mergeCell ref="K179:N179"/>
    <mergeCell ref="O179:R179"/>
    <mergeCell ref="S179:V179"/>
    <mergeCell ref="AO177:AQ177"/>
    <mergeCell ref="AR177:AT177"/>
    <mergeCell ref="B178:F178"/>
    <mergeCell ref="G178:J178"/>
    <mergeCell ref="K178:N178"/>
    <mergeCell ref="O178:R178"/>
    <mergeCell ref="S178:V178"/>
    <mergeCell ref="W178:Y178"/>
    <mergeCell ref="Z178:AB178"/>
    <mergeCell ref="AC178:AE178"/>
    <mergeCell ref="W177:Y177"/>
    <mergeCell ref="Z177:AB177"/>
    <mergeCell ref="AC177:AE177"/>
    <mergeCell ref="AF177:AH177"/>
    <mergeCell ref="AI177:AK177"/>
    <mergeCell ref="AL177:AN177"/>
    <mergeCell ref="AF176:AH176"/>
    <mergeCell ref="AI176:AK176"/>
    <mergeCell ref="AL176:AN176"/>
    <mergeCell ref="AO176:AQ176"/>
    <mergeCell ref="AR176:AT176"/>
    <mergeCell ref="B177:F177"/>
    <mergeCell ref="G177:J177"/>
    <mergeCell ref="K177:N177"/>
    <mergeCell ref="O177:R177"/>
    <mergeCell ref="S177:V177"/>
    <mergeCell ref="AO175:AQ175"/>
    <mergeCell ref="AR175:AT175"/>
    <mergeCell ref="B176:F176"/>
    <mergeCell ref="G176:J176"/>
    <mergeCell ref="K176:N176"/>
    <mergeCell ref="O176:R176"/>
    <mergeCell ref="S176:V176"/>
    <mergeCell ref="W176:Y176"/>
    <mergeCell ref="Z176:AB176"/>
    <mergeCell ref="AC176:AE176"/>
    <mergeCell ref="W175:Y175"/>
    <mergeCell ref="Z175:AB175"/>
    <mergeCell ref="AC175:AE175"/>
    <mergeCell ref="AF175:AH175"/>
    <mergeCell ref="AI175:AK175"/>
    <mergeCell ref="AL175:AN175"/>
    <mergeCell ref="AF174:AH174"/>
    <mergeCell ref="AI174:AK174"/>
    <mergeCell ref="AL174:AN174"/>
    <mergeCell ref="AO174:AQ174"/>
    <mergeCell ref="AR174:AT174"/>
    <mergeCell ref="B175:F175"/>
    <mergeCell ref="G175:J175"/>
    <mergeCell ref="K175:N175"/>
    <mergeCell ref="O175:R175"/>
    <mergeCell ref="S175:V175"/>
    <mergeCell ref="AQ68:AR68"/>
    <mergeCell ref="AS68:AT68"/>
    <mergeCell ref="B174:F174"/>
    <mergeCell ref="G174:J174"/>
    <mergeCell ref="K174:N174"/>
    <mergeCell ref="O174:R174"/>
    <mergeCell ref="S174:V174"/>
    <mergeCell ref="W174:Y174"/>
    <mergeCell ref="Z174:AB174"/>
    <mergeCell ref="AC174:AE174"/>
    <mergeCell ref="AE68:AF68"/>
    <mergeCell ref="AG68:AH68"/>
    <mergeCell ref="AI68:AJ68"/>
    <mergeCell ref="AK68:AL68"/>
    <mergeCell ref="AM68:AN68"/>
    <mergeCell ref="AO68:AP68"/>
    <mergeCell ref="S68:T68"/>
    <mergeCell ref="U68:V68"/>
    <mergeCell ref="W68:X68"/>
    <mergeCell ref="Y68:Z68"/>
    <mergeCell ref="AA68:AB68"/>
    <mergeCell ref="AC68:AD68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Q68:R68"/>
    <mergeCell ref="AE67:AF67"/>
    <mergeCell ref="AG67:AH67"/>
    <mergeCell ref="AI67:AJ67"/>
    <mergeCell ref="AK67:AL67"/>
    <mergeCell ref="AM67:AN67"/>
    <mergeCell ref="AO67:AP67"/>
    <mergeCell ref="S67:T67"/>
    <mergeCell ref="U67:V67"/>
    <mergeCell ref="W67:X67"/>
    <mergeCell ref="Y67:Z67"/>
    <mergeCell ref="AA67:AB67"/>
    <mergeCell ref="AC67:AD67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Q67:R67"/>
    <mergeCell ref="AE66:AF66"/>
    <mergeCell ref="AG66:AH66"/>
    <mergeCell ref="AI66:AJ66"/>
    <mergeCell ref="AK66:AL66"/>
    <mergeCell ref="AM66:AN66"/>
    <mergeCell ref="AO66:AP66"/>
    <mergeCell ref="S66:T66"/>
    <mergeCell ref="U66:V66"/>
    <mergeCell ref="W66:X66"/>
    <mergeCell ref="Y66:Z66"/>
    <mergeCell ref="AA66:AB66"/>
    <mergeCell ref="AC66:AD66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Q66:R66"/>
    <mergeCell ref="AE65:AF65"/>
    <mergeCell ref="AG65:AH65"/>
    <mergeCell ref="AI65:AJ65"/>
    <mergeCell ref="AK65:AL65"/>
    <mergeCell ref="AM65:AN65"/>
    <mergeCell ref="AO65:AP65"/>
    <mergeCell ref="S65:T65"/>
    <mergeCell ref="U65:V65"/>
    <mergeCell ref="W65:X65"/>
    <mergeCell ref="Y65:Z65"/>
    <mergeCell ref="AA65:AB65"/>
    <mergeCell ref="AC65:AD65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Q65:R65"/>
    <mergeCell ref="AE64:AF64"/>
    <mergeCell ref="AG64:AH64"/>
    <mergeCell ref="AI64:AJ64"/>
    <mergeCell ref="AK64:AL64"/>
    <mergeCell ref="AM64:AN64"/>
    <mergeCell ref="AO64:AP64"/>
    <mergeCell ref="S64:T64"/>
    <mergeCell ref="U64:V64"/>
    <mergeCell ref="W64:X64"/>
    <mergeCell ref="Y64:Z64"/>
    <mergeCell ref="AA64:AB64"/>
    <mergeCell ref="AC64:AD64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Q64:R64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Q63:R63"/>
    <mergeCell ref="AE62:AF62"/>
    <mergeCell ref="AG62:AH62"/>
    <mergeCell ref="AI62:AJ62"/>
    <mergeCell ref="AK62:AL62"/>
    <mergeCell ref="AM62:AN62"/>
    <mergeCell ref="AO62:AP62"/>
    <mergeCell ref="S62:T62"/>
    <mergeCell ref="U62:V62"/>
    <mergeCell ref="W62:X62"/>
    <mergeCell ref="Y62:Z62"/>
    <mergeCell ref="AA62:AB62"/>
    <mergeCell ref="AC62:AD62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Q62:R62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Q61:R61"/>
    <mergeCell ref="AE60:AF60"/>
    <mergeCell ref="AG60:AH60"/>
    <mergeCell ref="AI60:AJ60"/>
    <mergeCell ref="AK60:AL60"/>
    <mergeCell ref="AM60:AN60"/>
    <mergeCell ref="AO60:AP60"/>
    <mergeCell ref="S60:T60"/>
    <mergeCell ref="U60:V60"/>
    <mergeCell ref="W60:X60"/>
    <mergeCell ref="Y60:Z60"/>
    <mergeCell ref="AA60:AB60"/>
    <mergeCell ref="AC60:AD60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Q60:R60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Q59:R59"/>
    <mergeCell ref="AE58:AF58"/>
    <mergeCell ref="AG58:AH58"/>
    <mergeCell ref="AI58:AJ58"/>
    <mergeCell ref="AK58:AL58"/>
    <mergeCell ref="AM58:AN58"/>
    <mergeCell ref="AO58:AP58"/>
    <mergeCell ref="S58:T58"/>
    <mergeCell ref="U58:V58"/>
    <mergeCell ref="W58:X58"/>
    <mergeCell ref="Y58:Z58"/>
    <mergeCell ref="AA58:AB58"/>
    <mergeCell ref="AC58:AD58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Q58:R58"/>
    <mergeCell ref="AE57:AF57"/>
    <mergeCell ref="AG57:AH57"/>
    <mergeCell ref="AI57:AJ57"/>
    <mergeCell ref="AK57:AL57"/>
    <mergeCell ref="AM57:AN57"/>
    <mergeCell ref="AO57:AP57"/>
    <mergeCell ref="S57:T57"/>
    <mergeCell ref="U57:V57"/>
    <mergeCell ref="W57:X57"/>
    <mergeCell ref="Y57:Z57"/>
    <mergeCell ref="AA57:AB57"/>
    <mergeCell ref="AC57:AD57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Q57:R57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Q56:R56"/>
    <mergeCell ref="AE55:AF55"/>
    <mergeCell ref="AG55:AH55"/>
    <mergeCell ref="AI55:AJ55"/>
    <mergeCell ref="AK55:AL55"/>
    <mergeCell ref="AM55:AN55"/>
    <mergeCell ref="AO55:AP55"/>
    <mergeCell ref="S55:T55"/>
    <mergeCell ref="U55:V55"/>
    <mergeCell ref="W55:X55"/>
    <mergeCell ref="Y55:Z55"/>
    <mergeCell ref="AA55:AB55"/>
    <mergeCell ref="AC55:AD55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Q55:R55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Q54:R54"/>
    <mergeCell ref="AE53:AF53"/>
    <mergeCell ref="AG53:AH53"/>
    <mergeCell ref="AI53:AJ53"/>
    <mergeCell ref="AK53:AL53"/>
    <mergeCell ref="AM53:AN53"/>
    <mergeCell ref="AO53:AP53"/>
    <mergeCell ref="S53:T53"/>
    <mergeCell ref="U53:V53"/>
    <mergeCell ref="W53:X53"/>
    <mergeCell ref="Y53:Z53"/>
    <mergeCell ref="AA53:AB53"/>
    <mergeCell ref="AC53:AD53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Q53:R53"/>
    <mergeCell ref="AE52:AF52"/>
    <mergeCell ref="AG52:AH52"/>
    <mergeCell ref="AI52:AJ52"/>
    <mergeCell ref="AK52:AL52"/>
    <mergeCell ref="AM52:AN52"/>
    <mergeCell ref="AO52:AP52"/>
    <mergeCell ref="S52:T52"/>
    <mergeCell ref="U52:V52"/>
    <mergeCell ref="W52:X52"/>
    <mergeCell ref="Y52:Z52"/>
    <mergeCell ref="AA52:AB52"/>
    <mergeCell ref="AC52:AD52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Q52:R52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Q51:R51"/>
    <mergeCell ref="AE50:AF50"/>
    <mergeCell ref="AG50:AH50"/>
    <mergeCell ref="AI50:AJ50"/>
    <mergeCell ref="AK50:AL50"/>
    <mergeCell ref="AM50:AN50"/>
    <mergeCell ref="AO50:AP50"/>
    <mergeCell ref="S50:T50"/>
    <mergeCell ref="U50:V50"/>
    <mergeCell ref="W50:X50"/>
    <mergeCell ref="Y50:Z50"/>
    <mergeCell ref="AA50:AB50"/>
    <mergeCell ref="AC50:AD50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Q50:R50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Q49:R49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Q48:R48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Q47:R47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Q46:R46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Q44:AR44"/>
    <mergeCell ref="AS44:AT44"/>
    <mergeCell ref="B45:D45"/>
    <mergeCell ref="E45:F45"/>
    <mergeCell ref="G45:H45"/>
    <mergeCell ref="I45:J45"/>
    <mergeCell ref="K45:L45"/>
    <mergeCell ref="M45:N45"/>
    <mergeCell ref="O45:P45"/>
    <mergeCell ref="Q45:R45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R172:AT172"/>
    <mergeCell ref="AO172:AQ172"/>
    <mergeCell ref="B44:D44"/>
    <mergeCell ref="E44:F44"/>
    <mergeCell ref="G44:H44"/>
    <mergeCell ref="I44:J44"/>
    <mergeCell ref="K44:L44"/>
    <mergeCell ref="M44:N44"/>
    <mergeCell ref="O44:P44"/>
    <mergeCell ref="Q44:R44"/>
    <mergeCell ref="G173:J173"/>
    <mergeCell ref="K173:N173"/>
    <mergeCell ref="O173:R173"/>
    <mergeCell ref="S173:V173"/>
    <mergeCell ref="AO173:AQ173"/>
    <mergeCell ref="AR173:AT173"/>
    <mergeCell ref="AI173:AK173"/>
    <mergeCell ref="AF172:AH172"/>
    <mergeCell ref="AI172:AK172"/>
    <mergeCell ref="AL172:AN172"/>
    <mergeCell ref="AL173:AN173"/>
    <mergeCell ref="W173:Y173"/>
    <mergeCell ref="Z173:AB173"/>
    <mergeCell ref="AC173:AE173"/>
    <mergeCell ref="AF173:AH173"/>
    <mergeCell ref="AL171:AN171"/>
    <mergeCell ref="AO171:AQ171"/>
    <mergeCell ref="AR171:AT171"/>
    <mergeCell ref="G172:J172"/>
    <mergeCell ref="K172:N172"/>
    <mergeCell ref="O172:R172"/>
    <mergeCell ref="S172:V172"/>
    <mergeCell ref="W172:Y172"/>
    <mergeCell ref="Z172:AB172"/>
    <mergeCell ref="AC172:AE172"/>
    <mergeCell ref="AR170:AT170"/>
    <mergeCell ref="G171:J171"/>
    <mergeCell ref="K171:N171"/>
    <mergeCell ref="O171:R171"/>
    <mergeCell ref="S171:V171"/>
    <mergeCell ref="W171:Y171"/>
    <mergeCell ref="Z171:AB171"/>
    <mergeCell ref="AC171:AE171"/>
    <mergeCell ref="AF171:AH171"/>
    <mergeCell ref="AI171:AK171"/>
    <mergeCell ref="Z170:AB170"/>
    <mergeCell ref="AC170:AE170"/>
    <mergeCell ref="AF170:AH170"/>
    <mergeCell ref="AI170:AK170"/>
    <mergeCell ref="AL170:AN170"/>
    <mergeCell ref="AO170:AQ170"/>
    <mergeCell ref="AF169:AH169"/>
    <mergeCell ref="AI169:AK169"/>
    <mergeCell ref="AL169:AN169"/>
    <mergeCell ref="AO169:AQ169"/>
    <mergeCell ref="AR169:AT169"/>
    <mergeCell ref="G170:J170"/>
    <mergeCell ref="K170:N170"/>
    <mergeCell ref="O170:R170"/>
    <mergeCell ref="S170:V170"/>
    <mergeCell ref="W170:Y170"/>
    <mergeCell ref="AL168:AN168"/>
    <mergeCell ref="AO168:AQ168"/>
    <mergeCell ref="AR168:AT168"/>
    <mergeCell ref="G169:J169"/>
    <mergeCell ref="K169:N169"/>
    <mergeCell ref="O169:R169"/>
    <mergeCell ref="S169:V169"/>
    <mergeCell ref="W169:Y169"/>
    <mergeCell ref="Z169:AB169"/>
    <mergeCell ref="AC169:AE169"/>
    <mergeCell ref="AR167:AT167"/>
    <mergeCell ref="G168:J168"/>
    <mergeCell ref="K168:N168"/>
    <mergeCell ref="O168:R168"/>
    <mergeCell ref="S168:V168"/>
    <mergeCell ref="W168:Y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AL167:AN167"/>
    <mergeCell ref="AO167:AQ167"/>
    <mergeCell ref="AF166:AH166"/>
    <mergeCell ref="AI166:AK166"/>
    <mergeCell ref="AL166:AN166"/>
    <mergeCell ref="AO166:AQ166"/>
    <mergeCell ref="AR166:AT166"/>
    <mergeCell ref="G167:J167"/>
    <mergeCell ref="K167:N167"/>
    <mergeCell ref="O167:R167"/>
    <mergeCell ref="S167:V167"/>
    <mergeCell ref="W167:Y167"/>
    <mergeCell ref="AL165:AN165"/>
    <mergeCell ref="AO165:AQ165"/>
    <mergeCell ref="AR165:AT165"/>
    <mergeCell ref="G166:J166"/>
    <mergeCell ref="K166:N166"/>
    <mergeCell ref="O166:R166"/>
    <mergeCell ref="S166:V166"/>
    <mergeCell ref="W166:Y166"/>
    <mergeCell ref="Z166:AB166"/>
    <mergeCell ref="AC166:AE166"/>
    <mergeCell ref="AR164:AT164"/>
    <mergeCell ref="G165:J165"/>
    <mergeCell ref="K165:N165"/>
    <mergeCell ref="O165:R165"/>
    <mergeCell ref="S165:V165"/>
    <mergeCell ref="W165:Y165"/>
    <mergeCell ref="Z165:AB165"/>
    <mergeCell ref="AC165:AE165"/>
    <mergeCell ref="AF165:AH165"/>
    <mergeCell ref="AI165:AK165"/>
    <mergeCell ref="Z164:AB164"/>
    <mergeCell ref="AC164:AE164"/>
    <mergeCell ref="AF164:AH164"/>
    <mergeCell ref="AI164:AK164"/>
    <mergeCell ref="AL164:AN164"/>
    <mergeCell ref="AO164:AQ164"/>
    <mergeCell ref="AF163:AH163"/>
    <mergeCell ref="AI163:AK163"/>
    <mergeCell ref="AL163:AN163"/>
    <mergeCell ref="AO163:AQ163"/>
    <mergeCell ref="AR163:AT163"/>
    <mergeCell ref="G164:J164"/>
    <mergeCell ref="K164:N164"/>
    <mergeCell ref="O164:R164"/>
    <mergeCell ref="S164:V164"/>
    <mergeCell ref="W164:Y164"/>
    <mergeCell ref="K163:N163"/>
    <mergeCell ref="O163:R163"/>
    <mergeCell ref="S163:V163"/>
    <mergeCell ref="W163:Y163"/>
    <mergeCell ref="Z163:AB163"/>
    <mergeCell ref="AC163:AE163"/>
    <mergeCell ref="B171:F171"/>
    <mergeCell ref="B172:F172"/>
    <mergeCell ref="B173:F173"/>
    <mergeCell ref="G163:J163"/>
    <mergeCell ref="B167:F167"/>
    <mergeCell ref="B168:F168"/>
    <mergeCell ref="B169:F169"/>
    <mergeCell ref="B170:F170"/>
    <mergeCell ref="B163:F163"/>
    <mergeCell ref="B164:F164"/>
    <mergeCell ref="B165:F165"/>
    <mergeCell ref="B166:F166"/>
    <mergeCell ref="AM43:AN43"/>
    <mergeCell ref="AO43:AP43"/>
    <mergeCell ref="W43:X43"/>
    <mergeCell ref="Y43:Z43"/>
    <mergeCell ref="AA43:AB43"/>
    <mergeCell ref="AC43:AD43"/>
    <mergeCell ref="B43:D43"/>
    <mergeCell ref="W152:Y152"/>
    <mergeCell ref="Q43:R43"/>
    <mergeCell ref="S43:T43"/>
    <mergeCell ref="U43:V43"/>
    <mergeCell ref="AQ43:AR43"/>
    <mergeCell ref="AS43:AT43"/>
    <mergeCell ref="AE43:AF43"/>
    <mergeCell ref="AG43:AH43"/>
    <mergeCell ref="AI43:AJ43"/>
    <mergeCell ref="AK43:AL43"/>
    <mergeCell ref="E43:F43"/>
    <mergeCell ref="G43:H43"/>
    <mergeCell ref="I43:J43"/>
    <mergeCell ref="K43:L43"/>
    <mergeCell ref="M43:N43"/>
    <mergeCell ref="O43:P43"/>
    <mergeCell ref="AI42:AJ42"/>
    <mergeCell ref="AK42:AL42"/>
    <mergeCell ref="AM42:AN42"/>
    <mergeCell ref="AO42:AP42"/>
    <mergeCell ref="AQ42:AR42"/>
    <mergeCell ref="AS42:AT42"/>
    <mergeCell ref="W42:X42"/>
    <mergeCell ref="Y42:Z42"/>
    <mergeCell ref="AA42:AB42"/>
    <mergeCell ref="AC42:AD42"/>
    <mergeCell ref="AE42:AF42"/>
    <mergeCell ref="AG42:AH42"/>
    <mergeCell ref="AS41:AT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Q40:AR40"/>
    <mergeCell ref="AS40:AT40"/>
    <mergeCell ref="E41:F41"/>
    <mergeCell ref="G41:H41"/>
    <mergeCell ref="I41:J41"/>
    <mergeCell ref="K41:L41"/>
    <mergeCell ref="M41:N41"/>
    <mergeCell ref="O41:P41"/>
    <mergeCell ref="Q41:R41"/>
    <mergeCell ref="S41:T41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O39:AP39"/>
    <mergeCell ref="AQ39:AR39"/>
    <mergeCell ref="AS39:AT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E39:F39"/>
    <mergeCell ref="G39:H39"/>
    <mergeCell ref="I39:J39"/>
    <mergeCell ref="K39:L39"/>
    <mergeCell ref="M39:N39"/>
    <mergeCell ref="O39:P39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AS37:AT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AG37:AH37"/>
    <mergeCell ref="AI37:AJ37"/>
    <mergeCell ref="AK37:AL37"/>
    <mergeCell ref="AM37:AN37"/>
    <mergeCell ref="AO37:AP37"/>
    <mergeCell ref="AQ37:AR37"/>
    <mergeCell ref="U37:V37"/>
    <mergeCell ref="W37:X37"/>
    <mergeCell ref="Y37:Z37"/>
    <mergeCell ref="AA37:AB37"/>
    <mergeCell ref="AC37:AD37"/>
    <mergeCell ref="AE37:AF37"/>
    <mergeCell ref="AQ36:AR36"/>
    <mergeCell ref="AS36:AT36"/>
    <mergeCell ref="E37:F37"/>
    <mergeCell ref="G37:H37"/>
    <mergeCell ref="I37:J37"/>
    <mergeCell ref="K37:L37"/>
    <mergeCell ref="M37:N37"/>
    <mergeCell ref="O37:P37"/>
    <mergeCell ref="Q37:R37"/>
    <mergeCell ref="S37:T37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O35:AP35"/>
    <mergeCell ref="AQ35:AR35"/>
    <mergeCell ref="AS35:AT35"/>
    <mergeCell ref="E36:F36"/>
    <mergeCell ref="G36:H36"/>
    <mergeCell ref="I36:J36"/>
    <mergeCell ref="K36:L36"/>
    <mergeCell ref="M36:N36"/>
    <mergeCell ref="O36:P36"/>
    <mergeCell ref="Q36:R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E35:F35"/>
    <mergeCell ref="G35:H35"/>
    <mergeCell ref="I35:J35"/>
    <mergeCell ref="K35:L35"/>
    <mergeCell ref="M35:N35"/>
    <mergeCell ref="O35:P35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S33:AT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Q32:AR32"/>
    <mergeCell ref="AS32:AT32"/>
    <mergeCell ref="E33:F33"/>
    <mergeCell ref="G33:H33"/>
    <mergeCell ref="I33:J33"/>
    <mergeCell ref="K33:L33"/>
    <mergeCell ref="M33:N33"/>
    <mergeCell ref="O33:P33"/>
    <mergeCell ref="Q33:R33"/>
    <mergeCell ref="S33:T33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O31:AP31"/>
    <mergeCell ref="AQ31:AR31"/>
    <mergeCell ref="AS31:AT31"/>
    <mergeCell ref="E32:F32"/>
    <mergeCell ref="G32:H32"/>
    <mergeCell ref="I32:J32"/>
    <mergeCell ref="K32:L32"/>
    <mergeCell ref="M32:N32"/>
    <mergeCell ref="O32:P32"/>
    <mergeCell ref="Q32:R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E31:F31"/>
    <mergeCell ref="G31:H31"/>
    <mergeCell ref="I31:J31"/>
    <mergeCell ref="K31:L31"/>
    <mergeCell ref="M31:N31"/>
    <mergeCell ref="O31:P31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AS29:AT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AQ28:AR28"/>
    <mergeCell ref="AS28:AT28"/>
    <mergeCell ref="E29:F29"/>
    <mergeCell ref="G29:H29"/>
    <mergeCell ref="I29:J29"/>
    <mergeCell ref="K29:L29"/>
    <mergeCell ref="M29:N29"/>
    <mergeCell ref="O29:P29"/>
    <mergeCell ref="Q29:R29"/>
    <mergeCell ref="S29:T29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O27:AP27"/>
    <mergeCell ref="AQ27:AR27"/>
    <mergeCell ref="AS27:AT27"/>
    <mergeCell ref="E28:F28"/>
    <mergeCell ref="G28:H28"/>
    <mergeCell ref="I28:J28"/>
    <mergeCell ref="K28:L28"/>
    <mergeCell ref="M28:N28"/>
    <mergeCell ref="O28:P28"/>
    <mergeCell ref="Q28:R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S25:AT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AO24:AP24"/>
    <mergeCell ref="AQ24:AR24"/>
    <mergeCell ref="E25:F25"/>
    <mergeCell ref="G25:H25"/>
    <mergeCell ref="I25:J25"/>
    <mergeCell ref="K25:L25"/>
    <mergeCell ref="M25:N25"/>
    <mergeCell ref="O25:P25"/>
    <mergeCell ref="Q25:R25"/>
    <mergeCell ref="S25:T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AO22:AP22"/>
    <mergeCell ref="AQ22:AR22"/>
    <mergeCell ref="G23:H23"/>
    <mergeCell ref="I23:J23"/>
    <mergeCell ref="K23:L23"/>
    <mergeCell ref="M23:N23"/>
    <mergeCell ref="O23:P23"/>
    <mergeCell ref="Q23:R23"/>
    <mergeCell ref="S23:T23"/>
    <mergeCell ref="U23:V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K21:AL21"/>
    <mergeCell ref="AM21:AN21"/>
    <mergeCell ref="AO21:AP21"/>
    <mergeCell ref="AQ21:AR21"/>
    <mergeCell ref="E22:F22"/>
    <mergeCell ref="G22:H22"/>
    <mergeCell ref="I22:J22"/>
    <mergeCell ref="K22:L22"/>
    <mergeCell ref="M22:N22"/>
    <mergeCell ref="O22:P22"/>
    <mergeCell ref="S21:T21"/>
    <mergeCell ref="AA21:AB21"/>
    <mergeCell ref="AC21:AD21"/>
    <mergeCell ref="AE21:AF21"/>
    <mergeCell ref="AG21:AH21"/>
    <mergeCell ref="AI21:AJ21"/>
    <mergeCell ref="G21:H21"/>
    <mergeCell ref="I21:J21"/>
    <mergeCell ref="K21:L21"/>
    <mergeCell ref="M21:N21"/>
    <mergeCell ref="O21:P21"/>
    <mergeCell ref="Q21:R21"/>
    <mergeCell ref="AK19:AL19"/>
    <mergeCell ref="AM19:AN19"/>
    <mergeCell ref="AO19:AP19"/>
    <mergeCell ref="AQ19:AR19"/>
    <mergeCell ref="AK20:AL20"/>
    <mergeCell ref="AM20:AN20"/>
    <mergeCell ref="AO20:AP20"/>
    <mergeCell ref="AQ20:AR20"/>
    <mergeCell ref="AI19:AJ19"/>
    <mergeCell ref="AA20:AB20"/>
    <mergeCell ref="AC20:AD20"/>
    <mergeCell ref="AE20:AF20"/>
    <mergeCell ref="AG20:AH20"/>
    <mergeCell ref="AI20:AJ20"/>
    <mergeCell ref="O20:P20"/>
    <mergeCell ref="Q20:R20"/>
    <mergeCell ref="S20:T20"/>
    <mergeCell ref="Y20:Z20"/>
    <mergeCell ref="AA19:AB19"/>
    <mergeCell ref="S19:T19"/>
    <mergeCell ref="Q19:R19"/>
    <mergeCell ref="B32:D32"/>
    <mergeCell ref="B33:D33"/>
    <mergeCell ref="B34:D34"/>
    <mergeCell ref="U20:V20"/>
    <mergeCell ref="E21:F21"/>
    <mergeCell ref="E20:F20"/>
    <mergeCell ref="G20:H20"/>
    <mergeCell ref="I20:J20"/>
    <mergeCell ref="K20:L20"/>
    <mergeCell ref="M20:N20"/>
    <mergeCell ref="E23:F23"/>
    <mergeCell ref="B40:D40"/>
    <mergeCell ref="B41:D41"/>
    <mergeCell ref="B42:D42"/>
    <mergeCell ref="B35:D35"/>
    <mergeCell ref="B36:D36"/>
    <mergeCell ref="B37:D37"/>
    <mergeCell ref="B38:D38"/>
    <mergeCell ref="B39:D39"/>
    <mergeCell ref="B31:D31"/>
    <mergeCell ref="B30:D30"/>
    <mergeCell ref="B23:D23"/>
    <mergeCell ref="B24:D24"/>
    <mergeCell ref="B25:D25"/>
    <mergeCell ref="B26:D26"/>
    <mergeCell ref="B27:D27"/>
    <mergeCell ref="B28:D28"/>
    <mergeCell ref="K19:L19"/>
    <mergeCell ref="M19:N19"/>
    <mergeCell ref="O19:P19"/>
    <mergeCell ref="B19:D19"/>
    <mergeCell ref="E19:F19"/>
    <mergeCell ref="G19:H19"/>
    <mergeCell ref="I19:J19"/>
    <mergeCell ref="AF151:AH151"/>
    <mergeCell ref="AI151:AK151"/>
    <mergeCell ref="U21:V21"/>
    <mergeCell ref="W21:X21"/>
    <mergeCell ref="Y21:Z21"/>
    <mergeCell ref="U19:V19"/>
    <mergeCell ref="W19:X19"/>
    <mergeCell ref="Y19:Z19"/>
    <mergeCell ref="W151:Y151"/>
    <mergeCell ref="Z151:AB151"/>
    <mergeCell ref="S6:T6"/>
    <mergeCell ref="U6:V6"/>
    <mergeCell ref="M5:N5"/>
    <mergeCell ref="O5:P5"/>
    <mergeCell ref="E5:F5"/>
    <mergeCell ref="G5:H5"/>
    <mergeCell ref="I5:J5"/>
    <mergeCell ref="K5:L5"/>
    <mergeCell ref="AA6:AB6"/>
    <mergeCell ref="AC6:AD6"/>
    <mergeCell ref="AS6:AT6"/>
    <mergeCell ref="E6:F6"/>
    <mergeCell ref="G6:H6"/>
    <mergeCell ref="I6:J6"/>
    <mergeCell ref="K6:L6"/>
    <mergeCell ref="M6:N6"/>
    <mergeCell ref="O6:P6"/>
    <mergeCell ref="Q6:R6"/>
    <mergeCell ref="AQ6:AR6"/>
    <mergeCell ref="E7:F7"/>
    <mergeCell ref="G7:H7"/>
    <mergeCell ref="I7:J7"/>
    <mergeCell ref="K7:L7"/>
    <mergeCell ref="M7:N7"/>
    <mergeCell ref="O7:P7"/>
    <mergeCell ref="Q7:R7"/>
    <mergeCell ref="AE6:AF6"/>
    <mergeCell ref="AG6:AH6"/>
    <mergeCell ref="S7:T7"/>
    <mergeCell ref="U7:V7"/>
    <mergeCell ref="W7:X7"/>
    <mergeCell ref="Y7:Z7"/>
    <mergeCell ref="AM6:AN6"/>
    <mergeCell ref="AO6:AP6"/>
    <mergeCell ref="AI6:AJ6"/>
    <mergeCell ref="AK6:AL6"/>
    <mergeCell ref="W6:X6"/>
    <mergeCell ref="Y6:Z6"/>
    <mergeCell ref="AI7:AJ7"/>
    <mergeCell ref="AK7:AL7"/>
    <mergeCell ref="AM7:AN7"/>
    <mergeCell ref="AO7:AP7"/>
    <mergeCell ref="AA7:AB7"/>
    <mergeCell ref="AC7:AD7"/>
    <mergeCell ref="AE7:AF7"/>
    <mergeCell ref="AG7:AH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Q8:AR8"/>
    <mergeCell ref="E9:F9"/>
    <mergeCell ref="G9:H9"/>
    <mergeCell ref="I9:J9"/>
    <mergeCell ref="K9:L9"/>
    <mergeCell ref="M9:N9"/>
    <mergeCell ref="O9:P9"/>
    <mergeCell ref="Q9:R9"/>
    <mergeCell ref="AE8:AF8"/>
    <mergeCell ref="AG8:AH8"/>
    <mergeCell ref="AM8:AN8"/>
    <mergeCell ref="AO8:AP8"/>
    <mergeCell ref="AI8:AJ8"/>
    <mergeCell ref="AK8:AL8"/>
    <mergeCell ref="W8:X8"/>
    <mergeCell ref="Y8:Z8"/>
    <mergeCell ref="AA8:AB8"/>
    <mergeCell ref="AC8:AD8"/>
    <mergeCell ref="AM9:AN9"/>
    <mergeCell ref="AO9:AP9"/>
    <mergeCell ref="AA9:AB9"/>
    <mergeCell ref="AC9:AD9"/>
    <mergeCell ref="AE9:AF9"/>
    <mergeCell ref="AG9:AH9"/>
    <mergeCell ref="O10:P10"/>
    <mergeCell ref="Q10:R10"/>
    <mergeCell ref="S10:T10"/>
    <mergeCell ref="U10:V10"/>
    <mergeCell ref="AI9:AJ9"/>
    <mergeCell ref="AK9:AL9"/>
    <mergeCell ref="S9:T9"/>
    <mergeCell ref="U9:V9"/>
    <mergeCell ref="W9:X9"/>
    <mergeCell ref="Y9:Z9"/>
    <mergeCell ref="W10:X10"/>
    <mergeCell ref="Y10:Z10"/>
    <mergeCell ref="AA10:AB10"/>
    <mergeCell ref="AC10:AD10"/>
    <mergeCell ref="AQ9:AR9"/>
    <mergeCell ref="E10:F10"/>
    <mergeCell ref="G10:H10"/>
    <mergeCell ref="I10:J10"/>
    <mergeCell ref="K10:L10"/>
    <mergeCell ref="M10:N10"/>
    <mergeCell ref="G11:H11"/>
    <mergeCell ref="I11:J11"/>
    <mergeCell ref="K11:L11"/>
    <mergeCell ref="M11:N11"/>
    <mergeCell ref="O11:P11"/>
    <mergeCell ref="Q11:R11"/>
    <mergeCell ref="AA11:AB11"/>
    <mergeCell ref="AC11:AD11"/>
    <mergeCell ref="AM10:AN10"/>
    <mergeCell ref="AO10:AP10"/>
    <mergeCell ref="AQ10:AR10"/>
    <mergeCell ref="AG10:AH10"/>
    <mergeCell ref="AI10:AJ10"/>
    <mergeCell ref="AK10:AL10"/>
    <mergeCell ref="AE11:AF11"/>
    <mergeCell ref="AG11:AH11"/>
    <mergeCell ref="AI11:AJ11"/>
    <mergeCell ref="AK11:AL11"/>
    <mergeCell ref="AO12:AP12"/>
    <mergeCell ref="S11:T11"/>
    <mergeCell ref="U11:V11"/>
    <mergeCell ref="W11:X11"/>
    <mergeCell ref="Y11:Z11"/>
    <mergeCell ref="S12:T12"/>
    <mergeCell ref="AO11:AP11"/>
    <mergeCell ref="W13:X13"/>
    <mergeCell ref="Y13:Z13"/>
    <mergeCell ref="AA13:AB13"/>
    <mergeCell ref="AC12:AD12"/>
    <mergeCell ref="M13:N13"/>
    <mergeCell ref="O13:P13"/>
    <mergeCell ref="Q13:R13"/>
    <mergeCell ref="S13:T13"/>
    <mergeCell ref="U12:V12"/>
    <mergeCell ref="G13:H13"/>
    <mergeCell ref="I13:J13"/>
    <mergeCell ref="K13:L13"/>
    <mergeCell ref="U13:V13"/>
    <mergeCell ref="M12:N12"/>
    <mergeCell ref="O12:P12"/>
    <mergeCell ref="Q12:R12"/>
    <mergeCell ref="G12:H12"/>
    <mergeCell ref="I12:J12"/>
    <mergeCell ref="K12:L12"/>
    <mergeCell ref="AE13:AF13"/>
    <mergeCell ref="AM13:AN13"/>
    <mergeCell ref="AG13:AH13"/>
    <mergeCell ref="AI13:AJ13"/>
    <mergeCell ref="AE12:AF12"/>
    <mergeCell ref="AG12:AH12"/>
    <mergeCell ref="AM12:AN12"/>
    <mergeCell ref="AK12:AL12"/>
    <mergeCell ref="AO13:AP13"/>
    <mergeCell ref="AG14:AH14"/>
    <mergeCell ref="AM14:AN14"/>
    <mergeCell ref="AO14:AP14"/>
    <mergeCell ref="AI14:AJ14"/>
    <mergeCell ref="AK14:AL14"/>
    <mergeCell ref="AK13:AL13"/>
    <mergeCell ref="M14:N14"/>
    <mergeCell ref="O14:P14"/>
    <mergeCell ref="Q14:R14"/>
    <mergeCell ref="S14:T14"/>
    <mergeCell ref="E14:F14"/>
    <mergeCell ref="G14:H14"/>
    <mergeCell ref="I14:J14"/>
    <mergeCell ref="K14:L14"/>
    <mergeCell ref="U14:V14"/>
    <mergeCell ref="W14:X14"/>
    <mergeCell ref="Y14:Z14"/>
    <mergeCell ref="AA14:AB14"/>
    <mergeCell ref="AC14:AD14"/>
    <mergeCell ref="W15:X15"/>
    <mergeCell ref="Y15:Z15"/>
    <mergeCell ref="U15:V15"/>
    <mergeCell ref="AO15:AP15"/>
    <mergeCell ref="AA15:AB15"/>
    <mergeCell ref="AC15:AD15"/>
    <mergeCell ref="AE15:AF15"/>
    <mergeCell ref="AG15:AH15"/>
    <mergeCell ref="I15:J15"/>
    <mergeCell ref="K15:L15"/>
    <mergeCell ref="M15:N15"/>
    <mergeCell ref="O15:P15"/>
    <mergeCell ref="Q15:R15"/>
    <mergeCell ref="AA16:AB16"/>
    <mergeCell ref="AC16:AD16"/>
    <mergeCell ref="AQ15:AR15"/>
    <mergeCell ref="E16:F16"/>
    <mergeCell ref="G16:H16"/>
    <mergeCell ref="I16:J16"/>
    <mergeCell ref="K16:L16"/>
    <mergeCell ref="M16:N16"/>
    <mergeCell ref="AO16:AP16"/>
    <mergeCell ref="AQ16:AR16"/>
    <mergeCell ref="S16:T16"/>
    <mergeCell ref="U16:V16"/>
    <mergeCell ref="AS7:AT7"/>
    <mergeCell ref="AS8:AT8"/>
    <mergeCell ref="AS9:AT9"/>
    <mergeCell ref="AS10:AT10"/>
    <mergeCell ref="AS11:AT11"/>
    <mergeCell ref="AS12:AT12"/>
    <mergeCell ref="AS13:AT13"/>
    <mergeCell ref="AQ14:AR14"/>
    <mergeCell ref="O16:P16"/>
    <mergeCell ref="Q16:R16"/>
    <mergeCell ref="AE16:AF16"/>
    <mergeCell ref="AG16:AH16"/>
    <mergeCell ref="AQ11:AR11"/>
    <mergeCell ref="AQ12:AR12"/>
    <mergeCell ref="AQ13:AR13"/>
    <mergeCell ref="W16:X16"/>
    <mergeCell ref="Y16:Z16"/>
    <mergeCell ref="AI16:AJ16"/>
    <mergeCell ref="B11:D11"/>
    <mergeCell ref="E15:F15"/>
    <mergeCell ref="B4:D5"/>
    <mergeCell ref="B6:D6"/>
    <mergeCell ref="B7:D7"/>
    <mergeCell ref="B8:D8"/>
    <mergeCell ref="E13:F13"/>
    <mergeCell ref="E12:F12"/>
    <mergeCell ref="E11:F11"/>
    <mergeCell ref="B16:D16"/>
    <mergeCell ref="Q5:R5"/>
    <mergeCell ref="S5:T5"/>
    <mergeCell ref="U5:V5"/>
    <mergeCell ref="B12:D12"/>
    <mergeCell ref="B13:D13"/>
    <mergeCell ref="B14:D14"/>
    <mergeCell ref="B15:D15"/>
    <mergeCell ref="B9:D9"/>
    <mergeCell ref="B10:D10"/>
    <mergeCell ref="S15:T15"/>
    <mergeCell ref="E4:J4"/>
    <mergeCell ref="K4:P4"/>
    <mergeCell ref="Q4:V4"/>
    <mergeCell ref="G15:H15"/>
    <mergeCell ref="AI4:AN4"/>
    <mergeCell ref="AM15:AN15"/>
    <mergeCell ref="AI15:AJ15"/>
    <mergeCell ref="AK15:AL15"/>
    <mergeCell ref="AE14:AF14"/>
    <mergeCell ref="W4:AB4"/>
    <mergeCell ref="AO4:AT4"/>
    <mergeCell ref="AO151:AQ151"/>
    <mergeCell ref="AR151:AT151"/>
    <mergeCell ref="AR149:AT149"/>
    <mergeCell ref="AO5:AP5"/>
    <mergeCell ref="AQ5:AR5"/>
    <mergeCell ref="AS5:AT5"/>
    <mergeCell ref="AS14:AT14"/>
    <mergeCell ref="AS15:AT15"/>
    <mergeCell ref="AS16:AT16"/>
    <mergeCell ref="AI17:AJ17"/>
    <mergeCell ref="AK17:AL17"/>
    <mergeCell ref="AM17:AN17"/>
    <mergeCell ref="AM16:AN16"/>
    <mergeCell ref="AS17:AT17"/>
    <mergeCell ref="AK16:AL16"/>
    <mergeCell ref="AO17:AP17"/>
    <mergeCell ref="AQ17:AR17"/>
    <mergeCell ref="AA5:AB5"/>
    <mergeCell ref="AC5:AD5"/>
    <mergeCell ref="AA12:AB12"/>
    <mergeCell ref="AM5:AN5"/>
    <mergeCell ref="AE5:AF5"/>
    <mergeCell ref="AG5:AH5"/>
    <mergeCell ref="AI5:AJ5"/>
    <mergeCell ref="AK5:AL5"/>
    <mergeCell ref="AI12:AJ12"/>
    <mergeCell ref="AM11:AN11"/>
    <mergeCell ref="AC151:AE151"/>
    <mergeCell ref="AC4:AH4"/>
    <mergeCell ref="AC13:AD13"/>
    <mergeCell ref="Y12:Z12"/>
    <mergeCell ref="W12:X12"/>
    <mergeCell ref="AE10:AF10"/>
    <mergeCell ref="W5:X5"/>
    <mergeCell ref="Y5:Z5"/>
    <mergeCell ref="W17:X17"/>
    <mergeCell ref="Y17:Z17"/>
    <mergeCell ref="AO153:AQ153"/>
    <mergeCell ref="AF152:AH152"/>
    <mergeCell ref="AI152:AK152"/>
    <mergeCell ref="AL152:AN152"/>
    <mergeCell ref="AO152:AQ152"/>
    <mergeCell ref="Z152:AB152"/>
    <mergeCell ref="AC152:AE152"/>
    <mergeCell ref="W153:Y153"/>
    <mergeCell ref="Z153:AB153"/>
    <mergeCell ref="AC153:AE153"/>
    <mergeCell ref="AF153:AH153"/>
    <mergeCell ref="AI153:AK153"/>
    <mergeCell ref="AL153:AN153"/>
    <mergeCell ref="AO155:AQ155"/>
    <mergeCell ref="AF154:AH154"/>
    <mergeCell ref="AI154:AK154"/>
    <mergeCell ref="AL154:AN154"/>
    <mergeCell ref="AO154:AQ154"/>
    <mergeCell ref="W154:Y154"/>
    <mergeCell ref="Z154:AB154"/>
    <mergeCell ref="AC154:AE154"/>
    <mergeCell ref="W155:Y155"/>
    <mergeCell ref="Z155:AB155"/>
    <mergeCell ref="AC155:AE155"/>
    <mergeCell ref="AF155:AH155"/>
    <mergeCell ref="AI155:AK155"/>
    <mergeCell ref="AL155:AN155"/>
    <mergeCell ref="AO157:AQ157"/>
    <mergeCell ref="AF156:AH156"/>
    <mergeCell ref="AI156:AK156"/>
    <mergeCell ref="AL156:AN156"/>
    <mergeCell ref="AO156:AQ156"/>
    <mergeCell ref="AF157:AH157"/>
    <mergeCell ref="W156:Y156"/>
    <mergeCell ref="Z156:AB156"/>
    <mergeCell ref="AC156:AE156"/>
    <mergeCell ref="W157:Y157"/>
    <mergeCell ref="Z157:AB157"/>
    <mergeCell ref="AC157:AE157"/>
    <mergeCell ref="AI157:AK157"/>
    <mergeCell ref="AL157:AN157"/>
    <mergeCell ref="AO159:AQ159"/>
    <mergeCell ref="AF158:AH158"/>
    <mergeCell ref="AI158:AK158"/>
    <mergeCell ref="AL158:AN158"/>
    <mergeCell ref="AO158:AQ158"/>
    <mergeCell ref="AF159:AH159"/>
    <mergeCell ref="W158:Y158"/>
    <mergeCell ref="Z158:AB158"/>
    <mergeCell ref="AC158:AE158"/>
    <mergeCell ref="S160:V160"/>
    <mergeCell ref="W159:Y159"/>
    <mergeCell ref="Z159:AB159"/>
    <mergeCell ref="AC159:AE159"/>
    <mergeCell ref="S159:V159"/>
    <mergeCell ref="AI150:AK150"/>
    <mergeCell ref="AL150:AN150"/>
    <mergeCell ref="AI160:AK160"/>
    <mergeCell ref="AL160:AN160"/>
    <mergeCell ref="AL151:AN151"/>
    <mergeCell ref="W160:Y160"/>
    <mergeCell ref="Z160:AB160"/>
    <mergeCell ref="AC160:AE160"/>
    <mergeCell ref="AI159:AK159"/>
    <mergeCell ref="AL159:AN159"/>
    <mergeCell ref="AL148:AT148"/>
    <mergeCell ref="AC148:AK148"/>
    <mergeCell ref="W149:Y149"/>
    <mergeCell ref="Z149:AB149"/>
    <mergeCell ref="AC149:AE149"/>
    <mergeCell ref="AF149:AH149"/>
    <mergeCell ref="AI149:AK149"/>
    <mergeCell ref="S148:AB148"/>
    <mergeCell ref="K160:N160"/>
    <mergeCell ref="K154:N154"/>
    <mergeCell ref="K155:N155"/>
    <mergeCell ref="K156:N156"/>
    <mergeCell ref="K159:N159"/>
    <mergeCell ref="K150:N150"/>
    <mergeCell ref="K151:N151"/>
    <mergeCell ref="K152:N152"/>
    <mergeCell ref="K153:N153"/>
    <mergeCell ref="O154:R154"/>
    <mergeCell ref="O155:R155"/>
    <mergeCell ref="O156:R156"/>
    <mergeCell ref="O157:R157"/>
    <mergeCell ref="O150:R150"/>
    <mergeCell ref="O151:R151"/>
    <mergeCell ref="O152:R152"/>
    <mergeCell ref="O153:R153"/>
    <mergeCell ref="K157:N157"/>
    <mergeCell ref="K158:N158"/>
    <mergeCell ref="O158:R158"/>
    <mergeCell ref="S156:V156"/>
    <mergeCell ref="S149:V149"/>
    <mergeCell ref="S150:V150"/>
    <mergeCell ref="S151:V151"/>
    <mergeCell ref="S152:V152"/>
    <mergeCell ref="S153:V153"/>
    <mergeCell ref="S154:V154"/>
    <mergeCell ref="B153:F153"/>
    <mergeCell ref="G148:R148"/>
    <mergeCell ref="O149:R149"/>
    <mergeCell ref="G149:J149"/>
    <mergeCell ref="O160:R160"/>
    <mergeCell ref="G150:J150"/>
    <mergeCell ref="G151:J151"/>
    <mergeCell ref="G152:J152"/>
    <mergeCell ref="G153:J153"/>
    <mergeCell ref="G154:J154"/>
    <mergeCell ref="B154:F154"/>
    <mergeCell ref="B155:F155"/>
    <mergeCell ref="G160:J160"/>
    <mergeCell ref="G155:J155"/>
    <mergeCell ref="G156:J156"/>
    <mergeCell ref="G157:J157"/>
    <mergeCell ref="G158:J158"/>
    <mergeCell ref="G159:J159"/>
    <mergeCell ref="B17:D17"/>
    <mergeCell ref="E17:F17"/>
    <mergeCell ref="B18:D18"/>
    <mergeCell ref="E18:F18"/>
    <mergeCell ref="B69:D69"/>
    <mergeCell ref="E69:F69"/>
    <mergeCell ref="B20:D20"/>
    <mergeCell ref="B21:D21"/>
    <mergeCell ref="B22:D22"/>
    <mergeCell ref="B29:D29"/>
    <mergeCell ref="G17:H17"/>
    <mergeCell ref="I17:J17"/>
    <mergeCell ref="K17:L17"/>
    <mergeCell ref="M17:N17"/>
    <mergeCell ref="B158:F158"/>
    <mergeCell ref="B159:F159"/>
    <mergeCell ref="B156:F156"/>
    <mergeCell ref="B157:F157"/>
    <mergeCell ref="B150:F150"/>
    <mergeCell ref="B151:F151"/>
    <mergeCell ref="B161:F161"/>
    <mergeCell ref="G161:J161"/>
    <mergeCell ref="K161:N161"/>
    <mergeCell ref="O161:R161"/>
    <mergeCell ref="Z161:AB161"/>
    <mergeCell ref="G18:H18"/>
    <mergeCell ref="I18:J18"/>
    <mergeCell ref="K18:L18"/>
    <mergeCell ref="B160:F160"/>
    <mergeCell ref="B71:D71"/>
    <mergeCell ref="AE17:AF17"/>
    <mergeCell ref="AG17:AH17"/>
    <mergeCell ref="O17:P17"/>
    <mergeCell ref="Q17:R17"/>
    <mergeCell ref="S17:T17"/>
    <mergeCell ref="U17:V17"/>
    <mergeCell ref="AA17:AB17"/>
    <mergeCell ref="AC17:AD17"/>
    <mergeCell ref="AO161:AQ161"/>
    <mergeCell ref="O18:P18"/>
    <mergeCell ref="Q18:R18"/>
    <mergeCell ref="S18:T18"/>
    <mergeCell ref="U18:V18"/>
    <mergeCell ref="AC161:AE161"/>
    <mergeCell ref="O159:R159"/>
    <mergeCell ref="S158:V158"/>
    <mergeCell ref="S157:V157"/>
    <mergeCell ref="S155:V155"/>
    <mergeCell ref="M18:N18"/>
    <mergeCell ref="AM18:AN18"/>
    <mergeCell ref="AO18:AP18"/>
    <mergeCell ref="AA18:AB18"/>
    <mergeCell ref="AC18:AD18"/>
    <mergeCell ref="AE18:AF18"/>
    <mergeCell ref="AG18:AH18"/>
    <mergeCell ref="AI18:AJ18"/>
    <mergeCell ref="AK18:AL18"/>
    <mergeCell ref="W18:X18"/>
    <mergeCell ref="Y18:Z18"/>
    <mergeCell ref="W69:X69"/>
    <mergeCell ref="Y69:Z69"/>
    <mergeCell ref="AG70:AH70"/>
    <mergeCell ref="Y70:Z70"/>
    <mergeCell ref="W20:X20"/>
    <mergeCell ref="AC19:AD19"/>
    <mergeCell ref="AE19:AF19"/>
    <mergeCell ref="AG19:AH19"/>
    <mergeCell ref="AS22:AT22"/>
    <mergeCell ref="AS24:AT24"/>
    <mergeCell ref="K162:N162"/>
    <mergeCell ref="O162:R162"/>
    <mergeCell ref="S162:V162"/>
    <mergeCell ref="W162:Y162"/>
    <mergeCell ref="Z162:AB162"/>
    <mergeCell ref="AC162:AE162"/>
    <mergeCell ref="S161:V161"/>
    <mergeCell ref="W161:Y161"/>
    <mergeCell ref="B162:F162"/>
    <mergeCell ref="G162:J162"/>
    <mergeCell ref="AQ18:AR18"/>
    <mergeCell ref="AS18:AT18"/>
    <mergeCell ref="AR160:AT160"/>
    <mergeCell ref="AO150:AQ150"/>
    <mergeCell ref="AO160:AQ160"/>
    <mergeCell ref="AS19:AT19"/>
    <mergeCell ref="AS20:AT20"/>
    <mergeCell ref="AS21:AT21"/>
    <mergeCell ref="AR162:AT162"/>
    <mergeCell ref="AF162:AH162"/>
    <mergeCell ref="AI162:AK162"/>
    <mergeCell ref="AL162:AN162"/>
    <mergeCell ref="AO162:AQ162"/>
    <mergeCell ref="AF160:AH160"/>
    <mergeCell ref="AR161:AT161"/>
    <mergeCell ref="AF161:AH161"/>
    <mergeCell ref="AI161:AK161"/>
    <mergeCell ref="AL161:AN161"/>
    <mergeCell ref="AR152:AT152"/>
    <mergeCell ref="B148:F149"/>
    <mergeCell ref="B152:F152"/>
    <mergeCell ref="K149:N149"/>
    <mergeCell ref="AL149:AN149"/>
    <mergeCell ref="AO149:AQ149"/>
    <mergeCell ref="W150:Y150"/>
    <mergeCell ref="Z150:AB150"/>
    <mergeCell ref="AC150:AE150"/>
    <mergeCell ref="AF150:AH150"/>
    <mergeCell ref="O69:P69"/>
    <mergeCell ref="Q69:R69"/>
    <mergeCell ref="S69:T69"/>
    <mergeCell ref="U69:V69"/>
    <mergeCell ref="G69:H69"/>
    <mergeCell ref="I69:J69"/>
    <mergeCell ref="K69:L69"/>
    <mergeCell ref="M69:N69"/>
    <mergeCell ref="AO69:AP69"/>
    <mergeCell ref="AA69:AB69"/>
    <mergeCell ref="AC69:AD69"/>
    <mergeCell ref="AE69:AF69"/>
    <mergeCell ref="AG69:AH69"/>
    <mergeCell ref="AI69:AJ69"/>
    <mergeCell ref="AK69:AL69"/>
    <mergeCell ref="AM69:AN69"/>
    <mergeCell ref="AQ69:AR69"/>
    <mergeCell ref="AS69:AT69"/>
    <mergeCell ref="B70:D70"/>
    <mergeCell ref="E70:F70"/>
    <mergeCell ref="G70:H70"/>
    <mergeCell ref="I70:J70"/>
    <mergeCell ref="K70:L70"/>
    <mergeCell ref="M70:N70"/>
    <mergeCell ref="O70:P70"/>
    <mergeCell ref="AS70:AT70"/>
    <mergeCell ref="K71:L71"/>
    <mergeCell ref="M71:N71"/>
    <mergeCell ref="O71:P71"/>
    <mergeCell ref="Q71:R71"/>
    <mergeCell ref="AA70:AB70"/>
    <mergeCell ref="AC70:AD70"/>
    <mergeCell ref="Q70:R70"/>
    <mergeCell ref="S70:T70"/>
    <mergeCell ref="U70:V70"/>
    <mergeCell ref="W70:X70"/>
    <mergeCell ref="E71:F71"/>
    <mergeCell ref="G71:H71"/>
    <mergeCell ref="I71:J71"/>
    <mergeCell ref="AQ70:AR70"/>
    <mergeCell ref="S71:T71"/>
    <mergeCell ref="U71:V71"/>
    <mergeCell ref="W71:X71"/>
    <mergeCell ref="Y71:Z71"/>
    <mergeCell ref="AA71:AB71"/>
    <mergeCell ref="AC71:AD71"/>
    <mergeCell ref="AI70:AJ70"/>
    <mergeCell ref="AK70:AL70"/>
    <mergeCell ref="AM70:AN70"/>
    <mergeCell ref="AO70:AP70"/>
    <mergeCell ref="AE70:AF70"/>
    <mergeCell ref="AM71:AN71"/>
    <mergeCell ref="AO71:AP71"/>
    <mergeCell ref="AQ71:AR71"/>
    <mergeCell ref="AS71:AT71"/>
    <mergeCell ref="AE71:AF71"/>
    <mergeCell ref="AG71:AH71"/>
    <mergeCell ref="AI71:AJ71"/>
    <mergeCell ref="AK71:AL71"/>
    <mergeCell ref="K72:L72"/>
    <mergeCell ref="M72:N72"/>
    <mergeCell ref="O72:P72"/>
    <mergeCell ref="Q72:R72"/>
    <mergeCell ref="B72:D72"/>
    <mergeCell ref="E72:F72"/>
    <mergeCell ref="G72:H72"/>
    <mergeCell ref="I72:J72"/>
    <mergeCell ref="O73:P73"/>
    <mergeCell ref="Q73:R73"/>
    <mergeCell ref="AA72:AB72"/>
    <mergeCell ref="AC72:AD72"/>
    <mergeCell ref="AE72:AF72"/>
    <mergeCell ref="AG72:AH72"/>
    <mergeCell ref="S73:T73"/>
    <mergeCell ref="U73:V73"/>
    <mergeCell ref="W73:X73"/>
    <mergeCell ref="Y73:Z73"/>
    <mergeCell ref="B73:D73"/>
    <mergeCell ref="E73:F73"/>
    <mergeCell ref="G73:H73"/>
    <mergeCell ref="I73:J73"/>
    <mergeCell ref="K73:L73"/>
    <mergeCell ref="M73:N73"/>
    <mergeCell ref="AQ72:AR72"/>
    <mergeCell ref="AS72:AT72"/>
    <mergeCell ref="S72:T72"/>
    <mergeCell ref="U72:V72"/>
    <mergeCell ref="W72:X72"/>
    <mergeCell ref="Y72:Z72"/>
    <mergeCell ref="AI72:AJ72"/>
    <mergeCell ref="AK72:AL72"/>
    <mergeCell ref="AM72:AN72"/>
    <mergeCell ref="AO72:AP72"/>
    <mergeCell ref="AI73:AJ73"/>
    <mergeCell ref="AK73:AL73"/>
    <mergeCell ref="AM73:AN73"/>
    <mergeCell ref="AO73:AP73"/>
    <mergeCell ref="AA73:AB73"/>
    <mergeCell ref="AC73:AD73"/>
    <mergeCell ref="AE73:AF73"/>
    <mergeCell ref="AG73:AH73"/>
    <mergeCell ref="AQ73:AR73"/>
    <mergeCell ref="AS73:AT73"/>
    <mergeCell ref="B74:D74"/>
    <mergeCell ref="E74:F74"/>
    <mergeCell ref="G74:H74"/>
    <mergeCell ref="I74:J74"/>
    <mergeCell ref="K74:L74"/>
    <mergeCell ref="M74:N74"/>
    <mergeCell ref="O74:P74"/>
    <mergeCell ref="Q74:R74"/>
    <mergeCell ref="O75:P75"/>
    <mergeCell ref="Q75:R75"/>
    <mergeCell ref="AA74:AB74"/>
    <mergeCell ref="AC74:AD74"/>
    <mergeCell ref="AE74:AF74"/>
    <mergeCell ref="AG74:AH74"/>
    <mergeCell ref="S75:T75"/>
    <mergeCell ref="U75:V75"/>
    <mergeCell ref="W75:X75"/>
    <mergeCell ref="Y75:Z75"/>
    <mergeCell ref="B75:D75"/>
    <mergeCell ref="E75:F75"/>
    <mergeCell ref="G75:H75"/>
    <mergeCell ref="I75:J75"/>
    <mergeCell ref="K75:L75"/>
    <mergeCell ref="M75:N75"/>
    <mergeCell ref="AQ74:AR74"/>
    <mergeCell ref="AS74:AT74"/>
    <mergeCell ref="S74:T74"/>
    <mergeCell ref="U74:V74"/>
    <mergeCell ref="W74:X74"/>
    <mergeCell ref="Y74:Z74"/>
    <mergeCell ref="AI74:AJ74"/>
    <mergeCell ref="AK74:AL74"/>
    <mergeCell ref="AM74:AN74"/>
    <mergeCell ref="AO74:AP74"/>
    <mergeCell ref="AI75:AJ75"/>
    <mergeCell ref="AK75:AL75"/>
    <mergeCell ref="AM75:AN75"/>
    <mergeCell ref="AO75:AP75"/>
    <mergeCell ref="AA75:AB75"/>
    <mergeCell ref="AC75:AD75"/>
    <mergeCell ref="AE75:AF75"/>
    <mergeCell ref="AG75:AH75"/>
    <mergeCell ref="AQ75:AR75"/>
    <mergeCell ref="AS75:AT75"/>
    <mergeCell ref="B76:D76"/>
    <mergeCell ref="E76:F76"/>
    <mergeCell ref="G76:H76"/>
    <mergeCell ref="I76:J76"/>
    <mergeCell ref="K76:L76"/>
    <mergeCell ref="M76:N76"/>
    <mergeCell ref="O76:P76"/>
    <mergeCell ref="Q76:R76"/>
    <mergeCell ref="O77:P77"/>
    <mergeCell ref="Q77:R77"/>
    <mergeCell ref="AA76:AB76"/>
    <mergeCell ref="AC76:AD76"/>
    <mergeCell ref="AE76:AF76"/>
    <mergeCell ref="AG76:AH76"/>
    <mergeCell ref="S77:T77"/>
    <mergeCell ref="U77:V77"/>
    <mergeCell ref="W77:X77"/>
    <mergeCell ref="Y77:Z77"/>
    <mergeCell ref="B77:D77"/>
    <mergeCell ref="E77:F77"/>
    <mergeCell ref="G77:H77"/>
    <mergeCell ref="I77:J77"/>
    <mergeCell ref="K77:L77"/>
    <mergeCell ref="M77:N77"/>
    <mergeCell ref="AQ76:AR76"/>
    <mergeCell ref="AS76:AT76"/>
    <mergeCell ref="S76:T76"/>
    <mergeCell ref="U76:V76"/>
    <mergeCell ref="W76:X76"/>
    <mergeCell ref="Y76:Z76"/>
    <mergeCell ref="AI76:AJ76"/>
    <mergeCell ref="AK76:AL76"/>
    <mergeCell ref="AM76:AN76"/>
    <mergeCell ref="AO76:AP76"/>
    <mergeCell ref="AI77:AJ77"/>
    <mergeCell ref="AK77:AL77"/>
    <mergeCell ref="AM77:AN77"/>
    <mergeCell ref="AO77:AP77"/>
    <mergeCell ref="AA77:AB77"/>
    <mergeCell ref="AC77:AD77"/>
    <mergeCell ref="AE77:AF77"/>
    <mergeCell ref="AG77:AH77"/>
    <mergeCell ref="AQ77:AR77"/>
    <mergeCell ref="AS77:AT77"/>
    <mergeCell ref="B78:D78"/>
    <mergeCell ref="E78:F78"/>
    <mergeCell ref="G78:H78"/>
    <mergeCell ref="I78:J78"/>
    <mergeCell ref="K78:L78"/>
    <mergeCell ref="M78:N78"/>
    <mergeCell ref="O78:P78"/>
    <mergeCell ref="Q78:R78"/>
    <mergeCell ref="O79:P79"/>
    <mergeCell ref="Q79:R79"/>
    <mergeCell ref="AA78:AB78"/>
    <mergeCell ref="AC78:AD78"/>
    <mergeCell ref="AE78:AF78"/>
    <mergeCell ref="AG78:AH78"/>
    <mergeCell ref="S79:T79"/>
    <mergeCell ref="U79:V79"/>
    <mergeCell ref="W79:X79"/>
    <mergeCell ref="Y79:Z79"/>
    <mergeCell ref="B79:D79"/>
    <mergeCell ref="E79:F79"/>
    <mergeCell ref="G79:H79"/>
    <mergeCell ref="I79:J79"/>
    <mergeCell ref="K79:L79"/>
    <mergeCell ref="M79:N79"/>
    <mergeCell ref="AQ78:AR78"/>
    <mergeCell ref="AS78:AT78"/>
    <mergeCell ref="S78:T78"/>
    <mergeCell ref="U78:V78"/>
    <mergeCell ref="W78:X78"/>
    <mergeCell ref="Y78:Z78"/>
    <mergeCell ref="AI78:AJ78"/>
    <mergeCell ref="AK78:AL78"/>
    <mergeCell ref="AM78:AN78"/>
    <mergeCell ref="AO78:AP78"/>
    <mergeCell ref="AI79:AJ79"/>
    <mergeCell ref="AK79:AL79"/>
    <mergeCell ref="AM79:AN79"/>
    <mergeCell ref="AO79:AP79"/>
    <mergeCell ref="AA79:AB79"/>
    <mergeCell ref="AC79:AD79"/>
    <mergeCell ref="AE79:AF79"/>
    <mergeCell ref="AG79:AH79"/>
    <mergeCell ref="AQ79:AR79"/>
    <mergeCell ref="AS79:AT79"/>
    <mergeCell ref="B80:D80"/>
    <mergeCell ref="E80:F80"/>
    <mergeCell ref="G80:H80"/>
    <mergeCell ref="I80:J80"/>
    <mergeCell ref="K80:L80"/>
    <mergeCell ref="M80:N80"/>
    <mergeCell ref="O80:P80"/>
    <mergeCell ref="Q80:R80"/>
    <mergeCell ref="O81:P81"/>
    <mergeCell ref="Q81:R81"/>
    <mergeCell ref="AA80:AB80"/>
    <mergeCell ref="AC80:AD80"/>
    <mergeCell ref="AE80:AF80"/>
    <mergeCell ref="AG80:AH80"/>
    <mergeCell ref="S81:T81"/>
    <mergeCell ref="U81:V81"/>
    <mergeCell ref="W81:X81"/>
    <mergeCell ref="Y81:Z81"/>
    <mergeCell ref="B81:D81"/>
    <mergeCell ref="E81:F81"/>
    <mergeCell ref="G81:H81"/>
    <mergeCell ref="I81:J81"/>
    <mergeCell ref="K81:L81"/>
    <mergeCell ref="M81:N81"/>
    <mergeCell ref="AQ80:AR80"/>
    <mergeCell ref="AS80:AT80"/>
    <mergeCell ref="S80:T80"/>
    <mergeCell ref="U80:V80"/>
    <mergeCell ref="W80:X80"/>
    <mergeCell ref="Y80:Z80"/>
    <mergeCell ref="AI80:AJ80"/>
    <mergeCell ref="AK80:AL80"/>
    <mergeCell ref="AM80:AN80"/>
    <mergeCell ref="AO80:AP80"/>
    <mergeCell ref="AI81:AJ81"/>
    <mergeCell ref="AK81:AL81"/>
    <mergeCell ref="AM81:AN81"/>
    <mergeCell ref="AO81:AP81"/>
    <mergeCell ref="AA81:AB81"/>
    <mergeCell ref="AC81:AD81"/>
    <mergeCell ref="AE81:AF81"/>
    <mergeCell ref="AG81:AH81"/>
    <mergeCell ref="AQ81:AR81"/>
    <mergeCell ref="AS81:AT81"/>
    <mergeCell ref="B82:D82"/>
    <mergeCell ref="E82:F82"/>
    <mergeCell ref="G82:H82"/>
    <mergeCell ref="I82:J82"/>
    <mergeCell ref="K82:L82"/>
    <mergeCell ref="M82:N82"/>
    <mergeCell ref="O82:P82"/>
    <mergeCell ref="Q82:R82"/>
    <mergeCell ref="O83:P83"/>
    <mergeCell ref="Q83:R83"/>
    <mergeCell ref="AA82:AB82"/>
    <mergeCell ref="AC82:AD82"/>
    <mergeCell ref="AE82:AF82"/>
    <mergeCell ref="AG82:AH82"/>
    <mergeCell ref="S83:T83"/>
    <mergeCell ref="U83:V83"/>
    <mergeCell ref="W83:X83"/>
    <mergeCell ref="Y83:Z83"/>
    <mergeCell ref="B83:D83"/>
    <mergeCell ref="E83:F83"/>
    <mergeCell ref="G83:H83"/>
    <mergeCell ref="I83:J83"/>
    <mergeCell ref="K83:L83"/>
    <mergeCell ref="M83:N83"/>
    <mergeCell ref="AQ82:AR82"/>
    <mergeCell ref="AS82:AT82"/>
    <mergeCell ref="S82:T82"/>
    <mergeCell ref="U82:V82"/>
    <mergeCell ref="W82:X82"/>
    <mergeCell ref="Y82:Z82"/>
    <mergeCell ref="AI82:AJ82"/>
    <mergeCell ref="AK82:AL82"/>
    <mergeCell ref="AM82:AN82"/>
    <mergeCell ref="AO82:AP82"/>
    <mergeCell ref="AI83:AJ83"/>
    <mergeCell ref="AK83:AL83"/>
    <mergeCell ref="AM83:AN83"/>
    <mergeCell ref="AO83:AP83"/>
    <mergeCell ref="AA83:AB83"/>
    <mergeCell ref="AC83:AD83"/>
    <mergeCell ref="AE83:AF83"/>
    <mergeCell ref="AG83:AH83"/>
    <mergeCell ref="AQ83:AR83"/>
    <mergeCell ref="AS83:AT83"/>
    <mergeCell ref="B84:D84"/>
    <mergeCell ref="E84:F84"/>
    <mergeCell ref="G84:H84"/>
    <mergeCell ref="I84:J84"/>
    <mergeCell ref="K84:L84"/>
    <mergeCell ref="M84:N84"/>
    <mergeCell ref="O84:P84"/>
    <mergeCell ref="Q84:R84"/>
    <mergeCell ref="O85:P85"/>
    <mergeCell ref="Q85:R85"/>
    <mergeCell ref="AA84:AB84"/>
    <mergeCell ref="AC84:AD84"/>
    <mergeCell ref="AE84:AF84"/>
    <mergeCell ref="AG84:AH84"/>
    <mergeCell ref="S85:T85"/>
    <mergeCell ref="U85:V85"/>
    <mergeCell ref="W85:X85"/>
    <mergeCell ref="Y85:Z85"/>
    <mergeCell ref="B85:D85"/>
    <mergeCell ref="E85:F85"/>
    <mergeCell ref="G85:H85"/>
    <mergeCell ref="I85:J85"/>
    <mergeCell ref="K85:L85"/>
    <mergeCell ref="M85:N85"/>
    <mergeCell ref="AQ84:AR84"/>
    <mergeCell ref="AS84:AT84"/>
    <mergeCell ref="S84:T84"/>
    <mergeCell ref="U84:V84"/>
    <mergeCell ref="W84:X84"/>
    <mergeCell ref="Y84:Z84"/>
    <mergeCell ref="AI84:AJ84"/>
    <mergeCell ref="AK84:AL84"/>
    <mergeCell ref="AM84:AN84"/>
    <mergeCell ref="AO84:AP84"/>
    <mergeCell ref="AI85:AJ85"/>
    <mergeCell ref="AK85:AL85"/>
    <mergeCell ref="AM85:AN85"/>
    <mergeCell ref="AO85:AP85"/>
    <mergeCell ref="AA85:AB85"/>
    <mergeCell ref="AC85:AD85"/>
    <mergeCell ref="AE85:AF85"/>
    <mergeCell ref="AG85:AH85"/>
    <mergeCell ref="AQ85:AR85"/>
    <mergeCell ref="AS85:AT85"/>
    <mergeCell ref="B86:D86"/>
    <mergeCell ref="E86:F86"/>
    <mergeCell ref="G86:H86"/>
    <mergeCell ref="I86:J86"/>
    <mergeCell ref="K86:L86"/>
    <mergeCell ref="M86:N86"/>
    <mergeCell ref="O86:P86"/>
    <mergeCell ref="Q86:R86"/>
    <mergeCell ref="O87:P87"/>
    <mergeCell ref="Q87:R87"/>
    <mergeCell ref="AA86:AB86"/>
    <mergeCell ref="AC86:AD86"/>
    <mergeCell ref="AE86:AF86"/>
    <mergeCell ref="AG86:AH86"/>
    <mergeCell ref="S87:T87"/>
    <mergeCell ref="U87:V87"/>
    <mergeCell ref="W87:X87"/>
    <mergeCell ref="Y87:Z87"/>
    <mergeCell ref="B87:D87"/>
    <mergeCell ref="E87:F87"/>
    <mergeCell ref="G87:H87"/>
    <mergeCell ref="I87:J87"/>
    <mergeCell ref="K87:L87"/>
    <mergeCell ref="M87:N87"/>
    <mergeCell ref="AQ86:AR86"/>
    <mergeCell ref="AS86:AT86"/>
    <mergeCell ref="S86:T86"/>
    <mergeCell ref="U86:V86"/>
    <mergeCell ref="W86:X86"/>
    <mergeCell ref="Y86:Z86"/>
    <mergeCell ref="AI86:AJ86"/>
    <mergeCell ref="AK86:AL86"/>
    <mergeCell ref="AM86:AN86"/>
    <mergeCell ref="AO86:AP86"/>
    <mergeCell ref="AI87:AJ87"/>
    <mergeCell ref="AK87:AL87"/>
    <mergeCell ref="AM87:AN87"/>
    <mergeCell ref="AO87:AP87"/>
    <mergeCell ref="AA87:AB87"/>
    <mergeCell ref="AC87:AD87"/>
    <mergeCell ref="AE87:AF87"/>
    <mergeCell ref="AG87:AH87"/>
    <mergeCell ref="AQ87:AR87"/>
    <mergeCell ref="AS87:AT87"/>
    <mergeCell ref="B88:D88"/>
    <mergeCell ref="E88:F88"/>
    <mergeCell ref="G88:H88"/>
    <mergeCell ref="I88:J88"/>
    <mergeCell ref="K88:L88"/>
    <mergeCell ref="M88:N88"/>
    <mergeCell ref="O88:P88"/>
    <mergeCell ref="Q88:R88"/>
    <mergeCell ref="O89:P89"/>
    <mergeCell ref="Q89:R89"/>
    <mergeCell ref="AA88:AB88"/>
    <mergeCell ref="AC88:AD88"/>
    <mergeCell ref="AE88:AF88"/>
    <mergeCell ref="AG88:AH88"/>
    <mergeCell ref="S89:T89"/>
    <mergeCell ref="U89:V89"/>
    <mergeCell ref="W89:X89"/>
    <mergeCell ref="Y89:Z89"/>
    <mergeCell ref="B89:D89"/>
    <mergeCell ref="E89:F89"/>
    <mergeCell ref="G89:H89"/>
    <mergeCell ref="I89:J89"/>
    <mergeCell ref="K89:L89"/>
    <mergeCell ref="M89:N89"/>
    <mergeCell ref="AQ88:AR88"/>
    <mergeCell ref="AS88:AT88"/>
    <mergeCell ref="S88:T88"/>
    <mergeCell ref="U88:V88"/>
    <mergeCell ref="W88:X88"/>
    <mergeCell ref="Y88:Z88"/>
    <mergeCell ref="AI88:AJ88"/>
    <mergeCell ref="AK88:AL88"/>
    <mergeCell ref="AM88:AN88"/>
    <mergeCell ref="AO88:AP88"/>
    <mergeCell ref="AI89:AJ89"/>
    <mergeCell ref="AK89:AL89"/>
    <mergeCell ref="AM89:AN89"/>
    <mergeCell ref="AO89:AP89"/>
    <mergeCell ref="AA89:AB89"/>
    <mergeCell ref="AC89:AD89"/>
    <mergeCell ref="AE89:AF89"/>
    <mergeCell ref="AG89:AH89"/>
    <mergeCell ref="AQ89:AR89"/>
    <mergeCell ref="AS89:AT89"/>
    <mergeCell ref="B90:D90"/>
    <mergeCell ref="E90:F90"/>
    <mergeCell ref="G90:H90"/>
    <mergeCell ref="I90:J90"/>
    <mergeCell ref="K90:L90"/>
    <mergeCell ref="M90:N90"/>
    <mergeCell ref="O90:P90"/>
    <mergeCell ref="Q90:R90"/>
    <mergeCell ref="O91:P91"/>
    <mergeCell ref="Q91:R91"/>
    <mergeCell ref="AA90:AB90"/>
    <mergeCell ref="AC90:AD90"/>
    <mergeCell ref="AE90:AF90"/>
    <mergeCell ref="AG90:AH90"/>
    <mergeCell ref="S91:T91"/>
    <mergeCell ref="U91:V91"/>
    <mergeCell ref="W91:X91"/>
    <mergeCell ref="Y91:Z91"/>
    <mergeCell ref="B91:D91"/>
    <mergeCell ref="E91:F91"/>
    <mergeCell ref="G91:H91"/>
    <mergeCell ref="I91:J91"/>
    <mergeCell ref="K91:L91"/>
    <mergeCell ref="M91:N91"/>
    <mergeCell ref="AQ90:AR90"/>
    <mergeCell ref="AS90:AT90"/>
    <mergeCell ref="S90:T90"/>
    <mergeCell ref="U90:V90"/>
    <mergeCell ref="W90:X90"/>
    <mergeCell ref="Y90:Z90"/>
    <mergeCell ref="AI90:AJ90"/>
    <mergeCell ref="AK90:AL90"/>
    <mergeCell ref="AM90:AN90"/>
    <mergeCell ref="AO90:AP90"/>
    <mergeCell ref="AI91:AJ91"/>
    <mergeCell ref="AK91:AL91"/>
    <mergeCell ref="AM91:AN91"/>
    <mergeCell ref="AO91:AP91"/>
    <mergeCell ref="AA91:AB91"/>
    <mergeCell ref="AC91:AD91"/>
    <mergeCell ref="AE91:AF91"/>
    <mergeCell ref="AG91:AH91"/>
    <mergeCell ref="AQ91:AR91"/>
    <mergeCell ref="AS91:AT91"/>
    <mergeCell ref="B92:D92"/>
    <mergeCell ref="E92:F92"/>
    <mergeCell ref="G92:H92"/>
    <mergeCell ref="I92:J92"/>
    <mergeCell ref="K92:L92"/>
    <mergeCell ref="M92:N92"/>
    <mergeCell ref="O92:P92"/>
    <mergeCell ref="Q92:R92"/>
    <mergeCell ref="O93:P93"/>
    <mergeCell ref="Q93:R93"/>
    <mergeCell ref="AA92:AB92"/>
    <mergeCell ref="AC92:AD92"/>
    <mergeCell ref="AE92:AF92"/>
    <mergeCell ref="AG92:AH92"/>
    <mergeCell ref="S93:T93"/>
    <mergeCell ref="U93:V93"/>
    <mergeCell ref="W93:X93"/>
    <mergeCell ref="Y93:Z93"/>
    <mergeCell ref="B93:D93"/>
    <mergeCell ref="E93:F93"/>
    <mergeCell ref="G93:H93"/>
    <mergeCell ref="I93:J93"/>
    <mergeCell ref="K93:L93"/>
    <mergeCell ref="M93:N93"/>
    <mergeCell ref="AQ92:AR92"/>
    <mergeCell ref="AS92:AT92"/>
    <mergeCell ref="S92:T92"/>
    <mergeCell ref="U92:V92"/>
    <mergeCell ref="W92:X92"/>
    <mergeCell ref="Y92:Z92"/>
    <mergeCell ref="AI92:AJ92"/>
    <mergeCell ref="AK92:AL92"/>
    <mergeCell ref="AM92:AN92"/>
    <mergeCell ref="AO92:AP92"/>
    <mergeCell ref="Z185:AB185"/>
    <mergeCell ref="AC185:AE185"/>
    <mergeCell ref="AI93:AJ93"/>
    <mergeCell ref="AK93:AL93"/>
    <mergeCell ref="AM93:AN93"/>
    <mergeCell ref="AO93:AP93"/>
    <mergeCell ref="AA93:AB93"/>
    <mergeCell ref="AC93:AD93"/>
    <mergeCell ref="AE93:AF93"/>
    <mergeCell ref="AG93:AH93"/>
    <mergeCell ref="AR150:AT150"/>
    <mergeCell ref="AR155:AT155"/>
    <mergeCell ref="AR154:AT154"/>
    <mergeCell ref="AR153:AT153"/>
    <mergeCell ref="B185:F185"/>
    <mergeCell ref="G185:J185"/>
    <mergeCell ref="K185:N185"/>
    <mergeCell ref="O185:R185"/>
    <mergeCell ref="S185:V185"/>
    <mergeCell ref="W185:Y185"/>
    <mergeCell ref="AF185:AH185"/>
    <mergeCell ref="AI185:AK185"/>
    <mergeCell ref="AL185:AN185"/>
    <mergeCell ref="AO185:AQ185"/>
    <mergeCell ref="AQ93:AR93"/>
    <mergeCell ref="AS93:AT93"/>
    <mergeCell ref="AR159:AT159"/>
    <mergeCell ref="AR158:AT158"/>
    <mergeCell ref="AR157:AT157"/>
    <mergeCell ref="AR156:AT156"/>
    <mergeCell ref="AO186:AQ186"/>
    <mergeCell ref="AR186:AT186"/>
    <mergeCell ref="AR185:AT185"/>
    <mergeCell ref="B186:F186"/>
    <mergeCell ref="G186:J186"/>
    <mergeCell ref="K186:N186"/>
    <mergeCell ref="O186:R186"/>
    <mergeCell ref="S186:V186"/>
    <mergeCell ref="W186:Y186"/>
    <mergeCell ref="Z186:AB186"/>
    <mergeCell ref="B187:F187"/>
    <mergeCell ref="G187:J187"/>
    <mergeCell ref="K187:N187"/>
    <mergeCell ref="O187:R187"/>
    <mergeCell ref="AI186:AK186"/>
    <mergeCell ref="AL186:AN186"/>
    <mergeCell ref="AC186:AE186"/>
    <mergeCell ref="AF186:AH186"/>
    <mergeCell ref="AL187:AN187"/>
    <mergeCell ref="AO187:AQ187"/>
    <mergeCell ref="S187:V187"/>
    <mergeCell ref="W187:Y187"/>
    <mergeCell ref="Z187:AB187"/>
    <mergeCell ref="AC187:AE187"/>
    <mergeCell ref="AF187:AH187"/>
    <mergeCell ref="AI187:AK187"/>
    <mergeCell ref="AO188:AQ188"/>
    <mergeCell ref="AR188:AT188"/>
    <mergeCell ref="AR187:AT187"/>
    <mergeCell ref="B188:F188"/>
    <mergeCell ref="G188:J188"/>
    <mergeCell ref="K188:N188"/>
    <mergeCell ref="O188:R188"/>
    <mergeCell ref="S188:V188"/>
    <mergeCell ref="W188:Y188"/>
    <mergeCell ref="Z188:AB188"/>
    <mergeCell ref="B189:F189"/>
    <mergeCell ref="G189:J189"/>
    <mergeCell ref="K189:N189"/>
    <mergeCell ref="O189:R189"/>
    <mergeCell ref="AI188:AK188"/>
    <mergeCell ref="AL188:AN188"/>
    <mergeCell ref="AC188:AE188"/>
    <mergeCell ref="AF188:AH188"/>
    <mergeCell ref="AO189:AQ189"/>
    <mergeCell ref="S189:V189"/>
    <mergeCell ref="W189:Y189"/>
    <mergeCell ref="Z189:AB189"/>
    <mergeCell ref="AC189:AE189"/>
    <mergeCell ref="AF189:AH189"/>
    <mergeCell ref="AI189:AK189"/>
    <mergeCell ref="AR190:AT190"/>
    <mergeCell ref="AR189:AT189"/>
    <mergeCell ref="B190:F190"/>
    <mergeCell ref="G190:J190"/>
    <mergeCell ref="K190:N190"/>
    <mergeCell ref="O190:R190"/>
    <mergeCell ref="S190:V190"/>
    <mergeCell ref="W190:Y190"/>
    <mergeCell ref="Z190:AB190"/>
    <mergeCell ref="AL189:AN189"/>
    <mergeCell ref="B191:F191"/>
    <mergeCell ref="G191:J191"/>
    <mergeCell ref="K191:N191"/>
    <mergeCell ref="O191:R191"/>
    <mergeCell ref="AI190:AK190"/>
    <mergeCell ref="AL190:AN190"/>
    <mergeCell ref="AC190:AE190"/>
    <mergeCell ref="AF190:AH190"/>
    <mergeCell ref="Z192:AB192"/>
    <mergeCell ref="AL191:AN191"/>
    <mergeCell ref="AO191:AQ191"/>
    <mergeCell ref="S191:V191"/>
    <mergeCell ref="W191:Y191"/>
    <mergeCell ref="Z191:AB191"/>
    <mergeCell ref="AC191:AE191"/>
    <mergeCell ref="AF191:AH191"/>
    <mergeCell ref="AI191:AK191"/>
    <mergeCell ref="AI192:AK192"/>
    <mergeCell ref="B192:F192"/>
    <mergeCell ref="G192:J192"/>
    <mergeCell ref="K192:N192"/>
    <mergeCell ref="O192:R192"/>
    <mergeCell ref="S192:V192"/>
    <mergeCell ref="W192:Y192"/>
    <mergeCell ref="AL192:AN192"/>
    <mergeCell ref="AC192:AE192"/>
    <mergeCell ref="AF192:AH192"/>
    <mergeCell ref="AR192:AT192"/>
    <mergeCell ref="AR191:AT191"/>
    <mergeCell ref="AF193:AH193"/>
    <mergeCell ref="AI193:AK193"/>
    <mergeCell ref="B193:F193"/>
    <mergeCell ref="G193:J193"/>
    <mergeCell ref="K193:N193"/>
    <mergeCell ref="O193:R193"/>
    <mergeCell ref="K194:N194"/>
    <mergeCell ref="O194:R194"/>
    <mergeCell ref="S194:V194"/>
    <mergeCell ref="W194:Y194"/>
    <mergeCell ref="Z194:AB194"/>
    <mergeCell ref="AL193:AN193"/>
    <mergeCell ref="S193:V193"/>
    <mergeCell ref="W193:Y193"/>
    <mergeCell ref="Z193:AB193"/>
    <mergeCell ref="AC193:AE193"/>
    <mergeCell ref="B195:F195"/>
    <mergeCell ref="G195:J195"/>
    <mergeCell ref="K195:N195"/>
    <mergeCell ref="O195:R195"/>
    <mergeCell ref="AI194:AK194"/>
    <mergeCell ref="AL194:AN194"/>
    <mergeCell ref="AC194:AE194"/>
    <mergeCell ref="AF194:AH194"/>
    <mergeCell ref="B194:F194"/>
    <mergeCell ref="G194:J194"/>
    <mergeCell ref="AR195:AT195"/>
    <mergeCell ref="AF195:AH195"/>
    <mergeCell ref="AI195:AK195"/>
    <mergeCell ref="AL195:AN195"/>
    <mergeCell ref="AO195:AQ195"/>
    <mergeCell ref="S195:V195"/>
    <mergeCell ref="W195:Y195"/>
    <mergeCell ref="Z195:AB195"/>
    <mergeCell ref="AC195:AE195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Y119:Z119"/>
    <mergeCell ref="AQ119:AR119"/>
    <mergeCell ref="AS119:AT119"/>
    <mergeCell ref="B120:D120"/>
    <mergeCell ref="E120:F120"/>
    <mergeCell ref="G120:H120"/>
    <mergeCell ref="I120:J120"/>
    <mergeCell ref="K120:L120"/>
    <mergeCell ref="M120:N120"/>
    <mergeCell ref="AA119:AB119"/>
    <mergeCell ref="AC119:AD119"/>
    <mergeCell ref="AE120:AF120"/>
    <mergeCell ref="AG120:AH120"/>
    <mergeCell ref="AI120:AJ120"/>
    <mergeCell ref="AK120:AL120"/>
    <mergeCell ref="AM119:AN119"/>
    <mergeCell ref="AO119:AP119"/>
    <mergeCell ref="AE119:AF119"/>
    <mergeCell ref="AG119:AH119"/>
    <mergeCell ref="AI119:AJ119"/>
    <mergeCell ref="AK119:AL119"/>
    <mergeCell ref="AA120:AB120"/>
    <mergeCell ref="AC120:AD120"/>
    <mergeCell ref="O120:P120"/>
    <mergeCell ref="Q120:R120"/>
    <mergeCell ref="S120:T120"/>
    <mergeCell ref="U120:V120"/>
    <mergeCell ref="W120:X120"/>
    <mergeCell ref="Y120:Z120"/>
    <mergeCell ref="AM120:AN120"/>
    <mergeCell ref="AO120:AP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AA121:AB121"/>
    <mergeCell ref="AC121:AD121"/>
    <mergeCell ref="AE122:AF122"/>
    <mergeCell ref="AG122:AH122"/>
    <mergeCell ref="AI122:AJ122"/>
    <mergeCell ref="AK122:AL122"/>
    <mergeCell ref="AM121:AN121"/>
    <mergeCell ref="AO121:AP121"/>
    <mergeCell ref="AE121:AF121"/>
    <mergeCell ref="AG121:AH121"/>
    <mergeCell ref="AI121:AJ121"/>
    <mergeCell ref="AK121:AL121"/>
    <mergeCell ref="AA122:AB122"/>
    <mergeCell ref="AC122:AD122"/>
    <mergeCell ref="O122:P122"/>
    <mergeCell ref="Q122:R122"/>
    <mergeCell ref="S122:T122"/>
    <mergeCell ref="U122:V122"/>
    <mergeCell ref="W122:X122"/>
    <mergeCell ref="Y122:Z122"/>
    <mergeCell ref="AM122:AN122"/>
    <mergeCell ref="AO122:AP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AA123:AB123"/>
    <mergeCell ref="AC123:AD123"/>
    <mergeCell ref="AE124:AF124"/>
    <mergeCell ref="AG124:AH124"/>
    <mergeCell ref="AI124:AJ124"/>
    <mergeCell ref="AK124:AL124"/>
    <mergeCell ref="AM123:AN123"/>
    <mergeCell ref="AO123:AP123"/>
    <mergeCell ref="AE123:AF123"/>
    <mergeCell ref="AG123:AH123"/>
    <mergeCell ref="AI123:AJ123"/>
    <mergeCell ref="AK123:AL123"/>
    <mergeCell ref="AA124:AB124"/>
    <mergeCell ref="AC124:AD124"/>
    <mergeCell ref="O124:P124"/>
    <mergeCell ref="Q124:R124"/>
    <mergeCell ref="S124:T124"/>
    <mergeCell ref="U124:V124"/>
    <mergeCell ref="W124:X124"/>
    <mergeCell ref="Y124:Z124"/>
    <mergeCell ref="AM124:AN124"/>
    <mergeCell ref="AO124:AP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AA125:AB125"/>
    <mergeCell ref="AC125:AD125"/>
    <mergeCell ref="AE126:AF126"/>
    <mergeCell ref="AG126:AH126"/>
    <mergeCell ref="AI126:AJ126"/>
    <mergeCell ref="AK126:AL126"/>
    <mergeCell ref="AM125:AN125"/>
    <mergeCell ref="AO125:AP125"/>
    <mergeCell ref="AE125:AF125"/>
    <mergeCell ref="AG125:AH125"/>
    <mergeCell ref="AI125:AJ125"/>
    <mergeCell ref="AK125:AL125"/>
    <mergeCell ref="AA126:AB126"/>
    <mergeCell ref="AC126:AD126"/>
    <mergeCell ref="O126:P126"/>
    <mergeCell ref="Q126:R126"/>
    <mergeCell ref="S126:T126"/>
    <mergeCell ref="U126:V126"/>
    <mergeCell ref="W126:X126"/>
    <mergeCell ref="Y126:Z126"/>
    <mergeCell ref="AM126:AN126"/>
    <mergeCell ref="AO126:AP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AA127:AB127"/>
    <mergeCell ref="AC127:AD127"/>
    <mergeCell ref="AE128:AF128"/>
    <mergeCell ref="AG128:AH128"/>
    <mergeCell ref="AI128:AJ128"/>
    <mergeCell ref="AK128:AL128"/>
    <mergeCell ref="AM127:AN127"/>
    <mergeCell ref="AO127:AP127"/>
    <mergeCell ref="AE127:AF127"/>
    <mergeCell ref="AG127:AH127"/>
    <mergeCell ref="AI127:AJ127"/>
    <mergeCell ref="AK127:AL127"/>
    <mergeCell ref="AA128:AB128"/>
    <mergeCell ref="AC128:AD128"/>
    <mergeCell ref="O128:P128"/>
    <mergeCell ref="Q128:R128"/>
    <mergeCell ref="S128:T128"/>
    <mergeCell ref="U128:V128"/>
    <mergeCell ref="W128:X128"/>
    <mergeCell ref="Y128:Z128"/>
    <mergeCell ref="AM128:AN128"/>
    <mergeCell ref="AO128:AP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AA129:AB129"/>
    <mergeCell ref="AC129:AD129"/>
    <mergeCell ref="AE130:AF130"/>
    <mergeCell ref="AG130:AH130"/>
    <mergeCell ref="AI130:AJ130"/>
    <mergeCell ref="AK130:AL130"/>
    <mergeCell ref="AM129:AN129"/>
    <mergeCell ref="AO129:AP129"/>
    <mergeCell ref="AE129:AF129"/>
    <mergeCell ref="AG129:AH129"/>
    <mergeCell ref="AI129:AJ129"/>
    <mergeCell ref="AK129:AL129"/>
    <mergeCell ref="AA130:AB130"/>
    <mergeCell ref="AC130:AD130"/>
    <mergeCell ref="O130:P130"/>
    <mergeCell ref="Q130:R130"/>
    <mergeCell ref="S130:T130"/>
    <mergeCell ref="U130:V130"/>
    <mergeCell ref="W130:X130"/>
    <mergeCell ref="Y130:Z130"/>
    <mergeCell ref="AM130:AN130"/>
    <mergeCell ref="AO130:AP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AA131:AB131"/>
    <mergeCell ref="AC131:AD131"/>
    <mergeCell ref="AE132:AF132"/>
    <mergeCell ref="AG132:AH132"/>
    <mergeCell ref="AI132:AJ132"/>
    <mergeCell ref="AK132:AL132"/>
    <mergeCell ref="AM131:AN131"/>
    <mergeCell ref="AO131:AP131"/>
    <mergeCell ref="AE131:AF131"/>
    <mergeCell ref="AG131:AH131"/>
    <mergeCell ref="AI131:AJ131"/>
    <mergeCell ref="AK131:AL131"/>
    <mergeCell ref="AA132:AB132"/>
    <mergeCell ref="AC132:AD132"/>
    <mergeCell ref="O132:P132"/>
    <mergeCell ref="Q132:R132"/>
    <mergeCell ref="S132:T132"/>
    <mergeCell ref="U132:V132"/>
    <mergeCell ref="W132:X132"/>
    <mergeCell ref="Y132:Z132"/>
    <mergeCell ref="AM132:AN132"/>
    <mergeCell ref="AO132:AP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AA133:AB133"/>
    <mergeCell ref="AC133:AD133"/>
    <mergeCell ref="AE134:AF134"/>
    <mergeCell ref="AG134:AH134"/>
    <mergeCell ref="AI134:AJ134"/>
    <mergeCell ref="AK134:AL134"/>
    <mergeCell ref="AM133:AN133"/>
    <mergeCell ref="AO133:AP133"/>
    <mergeCell ref="AE133:AF133"/>
    <mergeCell ref="AG133:AH133"/>
    <mergeCell ref="AI133:AJ133"/>
    <mergeCell ref="AK133:AL133"/>
    <mergeCell ref="AA134:AB134"/>
    <mergeCell ref="AC134:AD134"/>
    <mergeCell ref="O134:P134"/>
    <mergeCell ref="Q134:R134"/>
    <mergeCell ref="S134:T134"/>
    <mergeCell ref="U134:V134"/>
    <mergeCell ref="W134:X134"/>
    <mergeCell ref="Y134:Z134"/>
    <mergeCell ref="AM134:AN134"/>
    <mergeCell ref="AO134:AP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Y135:Z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AA135:AB135"/>
    <mergeCell ref="AC135:AD135"/>
    <mergeCell ref="AE136:AF136"/>
    <mergeCell ref="AG136:AH136"/>
    <mergeCell ref="AI136:AJ136"/>
    <mergeCell ref="AK136:AL136"/>
    <mergeCell ref="AM135:AN135"/>
    <mergeCell ref="AO135:AP135"/>
    <mergeCell ref="AE135:AF135"/>
    <mergeCell ref="AG135:AH135"/>
    <mergeCell ref="AI135:AJ135"/>
    <mergeCell ref="AK135:AL135"/>
    <mergeCell ref="AA136:AB136"/>
    <mergeCell ref="AC136:AD136"/>
    <mergeCell ref="O136:P136"/>
    <mergeCell ref="Q136:R136"/>
    <mergeCell ref="S136:T136"/>
    <mergeCell ref="U136:V136"/>
    <mergeCell ref="W136:X136"/>
    <mergeCell ref="Y136:Z136"/>
    <mergeCell ref="AM136:AN136"/>
    <mergeCell ref="AO136:AP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AA137:AB137"/>
    <mergeCell ref="AC137:AD137"/>
    <mergeCell ref="AE138:AF138"/>
    <mergeCell ref="AG138:AH138"/>
    <mergeCell ref="AI138:AJ138"/>
    <mergeCell ref="AK138:AL138"/>
    <mergeCell ref="AM137:AN137"/>
    <mergeCell ref="AO137:AP137"/>
    <mergeCell ref="AE137:AF137"/>
    <mergeCell ref="AG137:AH137"/>
    <mergeCell ref="AI137:AJ137"/>
    <mergeCell ref="AK137:AL137"/>
    <mergeCell ref="AA138:AB138"/>
    <mergeCell ref="AC138:AD138"/>
    <mergeCell ref="O138:P138"/>
    <mergeCell ref="Q138:R138"/>
    <mergeCell ref="S138:T138"/>
    <mergeCell ref="U138:V138"/>
    <mergeCell ref="W138:X138"/>
    <mergeCell ref="Y138:Z138"/>
    <mergeCell ref="AM138:AN138"/>
    <mergeCell ref="AO138:AP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AA139:AB139"/>
    <mergeCell ref="AC139:AD139"/>
    <mergeCell ref="AE140:AF140"/>
    <mergeCell ref="AG140:AH140"/>
    <mergeCell ref="AI140:AJ140"/>
    <mergeCell ref="AK140:AL140"/>
    <mergeCell ref="AM139:AN139"/>
    <mergeCell ref="AO139:AP139"/>
    <mergeCell ref="AE139:AF139"/>
    <mergeCell ref="AG139:AH139"/>
    <mergeCell ref="AI139:AJ139"/>
    <mergeCell ref="AK139:AL139"/>
    <mergeCell ref="AA140:AB140"/>
    <mergeCell ref="AC140:AD140"/>
    <mergeCell ref="O140:P140"/>
    <mergeCell ref="Q140:R140"/>
    <mergeCell ref="S140:T140"/>
    <mergeCell ref="U140:V140"/>
    <mergeCell ref="W140:X140"/>
    <mergeCell ref="Y140:Z140"/>
    <mergeCell ref="AM140:AN140"/>
    <mergeCell ref="AO140:AP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AA141:AB141"/>
    <mergeCell ref="AC141:AD141"/>
    <mergeCell ref="AE142:AF142"/>
    <mergeCell ref="AG142:AH142"/>
    <mergeCell ref="AI142:AJ142"/>
    <mergeCell ref="AK142:AL142"/>
    <mergeCell ref="AM141:AN141"/>
    <mergeCell ref="AO141:AP141"/>
    <mergeCell ref="AE141:AF141"/>
    <mergeCell ref="AG141:AH141"/>
    <mergeCell ref="AI141:AJ141"/>
    <mergeCell ref="AK141:AL141"/>
    <mergeCell ref="AA142:AB142"/>
    <mergeCell ref="AC142:AD142"/>
    <mergeCell ref="O142:P142"/>
    <mergeCell ref="Q142:R142"/>
    <mergeCell ref="S142:T142"/>
    <mergeCell ref="U142:V142"/>
    <mergeCell ref="W142:X142"/>
    <mergeCell ref="Y142:Z142"/>
    <mergeCell ref="AM142:AN142"/>
    <mergeCell ref="AO142:AP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Y143:Z143"/>
    <mergeCell ref="AA143:AB143"/>
    <mergeCell ref="AC143:AD143"/>
    <mergeCell ref="AE143:AF143"/>
    <mergeCell ref="AG143:AH143"/>
    <mergeCell ref="AI143:AJ143"/>
    <mergeCell ref="AK143:AL143"/>
    <mergeCell ref="B196:F196"/>
    <mergeCell ref="G196:J196"/>
    <mergeCell ref="K196:N196"/>
    <mergeCell ref="O196:R196"/>
    <mergeCell ref="S196:V196"/>
    <mergeCell ref="W196:Y196"/>
    <mergeCell ref="AM143:AN143"/>
    <mergeCell ref="AO143:AP143"/>
    <mergeCell ref="AQ143:AR143"/>
    <mergeCell ref="AO194:AQ194"/>
    <mergeCell ref="AR194:AT194"/>
    <mergeCell ref="AR193:AT193"/>
    <mergeCell ref="AO193:AQ193"/>
    <mergeCell ref="AO192:AQ192"/>
    <mergeCell ref="AS143:AT143"/>
    <mergeCell ref="AO190:AQ190"/>
    <mergeCell ref="Z196:AB196"/>
    <mergeCell ref="AC196:AE196"/>
    <mergeCell ref="AF196:AH196"/>
    <mergeCell ref="AI196:AK196"/>
    <mergeCell ref="AL196:AN196"/>
    <mergeCell ref="AO196:AQ196"/>
    <mergeCell ref="AR196:AT196"/>
    <mergeCell ref="B197:F197"/>
    <mergeCell ref="G197:J197"/>
    <mergeCell ref="K197:N197"/>
    <mergeCell ref="O197:R197"/>
    <mergeCell ref="S197:V197"/>
    <mergeCell ref="W197:Y197"/>
    <mergeCell ref="Z197:AB197"/>
    <mergeCell ref="AC197:AE197"/>
    <mergeCell ref="AF197:AH197"/>
    <mergeCell ref="AR197:AT197"/>
    <mergeCell ref="B198:F198"/>
    <mergeCell ref="G198:J198"/>
    <mergeCell ref="K198:N198"/>
    <mergeCell ref="O198:R198"/>
    <mergeCell ref="S198:V198"/>
    <mergeCell ref="W198:Y198"/>
    <mergeCell ref="AL198:AN198"/>
    <mergeCell ref="AO198:AQ198"/>
    <mergeCell ref="AI197:AK197"/>
    <mergeCell ref="AL197:AN197"/>
    <mergeCell ref="AO197:AQ197"/>
    <mergeCell ref="Z198:AB198"/>
    <mergeCell ref="AC198:AE198"/>
    <mergeCell ref="AF198:AH198"/>
    <mergeCell ref="AI198:AK198"/>
    <mergeCell ref="AR198:AT198"/>
    <mergeCell ref="B199:F199"/>
    <mergeCell ref="G199:J199"/>
    <mergeCell ref="K199:N199"/>
    <mergeCell ref="O199:R199"/>
    <mergeCell ref="S199:V199"/>
    <mergeCell ref="W199:Y199"/>
    <mergeCell ref="Z199:AB199"/>
    <mergeCell ref="AC199:AE199"/>
    <mergeCell ref="AF199:AH199"/>
    <mergeCell ref="AR199:AT199"/>
    <mergeCell ref="B200:F200"/>
    <mergeCell ref="G200:J200"/>
    <mergeCell ref="K200:N200"/>
    <mergeCell ref="O200:R200"/>
    <mergeCell ref="S200:V200"/>
    <mergeCell ref="W200:Y200"/>
    <mergeCell ref="AL200:AN200"/>
    <mergeCell ref="AO200:AQ200"/>
    <mergeCell ref="AI199:AK199"/>
    <mergeCell ref="AL199:AN199"/>
    <mergeCell ref="AO199:AQ199"/>
    <mergeCell ref="Z200:AB200"/>
    <mergeCell ref="AC200:AE200"/>
    <mergeCell ref="AF200:AH200"/>
    <mergeCell ref="AI200:AK200"/>
    <mergeCell ref="AR200:AT200"/>
    <mergeCell ref="B201:F201"/>
    <mergeCell ref="G201:J201"/>
    <mergeCell ref="K201:N201"/>
    <mergeCell ref="O201:R201"/>
    <mergeCell ref="S201:V201"/>
    <mergeCell ref="W201:Y201"/>
    <mergeCell ref="Z201:AB201"/>
    <mergeCell ref="AC201:AE201"/>
    <mergeCell ref="AF201:AH201"/>
    <mergeCell ref="AR201:AT201"/>
    <mergeCell ref="B202:F202"/>
    <mergeCell ref="G202:J202"/>
    <mergeCell ref="K202:N202"/>
    <mergeCell ref="O202:R202"/>
    <mergeCell ref="S202:V202"/>
    <mergeCell ref="W202:Y202"/>
    <mergeCell ref="AL202:AN202"/>
    <mergeCell ref="AO202:AQ202"/>
    <mergeCell ref="AI201:AK201"/>
    <mergeCell ref="AL201:AN201"/>
    <mergeCell ref="AO201:AQ201"/>
    <mergeCell ref="Z202:AB202"/>
    <mergeCell ref="AC202:AE202"/>
    <mergeCell ref="AF202:AH202"/>
    <mergeCell ref="AI202:AK202"/>
    <mergeCell ref="AR202:AT202"/>
    <mergeCell ref="B203:F203"/>
    <mergeCell ref="G203:J203"/>
    <mergeCell ref="K203:N203"/>
    <mergeCell ref="O203:R203"/>
    <mergeCell ref="S203:V203"/>
    <mergeCell ref="W203:Y203"/>
    <mergeCell ref="Z203:AB203"/>
    <mergeCell ref="AC203:AE203"/>
    <mergeCell ref="AF203:AH203"/>
    <mergeCell ref="AR203:AT203"/>
    <mergeCell ref="B204:F204"/>
    <mergeCell ref="G204:J204"/>
    <mergeCell ref="K204:N204"/>
    <mergeCell ref="O204:R204"/>
    <mergeCell ref="S204:V204"/>
    <mergeCell ref="W204:Y204"/>
    <mergeCell ref="AI204:AK204"/>
    <mergeCell ref="AL204:AN204"/>
    <mergeCell ref="AO204:AQ204"/>
    <mergeCell ref="AI203:AK203"/>
    <mergeCell ref="AL203:AN203"/>
    <mergeCell ref="AO203:AQ203"/>
    <mergeCell ref="AC205:AE205"/>
    <mergeCell ref="AF205:AH205"/>
    <mergeCell ref="AO205:AQ205"/>
    <mergeCell ref="AC204:AE204"/>
    <mergeCell ref="AF204:AH204"/>
    <mergeCell ref="B206:F206"/>
    <mergeCell ref="G206:J206"/>
    <mergeCell ref="K206:N206"/>
    <mergeCell ref="O206:R206"/>
    <mergeCell ref="S206:V206"/>
    <mergeCell ref="W206:Y206"/>
    <mergeCell ref="W205:Y205"/>
    <mergeCell ref="Z205:AB205"/>
    <mergeCell ref="AR204:AT204"/>
    <mergeCell ref="B205:F205"/>
    <mergeCell ref="G205:J205"/>
    <mergeCell ref="K205:N205"/>
    <mergeCell ref="O205:R205"/>
    <mergeCell ref="S205:V205"/>
    <mergeCell ref="AR205:AT205"/>
    <mergeCell ref="AI205:AK205"/>
    <mergeCell ref="AL205:AN205"/>
    <mergeCell ref="Z204:AB204"/>
    <mergeCell ref="AR206:AT206"/>
    <mergeCell ref="Z206:AB206"/>
    <mergeCell ref="AC206:AE206"/>
    <mergeCell ref="AF206:AH206"/>
    <mergeCell ref="AI206:AK206"/>
    <mergeCell ref="AL206:AN206"/>
    <mergeCell ref="AO206:AQ206"/>
  </mergeCells>
  <printOptions/>
  <pageMargins left="0.5905511811023623" right="0.3937007874015748" top="0.7874015748031497" bottom="0.62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2014-04-04T09:26:32Z</cp:lastPrinted>
  <dcterms:created xsi:type="dcterms:W3CDTF">2005-08-30T06:44:01Z</dcterms:created>
  <dcterms:modified xsi:type="dcterms:W3CDTF">2014-04-04T09:26:33Z</dcterms:modified>
  <cp:category/>
  <cp:version/>
  <cp:contentType/>
  <cp:contentStatus/>
</cp:coreProperties>
</file>