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C-2" sheetId="1" r:id="rId1"/>
  </sheets>
  <definedNames/>
  <calcPr fullCalcOnLoad="1"/>
</workbook>
</file>

<file path=xl/sharedStrings.xml><?xml version="1.0" encoding="utf-8"?>
<sst xmlns="http://schemas.openxmlformats.org/spreadsheetml/2006/main" count="171" uniqueCount="70">
  <si>
    <t>事業所数</t>
  </si>
  <si>
    <t>従業者数</t>
  </si>
  <si>
    <t>事業所数</t>
  </si>
  <si>
    <t>従業者数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</si>
  <si>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</si>
  <si>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</si>
  <si>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</si>
  <si>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</si>
  <si>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</si>
  <si>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</si>
  <si>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</si>
  <si>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</si>
  <si>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</si>
  <si>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</si>
  <si>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Ｋ</t>
  </si>
  <si>
    <t>不動産業</t>
  </si>
  <si>
    <t>サービス業</t>
  </si>
  <si>
    <t>総数</t>
  </si>
  <si>
    <t>1～4人</t>
  </si>
  <si>
    <t>5 ～ 9 人</t>
  </si>
  <si>
    <t>10 ～ 19 人</t>
  </si>
  <si>
    <t>20 ～ 29 人</t>
  </si>
  <si>
    <t>30 人 以 上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</si>
  <si>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</si>
  <si>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</si>
  <si>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</si>
  <si>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</si>
  <si>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</si>
  <si>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</si>
  <si>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</si>
  <si>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</si>
  <si>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</si>
  <si>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</si>
  <si>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Ｌ</t>
  </si>
  <si>
    <t>平成13年</t>
  </si>
  <si>
    <t>平成18年</t>
  </si>
  <si>
    <t>M</t>
  </si>
  <si>
    <t>N</t>
  </si>
  <si>
    <t>O</t>
  </si>
  <si>
    <t>P</t>
  </si>
  <si>
    <t>Q</t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</si>
  <si>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</si>
  <si>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</si>
  <si>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</si>
  <si>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</si>
  <si>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</si>
  <si>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</si>
  <si>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</si>
  <si>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</si>
  <si>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C-2．産業大分類別、規模別事業所数・従業者数（民営）</t>
  </si>
  <si>
    <t>Ｇ</t>
  </si>
  <si>
    <t>派遣
下請けのみ</t>
  </si>
  <si>
    <t>-</t>
  </si>
  <si>
    <t>産 業 大 分 類</t>
  </si>
  <si>
    <t>平成21年</t>
  </si>
  <si>
    <t>出典：事業所・企業統計調査報告書　経済センサス</t>
  </si>
  <si>
    <t>農業,林業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</si>
  <si>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</si>
  <si>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</si>
  <si>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</si>
  <si>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</si>
  <si>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</si>
  <si>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</si>
  <si>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</si>
  <si>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</si>
  <si>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医療,福祉</t>
  </si>
  <si>
    <t>Q</t>
  </si>
  <si>
    <t>R</t>
  </si>
  <si>
    <t>平成24年</t>
  </si>
  <si>
    <t>各年10月1日現在(平成21年は7月1日、平成24年は2月1日現在）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</si>
</sst>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</numFmts>
  <fonts count="47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83" fontId="8" fillId="0" borderId="0" xfId="0" applyNumberFormat="1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/>
    </xf>
    <xf numFmtId="183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8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183" fontId="8" fillId="0" borderId="10" xfId="0" applyNumberFormat="1" applyFont="1" applyFill="1" applyBorder="1" applyAlignment="1" quotePrefix="1">
      <alignment horizontal="right" vertical="center"/>
    </xf>
    <xf numFmtId="183" fontId="8" fillId="0" borderId="11" xfId="0" applyNumberFormat="1" applyFont="1" applyFill="1" applyBorder="1" applyAlignment="1" quotePrefix="1">
      <alignment horizontal="right" vertical="center"/>
    </xf>
    <xf numFmtId="183" fontId="8" fillId="0" borderId="12" xfId="0" applyNumberFormat="1" applyFont="1" applyFill="1" applyBorder="1" applyAlignment="1" quotePrefix="1">
      <alignment horizontal="right" vertical="center"/>
    </xf>
    <xf numFmtId="183" fontId="8" fillId="0" borderId="13" xfId="0" applyNumberFormat="1" applyFont="1" applyFill="1" applyBorder="1" applyAlignment="1" quotePrefix="1">
      <alignment horizontal="right" vertical="center"/>
    </xf>
    <xf numFmtId="183" fontId="8" fillId="0" borderId="14" xfId="0" applyNumberFormat="1" applyFont="1" applyFill="1" applyBorder="1" applyAlignment="1" quotePrefix="1">
      <alignment horizontal="right" vertical="center"/>
    </xf>
    <xf numFmtId="183" fontId="8" fillId="0" borderId="15" xfId="0" applyNumberFormat="1" applyFont="1" applyFill="1" applyBorder="1" applyAlignment="1" quotePrefix="1">
      <alignment horizontal="right" vertical="center"/>
    </xf>
    <xf numFmtId="183" fontId="8" fillId="0" borderId="16" xfId="0" applyNumberFormat="1" applyFont="1" applyFill="1" applyBorder="1" applyAlignment="1" quotePrefix="1">
      <alignment horizontal="right" vertical="center"/>
    </xf>
    <xf numFmtId="183" fontId="8" fillId="0" borderId="17" xfId="0" applyNumberFormat="1" applyFont="1" applyFill="1" applyBorder="1" applyAlignment="1" quotePrefix="1">
      <alignment horizontal="right" vertical="center"/>
    </xf>
    <xf numFmtId="183" fontId="8" fillId="0" borderId="18" xfId="0" applyNumberFormat="1" applyFont="1" applyFill="1" applyBorder="1" applyAlignment="1" quotePrefix="1">
      <alignment horizontal="right" vertical="center"/>
    </xf>
    <xf numFmtId="183" fontId="8" fillId="0" borderId="19" xfId="0" applyNumberFormat="1" applyFont="1" applyFill="1" applyBorder="1" applyAlignment="1" quotePrefix="1">
      <alignment horizontal="right" vertical="center"/>
    </xf>
    <xf numFmtId="183" fontId="8" fillId="0" borderId="20" xfId="0" applyNumberFormat="1" applyFont="1" applyFill="1" applyBorder="1" applyAlignment="1" quotePrefix="1">
      <alignment horizontal="right" vertical="center"/>
    </xf>
    <xf numFmtId="183" fontId="8" fillId="0" borderId="21" xfId="0" applyNumberFormat="1" applyFont="1" applyFill="1" applyBorder="1" applyAlignment="1" quotePrefix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7" fontId="8" fillId="0" borderId="25" xfId="0" applyNumberFormat="1" applyFont="1" applyFill="1" applyBorder="1" applyAlignment="1">
      <alignment horizontal="center" vertical="center" shrinkToFit="1"/>
    </xf>
    <xf numFmtId="183" fontId="8" fillId="0" borderId="26" xfId="0" applyNumberFormat="1" applyFont="1" applyFill="1" applyBorder="1" applyAlignment="1">
      <alignment horizontal="center" vertical="center" shrinkToFit="1"/>
    </xf>
    <xf numFmtId="177" fontId="8" fillId="0" borderId="27" xfId="0" applyNumberFormat="1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horizontal="center" vertical="center" shrinkToFit="1"/>
    </xf>
    <xf numFmtId="181" fontId="8" fillId="0" borderId="27" xfId="0" applyNumberFormat="1" applyFont="1" applyFill="1" applyBorder="1" applyAlignment="1">
      <alignment horizontal="center" vertical="center" shrinkToFit="1"/>
    </xf>
    <xf numFmtId="183" fontId="8" fillId="0" borderId="28" xfId="0" applyNumberFormat="1" applyFont="1" applyFill="1" applyBorder="1" applyAlignment="1">
      <alignment horizontal="center" vertical="center" shrinkToFit="1"/>
    </xf>
    <xf numFmtId="182" fontId="8" fillId="0" borderId="26" xfId="0" applyNumberFormat="1" applyFont="1" applyFill="1" applyBorder="1" applyAlignment="1">
      <alignment horizontal="center" vertical="center" shrinkToFit="1"/>
    </xf>
    <xf numFmtId="183" fontId="8" fillId="0" borderId="27" xfId="0" applyNumberFormat="1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31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distributed" vertical="center"/>
    </xf>
    <xf numFmtId="0" fontId="11" fillId="0" borderId="0" xfId="0" applyFont="1" applyAlignment="1">
      <alignment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183" fontId="9" fillId="0" borderId="36" xfId="0" applyNumberFormat="1" applyFont="1" applyFill="1" applyBorder="1" applyAlignment="1" quotePrefix="1">
      <alignment horizontal="right" vertical="center"/>
    </xf>
    <xf numFmtId="183" fontId="9" fillId="0" borderId="37" xfId="0" applyNumberFormat="1" applyFont="1" applyFill="1" applyBorder="1" applyAlignment="1" quotePrefix="1">
      <alignment horizontal="right" vertical="center"/>
    </xf>
    <xf numFmtId="183" fontId="9" fillId="0" borderId="38" xfId="0" applyNumberFormat="1" applyFont="1" applyFill="1" applyBorder="1" applyAlignment="1" quotePrefix="1">
      <alignment horizontal="right" vertical="center"/>
    </xf>
    <xf numFmtId="183" fontId="9" fillId="0" borderId="39" xfId="0" applyNumberFormat="1" applyFont="1" applyFill="1" applyBorder="1" applyAlignment="1" quotePrefix="1">
      <alignment horizontal="right" vertical="center"/>
    </xf>
    <xf numFmtId="0" fontId="11" fillId="0" borderId="29" xfId="0" applyFont="1" applyFill="1" applyBorder="1" applyAlignment="1" quotePrefix="1">
      <alignment vertic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distributed" vertical="center" shrinkToFit="1"/>
    </xf>
    <xf numFmtId="183" fontId="8" fillId="0" borderId="42" xfId="0" applyNumberFormat="1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12" fillId="0" borderId="42" xfId="0" applyFont="1" applyBorder="1" applyAlignment="1">
      <alignment horizontal="center" vertical="center" wrapText="1" shrinkToFit="1"/>
    </xf>
    <xf numFmtId="0" fontId="11" fillId="0" borderId="42" xfId="0" applyFont="1" applyBorder="1" applyAlignment="1">
      <alignment horizontal="right"/>
    </xf>
    <xf numFmtId="0" fontId="7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183" fontId="9" fillId="0" borderId="42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 shrinkToFit="1"/>
    </xf>
    <xf numFmtId="49" fontId="8" fillId="0" borderId="46" xfId="0" applyNumberFormat="1" applyFont="1" applyFill="1" applyBorder="1" applyAlignment="1">
      <alignment horizontal="center" vertical="center"/>
    </xf>
    <xf numFmtId="183" fontId="8" fillId="0" borderId="47" xfId="0" applyNumberFormat="1" applyFont="1" applyFill="1" applyBorder="1" applyAlignment="1" quotePrefix="1">
      <alignment horizontal="right" vertical="center"/>
    </xf>
    <xf numFmtId="183" fontId="8" fillId="0" borderId="48" xfId="0" applyNumberFormat="1" applyFont="1" applyFill="1" applyBorder="1" applyAlignment="1" quotePrefix="1">
      <alignment horizontal="right" vertical="center"/>
    </xf>
    <xf numFmtId="183" fontId="8" fillId="0" borderId="49" xfId="0" applyNumberFormat="1" applyFont="1" applyFill="1" applyBorder="1" applyAlignment="1" quotePrefix="1">
      <alignment horizontal="right" vertical="center"/>
    </xf>
    <xf numFmtId="183" fontId="8" fillId="0" borderId="50" xfId="0" applyNumberFormat="1" applyFont="1" applyFill="1" applyBorder="1" applyAlignment="1" quotePrefix="1">
      <alignment horizontal="right" vertical="center"/>
    </xf>
    <xf numFmtId="0" fontId="7" fillId="0" borderId="51" xfId="0" applyFont="1" applyBorder="1" applyAlignment="1">
      <alignment vertical="center"/>
    </xf>
    <xf numFmtId="0" fontId="8" fillId="0" borderId="52" xfId="0" applyFont="1" applyFill="1" applyBorder="1" applyAlignment="1">
      <alignment vertical="center" shrinkToFit="1"/>
    </xf>
    <xf numFmtId="183" fontId="8" fillId="0" borderId="11" xfId="0" applyNumberFormat="1" applyFont="1" applyFill="1" applyBorder="1" applyAlignment="1">
      <alignment horizontal="right" vertical="center"/>
    </xf>
    <xf numFmtId="183" fontId="8" fillId="0" borderId="12" xfId="0" applyNumberFormat="1" applyFont="1" applyFill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  <xf numFmtId="183" fontId="8" fillId="0" borderId="13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182" fontId="8" fillId="0" borderId="26" xfId="0" applyNumberFormat="1" applyFont="1" applyFill="1" applyBorder="1" applyAlignment="1">
      <alignment horizontal="distributed" vertical="center"/>
    </xf>
    <xf numFmtId="182" fontId="8" fillId="0" borderId="27" xfId="0" applyNumberFormat="1" applyFont="1" applyFill="1" applyBorder="1" applyAlignment="1">
      <alignment horizontal="distributed" vertical="center"/>
    </xf>
    <xf numFmtId="183" fontId="8" fillId="0" borderId="53" xfId="0" applyNumberFormat="1" applyFont="1" applyFill="1" applyBorder="1" applyAlignment="1">
      <alignment horizontal="distributed" vertical="center"/>
    </xf>
    <xf numFmtId="183" fontId="8" fillId="0" borderId="42" xfId="0" applyNumberFormat="1" applyFont="1" applyFill="1" applyBorder="1" applyAlignment="1">
      <alignment horizontal="distributed" vertical="center"/>
    </xf>
    <xf numFmtId="176" fontId="8" fillId="0" borderId="42" xfId="0" applyNumberFormat="1" applyFont="1" applyFill="1" applyBorder="1" applyAlignment="1">
      <alignment horizontal="distributed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distributed" vertical="center"/>
    </xf>
    <xf numFmtId="177" fontId="8" fillId="0" borderId="27" xfId="0" applyNumberFormat="1" applyFont="1" applyFill="1" applyBorder="1" applyAlignment="1">
      <alignment horizontal="distributed" vertical="center"/>
    </xf>
    <xf numFmtId="0" fontId="11" fillId="0" borderId="57" xfId="0" applyFont="1" applyFill="1" applyBorder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GridLines="0" tabSelected="1" zoomScalePageLayoutView="0" workbookViewId="0" topLeftCell="A1">
      <selection activeCell="S45" sqref="S45"/>
    </sheetView>
  </sheetViews>
  <sheetFormatPr defaultColWidth="9.00390625" defaultRowHeight="12.75"/>
  <cols>
    <col min="1" max="1" width="3.75390625" style="2" customWidth="1"/>
    <col min="2" max="2" width="2.125" style="19" customWidth="1"/>
    <col min="3" max="3" width="2.125" style="20" customWidth="1"/>
    <col min="4" max="4" width="12.75390625" style="28" customWidth="1"/>
    <col min="5" max="5" width="6.125" style="21" customWidth="1"/>
    <col min="6" max="6" width="6.125" style="22" customWidth="1"/>
    <col min="7" max="7" width="6.125" style="24" customWidth="1"/>
    <col min="8" max="8" width="6.125" style="23" customWidth="1"/>
    <col min="9" max="9" width="6.125" style="25" customWidth="1"/>
    <col min="10" max="10" width="6.125" style="21" customWidth="1"/>
    <col min="11" max="11" width="6.125" style="25" customWidth="1"/>
    <col min="12" max="12" width="6.125" style="21" customWidth="1"/>
    <col min="13" max="13" width="6.125" style="23" customWidth="1"/>
    <col min="14" max="14" width="6.125" style="21" customWidth="1"/>
    <col min="15" max="15" width="6.125" style="23" customWidth="1"/>
    <col min="16" max="16" width="6.125" style="24" customWidth="1"/>
    <col min="17" max="17" width="5.875" style="2" customWidth="1"/>
    <col min="18" max="16384" width="9.125" style="2" customWidth="1"/>
  </cols>
  <sheetData>
    <row r="1" spans="1:16" ht="30" customHeight="1">
      <c r="A1" s="1" t="s">
        <v>49</v>
      </c>
      <c r="B1" s="5"/>
      <c r="C1" s="6"/>
      <c r="D1" s="26"/>
      <c r="E1" s="7"/>
      <c r="F1" s="8"/>
      <c r="G1" s="10"/>
      <c r="H1" s="7"/>
      <c r="I1" s="11"/>
      <c r="J1" s="12"/>
      <c r="K1" s="11"/>
      <c r="L1" s="12"/>
      <c r="M1" s="9"/>
      <c r="N1" s="12"/>
      <c r="O1" s="9"/>
      <c r="P1" s="10"/>
    </row>
    <row r="2" spans="2:16" ht="15" customHeight="1">
      <c r="B2" s="98" t="s">
        <v>69</v>
      </c>
      <c r="C2" s="13"/>
      <c r="D2" s="27"/>
      <c r="E2" s="14"/>
      <c r="F2" s="15"/>
      <c r="G2" s="17"/>
      <c r="H2" s="16"/>
      <c r="I2" s="18"/>
      <c r="J2" s="14"/>
      <c r="K2" s="18"/>
      <c r="L2" s="14"/>
      <c r="M2" s="16"/>
      <c r="N2" s="14"/>
      <c r="O2" s="16"/>
      <c r="P2" s="17"/>
    </row>
    <row r="3" spans="2:17" s="4" customFormat="1" ht="16.5" customHeight="1">
      <c r="B3" s="104" t="s">
        <v>53</v>
      </c>
      <c r="C3" s="105"/>
      <c r="D3" s="106"/>
      <c r="E3" s="110" t="s">
        <v>17</v>
      </c>
      <c r="F3" s="111"/>
      <c r="G3" s="103" t="s">
        <v>18</v>
      </c>
      <c r="H3" s="103"/>
      <c r="I3" s="102" t="s">
        <v>19</v>
      </c>
      <c r="J3" s="102"/>
      <c r="K3" s="99" t="s">
        <v>20</v>
      </c>
      <c r="L3" s="100"/>
      <c r="M3" s="101" t="s">
        <v>21</v>
      </c>
      <c r="N3" s="102"/>
      <c r="O3" s="103" t="s">
        <v>22</v>
      </c>
      <c r="P3" s="103"/>
      <c r="Q3" s="76" t="s">
        <v>51</v>
      </c>
    </row>
    <row r="4" spans="2:17" s="3" customFormat="1" ht="15" customHeight="1">
      <c r="B4" s="107"/>
      <c r="C4" s="108"/>
      <c r="D4" s="109"/>
      <c r="E4" s="51" t="s">
        <v>0</v>
      </c>
      <c r="F4" s="46" t="s">
        <v>1</v>
      </c>
      <c r="G4" s="49" t="s">
        <v>2</v>
      </c>
      <c r="H4" s="50" t="s">
        <v>3</v>
      </c>
      <c r="I4" s="51" t="s">
        <v>0</v>
      </c>
      <c r="J4" s="48" t="s">
        <v>1</v>
      </c>
      <c r="K4" s="52" t="s">
        <v>0</v>
      </c>
      <c r="L4" s="53" t="s">
        <v>1</v>
      </c>
      <c r="M4" s="51" t="s">
        <v>0</v>
      </c>
      <c r="N4" s="48" t="s">
        <v>1</v>
      </c>
      <c r="O4" s="47" t="s">
        <v>0</v>
      </c>
      <c r="P4" s="48" t="s">
        <v>1</v>
      </c>
      <c r="Q4" s="72" t="s">
        <v>0</v>
      </c>
    </row>
    <row r="5" spans="2:17" s="60" customFormat="1" ht="15" customHeight="1">
      <c r="B5" s="112" t="s">
        <v>34</v>
      </c>
      <c r="C5" s="61"/>
      <c r="D5" s="62"/>
      <c r="E5" s="63">
        <v>4421</v>
      </c>
      <c r="F5" s="64">
        <v>33831</v>
      </c>
      <c r="G5" s="65">
        <v>2823</v>
      </c>
      <c r="H5" s="64">
        <v>6142</v>
      </c>
      <c r="I5" s="65">
        <v>766</v>
      </c>
      <c r="J5" s="66">
        <v>5046</v>
      </c>
      <c r="K5" s="65">
        <v>473</v>
      </c>
      <c r="L5" s="66">
        <v>6203</v>
      </c>
      <c r="M5" s="63">
        <v>160</v>
      </c>
      <c r="N5" s="64">
        <v>3798</v>
      </c>
      <c r="O5" s="65">
        <v>199</v>
      </c>
      <c r="P5" s="66">
        <v>12642</v>
      </c>
      <c r="Q5" s="77" t="s">
        <v>52</v>
      </c>
    </row>
    <row r="6" spans="2:17" ht="12.75" customHeight="1" hidden="1">
      <c r="B6" s="54"/>
      <c r="C6" s="41" t="s">
        <v>23</v>
      </c>
      <c r="D6" s="56" t="s">
        <v>4</v>
      </c>
      <c r="E6" s="36">
        <v>11</v>
      </c>
      <c r="F6" s="35">
        <v>220</v>
      </c>
      <c r="G6" s="34">
        <v>2</v>
      </c>
      <c r="H6" s="35">
        <v>4</v>
      </c>
      <c r="I6" s="34">
        <v>2</v>
      </c>
      <c r="J6" s="33">
        <v>18</v>
      </c>
      <c r="K6" s="34">
        <v>4</v>
      </c>
      <c r="L6" s="33">
        <v>59</v>
      </c>
      <c r="M6" s="36">
        <v>1</v>
      </c>
      <c r="N6" s="35">
        <v>34</v>
      </c>
      <c r="O6" s="34">
        <v>2</v>
      </c>
      <c r="P6" s="33">
        <v>105</v>
      </c>
      <c r="Q6" s="78" t="s">
        <v>52</v>
      </c>
    </row>
    <row r="7" spans="2:17" ht="12.75" customHeight="1" hidden="1">
      <c r="B7" s="54"/>
      <c r="C7" s="42" t="s">
        <v>24</v>
      </c>
      <c r="D7" s="57" t="s">
        <v>5</v>
      </c>
      <c r="E7" s="32">
        <v>0</v>
      </c>
      <c r="F7" s="31">
        <v>0</v>
      </c>
      <c r="G7" s="30">
        <v>0</v>
      </c>
      <c r="H7" s="31">
        <v>0</v>
      </c>
      <c r="I7" s="30">
        <v>0</v>
      </c>
      <c r="J7" s="29">
        <v>0</v>
      </c>
      <c r="K7" s="30">
        <v>0</v>
      </c>
      <c r="L7" s="29">
        <v>0</v>
      </c>
      <c r="M7" s="32">
        <v>0</v>
      </c>
      <c r="N7" s="31">
        <v>0</v>
      </c>
      <c r="O7" s="30">
        <v>0</v>
      </c>
      <c r="P7" s="29">
        <v>0</v>
      </c>
      <c r="Q7" s="79" t="s">
        <v>52</v>
      </c>
    </row>
    <row r="8" spans="2:17" ht="12.75" customHeight="1" hidden="1">
      <c r="B8" s="54"/>
      <c r="C8" s="42" t="s">
        <v>25</v>
      </c>
      <c r="D8" s="57" t="s">
        <v>6</v>
      </c>
      <c r="E8" s="32">
        <v>0</v>
      </c>
      <c r="F8" s="31">
        <v>0</v>
      </c>
      <c r="G8" s="30">
        <v>0</v>
      </c>
      <c r="H8" s="31">
        <v>0</v>
      </c>
      <c r="I8" s="30">
        <v>0</v>
      </c>
      <c r="J8" s="29">
        <v>0</v>
      </c>
      <c r="K8" s="30">
        <v>0</v>
      </c>
      <c r="L8" s="29">
        <v>0</v>
      </c>
      <c r="M8" s="32">
        <v>0</v>
      </c>
      <c r="N8" s="31">
        <v>0</v>
      </c>
      <c r="O8" s="30">
        <v>0</v>
      </c>
      <c r="P8" s="29">
        <v>0</v>
      </c>
      <c r="Q8" s="79" t="s">
        <v>52</v>
      </c>
    </row>
    <row r="9" spans="2:17" ht="12.75" customHeight="1" hidden="1">
      <c r="B9" s="54"/>
      <c r="C9" s="42" t="s">
        <v>26</v>
      </c>
      <c r="D9" s="57" t="s">
        <v>7</v>
      </c>
      <c r="E9" s="32">
        <v>2</v>
      </c>
      <c r="F9" s="31">
        <v>48</v>
      </c>
      <c r="G9" s="30">
        <v>0</v>
      </c>
      <c r="H9" s="31">
        <v>0</v>
      </c>
      <c r="I9" s="30">
        <v>0</v>
      </c>
      <c r="J9" s="29">
        <v>0</v>
      </c>
      <c r="K9" s="30">
        <v>1</v>
      </c>
      <c r="L9" s="29">
        <v>18</v>
      </c>
      <c r="M9" s="32">
        <v>0</v>
      </c>
      <c r="N9" s="31">
        <v>0</v>
      </c>
      <c r="O9" s="30">
        <v>1</v>
      </c>
      <c r="P9" s="29">
        <v>30</v>
      </c>
      <c r="Q9" s="79" t="s">
        <v>52</v>
      </c>
    </row>
    <row r="10" spans="2:17" ht="12.75" customHeight="1" hidden="1">
      <c r="B10" s="54"/>
      <c r="C10" s="43" t="s">
        <v>27</v>
      </c>
      <c r="D10" s="57" t="s">
        <v>8</v>
      </c>
      <c r="E10" s="32">
        <v>604</v>
      </c>
      <c r="F10" s="31">
        <v>3719</v>
      </c>
      <c r="G10" s="30">
        <v>349</v>
      </c>
      <c r="H10" s="31">
        <v>817</v>
      </c>
      <c r="I10" s="30">
        <v>144</v>
      </c>
      <c r="J10" s="29">
        <v>969</v>
      </c>
      <c r="K10" s="30">
        <v>80</v>
      </c>
      <c r="L10" s="29">
        <v>1021</v>
      </c>
      <c r="M10" s="32">
        <v>23</v>
      </c>
      <c r="N10" s="31">
        <v>527</v>
      </c>
      <c r="O10" s="30">
        <v>8</v>
      </c>
      <c r="P10" s="29">
        <v>385</v>
      </c>
      <c r="Q10" s="79" t="s">
        <v>52</v>
      </c>
    </row>
    <row r="11" spans="2:17" ht="12.75" customHeight="1" hidden="1">
      <c r="B11" s="54"/>
      <c r="C11" s="42" t="s">
        <v>28</v>
      </c>
      <c r="D11" s="57" t="s">
        <v>9</v>
      </c>
      <c r="E11" s="32">
        <v>1013</v>
      </c>
      <c r="F11" s="31">
        <v>11765</v>
      </c>
      <c r="G11" s="30">
        <v>555</v>
      </c>
      <c r="H11" s="31">
        <v>1268</v>
      </c>
      <c r="I11" s="30">
        <v>177</v>
      </c>
      <c r="J11" s="29">
        <v>1188</v>
      </c>
      <c r="K11" s="30">
        <v>136</v>
      </c>
      <c r="L11" s="29">
        <v>1843</v>
      </c>
      <c r="M11" s="32">
        <v>54</v>
      </c>
      <c r="N11" s="31">
        <v>1313</v>
      </c>
      <c r="O11" s="30">
        <v>91</v>
      </c>
      <c r="P11" s="29">
        <v>6153</v>
      </c>
      <c r="Q11" s="79" t="s">
        <v>52</v>
      </c>
    </row>
    <row r="12" spans="2:17" ht="12.75" customHeight="1" hidden="1">
      <c r="B12" s="54"/>
      <c r="C12" s="42" t="s">
        <v>50</v>
      </c>
      <c r="D12" s="58" t="s">
        <v>10</v>
      </c>
      <c r="E12" s="32">
        <v>4</v>
      </c>
      <c r="F12" s="31">
        <v>171</v>
      </c>
      <c r="G12" s="30">
        <v>0</v>
      </c>
      <c r="H12" s="31">
        <v>0</v>
      </c>
      <c r="I12" s="30">
        <v>1</v>
      </c>
      <c r="J12" s="29">
        <v>7</v>
      </c>
      <c r="K12" s="30">
        <v>1</v>
      </c>
      <c r="L12" s="29">
        <v>14</v>
      </c>
      <c r="M12" s="32">
        <v>0</v>
      </c>
      <c r="N12" s="31">
        <v>0</v>
      </c>
      <c r="O12" s="30">
        <v>2</v>
      </c>
      <c r="P12" s="29">
        <v>150</v>
      </c>
      <c r="Q12" s="79" t="s">
        <v>52</v>
      </c>
    </row>
    <row r="13" spans="2:17" ht="12.75" customHeight="1" hidden="1">
      <c r="B13" s="54"/>
      <c r="C13" s="42" t="s">
        <v>30</v>
      </c>
      <c r="D13" s="57" t="s">
        <v>11</v>
      </c>
      <c r="E13" s="32">
        <v>125</v>
      </c>
      <c r="F13" s="31">
        <v>1910</v>
      </c>
      <c r="G13" s="30">
        <v>51</v>
      </c>
      <c r="H13" s="31">
        <v>120</v>
      </c>
      <c r="I13" s="30">
        <v>19</v>
      </c>
      <c r="J13" s="29">
        <v>143</v>
      </c>
      <c r="K13" s="30">
        <v>25</v>
      </c>
      <c r="L13" s="29">
        <v>333</v>
      </c>
      <c r="M13" s="32">
        <v>16</v>
      </c>
      <c r="N13" s="31">
        <v>376</v>
      </c>
      <c r="O13" s="30">
        <v>14</v>
      </c>
      <c r="P13" s="29">
        <v>938</v>
      </c>
      <c r="Q13" s="79" t="s">
        <v>52</v>
      </c>
    </row>
    <row r="14" spans="2:17" ht="12.75" customHeight="1" hidden="1">
      <c r="B14" s="54"/>
      <c r="C14" s="42" t="s">
        <v>31</v>
      </c>
      <c r="D14" s="58" t="s">
        <v>12</v>
      </c>
      <c r="E14" s="32">
        <v>1543</v>
      </c>
      <c r="F14" s="31">
        <v>8713</v>
      </c>
      <c r="G14" s="30">
        <v>1055</v>
      </c>
      <c r="H14" s="31">
        <v>2338</v>
      </c>
      <c r="I14" s="30">
        <v>268</v>
      </c>
      <c r="J14" s="29">
        <v>1684</v>
      </c>
      <c r="K14" s="30">
        <v>151</v>
      </c>
      <c r="L14" s="29">
        <v>1953</v>
      </c>
      <c r="M14" s="32">
        <v>35</v>
      </c>
      <c r="N14" s="31">
        <v>800</v>
      </c>
      <c r="O14" s="30">
        <v>34</v>
      </c>
      <c r="P14" s="29">
        <v>1938</v>
      </c>
      <c r="Q14" s="79" t="s">
        <v>52</v>
      </c>
    </row>
    <row r="15" spans="2:17" ht="12.75" customHeight="1" hidden="1">
      <c r="B15" s="54"/>
      <c r="C15" s="42" t="s">
        <v>32</v>
      </c>
      <c r="D15" s="57" t="s">
        <v>13</v>
      </c>
      <c r="E15" s="32">
        <v>61</v>
      </c>
      <c r="F15" s="31">
        <v>583</v>
      </c>
      <c r="G15" s="30">
        <v>24</v>
      </c>
      <c r="H15" s="31">
        <v>50</v>
      </c>
      <c r="I15" s="30">
        <v>11</v>
      </c>
      <c r="J15" s="29">
        <v>86</v>
      </c>
      <c r="K15" s="30">
        <v>16</v>
      </c>
      <c r="L15" s="29">
        <v>195</v>
      </c>
      <c r="M15" s="32">
        <v>9</v>
      </c>
      <c r="N15" s="31">
        <v>213</v>
      </c>
      <c r="O15" s="30">
        <v>1</v>
      </c>
      <c r="P15" s="29">
        <v>39</v>
      </c>
      <c r="Q15" s="79" t="s">
        <v>52</v>
      </c>
    </row>
    <row r="16" spans="2:17" ht="12.75" customHeight="1" hidden="1">
      <c r="B16" s="54"/>
      <c r="C16" s="42" t="s">
        <v>14</v>
      </c>
      <c r="D16" s="57" t="s">
        <v>15</v>
      </c>
      <c r="E16" s="32">
        <v>44</v>
      </c>
      <c r="F16" s="31">
        <v>193</v>
      </c>
      <c r="G16" s="30">
        <v>37</v>
      </c>
      <c r="H16" s="31">
        <v>70</v>
      </c>
      <c r="I16" s="30">
        <v>3</v>
      </c>
      <c r="J16" s="29">
        <v>19</v>
      </c>
      <c r="K16" s="30">
        <v>1</v>
      </c>
      <c r="L16" s="29">
        <v>16</v>
      </c>
      <c r="M16" s="32">
        <v>2</v>
      </c>
      <c r="N16" s="31">
        <v>44</v>
      </c>
      <c r="O16" s="30">
        <v>1</v>
      </c>
      <c r="P16" s="29">
        <v>44</v>
      </c>
      <c r="Q16" s="79" t="s">
        <v>52</v>
      </c>
    </row>
    <row r="17" spans="2:17" ht="12.75" customHeight="1" hidden="1">
      <c r="B17" s="55"/>
      <c r="C17" s="44" t="s">
        <v>33</v>
      </c>
      <c r="D17" s="59" t="s">
        <v>16</v>
      </c>
      <c r="E17" s="40">
        <v>1014</v>
      </c>
      <c r="F17" s="39">
        <v>6509</v>
      </c>
      <c r="G17" s="38">
        <v>750</v>
      </c>
      <c r="H17" s="39">
        <v>1475</v>
      </c>
      <c r="I17" s="38">
        <v>141</v>
      </c>
      <c r="J17" s="37">
        <v>932</v>
      </c>
      <c r="K17" s="38">
        <v>58</v>
      </c>
      <c r="L17" s="37">
        <v>751</v>
      </c>
      <c r="M17" s="40">
        <v>20</v>
      </c>
      <c r="N17" s="39">
        <v>491</v>
      </c>
      <c r="O17" s="38">
        <v>45</v>
      </c>
      <c r="P17" s="37">
        <v>2860</v>
      </c>
      <c r="Q17" s="80" t="s">
        <v>52</v>
      </c>
    </row>
    <row r="18" spans="2:17" ht="15" customHeight="1">
      <c r="B18" s="112" t="s">
        <v>35</v>
      </c>
      <c r="C18" s="61"/>
      <c r="D18" s="62"/>
      <c r="E18" s="63">
        <f>SUM(E19:E35)</f>
        <v>4078</v>
      </c>
      <c r="F18" s="64">
        <f aca="true" t="shared" si="0" ref="F18:Q18">SUM(F19:F35)</f>
        <v>33912</v>
      </c>
      <c r="G18" s="65">
        <f t="shared" si="0"/>
        <v>2539</v>
      </c>
      <c r="H18" s="64">
        <f t="shared" si="0"/>
        <v>5444</v>
      </c>
      <c r="I18" s="65">
        <f t="shared" si="0"/>
        <v>758</v>
      </c>
      <c r="J18" s="66">
        <f t="shared" si="0"/>
        <v>4994</v>
      </c>
      <c r="K18" s="65">
        <f t="shared" si="0"/>
        <v>432</v>
      </c>
      <c r="L18" s="66">
        <f t="shared" si="0"/>
        <v>5737</v>
      </c>
      <c r="M18" s="63">
        <f t="shared" si="0"/>
        <v>142</v>
      </c>
      <c r="N18" s="64">
        <f t="shared" si="0"/>
        <v>3337</v>
      </c>
      <c r="O18" s="65">
        <f t="shared" si="0"/>
        <v>201</v>
      </c>
      <c r="P18" s="66">
        <f t="shared" si="0"/>
        <v>14400</v>
      </c>
      <c r="Q18" s="81">
        <f t="shared" si="0"/>
        <v>6</v>
      </c>
    </row>
    <row r="19" spans="2:17" ht="12.75" customHeight="1" hidden="1">
      <c r="B19" s="54"/>
      <c r="C19" s="41" t="s">
        <v>23</v>
      </c>
      <c r="D19" s="56" t="s">
        <v>4</v>
      </c>
      <c r="E19" s="36">
        <f aca="true" t="shared" si="1" ref="E19:E35">+G19+I19+K19+M19+O19+Q19</f>
        <v>11</v>
      </c>
      <c r="F19" s="35">
        <f>+H19+J19+L19+N19+P19</f>
        <v>124</v>
      </c>
      <c r="G19" s="34">
        <v>2</v>
      </c>
      <c r="H19" s="35">
        <v>4</v>
      </c>
      <c r="I19" s="34">
        <v>3</v>
      </c>
      <c r="J19" s="33">
        <v>20</v>
      </c>
      <c r="K19" s="34">
        <v>5</v>
      </c>
      <c r="L19" s="33">
        <v>71</v>
      </c>
      <c r="M19" s="36">
        <v>1</v>
      </c>
      <c r="N19" s="35">
        <v>29</v>
      </c>
      <c r="O19" s="34">
        <v>0</v>
      </c>
      <c r="P19" s="33">
        <v>0</v>
      </c>
      <c r="Q19" s="73">
        <v>0</v>
      </c>
    </row>
    <row r="20" spans="2:17" ht="12.75" customHeight="1" hidden="1">
      <c r="B20" s="54"/>
      <c r="C20" s="42" t="s">
        <v>24</v>
      </c>
      <c r="D20" s="57" t="s">
        <v>5</v>
      </c>
      <c r="E20" s="32">
        <f t="shared" si="1"/>
        <v>0</v>
      </c>
      <c r="F20" s="31">
        <f aca="true" t="shared" si="2" ref="F20:F35">+H20+J20+L20+N20+P20</f>
        <v>0</v>
      </c>
      <c r="G20" s="30">
        <v>0</v>
      </c>
      <c r="H20" s="31">
        <v>0</v>
      </c>
      <c r="I20" s="30">
        <v>0</v>
      </c>
      <c r="J20" s="29">
        <v>0</v>
      </c>
      <c r="K20" s="30">
        <v>0</v>
      </c>
      <c r="L20" s="29">
        <v>0</v>
      </c>
      <c r="M20" s="32">
        <v>0</v>
      </c>
      <c r="N20" s="31">
        <v>0</v>
      </c>
      <c r="O20" s="30">
        <v>0</v>
      </c>
      <c r="P20" s="29">
        <v>0</v>
      </c>
      <c r="Q20" s="74">
        <v>0</v>
      </c>
    </row>
    <row r="21" spans="2:17" ht="12.75" customHeight="1" hidden="1">
      <c r="B21" s="54"/>
      <c r="C21" s="42" t="s">
        <v>25</v>
      </c>
      <c r="D21" s="57" t="s">
        <v>6</v>
      </c>
      <c r="E21" s="32">
        <f t="shared" si="1"/>
        <v>1</v>
      </c>
      <c r="F21" s="31">
        <f t="shared" si="2"/>
        <v>2</v>
      </c>
      <c r="G21" s="30">
        <v>1</v>
      </c>
      <c r="H21" s="31">
        <v>2</v>
      </c>
      <c r="I21" s="30">
        <v>0</v>
      </c>
      <c r="J21" s="29">
        <v>0</v>
      </c>
      <c r="K21" s="30">
        <v>0</v>
      </c>
      <c r="L21" s="29">
        <v>0</v>
      </c>
      <c r="M21" s="32">
        <v>0</v>
      </c>
      <c r="N21" s="31">
        <v>0</v>
      </c>
      <c r="O21" s="30">
        <v>0</v>
      </c>
      <c r="P21" s="29">
        <v>0</v>
      </c>
      <c r="Q21" s="74">
        <v>0</v>
      </c>
    </row>
    <row r="22" spans="2:17" ht="12.75" customHeight="1" hidden="1">
      <c r="B22" s="54"/>
      <c r="C22" s="42" t="s">
        <v>26</v>
      </c>
      <c r="D22" s="57" t="s">
        <v>7</v>
      </c>
      <c r="E22" s="32">
        <f t="shared" si="1"/>
        <v>2</v>
      </c>
      <c r="F22" s="31">
        <f t="shared" si="2"/>
        <v>51</v>
      </c>
      <c r="G22" s="30">
        <v>0</v>
      </c>
      <c r="H22" s="31">
        <v>0</v>
      </c>
      <c r="I22" s="30">
        <v>0</v>
      </c>
      <c r="J22" s="29">
        <v>0</v>
      </c>
      <c r="K22" s="30">
        <v>1</v>
      </c>
      <c r="L22" s="29">
        <v>16</v>
      </c>
      <c r="M22" s="32">
        <v>0</v>
      </c>
      <c r="N22" s="31">
        <v>0</v>
      </c>
      <c r="O22" s="30">
        <v>1</v>
      </c>
      <c r="P22" s="29">
        <v>35</v>
      </c>
      <c r="Q22" s="74">
        <v>0</v>
      </c>
    </row>
    <row r="23" spans="2:17" ht="12.75" customHeight="1" hidden="1">
      <c r="B23" s="54"/>
      <c r="C23" s="43" t="s">
        <v>27</v>
      </c>
      <c r="D23" s="57" t="s">
        <v>8</v>
      </c>
      <c r="E23" s="32">
        <f t="shared" si="1"/>
        <v>545</v>
      </c>
      <c r="F23" s="31">
        <f t="shared" si="2"/>
        <v>3079</v>
      </c>
      <c r="G23" s="30">
        <v>328</v>
      </c>
      <c r="H23" s="31">
        <v>749</v>
      </c>
      <c r="I23" s="30">
        <v>127</v>
      </c>
      <c r="J23" s="29">
        <v>802</v>
      </c>
      <c r="K23" s="30">
        <v>68</v>
      </c>
      <c r="L23" s="29">
        <v>874</v>
      </c>
      <c r="M23" s="32">
        <v>18</v>
      </c>
      <c r="N23" s="31">
        <v>422</v>
      </c>
      <c r="O23" s="30">
        <v>4</v>
      </c>
      <c r="P23" s="29">
        <v>232</v>
      </c>
      <c r="Q23" s="74">
        <v>0</v>
      </c>
    </row>
    <row r="24" spans="2:17" ht="12.75" customHeight="1" hidden="1">
      <c r="B24" s="54"/>
      <c r="C24" s="42" t="s">
        <v>28</v>
      </c>
      <c r="D24" s="57" t="s">
        <v>9</v>
      </c>
      <c r="E24" s="32">
        <f t="shared" si="1"/>
        <v>824</v>
      </c>
      <c r="F24" s="31">
        <f t="shared" si="2"/>
        <v>11454</v>
      </c>
      <c r="G24" s="30">
        <v>418</v>
      </c>
      <c r="H24" s="31">
        <v>985</v>
      </c>
      <c r="I24" s="30">
        <v>154</v>
      </c>
      <c r="J24" s="29">
        <v>1047</v>
      </c>
      <c r="K24" s="30">
        <v>120</v>
      </c>
      <c r="L24" s="29">
        <v>1669</v>
      </c>
      <c r="M24" s="32">
        <v>46</v>
      </c>
      <c r="N24" s="31">
        <v>1068</v>
      </c>
      <c r="O24" s="30">
        <v>85</v>
      </c>
      <c r="P24" s="29">
        <v>6685</v>
      </c>
      <c r="Q24" s="74">
        <v>1</v>
      </c>
    </row>
    <row r="25" spans="2:17" ht="12.75" customHeight="1" hidden="1">
      <c r="B25" s="54"/>
      <c r="C25" s="42" t="s">
        <v>29</v>
      </c>
      <c r="D25" s="58" t="s">
        <v>10</v>
      </c>
      <c r="E25" s="32">
        <f t="shared" si="1"/>
        <v>4</v>
      </c>
      <c r="F25" s="31">
        <f t="shared" si="2"/>
        <v>109</v>
      </c>
      <c r="G25" s="30">
        <v>0</v>
      </c>
      <c r="H25" s="31">
        <v>0</v>
      </c>
      <c r="I25" s="30">
        <v>1</v>
      </c>
      <c r="J25" s="29">
        <v>9</v>
      </c>
      <c r="K25" s="30">
        <v>1</v>
      </c>
      <c r="L25" s="29">
        <v>13</v>
      </c>
      <c r="M25" s="32">
        <v>0</v>
      </c>
      <c r="N25" s="31">
        <v>0</v>
      </c>
      <c r="O25" s="30">
        <v>2</v>
      </c>
      <c r="P25" s="29">
        <v>87</v>
      </c>
      <c r="Q25" s="74">
        <v>0</v>
      </c>
    </row>
    <row r="26" spans="2:17" ht="12.75" customHeight="1" hidden="1">
      <c r="B26" s="54"/>
      <c r="C26" s="42" t="s">
        <v>30</v>
      </c>
      <c r="D26" s="57" t="s">
        <v>41</v>
      </c>
      <c r="E26" s="32">
        <f t="shared" si="1"/>
        <v>30</v>
      </c>
      <c r="F26" s="31">
        <f t="shared" si="2"/>
        <v>801</v>
      </c>
      <c r="G26" s="30">
        <v>11</v>
      </c>
      <c r="H26" s="31">
        <v>22</v>
      </c>
      <c r="I26" s="30">
        <v>8</v>
      </c>
      <c r="J26" s="29">
        <v>54</v>
      </c>
      <c r="K26" s="30">
        <v>2</v>
      </c>
      <c r="L26" s="29">
        <v>23</v>
      </c>
      <c r="M26" s="32">
        <v>3</v>
      </c>
      <c r="N26" s="31">
        <v>69</v>
      </c>
      <c r="O26" s="30">
        <v>6</v>
      </c>
      <c r="P26" s="29">
        <v>633</v>
      </c>
      <c r="Q26" s="74">
        <v>0</v>
      </c>
    </row>
    <row r="27" spans="2:17" ht="12.75" customHeight="1" hidden="1">
      <c r="B27" s="54"/>
      <c r="C27" s="42" t="s">
        <v>31</v>
      </c>
      <c r="D27" s="57" t="s">
        <v>42</v>
      </c>
      <c r="E27" s="32">
        <f t="shared" si="1"/>
        <v>102</v>
      </c>
      <c r="F27" s="31">
        <f t="shared" si="2"/>
        <v>2283</v>
      </c>
      <c r="G27" s="30">
        <v>27</v>
      </c>
      <c r="H27" s="31">
        <v>55</v>
      </c>
      <c r="I27" s="30">
        <v>24</v>
      </c>
      <c r="J27" s="29">
        <v>182</v>
      </c>
      <c r="K27" s="30">
        <v>25</v>
      </c>
      <c r="L27" s="29">
        <v>336</v>
      </c>
      <c r="M27" s="32">
        <v>10</v>
      </c>
      <c r="N27" s="31">
        <v>229</v>
      </c>
      <c r="O27" s="30">
        <v>16</v>
      </c>
      <c r="P27" s="29">
        <v>1481</v>
      </c>
      <c r="Q27" s="74">
        <v>0</v>
      </c>
    </row>
    <row r="28" spans="2:17" ht="12.75" customHeight="1" hidden="1">
      <c r="B28" s="54"/>
      <c r="C28" s="42" t="s">
        <v>32</v>
      </c>
      <c r="D28" s="71" t="s">
        <v>43</v>
      </c>
      <c r="E28" s="32">
        <f t="shared" si="1"/>
        <v>1096</v>
      </c>
      <c r="F28" s="31">
        <f t="shared" si="2"/>
        <v>6655</v>
      </c>
      <c r="G28" s="30">
        <v>741</v>
      </c>
      <c r="H28" s="31">
        <v>1632</v>
      </c>
      <c r="I28" s="30">
        <v>193</v>
      </c>
      <c r="J28" s="29">
        <v>1256</v>
      </c>
      <c r="K28" s="30">
        <v>107</v>
      </c>
      <c r="L28" s="29">
        <v>1385</v>
      </c>
      <c r="M28" s="32">
        <v>21</v>
      </c>
      <c r="N28" s="31">
        <v>482</v>
      </c>
      <c r="O28" s="30">
        <v>34</v>
      </c>
      <c r="P28" s="29">
        <v>1900</v>
      </c>
      <c r="Q28" s="74">
        <v>0</v>
      </c>
    </row>
    <row r="29" spans="2:17" ht="12.75" customHeight="1" hidden="1">
      <c r="B29" s="54"/>
      <c r="C29" s="42" t="s">
        <v>14</v>
      </c>
      <c r="D29" s="57" t="s">
        <v>13</v>
      </c>
      <c r="E29" s="32">
        <f t="shared" si="1"/>
        <v>47</v>
      </c>
      <c r="F29" s="31">
        <f t="shared" si="2"/>
        <v>563</v>
      </c>
      <c r="G29" s="30">
        <v>20</v>
      </c>
      <c r="H29" s="31">
        <v>40</v>
      </c>
      <c r="I29" s="30">
        <v>9</v>
      </c>
      <c r="J29" s="29">
        <v>61</v>
      </c>
      <c r="K29" s="30">
        <v>11</v>
      </c>
      <c r="L29" s="29">
        <v>151</v>
      </c>
      <c r="M29" s="32">
        <v>5</v>
      </c>
      <c r="N29" s="31">
        <v>117</v>
      </c>
      <c r="O29" s="30">
        <v>2</v>
      </c>
      <c r="P29" s="29">
        <v>194</v>
      </c>
      <c r="Q29" s="74">
        <v>0</v>
      </c>
    </row>
    <row r="30" spans="2:17" ht="12.75" customHeight="1" hidden="1">
      <c r="B30" s="54"/>
      <c r="C30" s="42" t="s">
        <v>33</v>
      </c>
      <c r="D30" s="57" t="s">
        <v>15</v>
      </c>
      <c r="E30" s="32">
        <f t="shared" si="1"/>
        <v>62</v>
      </c>
      <c r="F30" s="31">
        <f t="shared" si="2"/>
        <v>127</v>
      </c>
      <c r="G30" s="30">
        <v>57</v>
      </c>
      <c r="H30" s="31">
        <v>86</v>
      </c>
      <c r="I30" s="30">
        <v>4</v>
      </c>
      <c r="J30" s="29">
        <v>26</v>
      </c>
      <c r="K30" s="30">
        <v>1</v>
      </c>
      <c r="L30" s="29">
        <v>15</v>
      </c>
      <c r="M30" s="32">
        <v>0</v>
      </c>
      <c r="N30" s="31">
        <v>0</v>
      </c>
      <c r="O30" s="30">
        <v>0</v>
      </c>
      <c r="P30" s="29">
        <v>0</v>
      </c>
      <c r="Q30" s="74">
        <v>0</v>
      </c>
    </row>
    <row r="31" spans="2:17" ht="12.75" customHeight="1" hidden="1">
      <c r="B31" s="68"/>
      <c r="C31" s="42" t="s">
        <v>36</v>
      </c>
      <c r="D31" s="58" t="s">
        <v>44</v>
      </c>
      <c r="E31" s="32">
        <f t="shared" si="1"/>
        <v>374</v>
      </c>
      <c r="F31" s="31">
        <f t="shared" si="2"/>
        <v>2433</v>
      </c>
      <c r="G31" s="30">
        <v>212</v>
      </c>
      <c r="H31" s="31">
        <v>479</v>
      </c>
      <c r="I31" s="30">
        <v>91</v>
      </c>
      <c r="J31" s="29">
        <v>586</v>
      </c>
      <c r="K31" s="30">
        <v>41</v>
      </c>
      <c r="L31" s="29">
        <v>521</v>
      </c>
      <c r="M31" s="32">
        <v>17</v>
      </c>
      <c r="N31" s="31">
        <v>418</v>
      </c>
      <c r="O31" s="30">
        <v>9</v>
      </c>
      <c r="P31" s="29">
        <v>429</v>
      </c>
      <c r="Q31" s="74">
        <v>4</v>
      </c>
    </row>
    <row r="32" spans="2:17" ht="12.75" customHeight="1" hidden="1">
      <c r="B32" s="68"/>
      <c r="C32" s="42" t="s">
        <v>37</v>
      </c>
      <c r="D32" s="57" t="s">
        <v>45</v>
      </c>
      <c r="E32" s="32">
        <f t="shared" si="1"/>
        <v>130</v>
      </c>
      <c r="F32" s="31">
        <f t="shared" si="2"/>
        <v>2146</v>
      </c>
      <c r="G32" s="30">
        <v>44</v>
      </c>
      <c r="H32" s="31">
        <v>112</v>
      </c>
      <c r="I32" s="30">
        <v>39</v>
      </c>
      <c r="J32" s="29">
        <v>267</v>
      </c>
      <c r="K32" s="30">
        <v>22</v>
      </c>
      <c r="L32" s="29">
        <v>298</v>
      </c>
      <c r="M32" s="32">
        <v>9</v>
      </c>
      <c r="N32" s="31">
        <v>206</v>
      </c>
      <c r="O32" s="30">
        <v>15</v>
      </c>
      <c r="P32" s="29">
        <v>1263</v>
      </c>
      <c r="Q32" s="74">
        <v>1</v>
      </c>
    </row>
    <row r="33" spans="2:17" ht="12.75" customHeight="1" hidden="1">
      <c r="B33" s="68"/>
      <c r="C33" s="42" t="s">
        <v>38</v>
      </c>
      <c r="D33" s="58" t="s">
        <v>46</v>
      </c>
      <c r="E33" s="32">
        <f t="shared" si="1"/>
        <v>66</v>
      </c>
      <c r="F33" s="31">
        <f t="shared" si="2"/>
        <v>219</v>
      </c>
      <c r="G33" s="30">
        <v>56</v>
      </c>
      <c r="H33" s="31">
        <v>80</v>
      </c>
      <c r="I33" s="30">
        <v>4</v>
      </c>
      <c r="J33" s="29">
        <v>25</v>
      </c>
      <c r="K33" s="30">
        <v>4</v>
      </c>
      <c r="L33" s="29">
        <v>52</v>
      </c>
      <c r="M33" s="32">
        <v>1</v>
      </c>
      <c r="N33" s="31">
        <v>27</v>
      </c>
      <c r="O33" s="30">
        <v>1</v>
      </c>
      <c r="P33" s="29">
        <v>35</v>
      </c>
      <c r="Q33" s="74">
        <v>0</v>
      </c>
    </row>
    <row r="34" spans="2:17" ht="12.75" customHeight="1" hidden="1">
      <c r="B34" s="68"/>
      <c r="C34" s="42" t="s">
        <v>39</v>
      </c>
      <c r="D34" s="58" t="s">
        <v>47</v>
      </c>
      <c r="E34" s="32">
        <f t="shared" si="1"/>
        <v>56</v>
      </c>
      <c r="F34" s="31">
        <f t="shared" si="2"/>
        <v>609</v>
      </c>
      <c r="G34" s="30">
        <v>35</v>
      </c>
      <c r="H34" s="31">
        <v>81</v>
      </c>
      <c r="I34" s="30">
        <v>11</v>
      </c>
      <c r="J34" s="29">
        <v>75</v>
      </c>
      <c r="K34" s="30">
        <v>1</v>
      </c>
      <c r="L34" s="29">
        <v>15</v>
      </c>
      <c r="M34" s="32">
        <v>2</v>
      </c>
      <c r="N34" s="31">
        <v>53</v>
      </c>
      <c r="O34" s="30">
        <v>7</v>
      </c>
      <c r="P34" s="29">
        <v>385</v>
      </c>
      <c r="Q34" s="74">
        <v>0</v>
      </c>
    </row>
    <row r="35" spans="2:17" ht="12.75" customHeight="1" hidden="1">
      <c r="B35" s="69"/>
      <c r="C35" s="44" t="s">
        <v>40</v>
      </c>
      <c r="D35" s="70" t="s">
        <v>48</v>
      </c>
      <c r="E35" s="40">
        <f t="shared" si="1"/>
        <v>728</v>
      </c>
      <c r="F35" s="39">
        <f t="shared" si="2"/>
        <v>3257</v>
      </c>
      <c r="G35" s="38">
        <v>587</v>
      </c>
      <c r="H35" s="39">
        <v>1117</v>
      </c>
      <c r="I35" s="38">
        <v>90</v>
      </c>
      <c r="J35" s="37">
        <v>584</v>
      </c>
      <c r="K35" s="38">
        <v>23</v>
      </c>
      <c r="L35" s="37">
        <v>298</v>
      </c>
      <c r="M35" s="40">
        <v>9</v>
      </c>
      <c r="N35" s="39">
        <v>217</v>
      </c>
      <c r="O35" s="38">
        <v>19</v>
      </c>
      <c r="P35" s="37">
        <v>1041</v>
      </c>
      <c r="Q35" s="75">
        <v>0</v>
      </c>
    </row>
    <row r="36" spans="2:17" ht="15" customHeight="1">
      <c r="B36" s="67" t="s">
        <v>54</v>
      </c>
      <c r="C36" s="61"/>
      <c r="D36" s="62"/>
      <c r="E36" s="63">
        <f>SUM(E37:E54)</f>
        <v>4059</v>
      </c>
      <c r="F36" s="64">
        <f aca="true" t="shared" si="3" ref="F36:Q36">SUM(F37:F54)</f>
        <v>35969</v>
      </c>
      <c r="G36" s="65">
        <f t="shared" si="3"/>
        <v>2446</v>
      </c>
      <c r="H36" s="64">
        <f t="shared" si="3"/>
        <v>5218</v>
      </c>
      <c r="I36" s="65">
        <f t="shared" si="3"/>
        <v>785</v>
      </c>
      <c r="J36" s="66">
        <f t="shared" si="3"/>
        <v>5129</v>
      </c>
      <c r="K36" s="65">
        <f t="shared" si="3"/>
        <v>460</v>
      </c>
      <c r="L36" s="66">
        <f t="shared" si="3"/>
        <v>6127</v>
      </c>
      <c r="M36" s="63">
        <f t="shared" si="3"/>
        <v>141</v>
      </c>
      <c r="N36" s="64">
        <f t="shared" si="3"/>
        <v>3350</v>
      </c>
      <c r="O36" s="65">
        <f t="shared" si="3"/>
        <v>220</v>
      </c>
      <c r="P36" s="66">
        <f t="shared" si="3"/>
        <v>16145</v>
      </c>
      <c r="Q36" s="81">
        <f t="shared" si="3"/>
        <v>7</v>
      </c>
    </row>
    <row r="37" spans="2:17" ht="12.75" customHeight="1">
      <c r="B37" s="54"/>
      <c r="C37" s="41" t="s">
        <v>23</v>
      </c>
      <c r="D37" s="56" t="s">
        <v>56</v>
      </c>
      <c r="E37" s="36">
        <v>23</v>
      </c>
      <c r="F37" s="35">
        <v>255</v>
      </c>
      <c r="G37" s="34">
        <v>4</v>
      </c>
      <c r="H37" s="35">
        <v>7</v>
      </c>
      <c r="I37" s="34">
        <v>9</v>
      </c>
      <c r="J37" s="33">
        <v>60</v>
      </c>
      <c r="K37" s="34">
        <v>5</v>
      </c>
      <c r="L37" s="33">
        <v>63</v>
      </c>
      <c r="M37" s="36">
        <v>4</v>
      </c>
      <c r="N37" s="35">
        <v>89</v>
      </c>
      <c r="O37" s="34">
        <v>1</v>
      </c>
      <c r="P37" s="33">
        <v>36</v>
      </c>
      <c r="Q37" s="73">
        <v>0</v>
      </c>
    </row>
    <row r="38" spans="2:17" ht="12.75" customHeight="1">
      <c r="B38" s="54"/>
      <c r="C38" s="42" t="s">
        <v>24</v>
      </c>
      <c r="D38" s="57" t="s">
        <v>6</v>
      </c>
      <c r="E38" s="32">
        <v>9</v>
      </c>
      <c r="F38" s="31">
        <v>71</v>
      </c>
      <c r="G38" s="30">
        <v>2</v>
      </c>
      <c r="H38" s="31">
        <v>5</v>
      </c>
      <c r="I38" s="30">
        <v>4</v>
      </c>
      <c r="J38" s="29">
        <v>34</v>
      </c>
      <c r="K38" s="30">
        <v>3</v>
      </c>
      <c r="L38" s="29">
        <v>32</v>
      </c>
      <c r="M38" s="95">
        <v>0</v>
      </c>
      <c r="N38" s="31">
        <v>0</v>
      </c>
      <c r="O38" s="30">
        <v>0</v>
      </c>
      <c r="P38" s="29">
        <v>0</v>
      </c>
      <c r="Q38" s="74">
        <v>0</v>
      </c>
    </row>
    <row r="39" spans="2:17" ht="12.75" customHeight="1">
      <c r="B39" s="54"/>
      <c r="C39" s="42" t="s">
        <v>25</v>
      </c>
      <c r="D39" s="84" t="s">
        <v>57</v>
      </c>
      <c r="E39" s="32">
        <v>2</v>
      </c>
      <c r="F39" s="31">
        <v>9</v>
      </c>
      <c r="G39" s="30">
        <v>1</v>
      </c>
      <c r="H39" s="31">
        <v>4</v>
      </c>
      <c r="I39" s="30">
        <v>1</v>
      </c>
      <c r="J39" s="29">
        <v>5</v>
      </c>
      <c r="K39" s="92">
        <v>0</v>
      </c>
      <c r="L39" s="94">
        <v>0</v>
      </c>
      <c r="M39" s="95">
        <v>0</v>
      </c>
      <c r="N39" s="31">
        <v>0</v>
      </c>
      <c r="O39" s="30">
        <v>0</v>
      </c>
      <c r="P39" s="29">
        <v>0</v>
      </c>
      <c r="Q39" s="74">
        <v>0</v>
      </c>
    </row>
    <row r="40" spans="2:17" ht="12.75" customHeight="1">
      <c r="B40" s="54"/>
      <c r="C40" s="42" t="s">
        <v>26</v>
      </c>
      <c r="D40" s="57" t="s">
        <v>8</v>
      </c>
      <c r="E40" s="32">
        <v>526</v>
      </c>
      <c r="F40" s="31">
        <v>2935</v>
      </c>
      <c r="G40" s="30">
        <v>322</v>
      </c>
      <c r="H40" s="31">
        <v>737</v>
      </c>
      <c r="I40" s="30">
        <v>124</v>
      </c>
      <c r="J40" s="29">
        <v>788</v>
      </c>
      <c r="K40" s="30">
        <v>60</v>
      </c>
      <c r="L40" s="29">
        <v>744</v>
      </c>
      <c r="M40" s="32">
        <v>14</v>
      </c>
      <c r="N40" s="31">
        <v>340</v>
      </c>
      <c r="O40" s="30">
        <v>6</v>
      </c>
      <c r="P40" s="29">
        <v>326</v>
      </c>
      <c r="Q40" s="74">
        <v>0</v>
      </c>
    </row>
    <row r="41" spans="2:19" ht="12.75" customHeight="1">
      <c r="B41" s="54"/>
      <c r="C41" s="43" t="s">
        <v>27</v>
      </c>
      <c r="D41" s="57" t="s">
        <v>9</v>
      </c>
      <c r="E41" s="32">
        <v>751</v>
      </c>
      <c r="F41" s="31">
        <v>12213</v>
      </c>
      <c r="G41" s="30">
        <v>352</v>
      </c>
      <c r="H41" s="31">
        <v>804</v>
      </c>
      <c r="I41" s="30">
        <v>157</v>
      </c>
      <c r="J41" s="29">
        <v>1040</v>
      </c>
      <c r="K41" s="30">
        <v>116</v>
      </c>
      <c r="L41" s="29">
        <v>1575</v>
      </c>
      <c r="M41" s="32">
        <v>41</v>
      </c>
      <c r="N41" s="31">
        <v>968</v>
      </c>
      <c r="O41" s="30">
        <v>85</v>
      </c>
      <c r="P41" s="29">
        <v>7826</v>
      </c>
      <c r="Q41" s="74">
        <v>0</v>
      </c>
      <c r="S41" s="96"/>
    </row>
    <row r="42" spans="2:19" ht="12.75" customHeight="1">
      <c r="B42" s="54"/>
      <c r="C42" s="42" t="s">
        <v>28</v>
      </c>
      <c r="D42" s="84" t="s">
        <v>10</v>
      </c>
      <c r="E42" s="32">
        <v>4</v>
      </c>
      <c r="F42" s="31">
        <v>106</v>
      </c>
      <c r="G42" s="92">
        <v>0</v>
      </c>
      <c r="H42" s="93">
        <v>0</v>
      </c>
      <c r="I42" s="30">
        <v>1</v>
      </c>
      <c r="J42" s="29">
        <v>7</v>
      </c>
      <c r="K42" s="30">
        <v>1</v>
      </c>
      <c r="L42" s="29">
        <v>13</v>
      </c>
      <c r="M42" s="95">
        <v>0</v>
      </c>
      <c r="N42" s="31">
        <v>0</v>
      </c>
      <c r="O42" s="30">
        <v>2</v>
      </c>
      <c r="P42" s="29">
        <v>86</v>
      </c>
      <c r="Q42" s="74">
        <v>0</v>
      </c>
      <c r="S42" s="96"/>
    </row>
    <row r="43" spans="2:19" ht="12.75" customHeight="1">
      <c r="B43" s="54"/>
      <c r="C43" s="42" t="s">
        <v>29</v>
      </c>
      <c r="D43" s="71" t="s">
        <v>41</v>
      </c>
      <c r="E43" s="32">
        <v>38</v>
      </c>
      <c r="F43" s="31">
        <v>874</v>
      </c>
      <c r="G43" s="30">
        <v>17</v>
      </c>
      <c r="H43" s="31">
        <v>30</v>
      </c>
      <c r="I43" s="30">
        <v>6</v>
      </c>
      <c r="J43" s="29">
        <v>39</v>
      </c>
      <c r="K43" s="30">
        <v>6</v>
      </c>
      <c r="L43" s="29">
        <v>84</v>
      </c>
      <c r="M43" s="32">
        <v>4</v>
      </c>
      <c r="N43" s="31">
        <v>102</v>
      </c>
      <c r="O43" s="30">
        <v>5</v>
      </c>
      <c r="P43" s="29">
        <v>619</v>
      </c>
      <c r="Q43" s="74">
        <v>0</v>
      </c>
      <c r="S43" s="96"/>
    </row>
    <row r="44" spans="2:19" ht="12.75" customHeight="1">
      <c r="B44" s="54"/>
      <c r="C44" s="42" t="s">
        <v>30</v>
      </c>
      <c r="D44" s="57" t="s">
        <v>58</v>
      </c>
      <c r="E44" s="32">
        <v>120</v>
      </c>
      <c r="F44" s="31">
        <v>1882</v>
      </c>
      <c r="G44" s="30">
        <v>35</v>
      </c>
      <c r="H44" s="31">
        <v>67</v>
      </c>
      <c r="I44" s="30">
        <v>26</v>
      </c>
      <c r="J44" s="29">
        <v>189</v>
      </c>
      <c r="K44" s="30">
        <v>30</v>
      </c>
      <c r="L44" s="29">
        <v>415</v>
      </c>
      <c r="M44" s="32">
        <v>13</v>
      </c>
      <c r="N44" s="31">
        <v>298</v>
      </c>
      <c r="O44" s="30">
        <v>16</v>
      </c>
      <c r="P44" s="29">
        <v>913</v>
      </c>
      <c r="Q44" s="74">
        <v>0</v>
      </c>
      <c r="S44" s="96"/>
    </row>
    <row r="45" spans="2:19" ht="12.75" customHeight="1">
      <c r="B45" s="54"/>
      <c r="C45" s="42" t="s">
        <v>31</v>
      </c>
      <c r="D45" s="57" t="s">
        <v>59</v>
      </c>
      <c r="E45" s="32">
        <v>1059</v>
      </c>
      <c r="F45" s="31">
        <v>7184</v>
      </c>
      <c r="G45" s="30">
        <v>684</v>
      </c>
      <c r="H45" s="31">
        <v>1531</v>
      </c>
      <c r="I45" s="30">
        <v>192</v>
      </c>
      <c r="J45" s="29">
        <v>1218</v>
      </c>
      <c r="K45" s="30">
        <v>120</v>
      </c>
      <c r="L45" s="29">
        <v>1606</v>
      </c>
      <c r="M45" s="32">
        <v>22</v>
      </c>
      <c r="N45" s="31">
        <v>531</v>
      </c>
      <c r="O45" s="30">
        <v>40</v>
      </c>
      <c r="P45" s="29">
        <v>2298</v>
      </c>
      <c r="Q45" s="74">
        <v>1</v>
      </c>
      <c r="S45" s="96"/>
    </row>
    <row r="46" spans="2:19" ht="12.75" customHeight="1">
      <c r="B46" s="54"/>
      <c r="C46" s="42" t="s">
        <v>32</v>
      </c>
      <c r="D46" s="71" t="s">
        <v>60</v>
      </c>
      <c r="E46" s="32">
        <v>51</v>
      </c>
      <c r="F46" s="31">
        <v>753</v>
      </c>
      <c r="G46" s="30">
        <v>21</v>
      </c>
      <c r="H46" s="31">
        <v>45</v>
      </c>
      <c r="I46" s="30">
        <v>5</v>
      </c>
      <c r="J46" s="29">
        <v>34</v>
      </c>
      <c r="K46" s="30">
        <v>13</v>
      </c>
      <c r="L46" s="29">
        <v>182</v>
      </c>
      <c r="M46" s="32">
        <v>7</v>
      </c>
      <c r="N46" s="31">
        <v>159</v>
      </c>
      <c r="O46" s="30">
        <v>5</v>
      </c>
      <c r="P46" s="29">
        <v>333</v>
      </c>
      <c r="Q46" s="74">
        <v>0</v>
      </c>
      <c r="S46" s="96"/>
    </row>
    <row r="47" spans="2:19" ht="12.75" customHeight="1">
      <c r="B47" s="54"/>
      <c r="C47" s="42" t="s">
        <v>14</v>
      </c>
      <c r="D47" s="84" t="s">
        <v>61</v>
      </c>
      <c r="E47" s="32">
        <v>81</v>
      </c>
      <c r="F47" s="31">
        <v>297</v>
      </c>
      <c r="G47" s="30">
        <v>66</v>
      </c>
      <c r="H47" s="31">
        <v>117</v>
      </c>
      <c r="I47" s="30">
        <v>9</v>
      </c>
      <c r="J47" s="29">
        <v>60</v>
      </c>
      <c r="K47" s="30">
        <v>4</v>
      </c>
      <c r="L47" s="29">
        <v>50</v>
      </c>
      <c r="M47" s="32">
        <v>1</v>
      </c>
      <c r="N47" s="31">
        <v>25</v>
      </c>
      <c r="O47" s="30">
        <v>1</v>
      </c>
      <c r="P47" s="29">
        <v>45</v>
      </c>
      <c r="Q47" s="74">
        <v>0</v>
      </c>
      <c r="S47" s="96"/>
    </row>
    <row r="48" spans="2:19" ht="12.75" customHeight="1">
      <c r="B48" s="54"/>
      <c r="C48" s="42" t="s">
        <v>33</v>
      </c>
      <c r="D48" s="84" t="s">
        <v>62</v>
      </c>
      <c r="E48" s="32">
        <v>107</v>
      </c>
      <c r="F48" s="31">
        <v>583</v>
      </c>
      <c r="G48" s="30">
        <v>79</v>
      </c>
      <c r="H48" s="31">
        <v>161</v>
      </c>
      <c r="I48" s="30">
        <v>19</v>
      </c>
      <c r="J48" s="29">
        <v>122</v>
      </c>
      <c r="K48" s="30">
        <v>4</v>
      </c>
      <c r="L48" s="29">
        <v>53</v>
      </c>
      <c r="M48" s="32">
        <v>2</v>
      </c>
      <c r="N48" s="31">
        <v>46</v>
      </c>
      <c r="O48" s="30">
        <v>3</v>
      </c>
      <c r="P48" s="29">
        <v>201</v>
      </c>
      <c r="Q48" s="74">
        <v>0</v>
      </c>
      <c r="S48" s="96"/>
    </row>
    <row r="49" spans="2:19" ht="12.75" customHeight="1">
      <c r="B49" s="68"/>
      <c r="C49" s="42" t="s">
        <v>36</v>
      </c>
      <c r="D49" s="58" t="s">
        <v>63</v>
      </c>
      <c r="E49" s="32">
        <v>381</v>
      </c>
      <c r="F49" s="31">
        <v>2651</v>
      </c>
      <c r="G49" s="30">
        <v>211</v>
      </c>
      <c r="H49" s="31">
        <v>481</v>
      </c>
      <c r="I49" s="30">
        <v>96</v>
      </c>
      <c r="J49" s="29">
        <v>616</v>
      </c>
      <c r="K49" s="30">
        <v>44</v>
      </c>
      <c r="L49" s="29">
        <v>582</v>
      </c>
      <c r="M49" s="32">
        <v>13</v>
      </c>
      <c r="N49" s="31">
        <v>306</v>
      </c>
      <c r="O49" s="30">
        <v>13</v>
      </c>
      <c r="P49" s="29">
        <v>666</v>
      </c>
      <c r="Q49" s="74">
        <v>4</v>
      </c>
      <c r="S49" s="96"/>
    </row>
    <row r="50" spans="2:19" ht="12.75" customHeight="1">
      <c r="B50" s="68"/>
      <c r="C50" s="42" t="s">
        <v>37</v>
      </c>
      <c r="D50" s="84" t="s">
        <v>64</v>
      </c>
      <c r="E50" s="32">
        <v>360</v>
      </c>
      <c r="F50" s="31">
        <v>1370</v>
      </c>
      <c r="G50" s="30">
        <v>300</v>
      </c>
      <c r="H50" s="31">
        <v>554</v>
      </c>
      <c r="I50" s="30">
        <v>40</v>
      </c>
      <c r="J50" s="29">
        <v>248</v>
      </c>
      <c r="K50" s="30">
        <v>7</v>
      </c>
      <c r="L50" s="29">
        <v>95</v>
      </c>
      <c r="M50" s="32">
        <v>5</v>
      </c>
      <c r="N50" s="31">
        <v>127</v>
      </c>
      <c r="O50" s="30">
        <v>8</v>
      </c>
      <c r="P50" s="29">
        <v>346</v>
      </c>
      <c r="Q50" s="74">
        <v>0</v>
      </c>
      <c r="S50" s="96"/>
    </row>
    <row r="51" spans="2:19" ht="12.75" customHeight="1">
      <c r="B51" s="68"/>
      <c r="C51" s="42" t="s">
        <v>38</v>
      </c>
      <c r="D51" s="58" t="s">
        <v>46</v>
      </c>
      <c r="E51" s="32">
        <v>67</v>
      </c>
      <c r="F51" s="31">
        <v>235</v>
      </c>
      <c r="G51" s="30">
        <v>56</v>
      </c>
      <c r="H51" s="31">
        <v>89</v>
      </c>
      <c r="I51" s="30">
        <v>6</v>
      </c>
      <c r="J51" s="29">
        <v>44</v>
      </c>
      <c r="K51" s="30">
        <v>3</v>
      </c>
      <c r="L51" s="29">
        <v>41</v>
      </c>
      <c r="M51" s="32">
        <v>1</v>
      </c>
      <c r="N51" s="31">
        <v>26</v>
      </c>
      <c r="O51" s="30">
        <v>1</v>
      </c>
      <c r="P51" s="29">
        <v>35</v>
      </c>
      <c r="Q51" s="74">
        <v>0</v>
      </c>
      <c r="S51" s="96"/>
    </row>
    <row r="52" spans="2:19" ht="12.75" customHeight="1">
      <c r="B52" s="68"/>
      <c r="C52" s="42" t="s">
        <v>39</v>
      </c>
      <c r="D52" s="71" t="s">
        <v>65</v>
      </c>
      <c r="E52" s="32">
        <v>149</v>
      </c>
      <c r="F52" s="31">
        <v>2574</v>
      </c>
      <c r="G52" s="30">
        <v>47</v>
      </c>
      <c r="H52" s="31">
        <v>107</v>
      </c>
      <c r="I52" s="30">
        <v>46</v>
      </c>
      <c r="J52" s="29">
        <v>331</v>
      </c>
      <c r="K52" s="30">
        <v>26</v>
      </c>
      <c r="L52" s="29">
        <v>356</v>
      </c>
      <c r="M52" s="32">
        <v>7</v>
      </c>
      <c r="N52" s="31">
        <v>170</v>
      </c>
      <c r="O52" s="30">
        <v>22</v>
      </c>
      <c r="P52" s="29">
        <v>1610</v>
      </c>
      <c r="Q52" s="74">
        <v>1</v>
      </c>
      <c r="S52" s="97"/>
    </row>
    <row r="53" spans="2:17" ht="12.75" customHeight="1">
      <c r="B53" s="68"/>
      <c r="C53" s="85" t="s">
        <v>66</v>
      </c>
      <c r="D53" s="91" t="s">
        <v>47</v>
      </c>
      <c r="E53" s="86">
        <v>45</v>
      </c>
      <c r="F53" s="87">
        <v>471</v>
      </c>
      <c r="G53" s="88">
        <v>23</v>
      </c>
      <c r="H53" s="87">
        <v>59</v>
      </c>
      <c r="I53" s="88">
        <v>13</v>
      </c>
      <c r="J53" s="89">
        <v>88</v>
      </c>
      <c r="K53" s="88">
        <v>3</v>
      </c>
      <c r="L53" s="89">
        <v>46</v>
      </c>
      <c r="M53" s="86">
        <v>2</v>
      </c>
      <c r="N53" s="87">
        <v>46</v>
      </c>
      <c r="O53" s="88">
        <v>4</v>
      </c>
      <c r="P53" s="89">
        <v>232</v>
      </c>
      <c r="Q53" s="90">
        <v>0</v>
      </c>
    </row>
    <row r="54" spans="2:17" ht="12.75" customHeight="1">
      <c r="B54" s="69"/>
      <c r="C54" s="44" t="s">
        <v>67</v>
      </c>
      <c r="D54" s="70" t="s">
        <v>48</v>
      </c>
      <c r="E54" s="40">
        <v>286</v>
      </c>
      <c r="F54" s="39">
        <v>1506</v>
      </c>
      <c r="G54" s="38">
        <v>226</v>
      </c>
      <c r="H54" s="39">
        <v>420</v>
      </c>
      <c r="I54" s="38">
        <v>31</v>
      </c>
      <c r="J54" s="37">
        <v>206</v>
      </c>
      <c r="K54" s="38">
        <v>15</v>
      </c>
      <c r="L54" s="37">
        <v>190</v>
      </c>
      <c r="M54" s="40">
        <v>5</v>
      </c>
      <c r="N54" s="39">
        <v>117</v>
      </c>
      <c r="O54" s="38">
        <v>8</v>
      </c>
      <c r="P54" s="37">
        <v>573</v>
      </c>
      <c r="Q54" s="75">
        <v>1</v>
      </c>
    </row>
    <row r="55" spans="2:17" ht="15" customHeight="1">
      <c r="B55" s="67" t="s">
        <v>68</v>
      </c>
      <c r="C55" s="61"/>
      <c r="D55" s="62"/>
      <c r="E55" s="63">
        <f>SUM(E56:E73)</f>
        <v>3865</v>
      </c>
      <c r="F55" s="64">
        <f aca="true" t="shared" si="4" ref="F55:Q55">SUM(F56:F73)</f>
        <v>34514</v>
      </c>
      <c r="G55" s="65">
        <f t="shared" si="4"/>
        <v>2315</v>
      </c>
      <c r="H55" s="64">
        <f t="shared" si="4"/>
        <v>5000</v>
      </c>
      <c r="I55" s="65">
        <f t="shared" si="4"/>
        <v>749</v>
      </c>
      <c r="J55" s="66">
        <f t="shared" si="4"/>
        <v>4940</v>
      </c>
      <c r="K55" s="65">
        <f t="shared" si="4"/>
        <v>429</v>
      </c>
      <c r="L55" s="66">
        <f t="shared" si="4"/>
        <v>5785</v>
      </c>
      <c r="M55" s="63">
        <f t="shared" si="4"/>
        <v>138</v>
      </c>
      <c r="N55" s="64">
        <f t="shared" si="4"/>
        <v>3250</v>
      </c>
      <c r="O55" s="65">
        <f t="shared" si="4"/>
        <v>220</v>
      </c>
      <c r="P55" s="66">
        <f t="shared" si="4"/>
        <v>15539</v>
      </c>
      <c r="Q55" s="81">
        <f t="shared" si="4"/>
        <v>14</v>
      </c>
    </row>
    <row r="56" spans="2:17" ht="12.75" customHeight="1">
      <c r="B56" s="54"/>
      <c r="C56" s="41" t="s">
        <v>23</v>
      </c>
      <c r="D56" s="56" t="s">
        <v>56</v>
      </c>
      <c r="E56" s="36">
        <f aca="true" t="shared" si="5" ref="E56:E73">G56+I56+K56+M56+O56+Q56</f>
        <v>22</v>
      </c>
      <c r="F56" s="35">
        <f aca="true" t="shared" si="6" ref="F56:F73">H56+J56+L56+N56+P56</f>
        <v>198</v>
      </c>
      <c r="G56" s="34">
        <v>6</v>
      </c>
      <c r="H56" s="35">
        <v>19</v>
      </c>
      <c r="I56" s="34">
        <v>10</v>
      </c>
      <c r="J56" s="33">
        <v>64</v>
      </c>
      <c r="K56" s="34">
        <v>4</v>
      </c>
      <c r="L56" s="33">
        <v>52</v>
      </c>
      <c r="M56" s="36">
        <v>1</v>
      </c>
      <c r="N56" s="35">
        <v>25</v>
      </c>
      <c r="O56" s="34">
        <v>1</v>
      </c>
      <c r="P56" s="33">
        <v>38</v>
      </c>
      <c r="Q56" s="73">
        <v>0</v>
      </c>
    </row>
    <row r="57" spans="2:17" ht="12.75" customHeight="1">
      <c r="B57" s="54"/>
      <c r="C57" s="42" t="s">
        <v>24</v>
      </c>
      <c r="D57" s="57" t="s">
        <v>6</v>
      </c>
      <c r="E57" s="32">
        <f t="shared" si="5"/>
        <v>8</v>
      </c>
      <c r="F57" s="31">
        <f t="shared" si="6"/>
        <v>63</v>
      </c>
      <c r="G57" s="30">
        <v>1</v>
      </c>
      <c r="H57" s="31">
        <v>1</v>
      </c>
      <c r="I57" s="30">
        <v>6</v>
      </c>
      <c r="J57" s="29">
        <v>50</v>
      </c>
      <c r="K57" s="30">
        <v>1</v>
      </c>
      <c r="L57" s="29">
        <v>12</v>
      </c>
      <c r="M57" s="95">
        <v>0</v>
      </c>
      <c r="N57" s="31">
        <v>0</v>
      </c>
      <c r="O57" s="30">
        <v>0</v>
      </c>
      <c r="P57" s="29">
        <v>0</v>
      </c>
      <c r="Q57" s="74">
        <v>0</v>
      </c>
    </row>
    <row r="58" spans="2:17" ht="12.75" customHeight="1">
      <c r="B58" s="54"/>
      <c r="C58" s="42" t="s">
        <v>25</v>
      </c>
      <c r="D58" s="84" t="s">
        <v>57</v>
      </c>
      <c r="E58" s="32">
        <f t="shared" si="5"/>
        <v>2</v>
      </c>
      <c r="F58" s="31">
        <f t="shared" si="6"/>
        <v>17</v>
      </c>
      <c r="G58" s="30">
        <v>1</v>
      </c>
      <c r="H58" s="31">
        <v>4</v>
      </c>
      <c r="I58" s="30">
        <v>0</v>
      </c>
      <c r="J58" s="29">
        <v>0</v>
      </c>
      <c r="K58" s="92">
        <v>1</v>
      </c>
      <c r="L58" s="94">
        <v>13</v>
      </c>
      <c r="M58" s="95">
        <v>0</v>
      </c>
      <c r="N58" s="31">
        <v>0</v>
      </c>
      <c r="O58" s="30">
        <v>0</v>
      </c>
      <c r="P58" s="29">
        <v>0</v>
      </c>
      <c r="Q58" s="74">
        <v>0</v>
      </c>
    </row>
    <row r="59" spans="2:17" ht="12.75" customHeight="1">
      <c r="B59" s="54"/>
      <c r="C59" s="42" t="s">
        <v>26</v>
      </c>
      <c r="D59" s="57" t="s">
        <v>8</v>
      </c>
      <c r="E59" s="32">
        <f t="shared" si="5"/>
        <v>482</v>
      </c>
      <c r="F59" s="31">
        <f t="shared" si="6"/>
        <v>2781</v>
      </c>
      <c r="G59" s="30">
        <v>299</v>
      </c>
      <c r="H59" s="31">
        <v>700</v>
      </c>
      <c r="I59" s="30">
        <v>113</v>
      </c>
      <c r="J59" s="29">
        <v>733</v>
      </c>
      <c r="K59" s="30">
        <v>50</v>
      </c>
      <c r="L59" s="29">
        <v>650</v>
      </c>
      <c r="M59" s="32">
        <v>8</v>
      </c>
      <c r="N59" s="31">
        <v>191</v>
      </c>
      <c r="O59" s="30">
        <v>11</v>
      </c>
      <c r="P59" s="29">
        <v>507</v>
      </c>
      <c r="Q59" s="74">
        <v>1</v>
      </c>
    </row>
    <row r="60" spans="2:19" ht="12.75" customHeight="1">
      <c r="B60" s="54"/>
      <c r="C60" s="43" t="s">
        <v>27</v>
      </c>
      <c r="D60" s="57" t="s">
        <v>9</v>
      </c>
      <c r="E60" s="32">
        <f t="shared" si="5"/>
        <v>705</v>
      </c>
      <c r="F60" s="31">
        <f t="shared" si="6"/>
        <v>11469</v>
      </c>
      <c r="G60" s="30">
        <v>315</v>
      </c>
      <c r="H60" s="31">
        <v>725</v>
      </c>
      <c r="I60" s="30">
        <v>148</v>
      </c>
      <c r="J60" s="29">
        <v>1006</v>
      </c>
      <c r="K60" s="30">
        <v>112</v>
      </c>
      <c r="L60" s="29">
        <v>1583</v>
      </c>
      <c r="M60" s="32">
        <v>47</v>
      </c>
      <c r="N60" s="31">
        <v>1120</v>
      </c>
      <c r="O60" s="30">
        <v>82</v>
      </c>
      <c r="P60" s="29">
        <v>7035</v>
      </c>
      <c r="Q60" s="74">
        <v>1</v>
      </c>
      <c r="S60" s="96"/>
    </row>
    <row r="61" spans="2:19" ht="12.75" customHeight="1">
      <c r="B61" s="54"/>
      <c r="C61" s="42" t="s">
        <v>28</v>
      </c>
      <c r="D61" s="84" t="s">
        <v>10</v>
      </c>
      <c r="E61" s="32">
        <f t="shared" si="5"/>
        <v>5</v>
      </c>
      <c r="F61" s="31">
        <f t="shared" si="6"/>
        <v>111</v>
      </c>
      <c r="G61" s="92">
        <v>1</v>
      </c>
      <c r="H61" s="93">
        <v>2</v>
      </c>
      <c r="I61" s="30">
        <v>1</v>
      </c>
      <c r="J61" s="29">
        <v>8</v>
      </c>
      <c r="K61" s="30">
        <v>1</v>
      </c>
      <c r="L61" s="29">
        <v>13</v>
      </c>
      <c r="M61" s="95">
        <v>0</v>
      </c>
      <c r="N61" s="31">
        <v>0</v>
      </c>
      <c r="O61" s="30">
        <v>2</v>
      </c>
      <c r="P61" s="29">
        <v>88</v>
      </c>
      <c r="Q61" s="74">
        <v>0</v>
      </c>
      <c r="S61" s="96"/>
    </row>
    <row r="62" spans="2:19" ht="12.75" customHeight="1">
      <c r="B62" s="54"/>
      <c r="C62" s="42" t="s">
        <v>29</v>
      </c>
      <c r="D62" s="71" t="s">
        <v>41</v>
      </c>
      <c r="E62" s="32">
        <f t="shared" si="5"/>
        <v>31</v>
      </c>
      <c r="F62" s="31">
        <f t="shared" si="6"/>
        <v>770</v>
      </c>
      <c r="G62" s="30">
        <v>14</v>
      </c>
      <c r="H62" s="31">
        <v>25</v>
      </c>
      <c r="I62" s="30">
        <v>5</v>
      </c>
      <c r="J62" s="29">
        <v>29</v>
      </c>
      <c r="K62" s="30">
        <v>5</v>
      </c>
      <c r="L62" s="29">
        <v>65</v>
      </c>
      <c r="M62" s="32">
        <v>1</v>
      </c>
      <c r="N62" s="31">
        <v>26</v>
      </c>
      <c r="O62" s="30">
        <v>6</v>
      </c>
      <c r="P62" s="29">
        <v>625</v>
      </c>
      <c r="Q62" s="74">
        <v>0</v>
      </c>
      <c r="S62" s="96"/>
    </row>
    <row r="63" spans="2:19" ht="12.75" customHeight="1">
      <c r="B63" s="54"/>
      <c r="C63" s="42" t="s">
        <v>30</v>
      </c>
      <c r="D63" s="57" t="s">
        <v>58</v>
      </c>
      <c r="E63" s="32">
        <f t="shared" si="5"/>
        <v>108</v>
      </c>
      <c r="F63" s="31">
        <f t="shared" si="6"/>
        <v>1758</v>
      </c>
      <c r="G63" s="30">
        <v>27</v>
      </c>
      <c r="H63" s="31">
        <v>46</v>
      </c>
      <c r="I63" s="30">
        <v>21</v>
      </c>
      <c r="J63" s="29">
        <v>149</v>
      </c>
      <c r="K63" s="30">
        <v>30</v>
      </c>
      <c r="L63" s="29">
        <v>410</v>
      </c>
      <c r="M63" s="32">
        <v>16</v>
      </c>
      <c r="N63" s="31">
        <v>374</v>
      </c>
      <c r="O63" s="30">
        <v>13</v>
      </c>
      <c r="P63" s="29">
        <v>779</v>
      </c>
      <c r="Q63" s="74">
        <v>1</v>
      </c>
      <c r="S63" s="96"/>
    </row>
    <row r="64" spans="2:19" ht="12.75" customHeight="1">
      <c r="B64" s="54"/>
      <c r="C64" s="42" t="s">
        <v>31</v>
      </c>
      <c r="D64" s="57" t="s">
        <v>59</v>
      </c>
      <c r="E64" s="32">
        <f t="shared" si="5"/>
        <v>969</v>
      </c>
      <c r="F64" s="31">
        <f t="shared" si="6"/>
        <v>6795</v>
      </c>
      <c r="G64" s="30">
        <v>616</v>
      </c>
      <c r="H64" s="31">
        <v>1415</v>
      </c>
      <c r="I64" s="30">
        <v>187</v>
      </c>
      <c r="J64" s="29">
        <v>1184</v>
      </c>
      <c r="K64" s="30">
        <v>98</v>
      </c>
      <c r="L64" s="29">
        <v>1279</v>
      </c>
      <c r="M64" s="32">
        <v>21</v>
      </c>
      <c r="N64" s="31">
        <v>477</v>
      </c>
      <c r="O64" s="30">
        <v>45</v>
      </c>
      <c r="P64" s="29">
        <v>2440</v>
      </c>
      <c r="Q64" s="74">
        <v>2</v>
      </c>
      <c r="S64" s="96"/>
    </row>
    <row r="65" spans="2:19" ht="12.75" customHeight="1">
      <c r="B65" s="54"/>
      <c r="C65" s="42" t="s">
        <v>32</v>
      </c>
      <c r="D65" s="71" t="s">
        <v>60</v>
      </c>
      <c r="E65" s="32">
        <f t="shared" si="5"/>
        <v>57</v>
      </c>
      <c r="F65" s="31">
        <f t="shared" si="6"/>
        <v>805</v>
      </c>
      <c r="G65" s="30">
        <v>19</v>
      </c>
      <c r="H65" s="31">
        <v>40</v>
      </c>
      <c r="I65" s="30">
        <v>16</v>
      </c>
      <c r="J65" s="29">
        <v>108</v>
      </c>
      <c r="K65" s="30">
        <v>12</v>
      </c>
      <c r="L65" s="29">
        <v>179</v>
      </c>
      <c r="M65" s="32">
        <v>7</v>
      </c>
      <c r="N65" s="31">
        <v>160</v>
      </c>
      <c r="O65" s="30">
        <v>3</v>
      </c>
      <c r="P65" s="29">
        <v>318</v>
      </c>
      <c r="Q65" s="74">
        <v>0</v>
      </c>
      <c r="S65" s="96"/>
    </row>
    <row r="66" spans="2:19" ht="12.75" customHeight="1">
      <c r="B66" s="54"/>
      <c r="C66" s="42" t="s">
        <v>14</v>
      </c>
      <c r="D66" s="84" t="s">
        <v>61</v>
      </c>
      <c r="E66" s="32">
        <f t="shared" si="5"/>
        <v>76</v>
      </c>
      <c r="F66" s="31">
        <f t="shared" si="6"/>
        <v>530</v>
      </c>
      <c r="G66" s="30">
        <v>59</v>
      </c>
      <c r="H66" s="31">
        <v>98</v>
      </c>
      <c r="I66" s="30">
        <v>10</v>
      </c>
      <c r="J66" s="29">
        <v>59</v>
      </c>
      <c r="K66" s="30">
        <v>4</v>
      </c>
      <c r="L66" s="29">
        <v>47</v>
      </c>
      <c r="M66" s="32">
        <v>1</v>
      </c>
      <c r="N66" s="31">
        <v>23</v>
      </c>
      <c r="O66" s="30">
        <v>2</v>
      </c>
      <c r="P66" s="29">
        <v>303</v>
      </c>
      <c r="Q66" s="74">
        <v>0</v>
      </c>
      <c r="S66" s="96"/>
    </row>
    <row r="67" spans="2:19" ht="12.75" customHeight="1">
      <c r="B67" s="54"/>
      <c r="C67" s="42" t="s">
        <v>33</v>
      </c>
      <c r="D67" s="84" t="s">
        <v>62</v>
      </c>
      <c r="E67" s="32">
        <f t="shared" si="5"/>
        <v>109</v>
      </c>
      <c r="F67" s="31">
        <f t="shared" si="6"/>
        <v>617</v>
      </c>
      <c r="G67" s="30">
        <v>82</v>
      </c>
      <c r="H67" s="31">
        <v>178</v>
      </c>
      <c r="I67" s="30">
        <v>15</v>
      </c>
      <c r="J67" s="29">
        <v>98</v>
      </c>
      <c r="K67" s="30">
        <v>7</v>
      </c>
      <c r="L67" s="29">
        <v>86</v>
      </c>
      <c r="M67" s="32">
        <v>2</v>
      </c>
      <c r="N67" s="31">
        <v>48</v>
      </c>
      <c r="O67" s="30">
        <v>3</v>
      </c>
      <c r="P67" s="29">
        <v>207</v>
      </c>
      <c r="Q67" s="74">
        <v>0</v>
      </c>
      <c r="S67" s="96"/>
    </row>
    <row r="68" spans="2:19" ht="12.75" customHeight="1">
      <c r="B68" s="68"/>
      <c r="C68" s="42" t="s">
        <v>36</v>
      </c>
      <c r="D68" s="58" t="s">
        <v>63</v>
      </c>
      <c r="E68" s="32">
        <f t="shared" si="5"/>
        <v>393</v>
      </c>
      <c r="F68" s="31">
        <f t="shared" si="6"/>
        <v>2761</v>
      </c>
      <c r="G68" s="30">
        <v>224</v>
      </c>
      <c r="H68" s="31">
        <v>518</v>
      </c>
      <c r="I68" s="30">
        <v>90</v>
      </c>
      <c r="J68" s="29">
        <v>608</v>
      </c>
      <c r="K68" s="30">
        <v>49</v>
      </c>
      <c r="L68" s="29">
        <v>665</v>
      </c>
      <c r="M68" s="32">
        <v>15</v>
      </c>
      <c r="N68" s="31">
        <v>362</v>
      </c>
      <c r="O68" s="30">
        <v>12</v>
      </c>
      <c r="P68" s="29">
        <v>608</v>
      </c>
      <c r="Q68" s="74">
        <v>3</v>
      </c>
      <c r="S68" s="96"/>
    </row>
    <row r="69" spans="2:19" ht="12.75" customHeight="1">
      <c r="B69" s="68"/>
      <c r="C69" s="42" t="s">
        <v>37</v>
      </c>
      <c r="D69" s="84" t="s">
        <v>64</v>
      </c>
      <c r="E69" s="32">
        <f t="shared" si="5"/>
        <v>344</v>
      </c>
      <c r="F69" s="31">
        <f t="shared" si="6"/>
        <v>1166</v>
      </c>
      <c r="G69" s="30">
        <v>296</v>
      </c>
      <c r="H69" s="31">
        <v>561</v>
      </c>
      <c r="I69" s="30">
        <v>29</v>
      </c>
      <c r="J69" s="29">
        <v>187</v>
      </c>
      <c r="K69" s="30">
        <v>6</v>
      </c>
      <c r="L69" s="29">
        <v>74</v>
      </c>
      <c r="M69" s="32">
        <v>6</v>
      </c>
      <c r="N69" s="31">
        <v>134</v>
      </c>
      <c r="O69" s="30">
        <v>6</v>
      </c>
      <c r="P69" s="29">
        <v>210</v>
      </c>
      <c r="Q69" s="74">
        <v>1</v>
      </c>
      <c r="S69" s="96"/>
    </row>
    <row r="70" spans="2:19" ht="12.75" customHeight="1">
      <c r="B70" s="68"/>
      <c r="C70" s="42" t="s">
        <v>38</v>
      </c>
      <c r="D70" s="58" t="s">
        <v>46</v>
      </c>
      <c r="E70" s="32">
        <f t="shared" si="5"/>
        <v>87</v>
      </c>
      <c r="F70" s="31">
        <f t="shared" si="6"/>
        <v>273</v>
      </c>
      <c r="G70" s="30">
        <v>72</v>
      </c>
      <c r="H70" s="31">
        <v>106</v>
      </c>
      <c r="I70" s="30">
        <v>10</v>
      </c>
      <c r="J70" s="29">
        <v>65</v>
      </c>
      <c r="K70" s="30">
        <v>3</v>
      </c>
      <c r="L70" s="29">
        <v>36</v>
      </c>
      <c r="M70" s="32">
        <v>0</v>
      </c>
      <c r="N70" s="31">
        <v>0</v>
      </c>
      <c r="O70" s="30">
        <v>2</v>
      </c>
      <c r="P70" s="29">
        <v>66</v>
      </c>
      <c r="Q70" s="74">
        <v>0</v>
      </c>
      <c r="S70" s="96"/>
    </row>
    <row r="71" spans="2:19" ht="12.75" customHeight="1">
      <c r="B71" s="68"/>
      <c r="C71" s="42" t="s">
        <v>39</v>
      </c>
      <c r="D71" s="71" t="s">
        <v>65</v>
      </c>
      <c r="E71" s="32">
        <f t="shared" si="5"/>
        <v>165</v>
      </c>
      <c r="F71" s="31">
        <f t="shared" si="6"/>
        <v>2708</v>
      </c>
      <c r="G71" s="30">
        <v>58</v>
      </c>
      <c r="H71" s="31">
        <v>129</v>
      </c>
      <c r="I71" s="30">
        <v>46</v>
      </c>
      <c r="J71" s="29">
        <v>324</v>
      </c>
      <c r="K71" s="30">
        <v>28</v>
      </c>
      <c r="L71" s="29">
        <v>353</v>
      </c>
      <c r="M71" s="32">
        <v>9</v>
      </c>
      <c r="N71" s="31">
        <v>218</v>
      </c>
      <c r="O71" s="30">
        <v>24</v>
      </c>
      <c r="P71" s="29">
        <v>1684</v>
      </c>
      <c r="Q71" s="74">
        <v>0</v>
      </c>
      <c r="S71" s="97"/>
    </row>
    <row r="72" spans="2:17" ht="12.75" customHeight="1">
      <c r="B72" s="68"/>
      <c r="C72" s="85" t="s">
        <v>66</v>
      </c>
      <c r="D72" s="91" t="s">
        <v>47</v>
      </c>
      <c r="E72" s="86">
        <f t="shared" si="5"/>
        <v>32</v>
      </c>
      <c r="F72" s="87">
        <f t="shared" si="6"/>
        <v>393</v>
      </c>
      <c r="G72" s="88">
        <v>22</v>
      </c>
      <c r="H72" s="87">
        <v>59</v>
      </c>
      <c r="I72" s="88">
        <v>3</v>
      </c>
      <c r="J72" s="89">
        <v>19</v>
      </c>
      <c r="K72" s="88">
        <v>2</v>
      </c>
      <c r="L72" s="89">
        <v>30</v>
      </c>
      <c r="M72" s="86">
        <v>1</v>
      </c>
      <c r="N72" s="87">
        <v>21</v>
      </c>
      <c r="O72" s="88">
        <v>4</v>
      </c>
      <c r="P72" s="89">
        <v>264</v>
      </c>
      <c r="Q72" s="90">
        <v>0</v>
      </c>
    </row>
    <row r="73" spans="2:17" ht="12.75" customHeight="1">
      <c r="B73" s="69"/>
      <c r="C73" s="44" t="s">
        <v>67</v>
      </c>
      <c r="D73" s="70" t="s">
        <v>48</v>
      </c>
      <c r="E73" s="40">
        <f t="shared" si="5"/>
        <v>270</v>
      </c>
      <c r="F73" s="39">
        <f t="shared" si="6"/>
        <v>1299</v>
      </c>
      <c r="G73" s="38">
        <v>203</v>
      </c>
      <c r="H73" s="39">
        <v>374</v>
      </c>
      <c r="I73" s="38">
        <v>39</v>
      </c>
      <c r="J73" s="37">
        <v>249</v>
      </c>
      <c r="K73" s="38">
        <v>16</v>
      </c>
      <c r="L73" s="37">
        <v>238</v>
      </c>
      <c r="M73" s="40">
        <v>3</v>
      </c>
      <c r="N73" s="39">
        <v>71</v>
      </c>
      <c r="O73" s="38">
        <v>4</v>
      </c>
      <c r="P73" s="37">
        <v>367</v>
      </c>
      <c r="Q73" s="75">
        <v>5</v>
      </c>
    </row>
    <row r="74" spans="2:17" ht="12">
      <c r="B74" s="82"/>
      <c r="P74" s="45"/>
      <c r="Q74" s="45" t="s">
        <v>55</v>
      </c>
    </row>
    <row r="75" ht="12">
      <c r="B75" s="83"/>
    </row>
    <row r="76" ht="12">
      <c r="B76" s="83"/>
    </row>
  </sheetData>
  <sheetProtection/>
  <mergeCells count="7">
    <mergeCell ref="K3:L3"/>
    <mergeCell ref="M3:N3"/>
    <mergeCell ref="O3:P3"/>
    <mergeCell ref="B3:D4"/>
    <mergeCell ref="E3:F3"/>
    <mergeCell ref="G3:H3"/>
    <mergeCell ref="I3:J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3.事  業  所</oddHeader>
    <oddFooter>&amp;C&amp;"ＭＳ Ｐゴシック,標準"&amp;11-28-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第27表 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全事業所数及び男女別従業者数-都道府県,市区町村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302美山町</dc:title>
  <dc:subject/>
  <dc:creator>Sinfonica</dc:creator>
  <cp:keywords/>
  <dc:description/>
  <cp:lastModifiedBy>奥林　理恵</cp:lastModifiedBy>
  <cp:lastPrinted>2014-04-22T00:13:39Z</cp:lastPrinted>
  <dcterms:created xsi:type="dcterms:W3CDTF">2003-02-28T02:58:01Z</dcterms:created>
  <dcterms:modified xsi:type="dcterms:W3CDTF">2014-04-22T00:13:53Z</dcterms:modified>
  <cp:category/>
  <cp:version/>
  <cp:contentType/>
  <cp:contentStatus/>
</cp:coreProperties>
</file>