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495" windowWidth="11310" windowHeight="8910" activeTab="0"/>
  </bookViews>
  <sheets>
    <sheet name="A-3" sheetId="1" r:id="rId1"/>
  </sheets>
  <definedNames>
    <definedName name="_xlnm.Print_Area" localSheetId="0">'A-3'!$A$1:$I$77</definedName>
  </definedNames>
  <calcPr fullCalcOnLoad="1" refMode="R1C1"/>
</workbook>
</file>

<file path=xl/sharedStrings.xml><?xml version="1.0" encoding="utf-8"?>
<sst xmlns="http://schemas.openxmlformats.org/spreadsheetml/2006/main" count="86" uniqueCount="34">
  <si>
    <t>総数</t>
  </si>
  <si>
    <t>宅地</t>
  </si>
  <si>
    <t>畑</t>
  </si>
  <si>
    <t>山林</t>
  </si>
  <si>
    <t>原野</t>
  </si>
  <si>
    <t>A-3．地目別土地面積</t>
  </si>
  <si>
    <t>田</t>
  </si>
  <si>
    <t>出典：固定資産税概要調書</t>
  </si>
  <si>
    <t>三国町</t>
  </si>
  <si>
    <t>丸岡町</t>
  </si>
  <si>
    <t>春江町</t>
  </si>
  <si>
    <t>坂井町</t>
  </si>
  <si>
    <t>単位：ha</t>
  </si>
  <si>
    <t>各年1月1日現在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</si>
  <si>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</si>
  <si>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</si>
  <si>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</si>
  <si>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</si>
  <si>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</si>
  <si>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</si>
  <si>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</si>
  <si>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</si>
  <si>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</si>
  <si>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年次</t>
  </si>
  <si>
    <t>地目</t>
  </si>
  <si>
    <t>雑種地・
その他</t>
  </si>
  <si>
    <t>平成19年</t>
  </si>
  <si>
    <t>平成20年</t>
  </si>
  <si>
    <t>平成21年</t>
  </si>
  <si>
    <t>※面積は道路河川を除く非課税地を含めたもの。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</si>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</sst>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\(#,##0_)"/>
    <numFmt numFmtId="196" formatCode="\(#,##0\)"/>
    <numFmt numFmtId="197" formatCode="#,##0_);\(#,##0\)"/>
    <numFmt numFmtId="198" formatCode="0_);\(0\)"/>
    <numFmt numFmtId="199" formatCode="#,##0_);[Red]\(#,##0\)"/>
    <numFmt numFmtId="200" formatCode="#,##0.0_);[Red]\(#,##0.0\)"/>
    <numFmt numFmtId="201" formatCode="#,##0.0;&quot;△ &quot;#,##0.0"/>
    <numFmt numFmtId="202" formatCode="#,##0.0_ ;[Red]\-#,##0.0\ "/>
    <numFmt numFmtId="203" formatCode="#,##0;&quot;△ &quot;#,##0"/>
    <numFmt numFmtId="204" formatCode="#,##0.00;&quot;△ &quot;#,##0.00"/>
    <numFmt numFmtId="205" formatCode="#,##0.000;&quot;△ &quot;#,##0.000"/>
    <numFmt numFmtId="206" formatCode="#,##0.0000;&quot;△ &quot;#,##0.000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32" borderId="0">
      <alignment/>
      <protection/>
    </xf>
    <xf numFmtId="0" fontId="8" fillId="0" borderId="0" applyNumberFormat="0" applyFill="0" applyBorder="0" applyAlignment="0" applyProtection="0"/>
    <xf numFmtId="0" fontId="5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 vertical="center"/>
      <protection/>
    </xf>
    <xf numFmtId="38" fontId="10" fillId="0" borderId="0" xfId="49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/>
    </xf>
    <xf numFmtId="38" fontId="11" fillId="0" borderId="0" xfId="49" applyFont="1" applyFill="1" applyAlignment="1" applyProtection="1">
      <alignment horizontal="centerContinuous"/>
      <protection/>
    </xf>
    <xf numFmtId="38" fontId="13" fillId="0" borderId="0" xfId="49" applyFont="1" applyFill="1" applyAlignment="1" applyProtection="1">
      <alignment horizontal="centerContinuous"/>
      <protection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/>
    </xf>
    <xf numFmtId="201" fontId="11" fillId="0" borderId="10" xfId="49" applyNumberFormat="1" applyFont="1" applyFill="1" applyBorder="1" applyAlignment="1" applyProtection="1">
      <alignment vertical="center"/>
      <protection/>
    </xf>
    <xf numFmtId="201" fontId="14" fillId="0" borderId="11" xfId="0" applyNumberFormat="1" applyFont="1" applyFill="1" applyBorder="1" applyAlignment="1" applyProtection="1">
      <alignment horizontal="right" vertical="center"/>
      <protection/>
    </xf>
    <xf numFmtId="201" fontId="14" fillId="0" borderId="11" xfId="49" applyNumberFormat="1" applyFont="1" applyFill="1" applyBorder="1" applyAlignment="1" applyProtection="1">
      <alignment vertical="center"/>
      <protection/>
    </xf>
    <xf numFmtId="201" fontId="14" fillId="0" borderId="12" xfId="0" applyNumberFormat="1" applyFont="1" applyFill="1" applyBorder="1" applyAlignment="1" applyProtection="1">
      <alignment horizontal="right" vertical="center"/>
      <protection/>
    </xf>
    <xf numFmtId="201" fontId="14" fillId="0" borderId="12" xfId="49" applyNumberFormat="1" applyFont="1" applyFill="1" applyBorder="1" applyAlignment="1" applyProtection="1">
      <alignment vertical="center"/>
      <protection/>
    </xf>
    <xf numFmtId="201" fontId="14" fillId="0" borderId="0" xfId="0" applyNumberFormat="1" applyFont="1" applyFill="1" applyAlignment="1" applyProtection="1">
      <alignment vertical="center"/>
      <protection locked="0"/>
    </xf>
    <xf numFmtId="201" fontId="14" fillId="0" borderId="0" xfId="0" applyNumberFormat="1" applyFont="1" applyFill="1" applyAlignment="1" applyProtection="1">
      <alignment vertical="center" wrapText="1"/>
      <protection locked="0"/>
    </xf>
    <xf numFmtId="201" fontId="11" fillId="0" borderId="10" xfId="49" applyNumberFormat="1" applyFont="1" applyFill="1" applyBorder="1" applyAlignment="1" applyProtection="1">
      <alignment vertical="center"/>
      <protection/>
    </xf>
    <xf numFmtId="201" fontId="14" fillId="0" borderId="11" xfId="0" applyNumberFormat="1" applyFont="1" applyFill="1" applyBorder="1" applyAlignment="1" applyProtection="1">
      <alignment horizontal="right" vertical="center"/>
      <protection/>
    </xf>
    <xf numFmtId="201" fontId="14" fillId="0" borderId="1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201" fontId="16" fillId="0" borderId="11" xfId="49" applyNumberFormat="1" applyFont="1" applyFill="1" applyBorder="1" applyAlignment="1" applyProtection="1">
      <alignment vertical="center"/>
      <protection/>
    </xf>
    <xf numFmtId="201" fontId="11" fillId="0" borderId="13" xfId="49" applyNumberFormat="1" applyFont="1" applyFill="1" applyBorder="1" applyAlignment="1" applyProtection="1">
      <alignment vertical="center"/>
      <protection/>
    </xf>
    <xf numFmtId="201" fontId="11" fillId="0" borderId="14" xfId="49" applyNumberFormat="1" applyFont="1" applyFill="1" applyBorder="1" applyAlignment="1" applyProtection="1">
      <alignment vertical="center"/>
      <protection/>
    </xf>
    <xf numFmtId="201" fontId="11" fillId="0" borderId="15" xfId="49" applyNumberFormat="1" applyFont="1" applyFill="1" applyBorder="1" applyAlignment="1" applyProtection="1">
      <alignment vertical="center"/>
      <protection/>
    </xf>
    <xf numFmtId="201" fontId="14" fillId="0" borderId="16" xfId="49" applyNumberFormat="1" applyFont="1" applyFill="1" applyBorder="1" applyAlignment="1" applyProtection="1">
      <alignment vertical="center"/>
      <protection/>
    </xf>
    <xf numFmtId="201" fontId="14" fillId="0" borderId="17" xfId="49" applyNumberFormat="1" applyFont="1" applyFill="1" applyBorder="1" applyAlignment="1" applyProtection="1">
      <alignment vertical="center"/>
      <protection/>
    </xf>
    <xf numFmtId="201" fontId="14" fillId="0" borderId="18" xfId="49" applyNumberFormat="1" applyFont="1" applyFill="1" applyBorder="1" applyAlignment="1" applyProtection="1">
      <alignment vertical="center"/>
      <protection/>
    </xf>
    <xf numFmtId="201" fontId="14" fillId="0" borderId="19" xfId="0" applyNumberFormat="1" applyFont="1" applyFill="1" applyBorder="1" applyAlignment="1" applyProtection="1">
      <alignment vertical="center"/>
      <protection/>
    </xf>
    <xf numFmtId="201" fontId="14" fillId="0" borderId="20" xfId="49" applyNumberFormat="1" applyFont="1" applyFill="1" applyBorder="1" applyAlignment="1" applyProtection="1">
      <alignment vertical="center"/>
      <protection/>
    </xf>
    <xf numFmtId="201" fontId="14" fillId="0" borderId="21" xfId="49" applyNumberFormat="1" applyFont="1" applyFill="1" applyBorder="1" applyAlignment="1" applyProtection="1">
      <alignment vertical="center"/>
      <protection/>
    </xf>
    <xf numFmtId="201" fontId="11" fillId="0" borderId="13" xfId="49" applyNumberFormat="1" applyFont="1" applyFill="1" applyBorder="1" applyAlignment="1" applyProtection="1">
      <alignment vertical="center"/>
      <protection/>
    </xf>
    <xf numFmtId="201" fontId="11" fillId="0" borderId="14" xfId="49" applyNumberFormat="1" applyFont="1" applyFill="1" applyBorder="1" applyAlignment="1" applyProtection="1">
      <alignment vertical="center"/>
      <protection/>
    </xf>
    <xf numFmtId="201" fontId="11" fillId="0" borderId="15" xfId="49" applyNumberFormat="1" applyFont="1" applyFill="1" applyBorder="1" applyAlignment="1" applyProtection="1">
      <alignment vertical="center"/>
      <protection/>
    </xf>
    <xf numFmtId="201" fontId="14" fillId="0" borderId="17" xfId="49" applyNumberFormat="1" applyFont="1" applyFill="1" applyBorder="1" applyAlignment="1" applyProtection="1">
      <alignment vertical="center" wrapText="1"/>
      <protection/>
    </xf>
    <xf numFmtId="201" fontId="14" fillId="0" borderId="16" xfId="0" applyNumberFormat="1" applyFont="1" applyFill="1" applyBorder="1" applyAlignment="1" applyProtection="1">
      <alignment vertical="center"/>
      <protection/>
    </xf>
    <xf numFmtId="201" fontId="14" fillId="0" borderId="20" xfId="49" applyNumberFormat="1" applyFont="1" applyFill="1" applyBorder="1" applyAlignment="1" applyProtection="1">
      <alignment vertical="center" wrapText="1"/>
      <protection/>
    </xf>
    <xf numFmtId="38" fontId="14" fillId="0" borderId="19" xfId="49" applyFont="1" applyFill="1" applyBorder="1" applyAlignment="1" applyProtection="1">
      <alignment horizontal="distributed" vertical="center"/>
      <protection/>
    </xf>
    <xf numFmtId="38" fontId="14" fillId="0" borderId="20" xfId="49" applyFont="1" applyFill="1" applyBorder="1" applyAlignment="1" applyProtection="1">
      <alignment horizontal="center" vertical="center"/>
      <protection/>
    </xf>
    <xf numFmtId="38" fontId="14" fillId="0" borderId="20" xfId="49" applyFont="1" applyFill="1" applyBorder="1" applyAlignment="1" applyProtection="1">
      <alignment horizontal="distributed" vertical="center"/>
      <protection/>
    </xf>
    <xf numFmtId="38" fontId="14" fillId="0" borderId="0" xfId="49" applyFont="1" applyFill="1" applyAlignment="1" applyProtection="1">
      <alignment horizontal="right"/>
      <protection/>
    </xf>
    <xf numFmtId="201" fontId="14" fillId="0" borderId="19" xfId="49" applyNumberFormat="1" applyFont="1" applyFill="1" applyBorder="1" applyAlignment="1" applyProtection="1">
      <alignment vertical="center"/>
      <protection/>
    </xf>
    <xf numFmtId="201" fontId="15" fillId="0" borderId="0" xfId="49" applyNumberFormat="1" applyFont="1" applyFill="1" applyAlignment="1" applyProtection="1">
      <alignment/>
      <protection locked="0"/>
    </xf>
    <xf numFmtId="201" fontId="11" fillId="0" borderId="0" xfId="49" applyNumberFormat="1" applyFont="1" applyFill="1" applyAlignment="1" applyProtection="1">
      <alignment/>
      <protection locked="0"/>
    </xf>
    <xf numFmtId="201" fontId="14" fillId="0" borderId="0" xfId="49" applyNumberFormat="1" applyFont="1" applyFill="1" applyAlignment="1" applyProtection="1">
      <alignment/>
      <protection locked="0"/>
    </xf>
    <xf numFmtId="201" fontId="17" fillId="0" borderId="10" xfId="49" applyNumberFormat="1" applyFont="1" applyFill="1" applyBorder="1" applyAlignment="1" applyProtection="1">
      <alignment vertical="center"/>
      <protection/>
    </xf>
    <xf numFmtId="201" fontId="11" fillId="0" borderId="13" xfId="0" applyNumberFormat="1" applyFont="1" applyFill="1" applyBorder="1" applyAlignment="1" applyProtection="1">
      <alignment vertical="center"/>
      <protection/>
    </xf>
    <xf numFmtId="201" fontId="11" fillId="0" borderId="14" xfId="49" applyNumberFormat="1" applyFont="1" applyFill="1" applyBorder="1" applyAlignment="1" applyProtection="1">
      <alignment vertical="center" wrapText="1"/>
      <protection/>
    </xf>
    <xf numFmtId="205" fontId="14" fillId="0" borderId="0" xfId="49" applyNumberFormat="1" applyFont="1" applyFill="1" applyAlignment="1" applyProtection="1">
      <alignment/>
      <protection locked="0"/>
    </xf>
    <xf numFmtId="49" fontId="14" fillId="0" borderId="21" xfId="49" applyNumberFormat="1" applyFont="1" applyFill="1" applyBorder="1" applyAlignment="1" applyProtection="1">
      <alignment horizontal="distributed" vertical="center" wrapText="1" shrinkToFit="1"/>
      <protection/>
    </xf>
    <xf numFmtId="0" fontId="14" fillId="0" borderId="0" xfId="0" applyFont="1" applyFill="1" applyAlignment="1" applyProtection="1">
      <alignment vertical="center"/>
      <protection/>
    </xf>
    <xf numFmtId="38" fontId="14" fillId="0" borderId="0" xfId="49" applyFont="1" applyFill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201" fontId="17" fillId="0" borderId="22" xfId="49" applyNumberFormat="1" applyFont="1" applyFill="1" applyBorder="1" applyAlignment="1" applyProtection="1">
      <alignment vertical="center"/>
      <protection/>
    </xf>
    <xf numFmtId="201" fontId="11" fillId="0" borderId="23" xfId="0" applyNumberFormat="1" applyFont="1" applyFill="1" applyBorder="1" applyAlignment="1" applyProtection="1">
      <alignment vertical="center"/>
      <protection/>
    </xf>
    <xf numFmtId="201" fontId="11" fillId="0" borderId="24" xfId="49" applyNumberFormat="1" applyFont="1" applyFill="1" applyBorder="1" applyAlignment="1" applyProtection="1">
      <alignment vertical="center" wrapText="1"/>
      <protection/>
    </xf>
    <xf numFmtId="201" fontId="11" fillId="0" borderId="25" xfId="49" applyNumberFormat="1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 applyProtection="1">
      <alignment horizontal="distributed" vertical="center"/>
      <protection/>
    </xf>
    <xf numFmtId="38" fontId="14" fillId="0" borderId="26" xfId="49" applyFont="1" applyFill="1" applyBorder="1" applyAlignment="1" applyProtection="1">
      <alignment horizontal="distributed" vertical="center"/>
      <protection/>
    </xf>
    <xf numFmtId="38" fontId="14" fillId="0" borderId="27" xfId="49" applyFont="1" applyFill="1" applyBorder="1" applyAlignment="1" applyProtection="1">
      <alignment horizontal="distributed" vertical="center"/>
      <protection/>
    </xf>
    <xf numFmtId="38" fontId="14" fillId="0" borderId="28" xfId="49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8／199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SheetLayoutView="100" zoomScalePageLayoutView="0" workbookViewId="0" topLeftCell="A1">
      <selection activeCell="L46" sqref="L46"/>
    </sheetView>
  </sheetViews>
  <sheetFormatPr defaultColWidth="12.09765625" defaultRowHeight="15"/>
  <cols>
    <col min="1" max="1" width="3.59765625" style="5" customWidth="1"/>
    <col min="2" max="2" width="10.59765625" style="5" customWidth="1"/>
    <col min="3" max="3" width="11.59765625" style="22" customWidth="1"/>
    <col min="4" max="5" width="10.09765625" style="23" customWidth="1"/>
    <col min="6" max="6" width="8.59765625" style="23" customWidth="1"/>
    <col min="7" max="7" width="10.09765625" style="23" customWidth="1"/>
    <col min="8" max="8" width="8.09765625" style="23" customWidth="1"/>
    <col min="9" max="9" width="10.09765625" style="23" customWidth="1"/>
    <col min="10" max="10" width="11.3984375" style="5" bestFit="1" customWidth="1"/>
    <col min="11" max="11" width="12.09765625" style="5" hidden="1" customWidth="1"/>
    <col min="12" max="16384" width="12.09765625" style="5" customWidth="1"/>
  </cols>
  <sheetData>
    <row r="1" spans="1:9" ht="30" customHeight="1">
      <c r="A1" s="1" t="s">
        <v>5</v>
      </c>
      <c r="B1" s="2"/>
      <c r="C1" s="3"/>
      <c r="D1" s="4"/>
      <c r="E1" s="4"/>
      <c r="F1" s="4"/>
      <c r="G1" s="4"/>
      <c r="H1" s="4"/>
      <c r="I1" s="4"/>
    </row>
    <row r="2" spans="2:9" ht="18" customHeight="1">
      <c r="B2" s="6" t="s">
        <v>13</v>
      </c>
      <c r="C2" s="7"/>
      <c r="D2" s="8"/>
      <c r="E2" s="8"/>
      <c r="F2" s="8"/>
      <c r="G2" s="8"/>
      <c r="H2" s="8"/>
      <c r="I2" s="43" t="s">
        <v>12</v>
      </c>
    </row>
    <row r="3" spans="2:9" s="9" customFormat="1" ht="13.5" customHeight="1">
      <c r="B3" s="61" t="s">
        <v>23</v>
      </c>
      <c r="C3" s="60" t="s">
        <v>0</v>
      </c>
      <c r="D3" s="62" t="s">
        <v>24</v>
      </c>
      <c r="E3" s="63"/>
      <c r="F3" s="63"/>
      <c r="G3" s="63"/>
      <c r="H3" s="63"/>
      <c r="I3" s="64"/>
    </row>
    <row r="4" spans="1:9" s="10" customFormat="1" ht="25.5" customHeight="1">
      <c r="A4" s="9"/>
      <c r="B4" s="61"/>
      <c r="C4" s="60"/>
      <c r="D4" s="40" t="s">
        <v>1</v>
      </c>
      <c r="E4" s="41" t="s">
        <v>6</v>
      </c>
      <c r="F4" s="41" t="s">
        <v>2</v>
      </c>
      <c r="G4" s="42" t="s">
        <v>3</v>
      </c>
      <c r="H4" s="42" t="s">
        <v>4</v>
      </c>
      <c r="I4" s="52" t="s">
        <v>25</v>
      </c>
    </row>
    <row r="5" spans="2:9" s="10" customFormat="1" ht="14.25" customHeight="1">
      <c r="B5" s="11" t="s">
        <v>14</v>
      </c>
      <c r="C5" s="12">
        <f aca="true" t="shared" si="0" ref="C5:I5">SUM(C6:C9)</f>
        <v>19959.5</v>
      </c>
      <c r="D5" s="25">
        <f t="shared" si="0"/>
        <v>2098.2999999999997</v>
      </c>
      <c r="E5" s="26">
        <f t="shared" si="0"/>
        <v>6361.8</v>
      </c>
      <c r="F5" s="26">
        <f t="shared" si="0"/>
        <v>963.4</v>
      </c>
      <c r="G5" s="26">
        <f t="shared" si="0"/>
        <v>6083.2</v>
      </c>
      <c r="H5" s="26">
        <f t="shared" si="0"/>
        <v>84.7</v>
      </c>
      <c r="I5" s="27">
        <f t="shared" si="0"/>
        <v>4368.1</v>
      </c>
    </row>
    <row r="6" spans="2:9" s="10" customFormat="1" ht="14.25" customHeight="1" hidden="1">
      <c r="B6" s="13" t="s">
        <v>8</v>
      </c>
      <c r="C6" s="14">
        <f>SUM(D6:I6)</f>
        <v>4087.3999999999996</v>
      </c>
      <c r="D6" s="28">
        <v>731.8</v>
      </c>
      <c r="E6" s="29">
        <v>972.4</v>
      </c>
      <c r="F6" s="29">
        <v>732.4</v>
      </c>
      <c r="G6" s="29">
        <v>643.3</v>
      </c>
      <c r="H6" s="29">
        <v>78.1</v>
      </c>
      <c r="I6" s="30">
        <v>929.4</v>
      </c>
    </row>
    <row r="7" spans="2:9" s="10" customFormat="1" ht="14.25" customHeight="1" hidden="1">
      <c r="B7" s="13" t="s">
        <v>9</v>
      </c>
      <c r="C7" s="14">
        <f>SUM(D7:I7)</f>
        <v>10587.099999999999</v>
      </c>
      <c r="D7" s="28">
        <v>620</v>
      </c>
      <c r="E7" s="29">
        <v>1886.7</v>
      </c>
      <c r="F7" s="29">
        <v>73.5</v>
      </c>
      <c r="G7" s="29">
        <v>5439.5</v>
      </c>
      <c r="H7" s="29">
        <v>2.4</v>
      </c>
      <c r="I7" s="30">
        <v>2565</v>
      </c>
    </row>
    <row r="8" spans="2:9" s="10" customFormat="1" ht="14.25" customHeight="1" hidden="1">
      <c r="B8" s="13" t="s">
        <v>10</v>
      </c>
      <c r="C8" s="14">
        <f>SUM(D8:I8)</f>
        <v>2443</v>
      </c>
      <c r="D8" s="28">
        <v>404.4</v>
      </c>
      <c r="E8" s="29">
        <v>1373.4</v>
      </c>
      <c r="F8" s="29">
        <v>58.8</v>
      </c>
      <c r="G8" s="29">
        <v>0</v>
      </c>
      <c r="H8" s="29">
        <v>3.3</v>
      </c>
      <c r="I8" s="30">
        <v>603.1</v>
      </c>
    </row>
    <row r="9" spans="2:9" s="10" customFormat="1" ht="14.25" customHeight="1" hidden="1">
      <c r="B9" s="15" t="s">
        <v>11</v>
      </c>
      <c r="C9" s="16">
        <f>SUM(D9:I9)</f>
        <v>2842</v>
      </c>
      <c r="D9" s="31">
        <v>342.1</v>
      </c>
      <c r="E9" s="32">
        <v>2129.3</v>
      </c>
      <c r="F9" s="32">
        <v>98.7</v>
      </c>
      <c r="G9" s="32">
        <v>0.4</v>
      </c>
      <c r="H9" s="32">
        <v>0.9</v>
      </c>
      <c r="I9" s="33">
        <v>270.6</v>
      </c>
    </row>
    <row r="10" spans="2:9" s="10" customFormat="1" ht="14.25" customHeight="1">
      <c r="B10" s="11" t="s">
        <v>15</v>
      </c>
      <c r="C10" s="12">
        <f aca="true" t="shared" si="1" ref="C10:I10">SUM(C11:C14)</f>
        <v>19911</v>
      </c>
      <c r="D10" s="25">
        <f t="shared" si="1"/>
        <v>2119.5</v>
      </c>
      <c r="E10" s="26">
        <f t="shared" si="1"/>
        <v>6338.299999999999</v>
      </c>
      <c r="F10" s="26">
        <f t="shared" si="1"/>
        <v>958.8000000000001</v>
      </c>
      <c r="G10" s="26">
        <f t="shared" si="1"/>
        <v>6119.999999999999</v>
      </c>
      <c r="H10" s="26">
        <f t="shared" si="1"/>
        <v>84.4</v>
      </c>
      <c r="I10" s="27">
        <f t="shared" si="1"/>
        <v>4290</v>
      </c>
    </row>
    <row r="11" spans="2:9" s="10" customFormat="1" ht="14.25" customHeight="1" hidden="1">
      <c r="B11" s="13" t="s">
        <v>8</v>
      </c>
      <c r="C11" s="14">
        <f>SUM(D11:I11)</f>
        <v>4086.8999999999996</v>
      </c>
      <c r="D11" s="28">
        <v>736.1</v>
      </c>
      <c r="E11" s="29">
        <v>969</v>
      </c>
      <c r="F11" s="29">
        <v>729</v>
      </c>
      <c r="G11" s="29">
        <v>643.9</v>
      </c>
      <c r="H11" s="29">
        <v>78.2</v>
      </c>
      <c r="I11" s="30">
        <v>930.7</v>
      </c>
    </row>
    <row r="12" spans="2:9" s="10" customFormat="1" ht="14.25" customHeight="1" hidden="1">
      <c r="B12" s="13" t="s">
        <v>9</v>
      </c>
      <c r="C12" s="14">
        <f>SUM(D12:I12)</f>
        <v>10539.4</v>
      </c>
      <c r="D12" s="28">
        <v>628.3</v>
      </c>
      <c r="E12" s="29">
        <v>1875</v>
      </c>
      <c r="F12" s="29">
        <v>73.2</v>
      </c>
      <c r="G12" s="29">
        <v>5475.7</v>
      </c>
      <c r="H12" s="29">
        <v>2.3</v>
      </c>
      <c r="I12" s="30">
        <v>2484.9</v>
      </c>
    </row>
    <row r="13" spans="2:9" s="10" customFormat="1" ht="14.25" customHeight="1" hidden="1">
      <c r="B13" s="13" t="s">
        <v>10</v>
      </c>
      <c r="C13" s="14">
        <f>SUM(D13:I13)</f>
        <v>2442.9</v>
      </c>
      <c r="D13" s="28">
        <v>413.2</v>
      </c>
      <c r="E13" s="29">
        <v>1369.7</v>
      </c>
      <c r="F13" s="29">
        <v>58.5</v>
      </c>
      <c r="G13" s="29">
        <v>0</v>
      </c>
      <c r="H13" s="29">
        <v>3</v>
      </c>
      <c r="I13" s="30">
        <v>598.5</v>
      </c>
    </row>
    <row r="14" spans="2:9" s="10" customFormat="1" ht="14.25" customHeight="1" hidden="1">
      <c r="B14" s="15" t="s">
        <v>11</v>
      </c>
      <c r="C14" s="16">
        <f>SUM(D14:I14)</f>
        <v>2841.8</v>
      </c>
      <c r="D14" s="31">
        <v>341.9</v>
      </c>
      <c r="E14" s="32">
        <v>2124.6</v>
      </c>
      <c r="F14" s="32">
        <v>98.1</v>
      </c>
      <c r="G14" s="32">
        <v>0.4</v>
      </c>
      <c r="H14" s="32">
        <v>0.9</v>
      </c>
      <c r="I14" s="33">
        <v>275.9</v>
      </c>
    </row>
    <row r="15" spans="2:9" s="10" customFormat="1" ht="14.25" customHeight="1">
      <c r="B15" s="11" t="s">
        <v>16</v>
      </c>
      <c r="C15" s="12">
        <f aca="true" t="shared" si="2" ref="C15:I15">SUM(C16:C19)</f>
        <v>19960.4</v>
      </c>
      <c r="D15" s="25">
        <f t="shared" si="2"/>
        <v>2146.4</v>
      </c>
      <c r="E15" s="26">
        <f t="shared" si="2"/>
        <v>6287.7</v>
      </c>
      <c r="F15" s="26">
        <f t="shared" si="2"/>
        <v>928.2</v>
      </c>
      <c r="G15" s="26">
        <f t="shared" si="2"/>
        <v>6159.4</v>
      </c>
      <c r="H15" s="26">
        <f t="shared" si="2"/>
        <v>94</v>
      </c>
      <c r="I15" s="27">
        <f t="shared" si="2"/>
        <v>4344.7</v>
      </c>
    </row>
    <row r="16" spans="2:9" s="10" customFormat="1" ht="14.25" customHeight="1" hidden="1">
      <c r="B16" s="13" t="s">
        <v>8</v>
      </c>
      <c r="C16" s="14">
        <f>SUM(D16:I16)</f>
        <v>4089.2</v>
      </c>
      <c r="D16" s="28">
        <v>749.6</v>
      </c>
      <c r="E16" s="29">
        <v>934.2</v>
      </c>
      <c r="F16" s="29">
        <v>700</v>
      </c>
      <c r="G16" s="29">
        <v>682.7</v>
      </c>
      <c r="H16" s="29">
        <v>88</v>
      </c>
      <c r="I16" s="30">
        <v>934.7</v>
      </c>
    </row>
    <row r="17" spans="2:9" s="10" customFormat="1" ht="14.25" customHeight="1" hidden="1">
      <c r="B17" s="13" t="s">
        <v>9</v>
      </c>
      <c r="C17" s="14">
        <f>SUM(D17:I17)</f>
        <v>10586.8</v>
      </c>
      <c r="D17" s="28">
        <v>635.9</v>
      </c>
      <c r="E17" s="29">
        <v>1870.1</v>
      </c>
      <c r="F17" s="29">
        <v>72.5</v>
      </c>
      <c r="G17" s="29">
        <v>5476.3</v>
      </c>
      <c r="H17" s="29">
        <v>2.3</v>
      </c>
      <c r="I17" s="30">
        <v>2529.7</v>
      </c>
    </row>
    <row r="18" spans="2:9" s="10" customFormat="1" ht="14.25" customHeight="1" hidden="1">
      <c r="B18" s="13" t="s">
        <v>10</v>
      </c>
      <c r="C18" s="14">
        <f>SUM(D18:I18)</f>
        <v>2442.7</v>
      </c>
      <c r="D18" s="28">
        <v>415.2</v>
      </c>
      <c r="E18" s="29">
        <v>1362.6</v>
      </c>
      <c r="F18" s="29">
        <v>58.5</v>
      </c>
      <c r="G18" s="29">
        <v>0</v>
      </c>
      <c r="H18" s="29">
        <v>2.9</v>
      </c>
      <c r="I18" s="30">
        <v>603.5</v>
      </c>
    </row>
    <row r="19" spans="2:9" s="10" customFormat="1" ht="14.25" customHeight="1" hidden="1">
      <c r="B19" s="15" t="s">
        <v>11</v>
      </c>
      <c r="C19" s="16">
        <f>SUM(D19:I19)</f>
        <v>2841.7000000000003</v>
      </c>
      <c r="D19" s="31">
        <v>345.7</v>
      </c>
      <c r="E19" s="32">
        <v>2120.8</v>
      </c>
      <c r="F19" s="32">
        <v>97.2</v>
      </c>
      <c r="G19" s="32">
        <v>0.4</v>
      </c>
      <c r="H19" s="32">
        <v>0.8</v>
      </c>
      <c r="I19" s="33">
        <v>276.8</v>
      </c>
    </row>
    <row r="20" spans="2:9" s="10" customFormat="1" ht="14.25" customHeight="1">
      <c r="B20" s="11" t="s">
        <v>17</v>
      </c>
      <c r="C20" s="12">
        <f aca="true" t="shared" si="3" ref="C20:I20">SUM(C21:C24)</f>
        <v>19908.5</v>
      </c>
      <c r="D20" s="25">
        <f t="shared" si="3"/>
        <v>2093.2999999999997</v>
      </c>
      <c r="E20" s="26">
        <f t="shared" si="3"/>
        <v>6268.800000000001</v>
      </c>
      <c r="F20" s="26">
        <f t="shared" si="3"/>
        <v>919.9</v>
      </c>
      <c r="G20" s="26">
        <f t="shared" si="3"/>
        <v>6174.200000000001</v>
      </c>
      <c r="H20" s="26">
        <f t="shared" si="3"/>
        <v>95.60000000000001</v>
      </c>
      <c r="I20" s="27">
        <f t="shared" si="3"/>
        <v>4356.7</v>
      </c>
    </row>
    <row r="21" spans="2:9" s="10" customFormat="1" ht="14.25" customHeight="1" hidden="1">
      <c r="B21" s="13" t="s">
        <v>8</v>
      </c>
      <c r="C21" s="14">
        <f>SUM(D21:I21)</f>
        <v>4018.6000000000004</v>
      </c>
      <c r="D21" s="28">
        <v>684.6</v>
      </c>
      <c r="E21" s="29">
        <v>932.4</v>
      </c>
      <c r="F21" s="29">
        <v>691.8</v>
      </c>
      <c r="G21" s="29">
        <v>679.1</v>
      </c>
      <c r="H21" s="29">
        <v>89.3</v>
      </c>
      <c r="I21" s="30">
        <v>941.4</v>
      </c>
    </row>
    <row r="22" spans="2:9" s="10" customFormat="1" ht="14.25" customHeight="1" hidden="1">
      <c r="B22" s="13" t="s">
        <v>9</v>
      </c>
      <c r="C22" s="14">
        <f>SUM(D22:I22)</f>
        <v>10587.2</v>
      </c>
      <c r="D22" s="28">
        <v>639</v>
      </c>
      <c r="E22" s="29">
        <v>1867.4</v>
      </c>
      <c r="F22" s="29">
        <v>72.4</v>
      </c>
      <c r="G22" s="29">
        <v>5494.6</v>
      </c>
      <c r="H22" s="29">
        <v>2.4</v>
      </c>
      <c r="I22" s="30">
        <v>2511.4</v>
      </c>
    </row>
    <row r="23" spans="2:9" s="10" customFormat="1" ht="14.25" customHeight="1" hidden="1">
      <c r="B23" s="13" t="s">
        <v>10</v>
      </c>
      <c r="C23" s="14">
        <f>SUM(D23:I23)</f>
        <v>2442.9</v>
      </c>
      <c r="D23" s="28">
        <v>417.5</v>
      </c>
      <c r="E23" s="29">
        <v>1356.4</v>
      </c>
      <c r="F23" s="29">
        <v>58</v>
      </c>
      <c r="G23" s="29">
        <v>0</v>
      </c>
      <c r="H23" s="29">
        <v>3</v>
      </c>
      <c r="I23" s="30">
        <v>608</v>
      </c>
    </row>
    <row r="24" spans="2:9" s="10" customFormat="1" ht="14.25" customHeight="1" hidden="1">
      <c r="B24" s="15" t="s">
        <v>11</v>
      </c>
      <c r="C24" s="16">
        <f>SUM(D24:I24)</f>
        <v>2859.7999999999997</v>
      </c>
      <c r="D24" s="31">
        <v>352.2</v>
      </c>
      <c r="E24" s="32">
        <v>2112.6</v>
      </c>
      <c r="F24" s="32">
        <v>97.7</v>
      </c>
      <c r="G24" s="32">
        <v>0.5</v>
      </c>
      <c r="H24" s="32">
        <v>0.9</v>
      </c>
      <c r="I24" s="33">
        <v>295.9</v>
      </c>
    </row>
    <row r="25" spans="2:9" s="10" customFormat="1" ht="14.25" customHeight="1">
      <c r="B25" s="11" t="s">
        <v>18</v>
      </c>
      <c r="C25" s="12">
        <f aca="true" t="shared" si="4" ref="C25:I25">SUM(C26:C29)</f>
        <v>19911</v>
      </c>
      <c r="D25" s="25">
        <f t="shared" si="4"/>
        <v>2119.5</v>
      </c>
      <c r="E25" s="26">
        <f t="shared" si="4"/>
        <v>6338.299999999999</v>
      </c>
      <c r="F25" s="26">
        <f t="shared" si="4"/>
        <v>958.8000000000001</v>
      </c>
      <c r="G25" s="26">
        <f t="shared" si="4"/>
        <v>6119.999999999999</v>
      </c>
      <c r="H25" s="26">
        <f t="shared" si="4"/>
        <v>84.4</v>
      </c>
      <c r="I25" s="27">
        <f t="shared" si="4"/>
        <v>4290</v>
      </c>
    </row>
    <row r="26" spans="2:9" s="10" customFormat="1" ht="18" customHeight="1" hidden="1">
      <c r="B26" s="13" t="s">
        <v>8</v>
      </c>
      <c r="C26" s="14">
        <f>SUM(D26:I26)</f>
        <v>4086.8999999999996</v>
      </c>
      <c r="D26" s="28">
        <v>736.1</v>
      </c>
      <c r="E26" s="29">
        <v>969</v>
      </c>
      <c r="F26" s="29">
        <v>729</v>
      </c>
      <c r="G26" s="29">
        <v>643.9</v>
      </c>
      <c r="H26" s="29">
        <v>78.2</v>
      </c>
      <c r="I26" s="30">
        <v>930.7</v>
      </c>
    </row>
    <row r="27" spans="2:9" s="10" customFormat="1" ht="14.25" customHeight="1" hidden="1">
      <c r="B27" s="13" t="s">
        <v>9</v>
      </c>
      <c r="C27" s="14">
        <f>SUM(D27:I27)</f>
        <v>10539.4</v>
      </c>
      <c r="D27" s="28">
        <v>628.3</v>
      </c>
      <c r="E27" s="29">
        <v>1875</v>
      </c>
      <c r="F27" s="29">
        <v>73.2</v>
      </c>
      <c r="G27" s="29">
        <v>5475.7</v>
      </c>
      <c r="H27" s="29">
        <v>2.3</v>
      </c>
      <c r="I27" s="30">
        <v>2484.9</v>
      </c>
    </row>
    <row r="28" spans="2:9" s="10" customFormat="1" ht="14.25" customHeight="1" hidden="1">
      <c r="B28" s="13" t="s">
        <v>10</v>
      </c>
      <c r="C28" s="14">
        <f>SUM(D28:I28)</f>
        <v>2442.9</v>
      </c>
      <c r="D28" s="28">
        <v>413.2</v>
      </c>
      <c r="E28" s="29">
        <v>1369.7</v>
      </c>
      <c r="F28" s="29">
        <v>58.5</v>
      </c>
      <c r="G28" s="29">
        <v>0</v>
      </c>
      <c r="H28" s="29">
        <v>3</v>
      </c>
      <c r="I28" s="30">
        <v>598.5</v>
      </c>
    </row>
    <row r="29" spans="2:9" s="10" customFormat="1" ht="14.25" customHeight="1" hidden="1">
      <c r="B29" s="15" t="s">
        <v>11</v>
      </c>
      <c r="C29" s="16">
        <f>SUM(D29:I29)</f>
        <v>2841.8</v>
      </c>
      <c r="D29" s="31">
        <v>341.9</v>
      </c>
      <c r="E29" s="32">
        <v>2124.6</v>
      </c>
      <c r="F29" s="32">
        <v>98.1</v>
      </c>
      <c r="G29" s="32">
        <v>0.4</v>
      </c>
      <c r="H29" s="32">
        <v>0.9</v>
      </c>
      <c r="I29" s="33">
        <v>275.9</v>
      </c>
    </row>
    <row r="30" spans="2:9" s="10" customFormat="1" ht="14.25" customHeight="1">
      <c r="B30" s="11" t="s">
        <v>19</v>
      </c>
      <c r="C30" s="12">
        <f aca="true" t="shared" si="5" ref="C30:I30">SUM(C31:C34)</f>
        <v>19984.5</v>
      </c>
      <c r="D30" s="25">
        <f t="shared" si="5"/>
        <v>2209.5</v>
      </c>
      <c r="E30" s="26">
        <f t="shared" si="5"/>
        <v>6237.299999999999</v>
      </c>
      <c r="F30" s="26">
        <f t="shared" si="5"/>
        <v>919.9</v>
      </c>
      <c r="G30" s="26">
        <f t="shared" si="5"/>
        <v>6126.5</v>
      </c>
      <c r="H30" s="26">
        <f t="shared" si="5"/>
        <v>97.9</v>
      </c>
      <c r="I30" s="27">
        <f t="shared" si="5"/>
        <v>4393.4</v>
      </c>
    </row>
    <row r="31" spans="2:9" s="10" customFormat="1" ht="14.25" customHeight="1" hidden="1">
      <c r="B31" s="13" t="s">
        <v>8</v>
      </c>
      <c r="C31" s="14">
        <f>SUM(D31:I31)</f>
        <v>4094.8999999999996</v>
      </c>
      <c r="D31" s="28">
        <v>773</v>
      </c>
      <c r="E31" s="29">
        <v>930.3</v>
      </c>
      <c r="F31" s="29">
        <v>691.9</v>
      </c>
      <c r="G31" s="29">
        <v>675.6</v>
      </c>
      <c r="H31" s="29">
        <v>91.6</v>
      </c>
      <c r="I31" s="30">
        <v>932.5</v>
      </c>
    </row>
    <row r="32" spans="2:9" s="10" customFormat="1" ht="14.25" customHeight="1" hidden="1">
      <c r="B32" s="13" t="s">
        <v>9</v>
      </c>
      <c r="C32" s="14">
        <f>SUM(D32:I32)</f>
        <v>10587.099999999999</v>
      </c>
      <c r="D32" s="28">
        <v>644.3</v>
      </c>
      <c r="E32" s="29">
        <v>1852.1</v>
      </c>
      <c r="F32" s="29">
        <v>72.7</v>
      </c>
      <c r="G32" s="29">
        <v>5450.5</v>
      </c>
      <c r="H32" s="29">
        <v>2.4</v>
      </c>
      <c r="I32" s="30">
        <v>2565.1</v>
      </c>
    </row>
    <row r="33" spans="2:9" s="10" customFormat="1" ht="14.25" customHeight="1" hidden="1">
      <c r="B33" s="13" t="s">
        <v>10</v>
      </c>
      <c r="C33" s="14">
        <f>SUM(D33:I33)</f>
        <v>2443.1</v>
      </c>
      <c r="D33" s="28">
        <v>435</v>
      </c>
      <c r="E33" s="29">
        <v>1350.2</v>
      </c>
      <c r="F33" s="29">
        <v>58.3</v>
      </c>
      <c r="G33" s="29">
        <v>0</v>
      </c>
      <c r="H33" s="29">
        <v>3</v>
      </c>
      <c r="I33" s="30">
        <v>596.6</v>
      </c>
    </row>
    <row r="34" spans="2:9" s="10" customFormat="1" ht="14.25" customHeight="1" hidden="1">
      <c r="B34" s="15" t="s">
        <v>11</v>
      </c>
      <c r="C34" s="16">
        <f>SUM(D34:I34)</f>
        <v>2859.3999999999996</v>
      </c>
      <c r="D34" s="31">
        <v>357.2</v>
      </c>
      <c r="E34" s="32">
        <v>2104.7</v>
      </c>
      <c r="F34" s="32">
        <v>97</v>
      </c>
      <c r="G34" s="32">
        <v>0.4</v>
      </c>
      <c r="H34" s="32">
        <v>0.9</v>
      </c>
      <c r="I34" s="33">
        <v>299.2</v>
      </c>
    </row>
    <row r="35" spans="2:9" s="10" customFormat="1" ht="14.25" customHeight="1">
      <c r="B35" s="11" t="s">
        <v>20</v>
      </c>
      <c r="C35" s="12">
        <f>SUM(C36:C39)</f>
        <v>19767</v>
      </c>
      <c r="D35" s="25">
        <f aca="true" t="shared" si="6" ref="D35:I35">SUM(D36:D39)</f>
        <v>2199.9</v>
      </c>
      <c r="E35" s="26">
        <f t="shared" si="6"/>
        <v>6224.5</v>
      </c>
      <c r="F35" s="26">
        <f t="shared" si="6"/>
        <v>914.6</v>
      </c>
      <c r="G35" s="26">
        <f t="shared" si="6"/>
        <v>6107.299999999999</v>
      </c>
      <c r="H35" s="26">
        <f t="shared" si="6"/>
        <v>96.9</v>
      </c>
      <c r="I35" s="27">
        <f t="shared" si="6"/>
        <v>4223.8</v>
      </c>
    </row>
    <row r="36" spans="1:12" s="17" customFormat="1" ht="14.25" customHeight="1">
      <c r="A36" s="10"/>
      <c r="B36" s="13" t="s">
        <v>8</v>
      </c>
      <c r="C36" s="14">
        <f>SUM(D36:I36)</f>
        <v>4096</v>
      </c>
      <c r="D36" s="28">
        <v>765.6</v>
      </c>
      <c r="E36" s="29">
        <v>927.6</v>
      </c>
      <c r="F36" s="29">
        <v>688.1</v>
      </c>
      <c r="G36" s="29">
        <v>675.2</v>
      </c>
      <c r="H36" s="29">
        <v>90.8</v>
      </c>
      <c r="I36" s="30">
        <v>948.7</v>
      </c>
      <c r="K36" s="17" t="e">
        <f>SUM(D36,G36,H36,#REF!,I36,69505367,7599683)</f>
        <v>#REF!</v>
      </c>
      <c r="L36" s="18"/>
    </row>
    <row r="37" spans="2:12" s="17" customFormat="1" ht="14.25" customHeight="1">
      <c r="B37" s="13" t="s">
        <v>9</v>
      </c>
      <c r="C37" s="14">
        <f>SUM(D37:I37)</f>
        <v>10587.199999999999</v>
      </c>
      <c r="D37" s="28">
        <v>648.1</v>
      </c>
      <c r="E37" s="29">
        <v>1847.7</v>
      </c>
      <c r="F37" s="29">
        <v>72.4</v>
      </c>
      <c r="G37" s="29">
        <v>5431.7</v>
      </c>
      <c r="H37" s="29">
        <v>2.2</v>
      </c>
      <c r="I37" s="30">
        <v>2585.1</v>
      </c>
      <c r="L37" s="18"/>
    </row>
    <row r="38" spans="2:12" s="17" customFormat="1" ht="14.25" customHeight="1">
      <c r="B38" s="13" t="s">
        <v>10</v>
      </c>
      <c r="C38" s="14">
        <f>SUM(D38:I38)</f>
        <v>2224.2999999999997</v>
      </c>
      <c r="D38" s="28">
        <v>429.9</v>
      </c>
      <c r="E38" s="29">
        <v>1347.2</v>
      </c>
      <c r="F38" s="29">
        <v>58.1</v>
      </c>
      <c r="G38" s="29">
        <v>0</v>
      </c>
      <c r="H38" s="29">
        <v>3</v>
      </c>
      <c r="I38" s="30">
        <v>386.1</v>
      </c>
      <c r="L38" s="18"/>
    </row>
    <row r="39" spans="2:12" s="17" customFormat="1" ht="14.25" customHeight="1">
      <c r="B39" s="15" t="s">
        <v>11</v>
      </c>
      <c r="C39" s="16">
        <f>SUM(D39:I39)</f>
        <v>2859.5000000000005</v>
      </c>
      <c r="D39" s="31">
        <v>356.3</v>
      </c>
      <c r="E39" s="32">
        <v>2102</v>
      </c>
      <c r="F39" s="32">
        <v>96</v>
      </c>
      <c r="G39" s="32">
        <v>0.4</v>
      </c>
      <c r="H39" s="32">
        <v>0.9</v>
      </c>
      <c r="I39" s="33">
        <v>303.9</v>
      </c>
      <c r="L39" s="18"/>
    </row>
    <row r="40" spans="2:12" s="17" customFormat="1" ht="14.25" customHeight="1">
      <c r="B40" s="11" t="s">
        <v>21</v>
      </c>
      <c r="C40" s="19">
        <f aca="true" t="shared" si="7" ref="C40:I40">SUM(C41:C44)</f>
        <v>19982.5</v>
      </c>
      <c r="D40" s="34">
        <f t="shared" si="7"/>
        <v>2216.2999999999997</v>
      </c>
      <c r="E40" s="35">
        <f t="shared" si="7"/>
        <v>6210.8</v>
      </c>
      <c r="F40" s="35">
        <f t="shared" si="7"/>
        <v>915.1</v>
      </c>
      <c r="G40" s="35">
        <f t="shared" si="7"/>
        <v>6072.7</v>
      </c>
      <c r="H40" s="35">
        <f t="shared" si="7"/>
        <v>91.1</v>
      </c>
      <c r="I40" s="36">
        <f t="shared" si="7"/>
        <v>4476.5</v>
      </c>
      <c r="L40" s="18"/>
    </row>
    <row r="41" spans="2:12" s="17" customFormat="1" ht="14.25" customHeight="1">
      <c r="B41" s="20" t="s">
        <v>8</v>
      </c>
      <c r="C41" s="14">
        <f>SUM(D41:I41)</f>
        <v>4095.7999999999997</v>
      </c>
      <c r="D41" s="28">
        <v>769.8</v>
      </c>
      <c r="E41" s="37">
        <v>926.9</v>
      </c>
      <c r="F41" s="37">
        <v>688.8</v>
      </c>
      <c r="G41" s="29">
        <v>676.6</v>
      </c>
      <c r="H41" s="29">
        <v>84.6</v>
      </c>
      <c r="I41" s="30">
        <v>949.1</v>
      </c>
      <c r="K41" s="17" t="e">
        <f>SUM(D41,G41,H41,#REF!,I41,69505367,7599683)</f>
        <v>#REF!</v>
      </c>
      <c r="L41" s="18"/>
    </row>
    <row r="42" spans="2:12" s="17" customFormat="1" ht="14.25" customHeight="1">
      <c r="B42" s="20" t="s">
        <v>9</v>
      </c>
      <c r="C42" s="14">
        <f>SUM(D42:I42)</f>
        <v>10587.1</v>
      </c>
      <c r="D42" s="28">
        <v>655.3</v>
      </c>
      <c r="E42" s="37">
        <v>1842</v>
      </c>
      <c r="F42" s="37">
        <v>72.2</v>
      </c>
      <c r="G42" s="29">
        <v>5395.7</v>
      </c>
      <c r="H42" s="29">
        <v>2.6</v>
      </c>
      <c r="I42" s="30">
        <v>2619.3</v>
      </c>
      <c r="L42" s="18"/>
    </row>
    <row r="43" spans="2:12" s="17" customFormat="1" ht="14.25" customHeight="1">
      <c r="B43" s="20" t="s">
        <v>10</v>
      </c>
      <c r="C43" s="14">
        <f>SUM(D43:I43)</f>
        <v>2442.1</v>
      </c>
      <c r="D43" s="28">
        <v>434</v>
      </c>
      <c r="E43" s="37">
        <v>1342.6</v>
      </c>
      <c r="F43" s="37">
        <v>58.1</v>
      </c>
      <c r="G43" s="29">
        <v>0</v>
      </c>
      <c r="H43" s="29">
        <v>3</v>
      </c>
      <c r="I43" s="30">
        <v>604.4</v>
      </c>
      <c r="L43" s="18"/>
    </row>
    <row r="44" spans="2:12" s="17" customFormat="1" ht="14.25" customHeight="1">
      <c r="B44" s="20" t="s">
        <v>11</v>
      </c>
      <c r="C44" s="14">
        <f>SUM(D44:I44)</f>
        <v>2857.5</v>
      </c>
      <c r="D44" s="38">
        <v>357.2</v>
      </c>
      <c r="E44" s="37">
        <v>2099.3</v>
      </c>
      <c r="F44" s="37">
        <v>96</v>
      </c>
      <c r="G44" s="29">
        <v>0.4</v>
      </c>
      <c r="H44" s="29">
        <v>0.9</v>
      </c>
      <c r="I44" s="30">
        <v>303.7</v>
      </c>
      <c r="L44" s="18"/>
    </row>
    <row r="45" spans="2:12" s="17" customFormat="1" ht="14.25" customHeight="1">
      <c r="B45" s="11" t="s">
        <v>22</v>
      </c>
      <c r="C45" s="19">
        <f aca="true" t="shared" si="8" ref="C45:I45">SUM(C46:C49)</f>
        <v>19991.230000000003</v>
      </c>
      <c r="D45" s="34">
        <f t="shared" si="8"/>
        <v>2233.4</v>
      </c>
      <c r="E45" s="35">
        <f t="shared" si="8"/>
        <v>6192.400000000001</v>
      </c>
      <c r="F45" s="35">
        <f t="shared" si="8"/>
        <v>915.5</v>
      </c>
      <c r="G45" s="35">
        <f t="shared" si="8"/>
        <v>6023.2</v>
      </c>
      <c r="H45" s="35">
        <f t="shared" si="8"/>
        <v>87.80000000000001</v>
      </c>
      <c r="I45" s="36">
        <f t="shared" si="8"/>
        <v>4538.93</v>
      </c>
      <c r="L45" s="18"/>
    </row>
    <row r="46" spans="2:12" s="17" customFormat="1" ht="14.25" customHeight="1">
      <c r="B46" s="20" t="s">
        <v>8</v>
      </c>
      <c r="C46" s="24">
        <f>SUM(D46:I46)</f>
        <v>4079.4000000000005</v>
      </c>
      <c r="D46" s="28">
        <v>775.1</v>
      </c>
      <c r="E46" s="37">
        <v>923.8</v>
      </c>
      <c r="F46" s="37">
        <v>689.2</v>
      </c>
      <c r="G46" s="29">
        <v>662.8</v>
      </c>
      <c r="H46" s="29">
        <v>80</v>
      </c>
      <c r="I46" s="30">
        <v>948.5</v>
      </c>
      <c r="L46" s="18"/>
    </row>
    <row r="47" spans="2:12" s="17" customFormat="1" ht="14.25" customHeight="1">
      <c r="B47" s="20" t="s">
        <v>9</v>
      </c>
      <c r="C47" s="24">
        <f>SUM(D47:I47)</f>
        <v>10587</v>
      </c>
      <c r="D47" s="28">
        <v>660.3</v>
      </c>
      <c r="E47" s="37">
        <v>1834.9</v>
      </c>
      <c r="F47" s="37">
        <v>71.8</v>
      </c>
      <c r="G47" s="29">
        <v>5360</v>
      </c>
      <c r="H47" s="29">
        <v>4</v>
      </c>
      <c r="I47" s="30">
        <v>2656</v>
      </c>
      <c r="L47" s="18"/>
    </row>
    <row r="48" spans="2:12" s="17" customFormat="1" ht="14.25" customHeight="1">
      <c r="B48" s="20" t="s">
        <v>10</v>
      </c>
      <c r="C48" s="24">
        <f>SUM(D48:I48)</f>
        <v>2442.83</v>
      </c>
      <c r="D48" s="28">
        <v>439.6</v>
      </c>
      <c r="E48" s="37">
        <v>1337.4</v>
      </c>
      <c r="F48" s="37">
        <v>57.1</v>
      </c>
      <c r="G48" s="29">
        <v>0</v>
      </c>
      <c r="H48" s="29">
        <v>2.9</v>
      </c>
      <c r="I48" s="30">
        <v>605.83</v>
      </c>
      <c r="L48" s="18"/>
    </row>
    <row r="49" spans="2:12" s="17" customFormat="1" ht="14.25" customHeight="1">
      <c r="B49" s="20" t="s">
        <v>11</v>
      </c>
      <c r="C49" s="24">
        <f>SUM(D49:I49)</f>
        <v>2882.0000000000005</v>
      </c>
      <c r="D49" s="31">
        <v>358.4</v>
      </c>
      <c r="E49" s="39">
        <v>2096.3</v>
      </c>
      <c r="F49" s="39">
        <v>97.4</v>
      </c>
      <c r="G49" s="32">
        <v>0.4</v>
      </c>
      <c r="H49" s="32">
        <v>0.9</v>
      </c>
      <c r="I49" s="33">
        <v>328.6</v>
      </c>
      <c r="L49" s="18"/>
    </row>
    <row r="50" spans="2:12" s="17" customFormat="1" ht="14.25" customHeight="1">
      <c r="B50" s="11" t="s">
        <v>26</v>
      </c>
      <c r="C50" s="48">
        <f>SUM(C51:C54)</f>
        <v>19992.5</v>
      </c>
      <c r="D50" s="49">
        <v>2347.8</v>
      </c>
      <c r="E50" s="50">
        <v>6148.9</v>
      </c>
      <c r="F50" s="50">
        <v>943.4</v>
      </c>
      <c r="G50" s="50">
        <v>5971.1</v>
      </c>
      <c r="H50" s="50">
        <v>86.7</v>
      </c>
      <c r="I50" s="36">
        <v>4494.6</v>
      </c>
      <c r="L50" s="18"/>
    </row>
    <row r="51" spans="2:12" s="17" customFormat="1" ht="14.25" customHeight="1">
      <c r="B51" s="20" t="s">
        <v>8</v>
      </c>
      <c r="C51" s="24">
        <f>SUM(D51:I51)</f>
        <v>4080</v>
      </c>
      <c r="D51" s="38">
        <v>790.8</v>
      </c>
      <c r="E51" s="37">
        <v>922.8</v>
      </c>
      <c r="F51" s="37">
        <v>689.7</v>
      </c>
      <c r="G51" s="29">
        <v>667.7</v>
      </c>
      <c r="H51" s="29">
        <v>79</v>
      </c>
      <c r="I51" s="30">
        <v>930</v>
      </c>
      <c r="L51" s="18"/>
    </row>
    <row r="52" spans="2:12" s="17" customFormat="1" ht="14.25" customHeight="1">
      <c r="B52" s="20" t="s">
        <v>9</v>
      </c>
      <c r="C52" s="24">
        <f>SUM(D52:I52)</f>
        <v>10587.7</v>
      </c>
      <c r="D52" s="38">
        <v>706.2</v>
      </c>
      <c r="E52" s="37">
        <v>1830</v>
      </c>
      <c r="F52" s="37">
        <v>84.5</v>
      </c>
      <c r="G52" s="29">
        <v>5303</v>
      </c>
      <c r="H52" s="29">
        <v>4</v>
      </c>
      <c r="I52" s="30">
        <v>2660</v>
      </c>
      <c r="L52" s="18"/>
    </row>
    <row r="53" spans="2:12" s="17" customFormat="1" ht="14.25" customHeight="1">
      <c r="B53" s="20" t="s">
        <v>10</v>
      </c>
      <c r="C53" s="24">
        <f>SUM(D53:I53)</f>
        <v>2442.7</v>
      </c>
      <c r="D53" s="38">
        <v>472.1</v>
      </c>
      <c r="E53" s="37">
        <v>1330.1</v>
      </c>
      <c r="F53" s="37">
        <v>57.7</v>
      </c>
      <c r="G53" s="29">
        <v>0</v>
      </c>
      <c r="H53" s="29">
        <v>2.8</v>
      </c>
      <c r="I53" s="30">
        <v>580</v>
      </c>
      <c r="L53" s="18"/>
    </row>
    <row r="54" spans="2:12" s="17" customFormat="1" ht="14.25" customHeight="1">
      <c r="B54" s="21" t="s">
        <v>11</v>
      </c>
      <c r="C54" s="16">
        <f>SUM(D54:I54)</f>
        <v>2882.1</v>
      </c>
      <c r="D54" s="44">
        <v>378.7</v>
      </c>
      <c r="E54" s="32">
        <v>2066</v>
      </c>
      <c r="F54" s="32">
        <v>111.5</v>
      </c>
      <c r="G54" s="32">
        <v>0.4</v>
      </c>
      <c r="H54" s="32">
        <v>0.9</v>
      </c>
      <c r="I54" s="33">
        <v>324.6</v>
      </c>
      <c r="L54" s="18"/>
    </row>
    <row r="55" spans="2:12" s="17" customFormat="1" ht="14.25" customHeight="1">
      <c r="B55" s="11" t="s">
        <v>27</v>
      </c>
      <c r="C55" s="48">
        <f>SUM(C56:C59)</f>
        <v>20006.6</v>
      </c>
      <c r="D55" s="49">
        <f aca="true" t="shared" si="9" ref="D55:I55">SUM(D56:D59)</f>
        <v>2280.3</v>
      </c>
      <c r="E55" s="50">
        <f t="shared" si="9"/>
        <v>6171</v>
      </c>
      <c r="F55" s="50">
        <f t="shared" si="9"/>
        <v>926.5</v>
      </c>
      <c r="G55" s="50">
        <f t="shared" si="9"/>
        <v>6048.299999999999</v>
      </c>
      <c r="H55" s="50">
        <f t="shared" si="9"/>
        <v>98.9</v>
      </c>
      <c r="I55" s="36">
        <f t="shared" si="9"/>
        <v>4481.6</v>
      </c>
      <c r="L55" s="18"/>
    </row>
    <row r="56" spans="2:12" s="17" customFormat="1" ht="14.25" customHeight="1">
      <c r="B56" s="20" t="s">
        <v>8</v>
      </c>
      <c r="C56" s="24">
        <f>SUM(D56:I56)</f>
        <v>4082.9999999999995</v>
      </c>
      <c r="D56" s="38">
        <v>765.9</v>
      </c>
      <c r="E56" s="37">
        <v>921.7</v>
      </c>
      <c r="F56" s="37">
        <v>676.3</v>
      </c>
      <c r="G56" s="29">
        <v>676.4</v>
      </c>
      <c r="H56" s="29">
        <v>91.2</v>
      </c>
      <c r="I56" s="30">
        <v>951.5</v>
      </c>
      <c r="L56" s="18"/>
    </row>
    <row r="57" spans="2:12" s="17" customFormat="1" ht="14.25" customHeight="1">
      <c r="B57" s="20" t="s">
        <v>9</v>
      </c>
      <c r="C57" s="24">
        <f>SUM(D57:I57)</f>
        <v>10597.8</v>
      </c>
      <c r="D57" s="38">
        <v>711.6</v>
      </c>
      <c r="E57" s="37">
        <v>1806.1</v>
      </c>
      <c r="F57" s="37">
        <v>82.6</v>
      </c>
      <c r="G57" s="29">
        <v>5371.5</v>
      </c>
      <c r="H57" s="29">
        <v>4</v>
      </c>
      <c r="I57" s="30">
        <v>2622</v>
      </c>
      <c r="L57" s="18"/>
    </row>
    <row r="58" spans="2:12" s="17" customFormat="1" ht="14.25" customHeight="1">
      <c r="B58" s="20" t="s">
        <v>10</v>
      </c>
      <c r="C58" s="24">
        <f>SUM(D58:I58)</f>
        <v>2444.5</v>
      </c>
      <c r="D58" s="38">
        <v>470.2</v>
      </c>
      <c r="E58" s="37">
        <v>1399.1</v>
      </c>
      <c r="F58" s="37">
        <v>57.9</v>
      </c>
      <c r="G58" s="29">
        <v>0</v>
      </c>
      <c r="H58" s="29">
        <v>2.8</v>
      </c>
      <c r="I58" s="30">
        <v>514.5</v>
      </c>
      <c r="L58" s="18"/>
    </row>
    <row r="59" spans="2:12" s="17" customFormat="1" ht="14.25" customHeight="1">
      <c r="B59" s="21" t="s">
        <v>11</v>
      </c>
      <c r="C59" s="16">
        <f>SUM(D59:I59)</f>
        <v>2881.2999999999997</v>
      </c>
      <c r="D59" s="44">
        <v>332.6</v>
      </c>
      <c r="E59" s="32">
        <v>2044.1</v>
      </c>
      <c r="F59" s="32">
        <v>109.7</v>
      </c>
      <c r="G59" s="32">
        <v>0.4</v>
      </c>
      <c r="H59" s="32">
        <v>0.9</v>
      </c>
      <c r="I59" s="33">
        <v>393.6</v>
      </c>
      <c r="L59" s="18"/>
    </row>
    <row r="60" spans="2:12" s="17" customFormat="1" ht="14.25" customHeight="1">
      <c r="B60" s="11" t="s">
        <v>28</v>
      </c>
      <c r="C60" s="48">
        <f>SUM(C61:C64)</f>
        <v>19993.1</v>
      </c>
      <c r="D60" s="49">
        <f aca="true" t="shared" si="10" ref="D60:I60">SUM(D61:D64)</f>
        <v>2289.6</v>
      </c>
      <c r="E60" s="50">
        <f t="shared" si="10"/>
        <v>6153.4</v>
      </c>
      <c r="F60" s="50">
        <f t="shared" si="10"/>
        <v>909.7</v>
      </c>
      <c r="G60" s="50">
        <f t="shared" si="10"/>
        <v>6034.5</v>
      </c>
      <c r="H60" s="50">
        <f t="shared" si="10"/>
        <v>100.9</v>
      </c>
      <c r="I60" s="36">
        <f t="shared" si="10"/>
        <v>4505</v>
      </c>
      <c r="L60" s="18"/>
    </row>
    <row r="61" spans="2:12" s="17" customFormat="1" ht="14.25" customHeight="1">
      <c r="B61" s="20" t="s">
        <v>8</v>
      </c>
      <c r="C61" s="24">
        <f>SUM(D61:I61)</f>
        <v>4089.5999999999995</v>
      </c>
      <c r="D61" s="38">
        <v>795.9</v>
      </c>
      <c r="E61" s="37">
        <v>915.8</v>
      </c>
      <c r="F61" s="37">
        <v>676.7</v>
      </c>
      <c r="G61" s="29">
        <v>670.5</v>
      </c>
      <c r="H61" s="29">
        <v>81.5</v>
      </c>
      <c r="I61" s="30">
        <v>949.2</v>
      </c>
      <c r="L61" s="18"/>
    </row>
    <row r="62" spans="2:12" s="17" customFormat="1" ht="14.25" customHeight="1">
      <c r="B62" s="20" t="s">
        <v>9</v>
      </c>
      <c r="C62" s="24">
        <f>SUM(D62:I62)</f>
        <v>10580.3</v>
      </c>
      <c r="D62" s="38">
        <v>670.9</v>
      </c>
      <c r="E62" s="37">
        <v>1819.8</v>
      </c>
      <c r="F62" s="37">
        <v>80.5</v>
      </c>
      <c r="G62" s="29">
        <v>5363.1</v>
      </c>
      <c r="H62" s="29">
        <v>16</v>
      </c>
      <c r="I62" s="30">
        <v>2630</v>
      </c>
      <c r="L62" s="18"/>
    </row>
    <row r="63" spans="2:12" s="17" customFormat="1" ht="14.25" customHeight="1">
      <c r="B63" s="20" t="s">
        <v>10</v>
      </c>
      <c r="C63" s="24">
        <f>SUM(D63:I63)</f>
        <v>2432</v>
      </c>
      <c r="D63" s="38">
        <v>457.7</v>
      </c>
      <c r="E63" s="37">
        <v>1323.4</v>
      </c>
      <c r="F63" s="37">
        <v>55.3</v>
      </c>
      <c r="G63" s="29">
        <v>0</v>
      </c>
      <c r="H63" s="29">
        <v>2.5</v>
      </c>
      <c r="I63" s="30">
        <v>593.1</v>
      </c>
      <c r="L63" s="18"/>
    </row>
    <row r="64" spans="2:12" s="17" customFormat="1" ht="14.25" customHeight="1">
      <c r="B64" s="21" t="s">
        <v>11</v>
      </c>
      <c r="C64" s="16">
        <f>SUM(D64:I64)</f>
        <v>2891.2</v>
      </c>
      <c r="D64" s="44">
        <v>365.1</v>
      </c>
      <c r="E64" s="32">
        <v>2094.4</v>
      </c>
      <c r="F64" s="32">
        <v>97.2</v>
      </c>
      <c r="G64" s="32">
        <v>0.9</v>
      </c>
      <c r="H64" s="32">
        <v>0.9</v>
      </c>
      <c r="I64" s="33">
        <v>332.7</v>
      </c>
      <c r="L64" s="18"/>
    </row>
    <row r="65" spans="2:12" s="17" customFormat="1" ht="14.25" customHeight="1">
      <c r="B65" s="11" t="s">
        <v>30</v>
      </c>
      <c r="C65" s="48">
        <f>SUM(C66:C69)</f>
        <v>19996.199999999997</v>
      </c>
      <c r="D65" s="49">
        <f aca="true" t="shared" si="11" ref="D65:I65">SUM(D66:D69)</f>
        <v>2302.5</v>
      </c>
      <c r="E65" s="50">
        <f t="shared" si="11"/>
        <v>6143.4</v>
      </c>
      <c r="F65" s="50">
        <f t="shared" si="11"/>
        <v>907.6999999999999</v>
      </c>
      <c r="G65" s="50">
        <f t="shared" si="11"/>
        <v>6040.099999999999</v>
      </c>
      <c r="H65" s="50">
        <f t="shared" si="11"/>
        <v>101.7</v>
      </c>
      <c r="I65" s="36">
        <f t="shared" si="11"/>
        <v>4500.8</v>
      </c>
      <c r="L65" s="18"/>
    </row>
    <row r="66" spans="2:12" s="17" customFormat="1" ht="14.25" customHeight="1">
      <c r="B66" s="20" t="s">
        <v>8</v>
      </c>
      <c r="C66" s="24">
        <f>SUM(D66:I66)</f>
        <v>4091.1</v>
      </c>
      <c r="D66" s="38">
        <v>803</v>
      </c>
      <c r="E66" s="37">
        <v>915.4</v>
      </c>
      <c r="F66" s="37">
        <v>675.8</v>
      </c>
      <c r="G66" s="29">
        <v>668.4</v>
      </c>
      <c r="H66" s="29">
        <v>82</v>
      </c>
      <c r="I66" s="30">
        <v>946.5</v>
      </c>
      <c r="L66" s="18"/>
    </row>
    <row r="67" spans="2:12" s="17" customFormat="1" ht="14.25" customHeight="1">
      <c r="B67" s="20" t="s">
        <v>9</v>
      </c>
      <c r="C67" s="24">
        <f>SUM(D67:I67)</f>
        <v>10577.699999999999</v>
      </c>
      <c r="D67" s="38">
        <v>669.3</v>
      </c>
      <c r="E67" s="37">
        <v>1816.7</v>
      </c>
      <c r="F67" s="37">
        <v>80.6</v>
      </c>
      <c r="G67" s="29">
        <v>5370.7</v>
      </c>
      <c r="H67" s="29">
        <v>16.3</v>
      </c>
      <c r="I67" s="30">
        <v>2624.1</v>
      </c>
      <c r="L67" s="18"/>
    </row>
    <row r="68" spans="2:12" s="17" customFormat="1" ht="14.25" customHeight="1">
      <c r="B68" s="20" t="s">
        <v>10</v>
      </c>
      <c r="C68" s="24">
        <f>SUM(D68:I68)</f>
        <v>2423.8999999999996</v>
      </c>
      <c r="D68" s="38">
        <v>461.3</v>
      </c>
      <c r="E68" s="37">
        <v>1320.6</v>
      </c>
      <c r="F68" s="37">
        <v>55.3</v>
      </c>
      <c r="G68" s="29">
        <v>0</v>
      </c>
      <c r="H68" s="29">
        <v>2.5</v>
      </c>
      <c r="I68" s="30">
        <v>584.2</v>
      </c>
      <c r="L68" s="18"/>
    </row>
    <row r="69" spans="2:12" s="17" customFormat="1" ht="14.25" customHeight="1">
      <c r="B69" s="21" t="s">
        <v>11</v>
      </c>
      <c r="C69" s="16">
        <f>SUM(D69:I69)</f>
        <v>2903.5</v>
      </c>
      <c r="D69" s="44">
        <v>368.9</v>
      </c>
      <c r="E69" s="32">
        <v>2090.7</v>
      </c>
      <c r="F69" s="32">
        <v>96</v>
      </c>
      <c r="G69" s="32">
        <v>1</v>
      </c>
      <c r="H69" s="32">
        <v>0.9</v>
      </c>
      <c r="I69" s="33">
        <v>346</v>
      </c>
      <c r="L69" s="18"/>
    </row>
    <row r="70" spans="2:12" s="17" customFormat="1" ht="14.25" customHeight="1">
      <c r="B70" s="11" t="s">
        <v>31</v>
      </c>
      <c r="C70" s="48">
        <f aca="true" t="shared" si="12" ref="C70:H70">SUM(C71:C74)</f>
        <v>20009.300000000003</v>
      </c>
      <c r="D70" s="49">
        <f t="shared" si="12"/>
        <v>2310.8999999999996</v>
      </c>
      <c r="E70" s="50">
        <f t="shared" si="12"/>
        <v>6134.9</v>
      </c>
      <c r="F70" s="50">
        <f t="shared" si="12"/>
        <v>907.9</v>
      </c>
      <c r="G70" s="50">
        <f t="shared" si="12"/>
        <v>6030.8</v>
      </c>
      <c r="H70" s="50">
        <f t="shared" si="12"/>
        <v>100.60000000000001</v>
      </c>
      <c r="I70" s="36">
        <f>SUM(I71:I74)</f>
        <v>4524.2</v>
      </c>
      <c r="L70" s="18"/>
    </row>
    <row r="71" spans="2:12" s="17" customFormat="1" ht="14.25" customHeight="1">
      <c r="B71" s="20" t="s">
        <v>8</v>
      </c>
      <c r="C71" s="24">
        <f>SUM(D71:I71)</f>
        <v>4080.2</v>
      </c>
      <c r="D71" s="38">
        <v>801.5</v>
      </c>
      <c r="E71" s="37">
        <v>916.2</v>
      </c>
      <c r="F71" s="37">
        <v>676.9</v>
      </c>
      <c r="G71" s="29">
        <v>651.1</v>
      </c>
      <c r="H71" s="29">
        <v>81.2</v>
      </c>
      <c r="I71" s="30">
        <v>953.3</v>
      </c>
      <c r="L71" s="18"/>
    </row>
    <row r="72" spans="2:12" s="17" customFormat="1" ht="14.25" customHeight="1">
      <c r="B72" s="20" t="s">
        <v>9</v>
      </c>
      <c r="C72" s="24">
        <f>SUM(D72:I72)</f>
        <v>10604.2</v>
      </c>
      <c r="D72" s="38">
        <v>670.6</v>
      </c>
      <c r="E72" s="37">
        <v>1816.5</v>
      </c>
      <c r="F72" s="37">
        <v>80.3</v>
      </c>
      <c r="G72" s="29">
        <v>5377.2</v>
      </c>
      <c r="H72" s="29">
        <v>17.5</v>
      </c>
      <c r="I72" s="30">
        <v>2642.1</v>
      </c>
      <c r="L72" s="18"/>
    </row>
    <row r="73" spans="2:12" s="17" customFormat="1" ht="14.25" customHeight="1">
      <c r="B73" s="20" t="s">
        <v>10</v>
      </c>
      <c r="C73" s="24">
        <f>SUM(D73:I73)</f>
        <v>2422.9</v>
      </c>
      <c r="D73" s="38">
        <v>467.6</v>
      </c>
      <c r="E73" s="37">
        <v>1321</v>
      </c>
      <c r="F73" s="37">
        <v>55.7</v>
      </c>
      <c r="G73" s="29">
        <v>1.5</v>
      </c>
      <c r="H73" s="29">
        <v>1</v>
      </c>
      <c r="I73" s="30">
        <v>576.1</v>
      </c>
      <c r="L73" s="18"/>
    </row>
    <row r="74" spans="2:12" s="17" customFormat="1" ht="14.25" customHeight="1">
      <c r="B74" s="21" t="s">
        <v>11</v>
      </c>
      <c r="C74" s="16">
        <f>SUM(D74:I74)</f>
        <v>2901.9999999999995</v>
      </c>
      <c r="D74" s="44">
        <v>371.2</v>
      </c>
      <c r="E74" s="32">
        <v>2081.2</v>
      </c>
      <c r="F74" s="32">
        <v>95</v>
      </c>
      <c r="G74" s="32">
        <v>1</v>
      </c>
      <c r="H74" s="32">
        <v>0.9</v>
      </c>
      <c r="I74" s="33">
        <v>352.7</v>
      </c>
      <c r="L74" s="18"/>
    </row>
    <row r="75" spans="2:12" s="17" customFormat="1" ht="14.25" customHeight="1">
      <c r="B75" s="55" t="s">
        <v>32</v>
      </c>
      <c r="C75" s="56">
        <v>19337.3</v>
      </c>
      <c r="D75" s="57">
        <v>2311</v>
      </c>
      <c r="E75" s="58">
        <v>6134.9</v>
      </c>
      <c r="F75" s="58">
        <v>907.9</v>
      </c>
      <c r="G75" s="58">
        <v>6031</v>
      </c>
      <c r="H75" s="58">
        <v>100.6</v>
      </c>
      <c r="I75" s="59">
        <f>C75-D75-E75-F75-G75-H75</f>
        <v>3851.9</v>
      </c>
      <c r="L75" s="18"/>
    </row>
    <row r="76" spans="2:12" s="17" customFormat="1" ht="14.25" customHeight="1">
      <c r="B76" s="55" t="s">
        <v>33</v>
      </c>
      <c r="C76" s="56">
        <v>19331.8</v>
      </c>
      <c r="D76" s="57">
        <v>2342.9</v>
      </c>
      <c r="E76" s="58">
        <v>6122.3</v>
      </c>
      <c r="F76" s="58">
        <v>905.4</v>
      </c>
      <c r="G76" s="58">
        <v>6006.3</v>
      </c>
      <c r="H76" s="58">
        <v>103.7</v>
      </c>
      <c r="I76" s="59">
        <f>C76-D76-E76-F76-G76-H76</f>
        <v>3851.199999999999</v>
      </c>
      <c r="L76" s="18"/>
    </row>
    <row r="77" spans="1:9" ht="15" customHeight="1">
      <c r="A77" s="17"/>
      <c r="B77" s="53" t="s">
        <v>29</v>
      </c>
      <c r="C77" s="3"/>
      <c r="D77" s="4"/>
      <c r="E77" s="4"/>
      <c r="F77" s="4"/>
      <c r="G77" s="4"/>
      <c r="H77" s="4"/>
      <c r="I77" s="54" t="s">
        <v>7</v>
      </c>
    </row>
    <row r="78" ht="14.25">
      <c r="J78" s="23"/>
    </row>
    <row r="79" ht="14.25">
      <c r="J79" s="23"/>
    </row>
    <row r="80" ht="14.25">
      <c r="J80" s="23"/>
    </row>
    <row r="81" spans="3:10" ht="14.25">
      <c r="C81" s="45"/>
      <c r="D81" s="47"/>
      <c r="E81" s="47"/>
      <c r="F81" s="47"/>
      <c r="G81" s="47"/>
      <c r="H81" s="47"/>
      <c r="I81" s="47"/>
      <c r="J81" s="47"/>
    </row>
    <row r="82" spans="3:9" ht="14.25">
      <c r="C82" s="46"/>
      <c r="D82" s="51"/>
      <c r="E82" s="51"/>
      <c r="F82" s="51"/>
      <c r="G82" s="51"/>
      <c r="H82" s="51"/>
      <c r="I82" s="47"/>
    </row>
    <row r="83" spans="3:9" ht="14.25">
      <c r="C83" s="46"/>
      <c r="D83" s="47"/>
      <c r="E83" s="47"/>
      <c r="F83" s="47"/>
      <c r="G83" s="47"/>
      <c r="H83" s="47"/>
      <c r="I83" s="47"/>
    </row>
    <row r="84" spans="3:9" ht="14.25">
      <c r="C84" s="46"/>
      <c r="D84" s="47"/>
      <c r="E84" s="47"/>
      <c r="F84" s="47"/>
      <c r="G84" s="47"/>
      <c r="H84" s="47"/>
      <c r="I84" s="47"/>
    </row>
    <row r="85" spans="3:9" ht="14.25">
      <c r="C85" s="46"/>
      <c r="D85" s="47"/>
      <c r="E85" s="47"/>
      <c r="F85" s="47"/>
      <c r="G85" s="47"/>
      <c r="H85" s="47"/>
      <c r="I85" s="47"/>
    </row>
  </sheetData>
  <sheetProtection/>
  <mergeCells count="3">
    <mergeCell ref="C3:C4"/>
    <mergeCell ref="B3:B4"/>
    <mergeCell ref="D3:I3"/>
  </mergeCells>
  <printOptions/>
  <pageMargins left="0.5905511811023623" right="0.3937007874015748" top="0.7874015748031497" bottom="0.58" header="0.3937007874015748" footer="0.3937007874015748"/>
  <pageSetup firstPageNumber="3" useFirstPageNumber="1" horizontalDpi="400" verticalDpi="400" orientation="portrait" paperSize="9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１－３．地目別面積・評価額</dc:title>
  <dc:subject/>
  <dc:creator>m.makita</dc:creator>
  <cp:keywords/>
  <dc:description/>
  <cp:lastModifiedBy>奥林　理恵</cp:lastModifiedBy>
  <cp:lastPrinted>2014-04-24T08:34:36Z</cp:lastPrinted>
  <dcterms:created xsi:type="dcterms:W3CDTF">1997-07-07T00:59:03Z</dcterms:created>
  <dcterms:modified xsi:type="dcterms:W3CDTF">2014-04-24T08:34:57Z</dcterms:modified>
  <cp:category/>
  <cp:version/>
  <cp:contentType/>
  <cp:contentStatus/>
</cp:coreProperties>
</file>