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1.sakai.local\104財務部\01財政課\37.財政状況資料集（財政分析比較表）\常用\R01財政状況資料集\03_財政状況資料集（2回目）\03_提出\"/>
    </mc:Choice>
  </mc:AlternateContent>
  <bookViews>
    <workbookView xWindow="0" yWindow="0" windowWidth="15360" windowHeight="7635"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<sst xmlns="http://schemas.openxmlformats.org/spreadsheetml/2006/main" count="1136" uniqueCount="616">
  <si>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</si>
  <si>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</si>
  <si>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</si>
  <si>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</si>
  <si>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</si>
  <si>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</si>
  <si>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</si>
  <si>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</si>
  <si>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</si>
  <si>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</si>
  <si>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</si>
  <si>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</si>
  <si>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</si>
  <si>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</si>
  <si>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</si>
  <si>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</si>
  <si>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</si>
  <si>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</si>
  <si>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</si>
  <si>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</si>
  <si>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</si>
  <si>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</si>
  <si>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</si>
  <si>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</si>
  <si>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</si>
  <si>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</si>
  <si>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</si>
  <si>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</si>
  <si>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</si>
  <si>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</si>
  <si>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</si>
  <si>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</si>
  <si>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</si>
  <si>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</si>
  <si>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</si>
  <si>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</si>
  <si>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</si>
  <si>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</si>
  <si>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</si>
  <si>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</si>
  <si>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</si>
  <si>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</si>
  <si>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</si>
  <si>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</si>
  <si>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</si>
  <si>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</si>
  <si>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</si>
  <si>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</si>
  <si>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</si>
  <si>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</si>
  <si>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</si>
  <si>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</si>
  <si>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</si>
  <si>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</si>
  <si>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</si>
  <si>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</si>
  <si>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</si>
  <si>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</si>
  <si>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</si>
  <si>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</si>
  <si>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</si>
  <si>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</si>
  <si>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</si>
  <si>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</si>
  <si>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</si>
  <si>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</si>
  <si>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</si>
  <si>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</si>
  <si>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</si>
  <si>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</si>
  <si>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</si>
  <si>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</si>
  <si>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</si>
  <si>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</si>
  <si>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</si>
  <si>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</si>
  <si>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</si>
  <si>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</si>
  <si>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</si>
  <si>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</si>
  <si>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</si>
  <si>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</si>
  <si>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</si>
  <si>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</si>
  <si>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</si>
  <si>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</si>
  <si>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</si>
  <si>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</si>
  <si>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</si>
  <si>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</si>
  <si>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</si>
  <si>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</si>
  <si>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</si>
  <si>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</si>
  <si>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</si>
  <si>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</si>
  <si>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</si>
  <si>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</si>
  <si>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</si>
  <si>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</si>
  <si>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</si>
  <si>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</si>
  <si>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</si>
  <si>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</si>
  <si>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</si>
  <si>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</si>
  <si>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</si>
  <si>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</si>
  <si>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</si>
  <si>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</si>
  <si>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</si>
  <si>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</si>
  <si>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</si>
  <si>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</si>
  <si>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</si>
  <si>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</si>
  <si>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</si>
  <si>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</si>
  <si>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</si>
  <si>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</si>
  <si>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</si>
  <si>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</si>
  <si>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</si>
  <si>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</si>
  <si>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</si>
  <si>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</si>
  <si>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</si>
  <si>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</si>
  <si>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</si>
  <si>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</si>
  <si>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</si>
  <si>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</si>
  <si>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</si>
  <si>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</si>
  <si>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</si>
  <si>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</si>
  <si>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</si>
  <si>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</si>
  <si>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</si>
  <si>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</si>
  <si>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</si>
  <si>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</si>
  <si>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</si>
  <si>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</si>
  <si>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</si>
  <si>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</si>
  <si>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</si>
  <si>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</si>
  <si>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</si>
  <si>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</si>
  <si>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</si>
  <si>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</si>
  <si>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</si>
  <si>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</si>
  <si>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</si>
  <si>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</si>
  <si>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</si>
  <si>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</si>
  <si>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</si>
  <si>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</si>
  <si>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</si>
  <si>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</si>
  <si>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</si>
  <si>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</si>
  <si>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</si>
  <si>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</si>
  <si>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</si>
  <si>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</si>
  <si>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</si>
  <si>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</si>
  <si>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</si>
  <si>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</si>
  <si>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</si>
  <si>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</si>
  <si>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</si>
  <si>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</si>
  <si>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</si>
  <si>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</si>
  <si>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</si>
  <si>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</si>
  <si>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</si>
  <si>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</si>
  <si>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</si>
  <si>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</si>
  <si>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</si>
  <si>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</si>
  <si>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</si>
  <si>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</si>
  <si>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</si>
  <si>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</si>
  <si>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</si>
  <si>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</si>
  <si>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</si>
  <si>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</si>
  <si>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</si>
  <si>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</si>
  <si>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</si>
  <si>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</si>
  <si>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</si>
  <si>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</si>
  <si>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</si>
  <si>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</si>
  <si>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</si>
  <si>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</si>
  <si>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</si>
  <si>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</si>
  <si>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</si>
  <si>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</si>
  <si>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</si>
  <si>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</si>
  <si>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</si>
  <si>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</si>
  <si>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</si>
  <si>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</si>
  <si>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</si>
  <si>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</si>
  <si>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</si>
  <si>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</si>
  <si>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福井県坂井市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</si>
  <si>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</si>
  <si>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</si>
  <si>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</si>
  <si>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</si>
  <si>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</si>
  <si>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</si>
  <si>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</si>
  <si>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</si>
  <si>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</si>
  <si>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</si>
  <si>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</si>
  <si>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</si>
  <si>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</si>
  <si>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</si>
  <si>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</si>
  <si>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</si>
  <si>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</si>
  <si>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</si>
  <si>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</si>
  <si>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</si>
  <si>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</si>
  <si>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</si>
  <si>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</si>
  <si>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</si>
  <si>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</si>
  <si>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</si>
  <si>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</si>
  <si>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</si>
  <si>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</si>
  <si>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</si>
  <si>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</si>
  <si>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</si>
  <si>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</si>
  <si>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</si>
  <si>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</si>
  <si>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</si>
  <si>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</si>
  <si>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</si>
  <si>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</si>
  <si>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</si>
  <si>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</si>
  <si>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</si>
  <si>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</si>
  <si>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</si>
  <si>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</si>
  <si>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</si>
  <si>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</si>
  <si>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</si>
  <si>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</si>
  <si>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</si>
  <si>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</si>
  <si>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</si>
  <si>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</si>
  <si>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</si>
  <si>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</si>
  <si>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</si>
  <si>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</si>
  <si>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</si>
  <si>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</si>
  <si>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</si>
  <si>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</si>
  <si>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</si>
  <si>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</si>
  <si>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</si>
  <si>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</si>
  <si>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</si>
  <si>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</si>
  <si>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</si>
  <si>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</si>
  <si>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</si>
  <si>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</si>
  <si>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</si>
  <si>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</si>
  <si>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</si>
  <si>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</si>
  <si>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</si>
  <si>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</si>
  <si>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</si>
  <si>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</si>
  <si>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</si>
  <si>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</si>
  <si>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</si>
  <si>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</si>
  <si>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</si>
  <si>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</si>
  <si>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</si>
  <si>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</si>
  <si>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</si>
  <si>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</si>
  <si>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</si>
  <si>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</si>
  <si>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</si>
  <si>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</si>
  <si>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</si>
  <si>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</si>
  <si>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</si>
  <si>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</si>
  <si>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</si>
  <si>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</si>
  <si>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</si>
  <si>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</si>
  <si>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</si>
  <si>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</si>
  <si>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</si>
  <si>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</si>
  <si>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</si>
  <si>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</si>
  <si>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</si>
  <si>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</si>
  <si>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</si>
  <si>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</si>
  <si>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</si>
  <si>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</si>
  <si>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</si>
  <si>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</si>
  <si>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</si>
  <si>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</si>
  <si>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</si>
  <si>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</si>
  <si>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</si>
  <si>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</si>
  <si>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</si>
  <si>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</si>
  <si>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</si>
  <si>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</si>
  <si>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</si>
  <si>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</si>
  <si>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</si>
  <si>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</si>
  <si>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</si>
  <si>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</si>
  <si>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</si>
  <si>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</si>
  <si>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</si>
  <si>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</si>
  <si>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</si>
  <si>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</si>
  <si>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</si>
  <si>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</si>
  <si>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</si>
  <si>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</si>
  <si>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</si>
  <si>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</si>
  <si>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</si>
  <si>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</si>
  <si>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</si>
  <si>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</si>
  <si>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</si>
  <si>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</si>
  <si>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</si>
  <si>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</si>
  <si>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</si>
  <si>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</si>
  <si>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福井県坂井市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</si>
  <si>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</si>
  <si>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</si>
  <si>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</si>
  <si>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</si>
  <si>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</si>
  <si>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</si>
  <si>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</si>
  <si>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</si>
  <si>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</si>
  <si>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</si>
  <si>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</si>
  <si>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</si>
  <si>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</si>
  <si>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</si>
  <si>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</si>
  <si>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</si>
  <si>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</si>
  <si>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</si>
  <si>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</si>
  <si>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</si>
  <si>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</si>
  <si>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</si>
  <si>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</si>
  <si>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</si>
  <si>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</si>
  <si>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</si>
  <si>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</si>
  <si>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</si>
  <si>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</si>
  <si>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</si>
  <si>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</si>
  <si>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</si>
  <si>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</si>
  <si>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</si>
  <si>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</si>
  <si>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</si>
  <si>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</si>
  <si>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</si>
  <si>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</si>
  <si>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</si>
  <si>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</si>
  <si>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</si>
  <si>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</si>
  <si>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</si>
  <si>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</si>
  <si>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</si>
  <si>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</si>
  <si>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</si>
  <si>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</si>
  <si>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</si>
  <si>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</si>
  <si>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</si>
  <si>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</si>
  <si>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</si>
  <si>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</si>
  <si>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</si>
  <si>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</si>
  <si>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</si>
  <si>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</si>
  <si>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</si>
  <si>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</si>
  <si>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</si>
  <si>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</si>
  <si>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</si>
  <si>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</si>
  <si>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</si>
  <si>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</si>
  <si>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</si>
  <si>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</si>
  <si>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</si>
  <si>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</si>
  <si>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</si>
  <si>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</si>
  <si>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</si>
  <si>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</si>
  <si>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</si>
  <si>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</si>
  <si>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</si>
  <si>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</si>
  <si>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</si>
  <si>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</si>
  <si>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</si>
  <si>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</si>
  <si>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</si>
  <si>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</si>
  <si>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</si>
  <si>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</si>
  <si>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</si>
  <si>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</si>
  <si>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</si>
  <si>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</si>
  <si>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</si>
  <si>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</si>
  <si>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</si>
  <si>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</si>
  <si>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</si>
  <si>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</si>
  <si>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</si>
  <si>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</si>
  <si>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</si>
  <si>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</si>
  <si>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</si>
  <si>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</si>
  <si>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</si>
  <si>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</si>
  <si>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</si>
  <si>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</si>
  <si>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</si>
  <si>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</si>
  <si>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</si>
  <si>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</si>
  <si>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</si>
  <si>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</si>
  <si>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</si>
  <si>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</si>
  <si>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</si>
  <si>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</si>
  <si>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</si>
  <si>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</si>
  <si>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</si>
  <si>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</si>
  <si>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</si>
  <si>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</si>
  <si>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</si>
  <si>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</si>
  <si>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</si>
  <si>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</si>
  <si>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</si>
  <si>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</si>
  <si>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</si>
  <si>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</si>
  <si>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</si>
  <si>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</si>
  <si>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</si>
  <si>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</si>
  <si>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</si>
  <si>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</si>
  <si>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</si>
  <si>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</si>
  <si>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</si>
  <si>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</si>
  <si>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</si>
  <si>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</si>
  <si>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</si>
  <si>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</si>
  <si>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</si>
  <si>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</si>
  <si>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</si>
  <si>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</si>
  <si>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</si>
  <si>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</si>
  <si>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</si>
  <si>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</si>
  <si>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</si>
  <si>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</si>
  <si>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</si>
  <si>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</si>
  <si>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</si>
  <si>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</si>
  <si>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</si>
  <si>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</si>
  <si>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</si>
  <si>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</si>
  <si>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</si>
  <si>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</si>
  <si>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</si>
  <si>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</si>
  <si>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</si>
  <si>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</si>
  <si>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</si>
  <si>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</si>
  <si>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</si>
  <si>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</si>
  <si>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</si>
  <si>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</si>
  <si>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</si>
  <si>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</si>
  <si>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</si>
  <si>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</si>
  <si>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</si>
  <si>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</si>
  <si>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</si>
  <si>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</si>
  <si>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</si>
  <si>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</si>
  <si>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</si>
  <si>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</si>
  <si>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</si>
  <si>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</si>
  <si>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</si>
  <si>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</si>
  <si>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</si>
  <si>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3.02</t>
  </si>
  <si>
    <t>▲ 0.32</t>
  </si>
  <si>
    <t>水道事業会計</t>
  </si>
  <si>
    <t>一般会計</t>
  </si>
  <si>
    <t>公共下水道事業会計</t>
  </si>
  <si>
    <t>国民健康保険特別会計</t>
  </si>
  <si>
    <t>農業集落排水事業会計</t>
  </si>
  <si>
    <t>病院事業会計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</si>
  <si>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</si>
  <si>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</si>
  <si>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</si>
  <si>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</si>
  <si>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</si>
  <si>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</si>
  <si>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</si>
  <si>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</si>
  <si>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</si>
  <si>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</si>
  <si>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</si>
  <si>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</si>
  <si>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</si>
  <si>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福井県自治会館組合</t>
    <rPh sb="0" eb="3">
      <t>フクイケン</t>
    </rPh>
    <rPh sb="3" eb="5">
      <t>ジチ</t>
    </rPh>
    <rPh sb="5" eb="7">
      <t>カイカン</t>
    </rPh>
    <rPh sb="7" eb="9">
      <t>クミアイ</t>
    </rPh>
    <phoneticPr fontId="2"/>
  </si>
  <si>
    <t>五領川公共下水道事務組合</t>
    <rPh sb="0" eb="12">
      <t>ゴリョウガワコウキョウゲスイドウジムクミアイ</t>
    </rPh>
    <phoneticPr fontId="2"/>
  </si>
  <si>
    <t>坂井地区広域連合</t>
    <rPh sb="0" eb="2">
      <t>サカイ</t>
    </rPh>
    <rPh sb="2" eb="4">
      <t>チク</t>
    </rPh>
    <rPh sb="4" eb="6">
      <t>コウイキ</t>
    </rPh>
    <rPh sb="6" eb="8">
      <t>レンゴウ</t>
    </rPh>
    <phoneticPr fontId="2"/>
  </si>
  <si>
    <t>坂井地区広域連合（事業会計）</t>
    <rPh sb="0" eb="2">
      <t>サカイ</t>
    </rPh>
    <rPh sb="2" eb="4">
      <t>チク</t>
    </rPh>
    <rPh sb="4" eb="6">
      <t>コウイキ</t>
    </rPh>
    <rPh sb="6" eb="8">
      <t>レンゴウ</t>
    </rPh>
    <rPh sb="9" eb="11">
      <t>ジギョウ</t>
    </rPh>
    <rPh sb="11" eb="13">
      <t>カイケイ</t>
    </rPh>
    <phoneticPr fontId="2"/>
  </si>
  <si>
    <t>越前三国競艇企業団</t>
    <rPh sb="0" eb="2">
      <t>エチゼン</t>
    </rPh>
    <rPh sb="2" eb="4">
      <t>ミクニ</t>
    </rPh>
    <rPh sb="4" eb="6">
      <t>キョウテイ</t>
    </rPh>
    <rPh sb="6" eb="8">
      <t>キギョウ</t>
    </rPh>
    <rPh sb="8" eb="9">
      <t>ダン</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</si>
  <si>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</si>
  <si>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嶺北消防組合</t>
    <rPh sb="0" eb="2">
      <t>レイホク</t>
    </rPh>
    <rPh sb="2" eb="4">
      <t>ショウボウ</t>
    </rPh>
    <rPh sb="4" eb="6">
      <t>クミアイ</t>
    </rPh>
    <phoneticPr fontId="2"/>
  </si>
  <si>
    <t>坂井市農業公社</t>
    <rPh sb="0" eb="3">
      <t>サカイシ</t>
    </rPh>
    <rPh sb="3" eb="5">
      <t>ノウギョウ</t>
    </rPh>
    <rPh sb="5" eb="7">
      <t>コウシャ</t>
    </rPh>
    <phoneticPr fontId="2"/>
  </si>
  <si>
    <t>-</t>
    <phoneticPr fontId="2"/>
  </si>
  <si>
    <t>福井県下水道公社</t>
    <rPh sb="0" eb="3">
      <t>フクイケン</t>
    </rPh>
    <rPh sb="3" eb="6">
      <t>ゲスイドウ</t>
    </rPh>
    <rPh sb="6" eb="8">
      <t>コウシャ</t>
    </rPh>
    <phoneticPr fontId="2"/>
  </si>
  <si>
    <t>坂井市スポーツ協会</t>
    <rPh sb="0" eb="2">
      <t>サカイ</t>
    </rPh>
    <rPh sb="2" eb="3">
      <t>シ</t>
    </rPh>
    <rPh sb="7" eb="9">
      <t>キョウカイ</t>
    </rPh>
    <phoneticPr fontId="2"/>
  </si>
  <si>
    <t>丸岡文化財団</t>
    <rPh sb="0" eb="2">
      <t>マルオカ</t>
    </rPh>
    <rPh sb="2" eb="4">
      <t>ブンカ</t>
    </rPh>
    <rPh sb="4" eb="6">
      <t>ザイダン</t>
    </rPh>
    <phoneticPr fontId="2"/>
  </si>
  <si>
    <t>坂井市文化振興事業団</t>
    <rPh sb="0" eb="2">
      <t>サカイ</t>
    </rPh>
    <rPh sb="2" eb="3">
      <t>シ</t>
    </rPh>
    <rPh sb="3" eb="5">
      <t>ブンカ</t>
    </rPh>
    <rPh sb="5" eb="7">
      <t>シンコウ</t>
    </rPh>
    <rPh sb="7" eb="10">
      <t>ジギョウダン</t>
    </rPh>
    <phoneticPr fontId="2"/>
  </si>
  <si>
    <t>地域振興基金</t>
    <rPh sb="0" eb="2">
      <t>チイキ</t>
    </rPh>
    <rPh sb="2" eb="4">
      <t>シンコウ</t>
    </rPh>
    <rPh sb="4" eb="6">
      <t>キキン</t>
    </rPh>
    <phoneticPr fontId="5"/>
  </si>
  <si>
    <t>まちづくり整備基金</t>
    <rPh sb="5" eb="7">
      <t>セイビ</t>
    </rPh>
    <rPh sb="7" eb="9">
      <t>キキン</t>
    </rPh>
    <phoneticPr fontId="5"/>
  </si>
  <si>
    <t>寄附市民参画基金</t>
    <rPh sb="0" eb="8">
      <t>キフシミンサンカクキキン</t>
    </rPh>
    <phoneticPr fontId="5"/>
  </si>
  <si>
    <t>丸岡城周辺整備基金</t>
    <rPh sb="0" eb="2">
      <t>マルオカ</t>
    </rPh>
    <rPh sb="2" eb="3">
      <t>ジョウ</t>
    </rPh>
    <rPh sb="3" eb="5">
      <t>シュウヘン</t>
    </rPh>
    <rPh sb="5" eb="7">
      <t>セイビ</t>
    </rPh>
    <rPh sb="7" eb="9">
      <t>キキン</t>
    </rPh>
    <phoneticPr fontId="5"/>
  </si>
  <si>
    <t>福祉基金</t>
    <rPh sb="0" eb="2">
      <t>フクシ</t>
    </rPh>
    <rPh sb="2" eb="4">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</si>
  <si>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</si>
  <si>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</si>
  <si>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</si>
  <si>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</si>
  <si>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</si>
  <si>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将来負担比率ともにやや減少傾向にあるものの、将来負担比率は類似団体内平均値と比較して高い水準にある。将来負担比率が減少している主な要因としては、交付税算入率の高い合併特例事業債等の発行によるものと考えられる。また、実質公債費比率は標準税収入額等の増により減少しているが、令和５～６年度には地方債の償還のピークを迎えることや、人口減少等によって、今後、比率の増加が見込まれる。</t>
    <rPh sb="1" eb="3">
      <t>ジッシツ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</si>
  <si>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</si>
  <si>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</si>
  <si>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</si>
  <si>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増加傾向にある一方、将来負担比率は減少傾向にあるが、類似団体内平均値と比較すると依然として高い水準にある。坂井市公共施設マネジメント白書に基づき、計画的に施設の改修・統廃合等を行っているため、集約化等を行ったことにより一時的に将来負担比率が増加することがあるものの、今後、公共施設等の維持管理に要する経費や老朽化した施設が減少すると見込ま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</si>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</sst>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EDD5-4B75-BE34-B1916FEE3A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63522</c:v>
                </c:pt>
                <c:pt idx="1">
                  <c:v>70801</c:v>
                </c:pt>
                <c:pt idx="2">
                  <c:v>69323</c:v>
                </c:pt>
                <c:pt idx="3">
                  <c:v>62671</c:v>
                </c:pt>
                <c:pt idx="4">
                  <c:v>93590</c:v>
                </c:pt>
              </c:numCache>
            </c:numRef>
          </c:val>
          <c:smooth val="0"/>
          <c:extLst>
            <c:ext xmlns:c16="http://schemas.microsoft.com/office/drawing/2014/chart" uri="{C3380CC4-5D6E-409C-BE32-E72D297353CC}">
              <c16:uniqueId val="{00000001-EDD5-4B75-BE34-B1916FEE3A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4.26</c:v>
                </c:pt>
                <c:pt idx="1">
                  <c:v>3.17</c:v>
                </c:pt>
                <c:pt idx="2">
                  <c:v>5.36</c:v>
                </c:pt>
                <c:pt idx="3">
                  <c:v>4.84</c:v>
                </c:pt>
                <c:pt idx="4">
                  <c:v>6.49</c:v>
                </c:pt>
              </c:numCache>
            </c:numRef>
          </c:val>
          <c:extLst>
            <c:ext xmlns:c16="http://schemas.microsoft.com/office/drawing/2014/chart" uri="{C3380CC4-5D6E-409C-BE32-E72D297353CC}">
              <c16:uniqueId val="{00000000-3403-4AF7-B056-BCBB5B2421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16.47</c:v>
                </c:pt>
                <c:pt idx="1">
                  <c:v>14.55</c:v>
                </c:pt>
                <c:pt idx="2">
                  <c:v>12.04</c:v>
                </c:pt>
                <c:pt idx="3">
                  <c:v>13.73</c:v>
                </c:pt>
                <c:pt idx="4">
                  <c:v>14.21</c:v>
                </c:pt>
              </c:numCache>
            </c:numRef>
          </c:val>
          <c:extLst>
            <c:ext xmlns:c16="http://schemas.microsoft.com/office/drawing/2014/chart" uri="{C3380CC4-5D6E-409C-BE32-E72D297353CC}">
              <c16:uniqueId val="{00000001-3403-4AF7-B056-BCBB5B2421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2.34</c:v>
                </c:pt>
                <c:pt idx="1">
                  <c:v>-3.02</c:v>
                </c:pt>
                <c:pt idx="2">
                  <c:v>-0.32</c:v>
                </c:pt>
                <c:pt idx="3">
                  <c:v>1.39</c:v>
                </c:pt>
                <c:pt idx="4">
                  <c:v>2.2400000000000002</c:v>
                </c:pt>
              </c:numCache>
            </c:numRef>
          </c:val>
          <c:smooth val="0"/>
          <c:extLst>
            <c:ext xmlns:c16="http://schemas.microsoft.com/office/drawing/2014/chart" uri="{C3380CC4-5D6E-409C-BE32-E72D297353CC}">
              <c16:uniqueId val="{00000002-3403-4AF7-B056-BCBB5B2421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8A-435E-8F9D-BF00060EC4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8A-435E-8F9D-BF00060EC4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8A-435E-8F9D-BF00060EC43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78A-435E-8F9D-BF00060EC43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0.93</c:v>
                </c:pt>
                <c:pt idx="2">
                  <c:v>#N/A</c:v>
                </c:pt>
                <c:pt idx="3">
                  <c:v>1</c:v>
                </c:pt>
                <c:pt idx="4">
                  <c:v>#N/A</c:v>
                </c:pt>
                <c:pt idx="5">
                  <c:v>0.6</c:v>
                </c:pt>
                <c:pt idx="6">
                  <c:v>#N/A</c:v>
                </c:pt>
                <c:pt idx="7">
                  <c:v>0.04</c:v>
                </c:pt>
                <c:pt idx="8">
                  <c:v>#N/A</c:v>
                </c:pt>
                <c:pt idx="9">
                  <c:v>0.06</c:v>
                </c:pt>
              </c:numCache>
            </c:numRef>
          </c:val>
          <c:extLst>
            <c:ext xmlns:c16="http://schemas.microsoft.com/office/drawing/2014/chart" uri="{C3380CC4-5D6E-409C-BE32-E72D297353CC}">
              <c16:uniqueId val="{00000004-178A-435E-8F9D-BF00060EC437}"/>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0.27</c:v>
                </c:pt>
                <c:pt idx="4">
                  <c:v>#N/A</c:v>
                </c:pt>
                <c:pt idx="5">
                  <c:v>0.25</c:v>
                </c:pt>
                <c:pt idx="6">
                  <c:v>#N/A</c:v>
                </c:pt>
                <c:pt idx="7">
                  <c:v>0.25</c:v>
                </c:pt>
                <c:pt idx="8">
                  <c:v>#N/A</c:v>
                </c:pt>
                <c:pt idx="9">
                  <c:v>0.24</c:v>
                </c:pt>
              </c:numCache>
            </c:numRef>
          </c:val>
          <c:extLst>
            <c:ext xmlns:c16="http://schemas.microsoft.com/office/drawing/2014/chart" uri="{C3380CC4-5D6E-409C-BE32-E72D297353CC}">
              <c16:uniqueId val="{00000005-178A-435E-8F9D-BF00060EC43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0.94</c:v>
                </c:pt>
                <c:pt idx="2">
                  <c:v>#N/A</c:v>
                </c:pt>
                <c:pt idx="3">
                  <c:v>1.0900000000000001</c:v>
                </c:pt>
                <c:pt idx="4">
                  <c:v>#N/A</c:v>
                </c:pt>
                <c:pt idx="5">
                  <c:v>2.23</c:v>
                </c:pt>
                <c:pt idx="6">
                  <c:v>#N/A</c:v>
                </c:pt>
                <c:pt idx="7">
                  <c:v>1.74</c:v>
                </c:pt>
                <c:pt idx="8">
                  <c:v>#N/A</c:v>
                </c:pt>
                <c:pt idx="9">
                  <c:v>1.32</c:v>
                </c:pt>
              </c:numCache>
            </c:numRef>
          </c:val>
          <c:extLst>
            <c:ext xmlns:c16="http://schemas.microsoft.com/office/drawing/2014/chart" uri="{C3380CC4-5D6E-409C-BE32-E72D297353CC}">
              <c16:uniqueId val="{00000006-178A-435E-8F9D-BF00060EC43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5.87</c:v>
                </c:pt>
                <c:pt idx="2">
                  <c:v>#N/A</c:v>
                </c:pt>
                <c:pt idx="3">
                  <c:v>6.27</c:v>
                </c:pt>
                <c:pt idx="4">
                  <c:v>#N/A</c:v>
                </c:pt>
                <c:pt idx="5">
                  <c:v>5.8</c:v>
                </c:pt>
                <c:pt idx="6">
                  <c:v>#N/A</c:v>
                </c:pt>
                <c:pt idx="7">
                  <c:v>5.08</c:v>
                </c:pt>
                <c:pt idx="8">
                  <c:v>#N/A</c:v>
                </c:pt>
                <c:pt idx="9">
                  <c:v>4.1399999999999997</c:v>
                </c:pt>
              </c:numCache>
            </c:numRef>
          </c:val>
          <c:extLst>
            <c:ext xmlns:c16="http://schemas.microsoft.com/office/drawing/2014/chart" uri="{C3380CC4-5D6E-409C-BE32-E72D297353CC}">
              <c16:uniqueId val="{00000007-178A-435E-8F9D-BF00060EC4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4.26</c:v>
                </c:pt>
                <c:pt idx="2">
                  <c:v>#N/A</c:v>
                </c:pt>
                <c:pt idx="3">
                  <c:v>3.16</c:v>
                </c:pt>
                <c:pt idx="4">
                  <c:v>#N/A</c:v>
                </c:pt>
                <c:pt idx="5">
                  <c:v>5.36</c:v>
                </c:pt>
                <c:pt idx="6">
                  <c:v>#N/A</c:v>
                </c:pt>
                <c:pt idx="7">
                  <c:v>4.83</c:v>
                </c:pt>
                <c:pt idx="8">
                  <c:v>#N/A</c:v>
                </c:pt>
                <c:pt idx="9">
                  <c:v>6.48</c:v>
                </c:pt>
              </c:numCache>
            </c:numRef>
          </c:val>
          <c:extLst>
            <c:ext xmlns:c16="http://schemas.microsoft.com/office/drawing/2014/chart" uri="{C3380CC4-5D6E-409C-BE32-E72D297353CC}">
              <c16:uniqueId val="{00000008-178A-435E-8F9D-BF00060EC4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8.59</c:v>
                </c:pt>
                <c:pt idx="2">
                  <c:v>#N/A</c:v>
                </c:pt>
                <c:pt idx="3">
                  <c:v>9.1300000000000008</c:v>
                </c:pt>
                <c:pt idx="4">
                  <c:v>#N/A</c:v>
                </c:pt>
                <c:pt idx="5">
                  <c:v>9.69</c:v>
                </c:pt>
                <c:pt idx="6">
                  <c:v>#N/A</c:v>
                </c:pt>
                <c:pt idx="7">
                  <c:v>11</c:v>
                </c:pt>
                <c:pt idx="8">
                  <c:v>#N/A</c:v>
                </c:pt>
                <c:pt idx="9">
                  <c:v>10.19</c:v>
                </c:pt>
              </c:numCache>
            </c:numRef>
          </c:val>
          <c:extLst>
            <c:ext xmlns:c16="http://schemas.microsoft.com/office/drawing/2014/chart" uri="{C3380CC4-5D6E-409C-BE32-E72D297353CC}">
              <c16:uniqueId val="{00000009-178A-435E-8F9D-BF00060EC4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3014</c:v>
                </c:pt>
                <c:pt idx="5">
                  <c:v>3162</c:v>
                </c:pt>
                <c:pt idx="8">
                  <c:v>3430</c:v>
                </c:pt>
                <c:pt idx="11">
                  <c:v>3600</c:v>
                </c:pt>
                <c:pt idx="14">
                  <c:v>3729</c:v>
                </c:pt>
              </c:numCache>
            </c:numRef>
          </c:val>
          <c:extLst>
            <c:ext xmlns:c16="http://schemas.microsoft.com/office/drawing/2014/chart" uri="{C3380CC4-5D6E-409C-BE32-E72D297353CC}">
              <c16:uniqueId val="{00000000-C303-47C2-97EA-3716D6DA12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03-47C2-97EA-3716D6DA12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03-47C2-97EA-3716D6DA12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74</c:v>
                </c:pt>
                <c:pt idx="3">
                  <c:v>79</c:v>
                </c:pt>
                <c:pt idx="6">
                  <c:v>96</c:v>
                </c:pt>
                <c:pt idx="9">
                  <c:v>140</c:v>
                </c:pt>
                <c:pt idx="12">
                  <c:v>145</c:v>
                </c:pt>
              </c:numCache>
            </c:numRef>
          </c:val>
          <c:extLst>
            <c:ext xmlns:c16="http://schemas.microsoft.com/office/drawing/2014/chart" uri="{C3380CC4-5D6E-409C-BE32-E72D297353CC}">
              <c16:uniqueId val="{00000003-C303-47C2-97EA-3716D6DA12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1306</c:v>
                </c:pt>
                <c:pt idx="3">
                  <c:v>1284</c:v>
                </c:pt>
                <c:pt idx="6">
                  <c:v>1299</c:v>
                </c:pt>
                <c:pt idx="9">
                  <c:v>1121</c:v>
                </c:pt>
                <c:pt idx="12">
                  <c:v>1078</c:v>
                </c:pt>
              </c:numCache>
            </c:numRef>
          </c:val>
          <c:extLst>
            <c:ext xmlns:c16="http://schemas.microsoft.com/office/drawing/2014/chart" uri="{C3380CC4-5D6E-409C-BE32-E72D297353CC}">
              <c16:uniqueId val="{00000004-C303-47C2-97EA-3716D6DA12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3-47C2-97EA-3716D6DA12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03-47C2-97EA-3716D6DA12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2913</c:v>
                </c:pt>
                <c:pt idx="3">
                  <c:v>2976</c:v>
                </c:pt>
                <c:pt idx="6">
                  <c:v>3302</c:v>
                </c:pt>
                <c:pt idx="9">
                  <c:v>3499</c:v>
                </c:pt>
                <c:pt idx="12">
                  <c:v>3627</c:v>
                </c:pt>
              </c:numCache>
            </c:numRef>
          </c:val>
          <c:extLst>
            <c:ext xmlns:c16="http://schemas.microsoft.com/office/drawing/2014/chart" uri="{C3380CC4-5D6E-409C-BE32-E72D297353CC}">
              <c16:uniqueId val="{00000007-C303-47C2-97EA-3716D6DA12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1279</c:v>
                </c:pt>
                <c:pt idx="2">
                  <c:v>#N/A</c:v>
                </c:pt>
                <c:pt idx="3">
                  <c:v>#N/A</c:v>
                </c:pt>
                <c:pt idx="4">
                  <c:v>1177</c:v>
                </c:pt>
                <c:pt idx="5">
                  <c:v>#N/A</c:v>
                </c:pt>
                <c:pt idx="6">
                  <c:v>#N/A</c:v>
                </c:pt>
                <c:pt idx="7">
                  <c:v>1267</c:v>
                </c:pt>
                <c:pt idx="8">
                  <c:v>#N/A</c:v>
                </c:pt>
                <c:pt idx="9">
                  <c:v>#N/A</c:v>
                </c:pt>
                <c:pt idx="10">
                  <c:v>1160</c:v>
                </c:pt>
                <c:pt idx="11">
                  <c:v>#N/A</c:v>
                </c:pt>
                <c:pt idx="12">
                  <c:v>#N/A</c:v>
                </c:pt>
                <c:pt idx="13">
                  <c:v>1121</c:v>
                </c:pt>
                <c:pt idx="14">
                  <c:v>#N/A</c:v>
                </c:pt>
              </c:numCache>
            </c:numRef>
          </c:val>
          <c:smooth val="0"/>
          <c:extLst>
            <c:ext xmlns:c16="http://schemas.microsoft.com/office/drawing/2014/chart" uri="{C3380CC4-5D6E-409C-BE32-E72D297353CC}">
              <c16:uniqueId val="{00000008-C303-47C2-97EA-3716D6DA12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46780</c:v>
                </c:pt>
                <c:pt idx="5">
                  <c:v>49636</c:v>
                </c:pt>
                <c:pt idx="8">
                  <c:v>51447</c:v>
                </c:pt>
                <c:pt idx="11">
                  <c:v>51966</c:v>
                </c:pt>
                <c:pt idx="14">
                  <c:v>55121</c:v>
                </c:pt>
              </c:numCache>
            </c:numRef>
          </c:val>
          <c:extLst>
            <c:ext xmlns:c16="http://schemas.microsoft.com/office/drawing/2014/chart" uri="{C3380CC4-5D6E-409C-BE32-E72D297353CC}">
              <c16:uniqueId val="{00000000-4A4B-480D-BC2C-21E1B4B833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651</c:v>
                </c:pt>
                <c:pt idx="5">
                  <c:v>578</c:v>
                </c:pt>
                <c:pt idx="8">
                  <c:v>587</c:v>
                </c:pt>
                <c:pt idx="11">
                  <c:v>473</c:v>
                </c:pt>
                <c:pt idx="14">
                  <c:v>418</c:v>
                </c:pt>
              </c:numCache>
            </c:numRef>
          </c:val>
          <c:extLst>
            <c:ext xmlns:c16="http://schemas.microsoft.com/office/drawing/2014/chart" uri="{C3380CC4-5D6E-409C-BE32-E72D297353CC}">
              <c16:uniqueId val="{00000001-4A4B-480D-BC2C-21E1B4B833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4697</c:v>
                </c:pt>
                <c:pt idx="5">
                  <c:v>4248</c:v>
                </c:pt>
                <c:pt idx="8">
                  <c:v>4510</c:v>
                </c:pt>
                <c:pt idx="11">
                  <c:v>5373</c:v>
                </c:pt>
                <c:pt idx="14">
                  <c:v>6327</c:v>
                </c:pt>
              </c:numCache>
            </c:numRef>
          </c:val>
          <c:extLst>
            <c:ext xmlns:c16="http://schemas.microsoft.com/office/drawing/2014/chart" uri="{C3380CC4-5D6E-409C-BE32-E72D297353CC}">
              <c16:uniqueId val="{00000002-4A4B-480D-BC2C-21E1B4B833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4B-480D-BC2C-21E1B4B833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4B-480D-BC2C-21E1B4B833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4B-480D-BC2C-21E1B4B833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4798</c:v>
                </c:pt>
                <c:pt idx="3">
                  <c:v>4666</c:v>
                </c:pt>
                <c:pt idx="6">
                  <c:v>4850</c:v>
                </c:pt>
                <c:pt idx="9">
                  <c:v>4582</c:v>
                </c:pt>
                <c:pt idx="12">
                  <c:v>4461</c:v>
                </c:pt>
              </c:numCache>
            </c:numRef>
          </c:val>
          <c:extLst>
            <c:ext xmlns:c16="http://schemas.microsoft.com/office/drawing/2014/chart" uri="{C3380CC4-5D6E-409C-BE32-E72D297353CC}">
              <c16:uniqueId val="{00000006-4A4B-480D-BC2C-21E1B4B833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2030</c:v>
                </c:pt>
                <c:pt idx="3">
                  <c:v>2466</c:v>
                </c:pt>
                <c:pt idx="6">
                  <c:v>2448</c:v>
                </c:pt>
                <c:pt idx="9">
                  <c:v>2446</c:v>
                </c:pt>
                <c:pt idx="12">
                  <c:v>2375</c:v>
                </c:pt>
              </c:numCache>
            </c:numRef>
          </c:val>
          <c:extLst>
            <c:ext xmlns:c16="http://schemas.microsoft.com/office/drawing/2014/chart" uri="{C3380CC4-5D6E-409C-BE32-E72D297353CC}">
              <c16:uniqueId val="{00000007-4A4B-480D-BC2C-21E1B4B833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19599</c:v>
                </c:pt>
                <c:pt idx="3">
                  <c:v>19060</c:v>
                </c:pt>
                <c:pt idx="6">
                  <c:v>27064</c:v>
                </c:pt>
                <c:pt idx="9">
                  <c:v>17226</c:v>
                </c:pt>
                <c:pt idx="12">
                  <c:v>15790</c:v>
                </c:pt>
              </c:numCache>
            </c:numRef>
          </c:val>
          <c:extLst>
            <c:ext xmlns:c16="http://schemas.microsoft.com/office/drawing/2014/chart" uri="{C3380CC4-5D6E-409C-BE32-E72D297353CC}">
              <c16:uniqueId val="{00000008-4A4B-480D-BC2C-21E1B4B833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4B-480D-BC2C-21E1B4B833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39558</c:v>
                </c:pt>
                <c:pt idx="3">
                  <c:v>44308</c:v>
                </c:pt>
                <c:pt idx="6">
                  <c:v>47246</c:v>
                </c:pt>
                <c:pt idx="9">
                  <c:v>48416</c:v>
                </c:pt>
                <c:pt idx="12">
                  <c:v>53814</c:v>
                </c:pt>
              </c:numCache>
            </c:numRef>
          </c:val>
          <c:extLst>
            <c:ext xmlns:c16="http://schemas.microsoft.com/office/drawing/2014/chart" uri="{C3380CC4-5D6E-409C-BE32-E72D297353CC}">
              <c16:uniqueId val="{0000000A-4A4B-480D-BC2C-21E1B4B833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13857</c:v>
                </c:pt>
                <c:pt idx="2">
                  <c:v>#N/A</c:v>
                </c:pt>
                <c:pt idx="3">
                  <c:v>#N/A</c:v>
                </c:pt>
                <c:pt idx="4">
                  <c:v>16038</c:v>
                </c:pt>
                <c:pt idx="5">
                  <c:v>#N/A</c:v>
                </c:pt>
                <c:pt idx="6">
                  <c:v>#N/A</c:v>
                </c:pt>
                <c:pt idx="7">
                  <c:v>25064</c:v>
                </c:pt>
                <c:pt idx="8">
                  <c:v>#N/A</c:v>
                </c:pt>
                <c:pt idx="9">
                  <c:v>#N/A</c:v>
                </c:pt>
                <c:pt idx="10">
                  <c:v>14858</c:v>
                </c:pt>
                <c:pt idx="11">
                  <c:v>#N/A</c:v>
                </c:pt>
                <c:pt idx="12">
                  <c:v>#N/A</c:v>
                </c:pt>
                <c:pt idx="13">
                  <c:v>14574</c:v>
                </c:pt>
                <c:pt idx="14">
                  <c:v>#N/A</c:v>
                </c:pt>
              </c:numCache>
            </c:numRef>
          </c:val>
          <c:smooth val="0"/>
          <c:extLst>
            <c:ext xmlns:c16="http://schemas.microsoft.com/office/drawing/2014/chart" uri="{C3380CC4-5D6E-409C-BE32-E72D297353CC}">
              <c16:uniqueId val="{0000000B-4A4B-480D-BC2C-21E1B4B833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2643</c:v>
                </c:pt>
                <c:pt idx="1">
                  <c:v>3039</c:v>
                </c:pt>
                <c:pt idx="2">
                  <c:v>3164</c:v>
                </c:pt>
              </c:numCache>
            </c:numRef>
          </c:val>
          <c:extLst>
            <c:ext xmlns:c16="http://schemas.microsoft.com/office/drawing/2014/chart" uri="{C3380CC4-5D6E-409C-BE32-E72D297353CC}">
              <c16:uniqueId val="{00000000-65AA-47B3-A185-7FD640C85E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c:v>
                </c:pt>
                <c:pt idx="1">
                  <c:v>36</c:v>
                </c:pt>
                <c:pt idx="2">
                  <c:v>36</c:v>
                </c:pt>
              </c:numCache>
            </c:numRef>
          </c:val>
          <c:extLst>
            <c:ext xmlns:c16="http://schemas.microsoft.com/office/drawing/2014/chart" uri="{C3380CC4-5D6E-409C-BE32-E72D297353CC}">
              <c16:uniqueId val="{00000001-65AA-47B3-A185-7FD640C85E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4154</c:v>
                </c:pt>
                <c:pt idx="1">
                  <c:v>3517</c:v>
                </c:pt>
                <c:pt idx="2">
                  <c:v>3612</c:v>
                </c:pt>
              </c:numCache>
            </c:numRef>
          </c:val>
          <c:extLst>
            <c:ext xmlns:c16="http://schemas.microsoft.com/office/drawing/2014/chart" uri="{C3380CC4-5D6E-409C-BE32-E72D297353CC}">
              <c16:uniqueId val="{00000002-65AA-47B3-A185-7FD640C85E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{A827294D-4D8B-4604-AB14-5F2937322911}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2E-426B-A261-EDB9C3EB9F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{AE1AD532-D866-408B-9C07-28EAE7A5F18B}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2E-426B-A261-EDB9C3EB9F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{26945C0A-068B-4662-838D-8C530E44F75E}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2E-426B-A261-EDB9C3EB9F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{038717B3-BA67-4818-92E4-E8D2903F927C}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2E-426B-A261-EDB9C3EB9F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{879367BA-C8F4-452A-B3CF-AE202E0DA19B}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2E-426B-A261-EDB9C3EB9F1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{C8F8D0B3-4891-45EA-A15B-0E322534CB82}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2E-426B-A261-EDB9C3EB9F1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{126F7FBD-4BA2-4B17-98F6-43B8EA332301}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2E-426B-A261-EDB9C3EB9F1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{3E00890E-16CC-47A2-96E3-AA4707BA5D77}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2E-426B-A261-EDB9C3EB9F1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{44F4EAC0-E15E-4CDB-BDB1-25EE9B49FBA9}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2E-426B-A261-EDB9C3EB9F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58.5</c:v>
                </c:pt>
                <c:pt idx="16">
                  <c:v>59</c:v>
                </c:pt>
                <c:pt idx="24">
                  <c:v>60.1</c:v>
                </c:pt>
                <c:pt idx="32">
                  <c:v>61.1</c:v>
                </c:pt>
              </c:numCache>
            </c:numRef>
          </c:xVal>
          <c:yVal>
            <c:numRef>
              <c:f>公会計指標分析・財政指標組合せ分析表!$BP$51:$DC$51</c:f>
              <c:numCache>
                <c:formatCode>#,##0.0;"▲ "#,##0.0</c:formatCode>
                <c:ptCount val="40"/>
                <c:pt idx="8">
                  <c:v>85</c:v>
                </c:pt>
                <c:pt idx="16">
                  <c:v>134.69999999999999</c:v>
                </c:pt>
                <c:pt idx="24">
                  <c:v>79.8</c:v>
                </c:pt>
                <c:pt idx="32">
                  <c:v>78.400000000000006</c:v>
                </c:pt>
              </c:numCache>
            </c:numRef>
          </c:yVal>
          <c:smooth val="0"/>
          <c:extLst>
            <c:ext xmlns:c16="http://schemas.microsoft.com/office/drawing/2014/chart" uri="{C3380CC4-5D6E-409C-BE32-E72D297353CC}">
              <c16:uniqueId val="{00000009-302E-426B-A261-EDB9C3EB9F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{11D74514-9C2A-4404-8C67-4E5DC5432809}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2E-426B-A261-EDB9C3EB9F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{3900C719-F7FE-4031-925D-F611AAB4337E}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2E-426B-A261-EDB9C3EB9F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{DC83F825-B657-42B2-8CCB-9A5D26546159}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2E-426B-A261-EDB9C3EB9F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{9324A295-9F50-4199-8586-AAF307E09105}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2E-426B-A261-EDB9C3EB9F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{40FAD661-4D61-4169-84B7-AF8DEA8619A5}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2E-426B-A261-EDB9C3EB9F1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{0E18A70D-1D6E-48ED-80D5-01302071B9A4}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2E-426B-A261-EDB9C3EB9F1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{FAE23E98-48B3-44C1-9870-2EF177EBA59F}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2E-426B-A261-EDB9C3EB9F1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{36EDFD76-59F9-448B-B914-66042D2288EC}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2E-426B-A261-EDB9C3EB9F1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{B15B03B3-AAC9-44DE-AFED-E80AC59557CA}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2E-426B-A261-EDB9C3EB9F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302E-426B-A261-EDB9C3EB9F19}"/>
            </c:ext>
          </c:extLst>
        </c:ser>
        <c:dLbls>
          <c:showLegendKey val="0"/>
          <c:showVal val="1"/>
          <c:showCatName val="0"/>
          <c:showSerName val="0"/>
          <c:showPercent val="0"/>
          <c:showBubbleSize val="0"/>
        </c:dLbls>
        <c:axId val="46179840"/>
        <c:axId val="46181760"/>
      </c:scatterChart>
      <c:valAx>
        <c:axId val="46179840"/>
        <c:scaling>
          <c:orientation val="minMax"/>
          <c:max val="61.5"/>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{F215AFE2-6C79-4E51-85EC-631564E69FB1}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6A5-4495-97AD-22020086FA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{CD4E8D0B-5965-46BE-AD37-5A218B4E12DB}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A5-4495-97AD-22020086FA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{9C996CBC-97DF-44F9-8CA7-3148E8C920AE}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A5-4495-97AD-22020086FA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{61E4786F-0C14-4854-91D6-48315AA64DCF}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A5-4495-97AD-22020086FA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{805FF771-8C2B-4D39-B94A-9DC3093A722D}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A5-4495-97AD-22020086FAD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{7DC14E52-38BB-49F3-86FA-D1D7DE427756}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6A5-4495-97AD-22020086FAD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{22DB188B-2624-4344-861A-A5625EC56FDC}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6A5-4495-97AD-22020086FAD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{9D96693A-7005-43CB-9ECC-B28F88A7F815}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6A5-4495-97AD-22020086FAD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{844DFC26-18F0-45E3-9B27-BDF09A18539C}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6A5-4495-97AD-22020086FA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7.1</c:v>
                </c:pt>
                <c:pt idx="16">
                  <c:v>6.5</c:v>
                </c:pt>
                <c:pt idx="24">
                  <c:v>6.4</c:v>
                </c:pt>
                <c:pt idx="32">
                  <c:v>6.3</c:v>
                </c:pt>
              </c:numCache>
            </c:numRef>
          </c:xVal>
          <c:yVal>
            <c:numRef>
              <c:f>公会計指標分析・財政指標組合せ分析表!$BP$73:$DC$73</c:f>
              <c:numCache>
                <c:formatCode>#,##0.0;"▲ "#,##0.0</c:formatCode>
                <c:ptCount val="40"/>
                <c:pt idx="0">
                  <c:v>72.599999999999994</c:v>
                </c:pt>
                <c:pt idx="8">
                  <c:v>85</c:v>
                </c:pt>
                <c:pt idx="16">
                  <c:v>134.69999999999999</c:v>
                </c:pt>
                <c:pt idx="24">
                  <c:v>79.8</c:v>
                </c:pt>
                <c:pt idx="32">
                  <c:v>78.400000000000006</c:v>
                </c:pt>
              </c:numCache>
            </c:numRef>
          </c:yVal>
          <c:smooth val="0"/>
          <c:extLst>
            <c:ext xmlns:c16="http://schemas.microsoft.com/office/drawing/2014/chart" uri="{C3380CC4-5D6E-409C-BE32-E72D297353CC}">
              <c16:uniqueId val="{00000009-A6A5-4495-97AD-22020086FA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{BD89403D-AEDD-4827-9629-BD996CEC4031}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6A5-4495-97AD-22020086FA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{2F016EDA-2CC4-41EE-9354-1611CC150BAB}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A5-4495-97AD-22020086FA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{5449B429-4296-404F-BB83-BAA6DFD6F24E}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A5-4495-97AD-22020086FA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{AAEFF6E4-476C-44AB-9B9F-62FC1AFEE1FF}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A5-4495-97AD-22020086FA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{C942791A-2C88-461D-8139-7F1B63D77820}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A5-4495-97AD-22020086FAD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{0325ED06-00CF-4C35-9E07-4D615FD9C751}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6A5-4495-97AD-22020086FAD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{B1B79557-F28D-471F-AB29-89C970CD604B}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6A5-4495-97AD-22020086FAD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{6477E140-30EC-4AED-8795-B428E1A42E0D}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6A5-4495-97AD-22020086FAD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{CDC34D64-4F48-4840-967A-490B332F417A}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6A5-4495-97AD-22020086FA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A6A5-4495-97AD-22020086FAD8}"/>
            </c:ext>
          </c:extLst>
        </c:ser>
        <c:dLbls>
          <c:showLegendKey val="0"/>
          <c:showVal val="1"/>
          <c:showCatName val="0"/>
          <c:showSerName val="0"/>
          <c:showPercent val="0"/>
          <c:showBubbleSize val="0"/>
        </c:dLbls>
        <c:axId val="84219776"/>
        <c:axId val="84234240"/>
      </c:scatterChart>
      <c:valAx>
        <c:axId val="84219776"/>
        <c:scaling>
          <c:orientation val="minMax"/>
          <c:max val="8.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公債費は年々増加しているものの、実質公債費比率の分子はこの</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か年は平準となっている。これは、合併特例事業債等の交付税算入率の高い有利な起債の活用によって、算入公債費等が比例して増加しているためである。</a:t>
          </a:r>
        </a:p>
        <a:p>
          <a:r>
            <a:rPr kumimoji="1" lang="ja-JP" altLang="en-US" sz="1300">
              <a:latin typeface="ＭＳ ゴシック" pitchFamily="49" charset="-128"/>
              <a:ea typeface="ＭＳ ゴシック" pitchFamily="49" charset="-128"/>
            </a:rPr>
            <a:t>　今後は大型事業の償還が始まり、実質公債費比率の分子の上昇が予想される。しかし、今後も普通建設事業の地方債の発行は避けられないため、普通建設事業の必要性を各々精査し、地方債の発行の抑制に努め、借入を行う場合もこれまでと同様に有利な起債を活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一般会計等に係る地方債の現在高は増加したものの、充当可能財源等の増のため、将来負担比率の分子は減少している。</a:t>
          </a:r>
        </a:p>
        <a:p>
          <a:r>
            <a:rPr kumimoji="1" lang="ja-JP" altLang="en-US" sz="1400">
              <a:latin typeface="ＭＳ ゴシック" pitchFamily="49" charset="-128"/>
              <a:ea typeface="ＭＳ ゴシック" pitchFamily="49" charset="-128"/>
            </a:rPr>
            <a:t>　普通建設事業費は減少傾向にあるが、地方債の現在高は増加しているため、交付税算入率の高い合併特例事業債等の有利な起債の活用や他の財源確保に努める必要がある。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福井県坂井市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その他特定目的基金で、地域振興基金を取り崩した一方、寄附市民参画基金やまちづくり整備基金を積み立てたことや、財政調整基金を積み立てたことにより、基金全体で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基金の確保に努めるとともに、財政調整基金は必要に応じて取り崩しを行い、特定目的基金はその使途に沿った事業に充当し活用する。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相互の連携の強化及び地域振興等に資するための地域振興基金や、施設の整備及びまちづくり事業の推進を図るためのまちづくり整備基金、寄附による市民参画条例による寄附を寄附者の指定した事業等の財源に充てるための坂井市寄附市民参画基金などを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地域振興基金では積み立てた利子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万円を取り崩し、コミュニティセンター維持管理事業・国営かんがい排水事業・協働のまちづくり事業等に活用した。寄附市民参画基金は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万円を新たに積み立て、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万円を取り崩し、寄附市民参画基金事業に活用した。新たに森林環境譲与税基金・図書振興整備基金を創設し、森林環境譲与税基金は森林環境譲与税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万円を取り崩し森林整備事業に活用した。図書振興整備基金は、寄附金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基金に使途に沿った事業に充当し活用していくとともに、適切な管理・運営を行っていく。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財政状況に応じて取り崩しを行うとともに、中期財政計画の目標残高額（標準財政規模の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億円程度を目安とし、今後も現状維持を目標に財政調整基金の確保に努める。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年度以降は利子以外の積み立ては行っていない。また、平成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今後も地方債残高が増加することから、財政状況に応じて減債基金の積み立て・取り崩しを行っていく。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91,376
89,702
209.67
47,368,637
45,834,125
1,444,182
22,259,779
53,814,191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有形固定資産減価償却率は類似団体より高い水準にあるが、それぞれの公共施設等について個別施設計画を策定済みであり、当該計画に基づいた施設の維持管理および施設機能の統廃合を進めている。</a:t>
          </a:r>
          <a:endParaRPr lang="ja-JP" altLang="ja-JP"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83" name="楕円 82"/>
        <xdr:cNvSpPr/>
      </xdr:nvSpPr>
      <xdr:spPr>
        <a:xfrm>
          <a:off x="4711700" y="53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61794</xdr:rowOff>
    </xdr:from>
    <xdr:ext cx="405111" cy="259045"/>
    <xdr:sp macro="" textlink="">
      <xdr:nvSpPr>
        <xdr:cNvPr id="84" name="有形固定資産減価償却率該当値テキスト"/>
        <xdr:cNvSpPr txBox="1"/>
      </xdr:nvSpPr>
      <xdr:spPr>
        <a:xfrm>
          <a:off x="4813300" y="537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85" name="楕円 84"/>
        <xdr:cNvSpPr/>
      </xdr:nvSpPr>
      <xdr:spPr>
        <a:xfrm>
          <a:off x="4000500" y="5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134167</xdr:rowOff>
    </xdr:to>
    <xdr:cxnSp macro="">
      <xdr:nvCxnSpPr>
        <xdr:cNvPr id="86" name="直線コネクタ 85"/>
        <xdr:cNvCxnSpPr/>
      </xdr:nvCxnSpPr>
      <xdr:spPr>
        <a:xfrm>
          <a:off x="4051300" y="5418274"/>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18597</xdr:rowOff>
    </xdr:from>
    <xdr:to>
      <xdr:col>15</xdr:col>
      <xdr:colOff>187325</xdr:colOff>
      <xdr:row>31</xdr:row>
      <xdr:rowOff>120197</xdr:rowOff>
    </xdr:to>
    <xdr:sp macro="" textlink="">
      <xdr:nvSpPr>
        <xdr:cNvPr id="87" name="楕円 86"/>
        <xdr:cNvSpPr/>
      </xdr:nvSpPr>
      <xdr:spPr>
        <a:xfrm>
          <a:off x="32385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69397</xdr:rowOff>
    </xdr:from>
    <xdr:to>
      <xdr:col>19</xdr:col>
      <xdr:colOff>136525</xdr:colOff>
      <xdr:row>31</xdr:row>
      <xdr:rowOff>103324</xdr:rowOff>
    </xdr:to>
    <xdr:cxnSp macro="">
      <xdr:nvCxnSpPr>
        <xdr:cNvPr id="88" name="直線コネクタ 87"/>
        <xdr:cNvCxnSpPr/>
      </xdr:nvCxnSpPr>
      <xdr:spPr>
        <a:xfrm>
          <a:off x="3289300" y="538434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9" name="楕円 88"/>
        <xdr:cNvSpPr/>
      </xdr:nvSpPr>
      <xdr:spPr>
        <a:xfrm>
          <a:off x="2476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69397</xdr:rowOff>
    </xdr:to>
    <xdr:cxnSp macro="">
      <xdr:nvCxnSpPr>
        <xdr:cNvPr id="90" name="直線コネクタ 89"/>
        <xdr:cNvCxnSpPr/>
      </xdr:nvCxnSpPr>
      <xdr:spPr>
        <a:xfrm>
          <a:off x="2527300" y="5368925"/>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145251</xdr:rowOff>
    </xdr:from>
    <xdr:ext cx="405111" cy="259045"/>
    <xdr:sp macro="" textlink="">
      <xdr:nvSpPr>
        <xdr:cNvPr id="95" name="n_1mainValue有形固定資産減価償却率"/>
        <xdr:cNvSpPr txBox="1"/>
      </xdr:nvSpPr>
      <xdr:spPr>
        <a:xfrm>
          <a:off x="3836044" y="546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111324</xdr:rowOff>
    </xdr:from>
    <xdr:ext cx="405111" cy="259045"/>
    <xdr:sp macro="" textlink="">
      <xdr:nvSpPr>
        <xdr:cNvPr id="96" name="n_2mainValue有形固定資産減価償却率"/>
        <xdr:cNvSpPr txBox="1"/>
      </xdr:nvSpPr>
      <xdr:spPr>
        <a:xfrm>
          <a:off x="3086744" y="542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7" name="n_3mainValue有形固定資産減価償却率"/>
        <xdr:cNvSpPr txBox="1"/>
      </xdr:nvSpPr>
      <xdr:spPr>
        <a:xfrm>
          <a:off x="2324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類似団体内平均、全国平均、福井県平均のいずれと比べても大きく上回っている。その要因となっているのは、将来負担額の中でも高い割合を占めている地方債残高であると考えられる。近年の当市においては、コミュニティセンター改修、小学校大規模改造、道路改良、本庁舎整備等の大型の普通建設事業を同時に進めており、その財源確保のために例年地方債を活用しているため、地方債残高は増加している。令和５～６年度が残高のピークとなる見込みであり、地方債以外の歳入の確保や事業計画の見直しを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494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30045</xdr:rowOff>
    </xdr:from>
    <xdr:to>
      <xdr:col>76</xdr:col>
      <xdr:colOff>73025</xdr:colOff>
      <xdr:row>32</xdr:row>
      <xdr:rowOff>131645</xdr:rowOff>
    </xdr:to>
    <xdr:sp macro="" textlink="">
      <xdr:nvSpPr>
        <xdr:cNvPr id="144" name="楕円 143"/>
        <xdr:cNvSpPr/>
      </xdr:nvSpPr>
      <xdr:spPr>
        <a:xfrm>
          <a:off x="14744700" y="5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8472</xdr:rowOff>
    </xdr:from>
    <xdr:ext cx="560923" cy="259045"/>
    <xdr:sp macro="" textlink="">
      <xdr:nvSpPr>
        <xdr:cNvPr id="145" name="債務償還比率該当値テキスト"/>
        <xdr:cNvSpPr txBox="1"/>
      </xdr:nvSpPr>
      <xdr:spPr>
        <a:xfrm>
          <a:off x="14846300" y="54948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56364</xdr:rowOff>
    </xdr:from>
    <xdr:to>
      <xdr:col>72</xdr:col>
      <xdr:colOff>123825</xdr:colOff>
      <xdr:row>32</xdr:row>
      <xdr:rowOff>157964</xdr:rowOff>
    </xdr:to>
    <xdr:sp macro="" textlink="">
      <xdr:nvSpPr>
        <xdr:cNvPr id="146" name="楕円 145"/>
        <xdr:cNvSpPr/>
      </xdr:nvSpPr>
      <xdr:spPr>
        <a:xfrm>
          <a:off x="14033500" y="55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80845</xdr:rowOff>
    </xdr:from>
    <xdr:to>
      <xdr:col>76</xdr:col>
      <xdr:colOff>22225</xdr:colOff>
      <xdr:row>32</xdr:row>
      <xdr:rowOff>107164</xdr:rowOff>
    </xdr:to>
    <xdr:cxnSp macro="">
      <xdr:nvCxnSpPr>
        <xdr:cNvPr id="147" name="直線コネクタ 146"/>
        <xdr:cNvCxnSpPr/>
      </xdr:nvCxnSpPr>
      <xdr:spPr>
        <a:xfrm flipV="1">
          <a:off x="14084300" y="5567245"/>
          <a:ext cx="7112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36455</xdr:rowOff>
    </xdr:from>
    <xdr:to>
      <xdr:col>68</xdr:col>
      <xdr:colOff>123825</xdr:colOff>
      <xdr:row>33</xdr:row>
      <xdr:rowOff>138055</xdr:rowOff>
    </xdr:to>
    <xdr:sp macro="" textlink="">
      <xdr:nvSpPr>
        <xdr:cNvPr id="148" name="楕円 147"/>
        <xdr:cNvSpPr/>
      </xdr:nvSpPr>
      <xdr:spPr>
        <a:xfrm>
          <a:off x="13271500" y="5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107164</xdr:rowOff>
    </xdr:from>
    <xdr:to>
      <xdr:col>72</xdr:col>
      <xdr:colOff>73025</xdr:colOff>
      <xdr:row>33</xdr:row>
      <xdr:rowOff>87255</xdr:rowOff>
    </xdr:to>
    <xdr:cxnSp macro="">
      <xdr:nvCxnSpPr>
        <xdr:cNvPr id="149" name="直線コネクタ 148"/>
        <xdr:cNvCxnSpPr/>
      </xdr:nvCxnSpPr>
      <xdr:spPr>
        <a:xfrm flipV="1">
          <a:off x="13322300" y="5593564"/>
          <a:ext cx="762000" cy="1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95945</xdr:rowOff>
    </xdr:from>
    <xdr:to>
      <xdr:col>64</xdr:col>
      <xdr:colOff>123825</xdr:colOff>
      <xdr:row>33</xdr:row>
      <xdr:rowOff>26095</xdr:rowOff>
    </xdr:to>
    <xdr:sp macro="" textlink="">
      <xdr:nvSpPr>
        <xdr:cNvPr id="150" name="楕円 149"/>
        <xdr:cNvSpPr/>
      </xdr:nvSpPr>
      <xdr:spPr>
        <a:xfrm>
          <a:off x="12509500" y="55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146745</xdr:rowOff>
    </xdr:from>
    <xdr:to>
      <xdr:col>68</xdr:col>
      <xdr:colOff>73025</xdr:colOff>
      <xdr:row>33</xdr:row>
      <xdr:rowOff>87255</xdr:rowOff>
    </xdr:to>
    <xdr:cxnSp macro="">
      <xdr:nvCxnSpPr>
        <xdr:cNvPr id="151" name="直線コネクタ 150"/>
        <xdr:cNvCxnSpPr/>
      </xdr:nvCxnSpPr>
      <xdr:spPr>
        <a:xfrm>
          <a:off x="12560300" y="5633145"/>
          <a:ext cx="762000" cy="1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92003</xdr:rowOff>
    </xdr:from>
    <xdr:to>
      <xdr:col>60</xdr:col>
      <xdr:colOff>123825</xdr:colOff>
      <xdr:row>32</xdr:row>
      <xdr:rowOff>22153</xdr:rowOff>
    </xdr:to>
    <xdr:sp macro="" textlink="">
      <xdr:nvSpPr>
        <xdr:cNvPr id="152" name="楕円 151"/>
        <xdr:cNvSpPr/>
      </xdr:nvSpPr>
      <xdr:spPr>
        <a:xfrm>
          <a:off x="11747500" y="54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142803</xdr:rowOff>
    </xdr:from>
    <xdr:to>
      <xdr:col>64</xdr:col>
      <xdr:colOff>73025</xdr:colOff>
      <xdr:row>32</xdr:row>
      <xdr:rowOff>146745</xdr:rowOff>
    </xdr:to>
    <xdr:cxnSp macro="">
      <xdr:nvCxnSpPr>
        <xdr:cNvPr id="153" name="直線コネクタ 152"/>
        <xdr:cNvCxnSpPr/>
      </xdr:nvCxnSpPr>
      <xdr:spPr>
        <a:xfrm>
          <a:off x="11798300" y="5457753"/>
          <a:ext cx="762000" cy="1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48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48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xdr:cNvSpPr txBox="1"/>
      </xdr:nvSpPr>
      <xdr:spPr>
        <a:xfrm>
          <a:off x="11563427" y="4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149091</xdr:rowOff>
    </xdr:from>
    <xdr:ext cx="560923" cy="259045"/>
    <xdr:sp macro="" textlink="">
      <xdr:nvSpPr>
        <xdr:cNvPr id="158" name="n_1mainValue債務償還比率"/>
        <xdr:cNvSpPr txBox="1"/>
      </xdr:nvSpPr>
      <xdr:spPr>
        <a:xfrm>
          <a:off x="13791138" y="56354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129182</xdr:rowOff>
    </xdr:from>
    <xdr:ext cx="560923" cy="259045"/>
    <xdr:sp macro="" textlink="">
      <xdr:nvSpPr>
        <xdr:cNvPr id="159" name="n_2mainValue債務償還比率"/>
        <xdr:cNvSpPr txBox="1"/>
      </xdr:nvSpPr>
      <xdr:spPr>
        <a:xfrm>
          <a:off x="13041838" y="57870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17222</xdr:rowOff>
    </xdr:from>
    <xdr:ext cx="560923" cy="259045"/>
    <xdr:sp macro="" textlink="">
      <xdr:nvSpPr>
        <xdr:cNvPr id="160" name="n_3mainValue債務償還比率"/>
        <xdr:cNvSpPr txBox="1"/>
      </xdr:nvSpPr>
      <xdr:spPr>
        <a:xfrm>
          <a:off x="12279838" y="56750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13280</xdr:rowOff>
    </xdr:from>
    <xdr:ext cx="469744" cy="259045"/>
    <xdr:sp macro="" textlink="">
      <xdr:nvSpPr>
        <xdr:cNvPr id="161" name="n_4mainValue債務償還比率"/>
        <xdr:cNvSpPr txBox="1"/>
      </xdr:nvSpPr>
      <xdr:spPr>
        <a:xfrm>
          <a:off x="11563427" y="549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91,376
89,702
209.67
47,368,637
45,834,125
1,444,182
22,259,779
53,814,191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66548</xdr:rowOff>
    </xdr:from>
    <xdr:to>
      <xdr:col>24</xdr:col>
      <xdr:colOff>114300</xdr:colOff>
      <xdr:row>36</xdr:row>
      <xdr:rowOff>168148</xdr:rowOff>
    </xdr:to>
    <xdr:sp macro="" textlink="">
      <xdr:nvSpPr>
        <xdr:cNvPr id="71" name="楕円 70"/>
        <xdr:cNvSpPr/>
      </xdr:nvSpPr>
      <xdr:spPr>
        <a:xfrm>
          <a:off x="4584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44975</xdr:rowOff>
    </xdr:from>
    <xdr:ext cx="405111" cy="259045"/>
    <xdr:sp macro="" textlink="">
      <xdr:nvSpPr>
        <xdr:cNvPr id="72" name="【道路】&#10;有形固定資産減価償却率該当値テキスト"/>
        <xdr:cNvSpPr txBox="1"/>
      </xdr:nvSpPr>
      <xdr:spPr>
        <a:xfrm>
          <a:off x="4673600" y="621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29972</xdr:rowOff>
    </xdr:from>
    <xdr:to>
      <xdr:col>20</xdr:col>
      <xdr:colOff>38100</xdr:colOff>
      <xdr:row>36</xdr:row>
      <xdr:rowOff>131572</xdr:rowOff>
    </xdr:to>
    <xdr:sp macro="" textlink="">
      <xdr:nvSpPr>
        <xdr:cNvPr id="73" name="楕円 72"/>
        <xdr:cNvSpPr/>
      </xdr:nvSpPr>
      <xdr:spPr>
        <a:xfrm>
          <a:off x="3746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80772</xdr:rowOff>
    </xdr:from>
    <xdr:to>
      <xdr:col>24</xdr:col>
      <xdr:colOff>63500</xdr:colOff>
      <xdr:row>36</xdr:row>
      <xdr:rowOff>117348</xdr:rowOff>
    </xdr:to>
    <xdr:cxnSp macro="">
      <xdr:nvCxnSpPr>
        <xdr:cNvPr id="74" name="直線コネクタ 73"/>
        <xdr:cNvCxnSpPr/>
      </xdr:nvCxnSpPr>
      <xdr:spPr>
        <a:xfrm>
          <a:off x="3797300" y="62529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167132</xdr:rowOff>
    </xdr:from>
    <xdr:to>
      <xdr:col>15</xdr:col>
      <xdr:colOff>101600</xdr:colOff>
      <xdr:row>36</xdr:row>
      <xdr:rowOff>97282</xdr:rowOff>
    </xdr:to>
    <xdr:sp macro="" textlink="">
      <xdr:nvSpPr>
        <xdr:cNvPr id="75" name="楕円 74"/>
        <xdr:cNvSpPr/>
      </xdr:nvSpPr>
      <xdr:spPr>
        <a:xfrm>
          <a:off x="2857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46482</xdr:rowOff>
    </xdr:from>
    <xdr:to>
      <xdr:col>19</xdr:col>
      <xdr:colOff>177800</xdr:colOff>
      <xdr:row>36</xdr:row>
      <xdr:rowOff>80772</xdr:rowOff>
    </xdr:to>
    <xdr:cxnSp macro="">
      <xdr:nvCxnSpPr>
        <xdr:cNvPr id="76" name="直線コネクタ 75"/>
        <xdr:cNvCxnSpPr/>
      </xdr:nvCxnSpPr>
      <xdr:spPr>
        <a:xfrm>
          <a:off x="2908300" y="62186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123698</xdr:rowOff>
    </xdr:from>
    <xdr:to>
      <xdr:col>10</xdr:col>
      <xdr:colOff>165100</xdr:colOff>
      <xdr:row>36</xdr:row>
      <xdr:rowOff>53848</xdr:rowOff>
    </xdr:to>
    <xdr:sp macro="" textlink="">
      <xdr:nvSpPr>
        <xdr:cNvPr id="77" name="楕円 76"/>
        <xdr:cNvSpPr/>
      </xdr:nvSpPr>
      <xdr:spPr>
        <a:xfrm>
          <a:off x="1968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xdr:rowOff>
    </xdr:from>
    <xdr:to>
      <xdr:col>15</xdr:col>
      <xdr:colOff>50800</xdr:colOff>
      <xdr:row>36</xdr:row>
      <xdr:rowOff>46482</xdr:rowOff>
    </xdr:to>
    <xdr:cxnSp macro="">
      <xdr:nvCxnSpPr>
        <xdr:cNvPr id="78" name="直線コネクタ 77"/>
        <xdr:cNvCxnSpPr/>
      </xdr:nvCxnSpPr>
      <xdr:spPr>
        <a:xfrm>
          <a:off x="2019300" y="61752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122699</xdr:rowOff>
    </xdr:from>
    <xdr:ext cx="405111" cy="259045"/>
    <xdr:sp macro="" textlink="">
      <xdr:nvSpPr>
        <xdr:cNvPr id="83" name="n_1mainValue【道路】&#10;有形固定資産減価償却率"/>
        <xdr:cNvSpPr txBox="1"/>
      </xdr:nvSpPr>
      <xdr:spPr>
        <a:xfrm>
          <a:off x="3582044" y="629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88409</xdr:rowOff>
    </xdr:from>
    <xdr:ext cx="405111" cy="259045"/>
    <xdr:sp macro="" textlink="">
      <xdr:nvSpPr>
        <xdr:cNvPr id="84" name="n_2mainValue【道路】&#10;有形固定資産減価償却率"/>
        <xdr:cNvSpPr txBox="1"/>
      </xdr:nvSpPr>
      <xdr:spPr>
        <a:xfrm>
          <a:off x="2705744" y="626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44975</xdr:rowOff>
    </xdr:from>
    <xdr:ext cx="405111" cy="259045"/>
    <xdr:sp macro="" textlink="">
      <xdr:nvSpPr>
        <xdr:cNvPr id="85" name="n_3mainValue【道路】&#10;有形固定資産減価償却率"/>
        <xdr:cNvSpPr txBox="1"/>
      </xdr:nvSpPr>
      <xdr:spPr>
        <a:xfrm>
          <a:off x="1816744" y="621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165398</xdr:rowOff>
    </xdr:from>
    <xdr:to>
      <xdr:col>55</xdr:col>
      <xdr:colOff>50800</xdr:colOff>
      <xdr:row>41</xdr:row>
      <xdr:rowOff>95548</xdr:rowOff>
    </xdr:to>
    <xdr:sp macro="" textlink="">
      <xdr:nvSpPr>
        <xdr:cNvPr id="125" name="楕円 124"/>
        <xdr:cNvSpPr/>
      </xdr:nvSpPr>
      <xdr:spPr>
        <a:xfrm>
          <a:off x="10426700" y="70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80325</xdr:rowOff>
    </xdr:from>
    <xdr:ext cx="469744" cy="259045"/>
    <xdr:sp macro="" textlink="">
      <xdr:nvSpPr>
        <xdr:cNvPr id="126" name="【道路】&#10;一人当たり延長該当値テキスト"/>
        <xdr:cNvSpPr txBox="1"/>
      </xdr:nvSpPr>
      <xdr:spPr>
        <a:xfrm>
          <a:off x="10515600" y="69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166522</xdr:rowOff>
    </xdr:from>
    <xdr:to>
      <xdr:col>50</xdr:col>
      <xdr:colOff>165100</xdr:colOff>
      <xdr:row>41</xdr:row>
      <xdr:rowOff>96672</xdr:rowOff>
    </xdr:to>
    <xdr:sp macro="" textlink="">
      <xdr:nvSpPr>
        <xdr:cNvPr id="127" name="楕円 126"/>
        <xdr:cNvSpPr/>
      </xdr:nvSpPr>
      <xdr:spPr>
        <a:xfrm>
          <a:off x="9588500" y="70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44748</xdr:rowOff>
    </xdr:from>
    <xdr:to>
      <xdr:col>55</xdr:col>
      <xdr:colOff>0</xdr:colOff>
      <xdr:row>41</xdr:row>
      <xdr:rowOff>45872</xdr:rowOff>
    </xdr:to>
    <xdr:cxnSp macro="">
      <xdr:nvCxnSpPr>
        <xdr:cNvPr id="128" name="直線コネクタ 127"/>
        <xdr:cNvCxnSpPr/>
      </xdr:nvCxnSpPr>
      <xdr:spPr>
        <a:xfrm flipV="1">
          <a:off x="9639300" y="7074198"/>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167570</xdr:rowOff>
    </xdr:from>
    <xdr:to>
      <xdr:col>46</xdr:col>
      <xdr:colOff>38100</xdr:colOff>
      <xdr:row>41</xdr:row>
      <xdr:rowOff>97720</xdr:rowOff>
    </xdr:to>
    <xdr:sp macro="" textlink="">
      <xdr:nvSpPr>
        <xdr:cNvPr id="129" name="楕円 128"/>
        <xdr:cNvSpPr/>
      </xdr:nvSpPr>
      <xdr:spPr>
        <a:xfrm>
          <a:off x="8699500" y="70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45872</xdr:rowOff>
    </xdr:from>
    <xdr:to>
      <xdr:col>50</xdr:col>
      <xdr:colOff>114300</xdr:colOff>
      <xdr:row>41</xdr:row>
      <xdr:rowOff>46920</xdr:rowOff>
    </xdr:to>
    <xdr:cxnSp macro="">
      <xdr:nvCxnSpPr>
        <xdr:cNvPr id="130" name="直線コネクタ 129"/>
        <xdr:cNvCxnSpPr/>
      </xdr:nvCxnSpPr>
      <xdr:spPr>
        <a:xfrm flipV="1">
          <a:off x="8750300" y="707532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168199</xdr:rowOff>
    </xdr:from>
    <xdr:to>
      <xdr:col>41</xdr:col>
      <xdr:colOff>101600</xdr:colOff>
      <xdr:row>41</xdr:row>
      <xdr:rowOff>98349</xdr:rowOff>
    </xdr:to>
    <xdr:sp macro="" textlink="">
      <xdr:nvSpPr>
        <xdr:cNvPr id="131" name="楕円 130"/>
        <xdr:cNvSpPr/>
      </xdr:nvSpPr>
      <xdr:spPr>
        <a:xfrm>
          <a:off x="7810500" y="7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46920</xdr:rowOff>
    </xdr:from>
    <xdr:to>
      <xdr:col>45</xdr:col>
      <xdr:colOff>177800</xdr:colOff>
      <xdr:row>41</xdr:row>
      <xdr:rowOff>47549</xdr:rowOff>
    </xdr:to>
    <xdr:cxnSp macro="">
      <xdr:nvCxnSpPr>
        <xdr:cNvPr id="132" name="直線コネクタ 131"/>
        <xdr:cNvCxnSpPr/>
      </xdr:nvCxnSpPr>
      <xdr:spPr>
        <a:xfrm flipV="1">
          <a:off x="7861300" y="707637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87799</xdr:rowOff>
    </xdr:from>
    <xdr:ext cx="469744" cy="259045"/>
    <xdr:sp macro="" textlink="">
      <xdr:nvSpPr>
        <xdr:cNvPr id="137" name="n_1mainValue【道路】&#10;一人当たり延長"/>
        <xdr:cNvSpPr txBox="1"/>
      </xdr:nvSpPr>
      <xdr:spPr>
        <a:xfrm>
          <a:off x="9391727" y="71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88847</xdr:rowOff>
    </xdr:from>
    <xdr:ext cx="469744" cy="259045"/>
    <xdr:sp macro="" textlink="">
      <xdr:nvSpPr>
        <xdr:cNvPr id="138" name="n_2mainValue【道路】&#10;一人当たり延長"/>
        <xdr:cNvSpPr txBox="1"/>
      </xdr:nvSpPr>
      <xdr:spPr>
        <a:xfrm>
          <a:off x="8515427" y="711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89476</xdr:rowOff>
    </xdr:from>
    <xdr:ext cx="469744" cy="259045"/>
    <xdr:sp macro="" textlink="">
      <xdr:nvSpPr>
        <xdr:cNvPr id="139" name="n_3mainValue【道路】&#10;一人当たり延長"/>
        <xdr:cNvSpPr txBox="1"/>
      </xdr:nvSpPr>
      <xdr:spPr>
        <a:xfrm>
          <a:off x="7626427" y="71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5" name="正方形/長方形 15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7" name="直線コネクタ 16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8" name="テキスト ボックス 16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9" name="直線コネクタ 16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0" name="テキスト ボックス 16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1" name="直線コネクタ 17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2" name="テキスト ボックス 17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3" name="直線コネクタ 17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4" name="テキスト ボックス 17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5" name="直線コネクタ 17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6" name="テキスト ボックス 17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7" name="直線コネクタ 17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8" name="テキスト ボックス 17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181" name="直線コネクタ 180"/>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182"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183" name="直線コネクタ 182"/>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184"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185" name="直線コネクタ 184"/>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186"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187" name="フローチャート: 判断 186"/>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188" name="フローチャート: 判断 187"/>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189" name="フローチャート: 判断 188"/>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190" name="フローチャート: 判断 189"/>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191" name="フローチャート: 判断 190"/>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197" name="楕円 196"/>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67327</xdr:rowOff>
    </xdr:from>
    <xdr:ext cx="405111" cy="259045"/>
    <xdr:sp macro="" textlink="">
      <xdr:nvSpPr>
        <xdr:cNvPr id="198" name="【公営住宅】&#10;有形固定資産減価償却率該当値テキスト"/>
        <xdr:cNvSpPr txBox="1"/>
      </xdr:nvSpPr>
      <xdr:spPr>
        <a:xfrm>
          <a:off x="46736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xdr:rowOff>
    </xdr:from>
    <xdr:to>
      <xdr:col>20</xdr:col>
      <xdr:colOff>38100</xdr:colOff>
      <xdr:row>83</xdr:row>
      <xdr:rowOff>116658</xdr:rowOff>
    </xdr:to>
    <xdr:sp macro="" textlink="">
      <xdr:nvSpPr>
        <xdr:cNvPr id="199" name="楕円 198"/>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65858</xdr:rowOff>
    </xdr:from>
    <xdr:to>
      <xdr:col>24</xdr:col>
      <xdr:colOff>63500</xdr:colOff>
      <xdr:row>83</xdr:row>
      <xdr:rowOff>95250</xdr:rowOff>
    </xdr:to>
    <xdr:cxnSp macro="">
      <xdr:nvCxnSpPr>
        <xdr:cNvPr id="200" name="直線コネクタ 199"/>
        <xdr:cNvCxnSpPr/>
      </xdr:nvCxnSpPr>
      <xdr:spPr>
        <a:xfrm>
          <a:off x="3797300" y="142962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155484</xdr:rowOff>
    </xdr:from>
    <xdr:to>
      <xdr:col>15</xdr:col>
      <xdr:colOff>101600</xdr:colOff>
      <xdr:row>83</xdr:row>
      <xdr:rowOff>85634</xdr:rowOff>
    </xdr:to>
    <xdr:sp macro="" textlink="">
      <xdr:nvSpPr>
        <xdr:cNvPr id="201" name="楕円 200"/>
        <xdr:cNvSpPr/>
      </xdr:nvSpPr>
      <xdr:spPr>
        <a:xfrm>
          <a:off x="2857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34834</xdr:rowOff>
    </xdr:from>
    <xdr:to>
      <xdr:col>19</xdr:col>
      <xdr:colOff>177800</xdr:colOff>
      <xdr:row>83</xdr:row>
      <xdr:rowOff>65858</xdr:rowOff>
    </xdr:to>
    <xdr:cxnSp macro="">
      <xdr:nvCxnSpPr>
        <xdr:cNvPr id="202" name="直線コネクタ 201"/>
        <xdr:cNvCxnSpPr/>
      </xdr:nvCxnSpPr>
      <xdr:spPr>
        <a:xfrm>
          <a:off x="2908300" y="142651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168548</xdr:rowOff>
    </xdr:from>
    <xdr:to>
      <xdr:col>10</xdr:col>
      <xdr:colOff>165100</xdr:colOff>
      <xdr:row>83</xdr:row>
      <xdr:rowOff>98698</xdr:rowOff>
    </xdr:to>
    <xdr:sp macro="" textlink="">
      <xdr:nvSpPr>
        <xdr:cNvPr id="203" name="楕円 202"/>
        <xdr:cNvSpPr/>
      </xdr:nvSpPr>
      <xdr:spPr>
        <a:xfrm>
          <a:off x="1968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34834</xdr:rowOff>
    </xdr:from>
    <xdr:to>
      <xdr:col>15</xdr:col>
      <xdr:colOff>50800</xdr:colOff>
      <xdr:row>83</xdr:row>
      <xdr:rowOff>47898</xdr:rowOff>
    </xdr:to>
    <xdr:cxnSp macro="">
      <xdr:nvCxnSpPr>
        <xdr:cNvPr id="204" name="直線コネクタ 203"/>
        <xdr:cNvCxnSpPr/>
      </xdr:nvCxnSpPr>
      <xdr:spPr>
        <a:xfrm flipV="1">
          <a:off x="2019300" y="142651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05"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06"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07"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08"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133185</xdr:rowOff>
    </xdr:from>
    <xdr:ext cx="405111" cy="259045"/>
    <xdr:sp macro="" textlink="">
      <xdr:nvSpPr>
        <xdr:cNvPr id="209" name="n_1mainValue【公営住宅】&#10;有形固定資産減価償却率"/>
        <xdr:cNvSpPr txBox="1"/>
      </xdr:nvSpPr>
      <xdr:spPr>
        <a:xfrm>
          <a:off x="35820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102161</xdr:rowOff>
    </xdr:from>
    <xdr:ext cx="405111" cy="259045"/>
    <xdr:sp macro="" textlink="">
      <xdr:nvSpPr>
        <xdr:cNvPr id="210" name="n_2mainValue【公営住宅】&#10;有形固定資産減価償却率"/>
        <xdr:cNvSpPr txBox="1"/>
      </xdr:nvSpPr>
      <xdr:spPr>
        <a:xfrm>
          <a:off x="2705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115225</xdr:rowOff>
    </xdr:from>
    <xdr:ext cx="405111" cy="259045"/>
    <xdr:sp macro="" textlink="">
      <xdr:nvSpPr>
        <xdr:cNvPr id="211" name="n_3mainValue【公営住宅】&#10;有形固定資産減価償却率"/>
        <xdr:cNvSpPr txBox="1"/>
      </xdr:nvSpPr>
      <xdr:spPr>
        <a:xfrm>
          <a:off x="1816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2" name="直線コネクタ 2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3" name="テキスト ボックス 2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4" name="直線コネクタ 2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5" name="テキスト ボックス 2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6" name="直線コネクタ 2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7" name="テキスト ボックス 2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8" name="直線コネクタ 2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9" name="テキスト ボックス 2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0" name="直線コネクタ 2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1" name="テキスト ボックス 2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235" name="直線コネクタ 234"/>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36"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37" name="直線コネクタ 236"/>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238"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239" name="直線コネクタ 238"/>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240"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41" name="フローチャート: 判断 24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242" name="フローチャート: 判断 241"/>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243" name="フローチャート: 判断 242"/>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244" name="フローチャート: 判断 243"/>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245" name="フローチャート: 判断 244"/>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41402</xdr:rowOff>
    </xdr:from>
    <xdr:to>
      <xdr:col>55</xdr:col>
      <xdr:colOff>50800</xdr:colOff>
      <xdr:row>84</xdr:row>
      <xdr:rowOff>143002</xdr:rowOff>
    </xdr:to>
    <xdr:sp macro="" textlink="">
      <xdr:nvSpPr>
        <xdr:cNvPr id="251" name="楕円 250"/>
        <xdr:cNvSpPr/>
      </xdr:nvSpPr>
      <xdr:spPr>
        <a:xfrm>
          <a:off x="104267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19829</xdr:rowOff>
    </xdr:from>
    <xdr:ext cx="469744" cy="259045"/>
    <xdr:sp macro="" textlink="">
      <xdr:nvSpPr>
        <xdr:cNvPr id="252" name="【公営住宅】&#10;一人当たり面積該当値テキスト"/>
        <xdr:cNvSpPr txBox="1"/>
      </xdr:nvSpPr>
      <xdr:spPr>
        <a:xfrm>
          <a:off x="10515600" y="1442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40639</xdr:rowOff>
    </xdr:from>
    <xdr:to>
      <xdr:col>50</xdr:col>
      <xdr:colOff>165100</xdr:colOff>
      <xdr:row>84</xdr:row>
      <xdr:rowOff>142239</xdr:rowOff>
    </xdr:to>
    <xdr:sp macro="" textlink="">
      <xdr:nvSpPr>
        <xdr:cNvPr id="253" name="楕円 252"/>
        <xdr:cNvSpPr/>
      </xdr:nvSpPr>
      <xdr:spPr>
        <a:xfrm>
          <a:off x="958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92202</xdr:rowOff>
    </xdr:to>
    <xdr:cxnSp macro="">
      <xdr:nvCxnSpPr>
        <xdr:cNvPr id="254" name="直線コネクタ 253"/>
        <xdr:cNvCxnSpPr/>
      </xdr:nvCxnSpPr>
      <xdr:spPr>
        <a:xfrm>
          <a:off x="9639300" y="1449323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42163</xdr:rowOff>
    </xdr:from>
    <xdr:to>
      <xdr:col>46</xdr:col>
      <xdr:colOff>38100</xdr:colOff>
      <xdr:row>84</xdr:row>
      <xdr:rowOff>143763</xdr:rowOff>
    </xdr:to>
    <xdr:sp macro="" textlink="">
      <xdr:nvSpPr>
        <xdr:cNvPr id="255" name="楕円 254"/>
        <xdr:cNvSpPr/>
      </xdr:nvSpPr>
      <xdr:spPr>
        <a:xfrm>
          <a:off x="8699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91439</xdr:rowOff>
    </xdr:from>
    <xdr:to>
      <xdr:col>50</xdr:col>
      <xdr:colOff>114300</xdr:colOff>
      <xdr:row>84</xdr:row>
      <xdr:rowOff>92963</xdr:rowOff>
    </xdr:to>
    <xdr:cxnSp macro="">
      <xdr:nvCxnSpPr>
        <xdr:cNvPr id="256" name="直線コネクタ 255"/>
        <xdr:cNvCxnSpPr/>
      </xdr:nvCxnSpPr>
      <xdr:spPr>
        <a:xfrm flipV="1">
          <a:off x="8750300" y="144932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42926</xdr:rowOff>
    </xdr:from>
    <xdr:to>
      <xdr:col>41</xdr:col>
      <xdr:colOff>101600</xdr:colOff>
      <xdr:row>84</xdr:row>
      <xdr:rowOff>144526</xdr:rowOff>
    </xdr:to>
    <xdr:sp macro="" textlink="">
      <xdr:nvSpPr>
        <xdr:cNvPr id="257" name="楕円 256"/>
        <xdr:cNvSpPr/>
      </xdr:nvSpPr>
      <xdr:spPr>
        <a:xfrm>
          <a:off x="78105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92963</xdr:rowOff>
    </xdr:from>
    <xdr:to>
      <xdr:col>45</xdr:col>
      <xdr:colOff>177800</xdr:colOff>
      <xdr:row>84</xdr:row>
      <xdr:rowOff>93726</xdr:rowOff>
    </xdr:to>
    <xdr:cxnSp macro="">
      <xdr:nvCxnSpPr>
        <xdr:cNvPr id="258" name="直線コネクタ 257"/>
        <xdr:cNvCxnSpPr/>
      </xdr:nvCxnSpPr>
      <xdr:spPr>
        <a:xfrm flipV="1">
          <a:off x="7861300" y="144947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259"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260"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261"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262"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133366</xdr:rowOff>
    </xdr:from>
    <xdr:ext cx="469744" cy="259045"/>
    <xdr:sp macro="" textlink="">
      <xdr:nvSpPr>
        <xdr:cNvPr id="263" name="n_1mainValue【公営住宅】&#10;一人当たり面積"/>
        <xdr:cNvSpPr txBox="1"/>
      </xdr:nvSpPr>
      <xdr:spPr>
        <a:xfrm>
          <a:off x="93917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264" name="n_2mainValue【公営住宅】&#10;一人当たり面積"/>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135653</xdr:rowOff>
    </xdr:from>
    <xdr:ext cx="469744" cy="259045"/>
    <xdr:sp macro="" textlink="">
      <xdr:nvSpPr>
        <xdr:cNvPr id="265" name="n_3mainValue【公営住宅】&#10;一人当たり面積"/>
        <xdr:cNvSpPr txBox="1"/>
      </xdr:nvSpPr>
      <xdr:spPr>
        <a:xfrm>
          <a:off x="7626427" y="1453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6" name="テキスト ボックス 27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8" name="テキスト ボックス 27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8" name="テキスト ボックス 28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290" name="直線コネクタ 289"/>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291"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92" name="直線コネクタ 291"/>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293"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294" name="直線コネクタ 293"/>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295"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296" name="フローチャート: 判断 295"/>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297" name="フローチャート: 判断 296"/>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298" name="フローチャート: 判断 297"/>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299" name="フローチャート: 判断 298"/>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00" name="フローチャート: 判断 299"/>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12064</xdr:rowOff>
    </xdr:from>
    <xdr:to>
      <xdr:col>24</xdr:col>
      <xdr:colOff>114300</xdr:colOff>
      <xdr:row>104</xdr:row>
      <xdr:rowOff>113664</xdr:rowOff>
    </xdr:to>
    <xdr:sp macro="" textlink="">
      <xdr:nvSpPr>
        <xdr:cNvPr id="306" name="楕円 305"/>
        <xdr:cNvSpPr/>
      </xdr:nvSpPr>
      <xdr:spPr>
        <a:xfrm>
          <a:off x="4584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161941</xdr:rowOff>
    </xdr:from>
    <xdr:ext cx="405111" cy="259045"/>
    <xdr:sp macro="" textlink="">
      <xdr:nvSpPr>
        <xdr:cNvPr id="307" name="【港湾・漁港】&#10;有形固定資産減価償却率該当値テキスト"/>
        <xdr:cNvSpPr txBox="1"/>
      </xdr:nvSpPr>
      <xdr:spPr>
        <a:xfrm>
          <a:off x="4673600"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145414</xdr:rowOff>
    </xdr:from>
    <xdr:to>
      <xdr:col>20</xdr:col>
      <xdr:colOff>38100</xdr:colOff>
      <xdr:row>104</xdr:row>
      <xdr:rowOff>75564</xdr:rowOff>
    </xdr:to>
    <xdr:sp macro="" textlink="">
      <xdr:nvSpPr>
        <xdr:cNvPr id="308" name="楕円 307"/>
        <xdr:cNvSpPr/>
      </xdr:nvSpPr>
      <xdr:spPr>
        <a:xfrm>
          <a:off x="3746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24764</xdr:rowOff>
    </xdr:from>
    <xdr:to>
      <xdr:col>24</xdr:col>
      <xdr:colOff>63500</xdr:colOff>
      <xdr:row>104</xdr:row>
      <xdr:rowOff>62864</xdr:rowOff>
    </xdr:to>
    <xdr:cxnSp macro="">
      <xdr:nvCxnSpPr>
        <xdr:cNvPr id="309" name="直線コネクタ 308"/>
        <xdr:cNvCxnSpPr/>
      </xdr:nvCxnSpPr>
      <xdr:spPr>
        <a:xfrm>
          <a:off x="3797300" y="178555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107314</xdr:rowOff>
    </xdr:from>
    <xdr:to>
      <xdr:col>15</xdr:col>
      <xdr:colOff>101600</xdr:colOff>
      <xdr:row>104</xdr:row>
      <xdr:rowOff>37464</xdr:rowOff>
    </xdr:to>
    <xdr:sp macro="" textlink="">
      <xdr:nvSpPr>
        <xdr:cNvPr id="310" name="楕円 309"/>
        <xdr:cNvSpPr/>
      </xdr:nvSpPr>
      <xdr:spPr>
        <a:xfrm>
          <a:off x="2857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158114</xdr:rowOff>
    </xdr:from>
    <xdr:to>
      <xdr:col>19</xdr:col>
      <xdr:colOff>177800</xdr:colOff>
      <xdr:row>104</xdr:row>
      <xdr:rowOff>24764</xdr:rowOff>
    </xdr:to>
    <xdr:cxnSp macro="">
      <xdr:nvCxnSpPr>
        <xdr:cNvPr id="311" name="直線コネクタ 310"/>
        <xdr:cNvCxnSpPr/>
      </xdr:nvCxnSpPr>
      <xdr:spPr>
        <a:xfrm>
          <a:off x="2908300" y="17817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12" name="楕円 311"/>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158114</xdr:rowOff>
    </xdr:to>
    <xdr:cxnSp macro="">
      <xdr:nvCxnSpPr>
        <xdr:cNvPr id="313" name="直線コネクタ 312"/>
        <xdr:cNvCxnSpPr/>
      </xdr:nvCxnSpPr>
      <xdr:spPr>
        <a:xfrm>
          <a:off x="2019300" y="177812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314" name="n_1aveValue【港湾・漁港】&#10;有形固定資産減価償却率"/>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315" name="n_2aveValue【港湾・漁港】&#10;有形固定資産減価償却率"/>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316" name="n_3aveValue【港湾・漁港】&#10;有形固定資産減価償却率"/>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317"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92091</xdr:rowOff>
    </xdr:from>
    <xdr:ext cx="405111" cy="259045"/>
    <xdr:sp macro="" textlink="">
      <xdr:nvSpPr>
        <xdr:cNvPr id="318" name="n_1mainValue【港湾・漁港】&#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319" name="n_2mainValue【港湾・漁港】&#10;有形固定資産減価償却率"/>
        <xdr:cNvSpPr txBox="1"/>
      </xdr:nvSpPr>
      <xdr:spPr>
        <a:xfrm>
          <a:off x="2705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320" name="n_3mainValue【港湾・漁港】&#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2" name="テキスト ボックス 33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4" name="テキスト ボックス 33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36" name="テキスト ボックス 33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38" name="テキスト ボックス 33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0" name="テキスト ボックス 339"/>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2" name="テキスト ボックス 34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344" name="直線コネクタ 343"/>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345"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346" name="直線コネクタ 345"/>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347"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348" name="直線コネクタ 347"/>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349" name="【港湾・漁港】&#10;一人当たり有形固定資産（償却資産）額平均値テキスト"/>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350" name="フローチャート: 判断 349"/>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351" name="フローチャート: 判断 350"/>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352" name="フローチャート: 判断 351"/>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353" name="フローチャート: 判断 352"/>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354" name="フローチャート: 判断 353"/>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71281</xdr:rowOff>
    </xdr:from>
    <xdr:to>
      <xdr:col>55</xdr:col>
      <xdr:colOff>50800</xdr:colOff>
      <xdr:row>109</xdr:row>
      <xdr:rowOff>1431</xdr:rowOff>
    </xdr:to>
    <xdr:sp macro="" textlink="">
      <xdr:nvSpPr>
        <xdr:cNvPr id="360" name="楕円 359"/>
        <xdr:cNvSpPr/>
      </xdr:nvSpPr>
      <xdr:spPr>
        <a:xfrm>
          <a:off x="10426700" y="185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157658</xdr:rowOff>
    </xdr:from>
    <xdr:ext cx="534377" cy="259045"/>
    <xdr:sp macro="" textlink="">
      <xdr:nvSpPr>
        <xdr:cNvPr id="361" name="【港湾・漁港】&#10;一人当たり有形固定資産（償却資産）額該当値テキスト"/>
        <xdr:cNvSpPr txBox="1"/>
      </xdr:nvSpPr>
      <xdr:spPr>
        <a:xfrm>
          <a:off x="10515600" y="185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71489</xdr:rowOff>
    </xdr:from>
    <xdr:to>
      <xdr:col>50</xdr:col>
      <xdr:colOff>165100</xdr:colOff>
      <xdr:row>109</xdr:row>
      <xdr:rowOff>1639</xdr:rowOff>
    </xdr:to>
    <xdr:sp macro="" textlink="">
      <xdr:nvSpPr>
        <xdr:cNvPr id="362" name="楕円 361"/>
        <xdr:cNvSpPr/>
      </xdr:nvSpPr>
      <xdr:spPr>
        <a:xfrm>
          <a:off x="9588500" y="18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122081</xdr:rowOff>
    </xdr:from>
    <xdr:to>
      <xdr:col>55</xdr:col>
      <xdr:colOff>0</xdr:colOff>
      <xdr:row>108</xdr:row>
      <xdr:rowOff>122289</xdr:rowOff>
    </xdr:to>
    <xdr:cxnSp macro="">
      <xdr:nvCxnSpPr>
        <xdr:cNvPr id="363" name="直線コネクタ 362"/>
        <xdr:cNvCxnSpPr/>
      </xdr:nvCxnSpPr>
      <xdr:spPr>
        <a:xfrm flipV="1">
          <a:off x="9639300" y="18638681"/>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71653</xdr:rowOff>
    </xdr:from>
    <xdr:to>
      <xdr:col>46</xdr:col>
      <xdr:colOff>38100</xdr:colOff>
      <xdr:row>109</xdr:row>
      <xdr:rowOff>1803</xdr:rowOff>
    </xdr:to>
    <xdr:sp macro="" textlink="">
      <xdr:nvSpPr>
        <xdr:cNvPr id="364" name="楕円 363"/>
        <xdr:cNvSpPr/>
      </xdr:nvSpPr>
      <xdr:spPr>
        <a:xfrm>
          <a:off x="8699500" y="18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122289</xdr:rowOff>
    </xdr:from>
    <xdr:to>
      <xdr:col>50</xdr:col>
      <xdr:colOff>114300</xdr:colOff>
      <xdr:row>108</xdr:row>
      <xdr:rowOff>122453</xdr:rowOff>
    </xdr:to>
    <xdr:cxnSp macro="">
      <xdr:nvCxnSpPr>
        <xdr:cNvPr id="365" name="直線コネクタ 364"/>
        <xdr:cNvCxnSpPr/>
      </xdr:nvCxnSpPr>
      <xdr:spPr>
        <a:xfrm flipV="1">
          <a:off x="8750300" y="1863888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71762</xdr:rowOff>
    </xdr:from>
    <xdr:to>
      <xdr:col>41</xdr:col>
      <xdr:colOff>101600</xdr:colOff>
      <xdr:row>109</xdr:row>
      <xdr:rowOff>1912</xdr:rowOff>
    </xdr:to>
    <xdr:sp macro="" textlink="">
      <xdr:nvSpPr>
        <xdr:cNvPr id="366" name="楕円 365"/>
        <xdr:cNvSpPr/>
      </xdr:nvSpPr>
      <xdr:spPr>
        <a:xfrm>
          <a:off x="7810500" y="18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122453</xdr:rowOff>
    </xdr:from>
    <xdr:to>
      <xdr:col>45</xdr:col>
      <xdr:colOff>177800</xdr:colOff>
      <xdr:row>108</xdr:row>
      <xdr:rowOff>122562</xdr:rowOff>
    </xdr:to>
    <xdr:cxnSp macro="">
      <xdr:nvCxnSpPr>
        <xdr:cNvPr id="367" name="直線コネクタ 366"/>
        <xdr:cNvCxnSpPr/>
      </xdr:nvCxnSpPr>
      <xdr:spPr>
        <a:xfrm flipV="1">
          <a:off x="7861300" y="1863905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368" name="n_1aveValue【港湾・漁港】&#10;一人当たり有形固定資産（償却資産）額"/>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369" name="n_2aveValue【港湾・漁港】&#10;一人当たり有形固定資産（償却資産）額"/>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370" name="n_3aveValue【港湾・漁港】&#10;一人当たり有形固定資産（償却資産）額"/>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371" name="n_4aveValue【港湾・漁港】&#10;一人当たり有形固定資産（償却資産）額"/>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164216</xdr:rowOff>
    </xdr:from>
    <xdr:ext cx="534377" cy="259045"/>
    <xdr:sp macro="" textlink="">
      <xdr:nvSpPr>
        <xdr:cNvPr id="372" name="n_1mainValue【港湾・漁港】&#10;一人当たり有形固定資産（償却資産）額"/>
        <xdr:cNvSpPr txBox="1"/>
      </xdr:nvSpPr>
      <xdr:spPr>
        <a:xfrm>
          <a:off x="9359411" y="1868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164380</xdr:rowOff>
    </xdr:from>
    <xdr:ext cx="534377" cy="259045"/>
    <xdr:sp macro="" textlink="">
      <xdr:nvSpPr>
        <xdr:cNvPr id="373" name="n_2mainValue【港湾・漁港】&#10;一人当たり有形固定資産（償却資産）額"/>
        <xdr:cNvSpPr txBox="1"/>
      </xdr:nvSpPr>
      <xdr:spPr>
        <a:xfrm>
          <a:off x="8483111" y="1868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164489</xdr:rowOff>
    </xdr:from>
    <xdr:ext cx="534377" cy="259045"/>
    <xdr:sp macro="" textlink="">
      <xdr:nvSpPr>
        <xdr:cNvPr id="374" name="n_3mainValue【港湾・漁港】&#10;一人当たり有形固定資産（償却資産）額"/>
        <xdr:cNvSpPr txBox="1"/>
      </xdr:nvSpPr>
      <xdr:spPr>
        <a:xfrm>
          <a:off x="7594111" y="186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9" name="直線コネクタ 398"/>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00"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01" name="直線コネクタ 400"/>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2"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3" name="直線コネクタ 402"/>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4"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5" name="フローチャート: 判断 404"/>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6" name="フローチャート: 判断 405"/>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7" name="フローチャート: 判断 406"/>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8" name="フローチャート: 判断 407"/>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9" name="フローチャート: 判断 408"/>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55880</xdr:rowOff>
    </xdr:from>
    <xdr:to>
      <xdr:col>85</xdr:col>
      <xdr:colOff>177800</xdr:colOff>
      <xdr:row>36</xdr:row>
      <xdr:rowOff>157480</xdr:rowOff>
    </xdr:to>
    <xdr:sp macro="" textlink="">
      <xdr:nvSpPr>
        <xdr:cNvPr id="415" name="楕円 414"/>
        <xdr:cNvSpPr/>
      </xdr:nvSpPr>
      <xdr:spPr>
        <a:xfrm>
          <a:off x="16268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78757</xdr:rowOff>
    </xdr:from>
    <xdr:ext cx="405111" cy="259045"/>
    <xdr:sp macro="" textlink="">
      <xdr:nvSpPr>
        <xdr:cNvPr id="416" name="【認定こども園・幼稚園・保育所】&#10;有形固定資産減価償却率該当値テキスト"/>
        <xdr:cNvSpPr txBox="1"/>
      </xdr:nvSpPr>
      <xdr:spPr>
        <a:xfrm>
          <a:off x="163576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17" name="楕円 416"/>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106680</xdr:rowOff>
    </xdr:to>
    <xdr:cxnSp macro="">
      <xdr:nvCxnSpPr>
        <xdr:cNvPr id="418" name="直線コネクタ 417"/>
        <xdr:cNvCxnSpPr/>
      </xdr:nvCxnSpPr>
      <xdr:spPr>
        <a:xfrm>
          <a:off x="15481300" y="6225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19" name="楕円 418"/>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87630</xdr:rowOff>
    </xdr:to>
    <xdr:cxnSp macro="">
      <xdr:nvCxnSpPr>
        <xdr:cNvPr id="420" name="直線コネクタ 419"/>
        <xdr:cNvCxnSpPr/>
      </xdr:nvCxnSpPr>
      <xdr:spPr>
        <a:xfrm flipV="1">
          <a:off x="14592300" y="6225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21" name="楕円 420"/>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37</xdr:row>
      <xdr:rowOff>51435</xdr:rowOff>
    </xdr:to>
    <xdr:cxnSp macro="">
      <xdr:nvCxnSpPr>
        <xdr:cNvPr id="422" name="直線コネクタ 421"/>
        <xdr:cNvCxnSpPr/>
      </xdr:nvCxnSpPr>
      <xdr:spPr>
        <a:xfrm flipV="1">
          <a:off x="13703300" y="625983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23"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24"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25"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6"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427" name="n_1mainValue【認定こども園・幼稚園・保育所】&#10;有形固定資産減価償却率"/>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28" name="n_2mainValue【認定こども園・幼稚園・保育所】&#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429" name="n_3mainValue【認定こども園・幼稚園・保育所】&#10;有形固定資産減価償却率"/>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3" name="直線コネクタ 452"/>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5" name="直線コネクタ 45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6"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7" name="直線コネクタ 456"/>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8"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9" name="フローチャート: 判断 45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60" name="フローチャート: 判断 459"/>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2" name="フローチャート: 判断 461"/>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3" name="フローチャート: 判断 462"/>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48260</xdr:rowOff>
    </xdr:from>
    <xdr:to>
      <xdr:col>116</xdr:col>
      <xdr:colOff>114300</xdr:colOff>
      <xdr:row>36</xdr:row>
      <xdr:rowOff>149860</xdr:rowOff>
    </xdr:to>
    <xdr:sp macro="" textlink="">
      <xdr:nvSpPr>
        <xdr:cNvPr id="469" name="楕円 468"/>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71137</xdr:rowOff>
    </xdr:from>
    <xdr:ext cx="469744" cy="259045"/>
    <xdr:sp macro="" textlink="">
      <xdr:nvSpPr>
        <xdr:cNvPr id="470" name="【認定こども園・幼稚園・保育所】&#10;一人当たり面積該当値テキスト"/>
        <xdr:cNvSpPr txBox="1"/>
      </xdr:nvSpPr>
      <xdr:spPr>
        <a:xfrm>
          <a:off x="22199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55880</xdr:rowOff>
    </xdr:from>
    <xdr:to>
      <xdr:col>112</xdr:col>
      <xdr:colOff>38100</xdr:colOff>
      <xdr:row>36</xdr:row>
      <xdr:rowOff>157480</xdr:rowOff>
    </xdr:to>
    <xdr:sp macro="" textlink="">
      <xdr:nvSpPr>
        <xdr:cNvPr id="471" name="楕円 470"/>
        <xdr:cNvSpPr/>
      </xdr:nvSpPr>
      <xdr:spPr>
        <a:xfrm>
          <a:off x="2127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36</xdr:row>
      <xdr:rowOff>106680</xdr:rowOff>
    </xdr:to>
    <xdr:cxnSp macro="">
      <xdr:nvCxnSpPr>
        <xdr:cNvPr id="472" name="直線コネクタ 471"/>
        <xdr:cNvCxnSpPr/>
      </xdr:nvCxnSpPr>
      <xdr:spPr>
        <a:xfrm flipV="1">
          <a:off x="21323300" y="6271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105410</xdr:rowOff>
    </xdr:from>
    <xdr:to>
      <xdr:col>107</xdr:col>
      <xdr:colOff>101600</xdr:colOff>
      <xdr:row>37</xdr:row>
      <xdr:rowOff>35560</xdr:rowOff>
    </xdr:to>
    <xdr:sp macro="" textlink="">
      <xdr:nvSpPr>
        <xdr:cNvPr id="473" name="楕円 472"/>
        <xdr:cNvSpPr/>
      </xdr:nvSpPr>
      <xdr:spPr>
        <a:xfrm>
          <a:off x="2038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106680</xdr:rowOff>
    </xdr:from>
    <xdr:to>
      <xdr:col>111</xdr:col>
      <xdr:colOff>177800</xdr:colOff>
      <xdr:row>36</xdr:row>
      <xdr:rowOff>156210</xdr:rowOff>
    </xdr:to>
    <xdr:cxnSp macro="">
      <xdr:nvCxnSpPr>
        <xdr:cNvPr id="474" name="直線コネクタ 473"/>
        <xdr:cNvCxnSpPr/>
      </xdr:nvCxnSpPr>
      <xdr:spPr>
        <a:xfrm flipV="1">
          <a:off x="20434300" y="6278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93980</xdr:rowOff>
    </xdr:from>
    <xdr:to>
      <xdr:col>102</xdr:col>
      <xdr:colOff>165100</xdr:colOff>
      <xdr:row>37</xdr:row>
      <xdr:rowOff>24130</xdr:rowOff>
    </xdr:to>
    <xdr:sp macro="" textlink="">
      <xdr:nvSpPr>
        <xdr:cNvPr id="475" name="楕円 474"/>
        <xdr:cNvSpPr/>
      </xdr:nvSpPr>
      <xdr:spPr>
        <a:xfrm>
          <a:off x="19494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144780</xdr:rowOff>
    </xdr:from>
    <xdr:to>
      <xdr:col>107</xdr:col>
      <xdr:colOff>50800</xdr:colOff>
      <xdr:row>36</xdr:row>
      <xdr:rowOff>156210</xdr:rowOff>
    </xdr:to>
    <xdr:cxnSp macro="">
      <xdr:nvCxnSpPr>
        <xdr:cNvPr id="476" name="直線コネクタ 475"/>
        <xdr:cNvCxnSpPr/>
      </xdr:nvCxnSpPr>
      <xdr:spPr>
        <a:xfrm>
          <a:off x="19545300" y="6316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7"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8"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9"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80"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2557</xdr:rowOff>
    </xdr:from>
    <xdr:ext cx="469744" cy="259045"/>
    <xdr:sp macro="" textlink="">
      <xdr:nvSpPr>
        <xdr:cNvPr id="481" name="n_1mainValue【認定こども園・幼稚園・保育所】&#10;一人当たり面積"/>
        <xdr:cNvSpPr txBox="1"/>
      </xdr:nvSpPr>
      <xdr:spPr>
        <a:xfrm>
          <a:off x="210757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52087</xdr:rowOff>
    </xdr:from>
    <xdr:ext cx="469744" cy="259045"/>
    <xdr:sp macro="" textlink="">
      <xdr:nvSpPr>
        <xdr:cNvPr id="482" name="n_2mainValue【認定こども園・幼稚園・保育所】&#10;一人当たり面積"/>
        <xdr:cNvSpPr txBox="1"/>
      </xdr:nvSpPr>
      <xdr:spPr>
        <a:xfrm>
          <a:off x="201994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40657</xdr:rowOff>
    </xdr:from>
    <xdr:ext cx="469744" cy="259045"/>
    <xdr:sp macro="" textlink="">
      <xdr:nvSpPr>
        <xdr:cNvPr id="483" name="n_3mainValue【認定こども園・幼稚園・保育所】&#10;一人当たり面積"/>
        <xdr:cNvSpPr txBox="1"/>
      </xdr:nvSpPr>
      <xdr:spPr>
        <a:xfrm>
          <a:off x="19310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6" name="テキスト ボックス 49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6" name="テキスト ボックス 50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10" name="直線コネクタ 509"/>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11"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2" name="直線コネクタ 511"/>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3"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4" name="直線コネクタ 513"/>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5"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6" name="フローチャート: 判断 515"/>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7" name="フローチャート: 判断 516"/>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8" name="フローチャート: 判断 517"/>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9" name="フローチャート: 判断 518"/>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20" name="フローチャート: 判断 519"/>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526" name="楕円 525"/>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527" name="【学校施設】&#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528" name="楕円 527"/>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59</xdr:row>
      <xdr:rowOff>8165</xdr:rowOff>
    </xdr:to>
    <xdr:cxnSp macro="">
      <xdr:nvCxnSpPr>
        <xdr:cNvPr id="529" name="直線コネクタ 528"/>
        <xdr:cNvCxnSpPr/>
      </xdr:nvCxnSpPr>
      <xdr:spPr>
        <a:xfrm>
          <a:off x="15481300" y="1006819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30" name="楕円 529"/>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124097</xdr:rowOff>
    </xdr:to>
    <xdr:cxnSp macro="">
      <xdr:nvCxnSpPr>
        <xdr:cNvPr id="531" name="直線コネクタ 530"/>
        <xdr:cNvCxnSpPr/>
      </xdr:nvCxnSpPr>
      <xdr:spPr>
        <a:xfrm>
          <a:off x="14592300" y="1003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146776</xdr:rowOff>
    </xdr:from>
    <xdr:to>
      <xdr:col>72</xdr:col>
      <xdr:colOff>38100</xdr:colOff>
      <xdr:row>58</xdr:row>
      <xdr:rowOff>76926</xdr:rowOff>
    </xdr:to>
    <xdr:sp macro="" textlink="">
      <xdr:nvSpPr>
        <xdr:cNvPr id="532" name="楕円 531"/>
        <xdr:cNvSpPr/>
      </xdr:nvSpPr>
      <xdr:spPr>
        <a:xfrm>
          <a:off x="13652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26126</xdr:rowOff>
    </xdr:from>
    <xdr:to>
      <xdr:col>76</xdr:col>
      <xdr:colOff>114300</xdr:colOff>
      <xdr:row>58</xdr:row>
      <xdr:rowOff>91440</xdr:rowOff>
    </xdr:to>
    <xdr:cxnSp macro="">
      <xdr:nvCxnSpPr>
        <xdr:cNvPr id="533" name="直線コネクタ 532"/>
        <xdr:cNvCxnSpPr/>
      </xdr:nvCxnSpPr>
      <xdr:spPr>
        <a:xfrm>
          <a:off x="13703300" y="99702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4"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5"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6"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7"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538" name="n_1mainValue【学校施設】&#10;有形固定資産減価償却率"/>
        <xdr:cNvSpPr txBox="1"/>
      </xdr:nvSpPr>
      <xdr:spPr>
        <a:xfrm>
          <a:off x="15266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39" name="n_2main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93453</xdr:rowOff>
    </xdr:from>
    <xdr:ext cx="405111" cy="259045"/>
    <xdr:sp macro="" textlink="">
      <xdr:nvSpPr>
        <xdr:cNvPr id="540" name="n_3mainValue【学校施設】&#10;有形固定資産減価償却率"/>
        <xdr:cNvSpPr txBox="1"/>
      </xdr:nvSpPr>
      <xdr:spPr>
        <a:xfrm>
          <a:off x="13500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3" name="直線コネクタ 562"/>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4"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5" name="直線コネクタ 564"/>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6"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7" name="直線コネクタ 566"/>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8"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9" name="フローチャート: 判断 568"/>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70" name="フローチャート: 判断 569"/>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71" name="フローチャート: 判断 570"/>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2" name="フローチャート: 判断 571"/>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3" name="フローチャート: 判断 572"/>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51156</xdr:rowOff>
    </xdr:from>
    <xdr:to>
      <xdr:col>116</xdr:col>
      <xdr:colOff>114300</xdr:colOff>
      <xdr:row>59</xdr:row>
      <xdr:rowOff>152756</xdr:rowOff>
    </xdr:to>
    <xdr:sp macro="" textlink="">
      <xdr:nvSpPr>
        <xdr:cNvPr id="579" name="楕円 578"/>
        <xdr:cNvSpPr/>
      </xdr:nvSpPr>
      <xdr:spPr>
        <a:xfrm>
          <a:off x="22110700" y="101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74033</xdr:rowOff>
    </xdr:from>
    <xdr:ext cx="469744" cy="259045"/>
    <xdr:sp macro="" textlink="">
      <xdr:nvSpPr>
        <xdr:cNvPr id="580" name="【学校施設】&#10;一人当たり面積該当値テキスト"/>
        <xdr:cNvSpPr txBox="1"/>
      </xdr:nvSpPr>
      <xdr:spPr>
        <a:xfrm>
          <a:off x="22199600" y="1001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63043</xdr:rowOff>
    </xdr:from>
    <xdr:to>
      <xdr:col>112</xdr:col>
      <xdr:colOff>38100</xdr:colOff>
      <xdr:row>59</xdr:row>
      <xdr:rowOff>164643</xdr:rowOff>
    </xdr:to>
    <xdr:sp macro="" textlink="">
      <xdr:nvSpPr>
        <xdr:cNvPr id="581" name="楕円 580"/>
        <xdr:cNvSpPr/>
      </xdr:nvSpPr>
      <xdr:spPr>
        <a:xfrm>
          <a:off x="21272500" y="101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101956</xdr:rowOff>
    </xdr:from>
    <xdr:to>
      <xdr:col>116</xdr:col>
      <xdr:colOff>63500</xdr:colOff>
      <xdr:row>59</xdr:row>
      <xdr:rowOff>113843</xdr:rowOff>
    </xdr:to>
    <xdr:cxnSp macro="">
      <xdr:nvCxnSpPr>
        <xdr:cNvPr id="582" name="直線コネクタ 581"/>
        <xdr:cNvCxnSpPr/>
      </xdr:nvCxnSpPr>
      <xdr:spPr>
        <a:xfrm flipV="1">
          <a:off x="21323300" y="1021750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67614</xdr:rowOff>
    </xdr:from>
    <xdr:to>
      <xdr:col>107</xdr:col>
      <xdr:colOff>101600</xdr:colOff>
      <xdr:row>59</xdr:row>
      <xdr:rowOff>169214</xdr:rowOff>
    </xdr:to>
    <xdr:sp macro="" textlink="">
      <xdr:nvSpPr>
        <xdr:cNvPr id="583" name="楕円 582"/>
        <xdr:cNvSpPr/>
      </xdr:nvSpPr>
      <xdr:spPr>
        <a:xfrm>
          <a:off x="20383500" y="101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113843</xdr:rowOff>
    </xdr:from>
    <xdr:to>
      <xdr:col>111</xdr:col>
      <xdr:colOff>177800</xdr:colOff>
      <xdr:row>59</xdr:row>
      <xdr:rowOff>118414</xdr:rowOff>
    </xdr:to>
    <xdr:cxnSp macro="">
      <xdr:nvCxnSpPr>
        <xdr:cNvPr id="584" name="直線コネクタ 583"/>
        <xdr:cNvCxnSpPr/>
      </xdr:nvCxnSpPr>
      <xdr:spPr>
        <a:xfrm flipV="1">
          <a:off x="20434300" y="1022939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73101</xdr:rowOff>
    </xdr:from>
    <xdr:to>
      <xdr:col>102</xdr:col>
      <xdr:colOff>165100</xdr:colOff>
      <xdr:row>60</xdr:row>
      <xdr:rowOff>3251</xdr:rowOff>
    </xdr:to>
    <xdr:sp macro="" textlink="">
      <xdr:nvSpPr>
        <xdr:cNvPr id="585" name="楕円 584"/>
        <xdr:cNvSpPr/>
      </xdr:nvSpPr>
      <xdr:spPr>
        <a:xfrm>
          <a:off x="19494500" y="101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118414</xdr:rowOff>
    </xdr:from>
    <xdr:to>
      <xdr:col>107</xdr:col>
      <xdr:colOff>50800</xdr:colOff>
      <xdr:row>59</xdr:row>
      <xdr:rowOff>123901</xdr:rowOff>
    </xdr:to>
    <xdr:cxnSp macro="">
      <xdr:nvCxnSpPr>
        <xdr:cNvPr id="586" name="直線コネクタ 585"/>
        <xdr:cNvCxnSpPr/>
      </xdr:nvCxnSpPr>
      <xdr:spPr>
        <a:xfrm flipV="1">
          <a:off x="19545300" y="1023396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87"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88"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89"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90"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9720</xdr:rowOff>
    </xdr:from>
    <xdr:ext cx="469744" cy="259045"/>
    <xdr:sp macro="" textlink="">
      <xdr:nvSpPr>
        <xdr:cNvPr id="591" name="n_1mainValue【学校施設】&#10;一人当たり面積"/>
        <xdr:cNvSpPr txBox="1"/>
      </xdr:nvSpPr>
      <xdr:spPr>
        <a:xfrm>
          <a:off x="21075727" y="995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14291</xdr:rowOff>
    </xdr:from>
    <xdr:ext cx="469744" cy="259045"/>
    <xdr:sp macro="" textlink="">
      <xdr:nvSpPr>
        <xdr:cNvPr id="592" name="n_2mainValue【学校施設】&#10;一人当たり面積"/>
        <xdr:cNvSpPr txBox="1"/>
      </xdr:nvSpPr>
      <xdr:spPr>
        <a:xfrm>
          <a:off x="20199427" y="995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19778</xdr:rowOff>
    </xdr:from>
    <xdr:ext cx="469744" cy="259045"/>
    <xdr:sp macro="" textlink="">
      <xdr:nvSpPr>
        <xdr:cNvPr id="593" name="n_3mainValue【学校施設】&#10;一人当たり面積"/>
        <xdr:cNvSpPr txBox="1"/>
      </xdr:nvSpPr>
      <xdr:spPr>
        <a:xfrm>
          <a:off x="19310427" y="996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6" name="テキスト ボックス 60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6" name="テキスト ボックス 61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8" name="直線コネクタ 617"/>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0" name="直線コネクタ 61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21"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2" name="直線コネクタ 621"/>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3"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4" name="フローチャート: 判断 623"/>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5" name="フローチャート: 判断 624"/>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6" name="フローチャート: 判断 625"/>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7" name="フローチャート: 判断 626"/>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8" name="フローチャート: 判断 627"/>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634" name="楕円 633"/>
        <xdr:cNvSpPr/>
      </xdr:nvSpPr>
      <xdr:spPr>
        <a:xfrm>
          <a:off x="16268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635" name="【児童館】&#10;有形固定資産減価償却率該当値テキスト"/>
        <xdr:cNvSpPr txBox="1"/>
      </xdr:nvSpPr>
      <xdr:spPr>
        <a:xfrm>
          <a:off x="16357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160655</xdr:rowOff>
    </xdr:from>
    <xdr:to>
      <xdr:col>81</xdr:col>
      <xdr:colOff>101600</xdr:colOff>
      <xdr:row>84</xdr:row>
      <xdr:rowOff>90805</xdr:rowOff>
    </xdr:to>
    <xdr:sp macro="" textlink="">
      <xdr:nvSpPr>
        <xdr:cNvPr id="636" name="楕円 635"/>
        <xdr:cNvSpPr/>
      </xdr:nvSpPr>
      <xdr:spPr>
        <a:xfrm>
          <a:off x="15430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40005</xdr:rowOff>
    </xdr:from>
    <xdr:to>
      <xdr:col>85</xdr:col>
      <xdr:colOff>127000</xdr:colOff>
      <xdr:row>85</xdr:row>
      <xdr:rowOff>17145</xdr:rowOff>
    </xdr:to>
    <xdr:cxnSp macro="">
      <xdr:nvCxnSpPr>
        <xdr:cNvPr id="637" name="直線コネクタ 636"/>
        <xdr:cNvCxnSpPr/>
      </xdr:nvCxnSpPr>
      <xdr:spPr>
        <a:xfrm>
          <a:off x="15481300" y="1444180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61595</xdr:rowOff>
    </xdr:from>
    <xdr:to>
      <xdr:col>76</xdr:col>
      <xdr:colOff>165100</xdr:colOff>
      <xdr:row>84</xdr:row>
      <xdr:rowOff>163195</xdr:rowOff>
    </xdr:to>
    <xdr:sp macro="" textlink="">
      <xdr:nvSpPr>
        <xdr:cNvPr id="638" name="楕円 637"/>
        <xdr:cNvSpPr/>
      </xdr:nvSpPr>
      <xdr:spPr>
        <a:xfrm>
          <a:off x="14541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40005</xdr:rowOff>
    </xdr:from>
    <xdr:to>
      <xdr:col>81</xdr:col>
      <xdr:colOff>50800</xdr:colOff>
      <xdr:row>84</xdr:row>
      <xdr:rowOff>112395</xdr:rowOff>
    </xdr:to>
    <xdr:cxnSp macro="">
      <xdr:nvCxnSpPr>
        <xdr:cNvPr id="639" name="直線コネクタ 638"/>
        <xdr:cNvCxnSpPr/>
      </xdr:nvCxnSpPr>
      <xdr:spPr>
        <a:xfrm flipV="1">
          <a:off x="14592300" y="14441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33020</xdr:rowOff>
    </xdr:from>
    <xdr:to>
      <xdr:col>72</xdr:col>
      <xdr:colOff>38100</xdr:colOff>
      <xdr:row>84</xdr:row>
      <xdr:rowOff>134620</xdr:rowOff>
    </xdr:to>
    <xdr:sp macro="" textlink="">
      <xdr:nvSpPr>
        <xdr:cNvPr id="640" name="楕円 639"/>
        <xdr:cNvSpPr/>
      </xdr:nvSpPr>
      <xdr:spPr>
        <a:xfrm>
          <a:off x="1365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83820</xdr:rowOff>
    </xdr:from>
    <xdr:to>
      <xdr:col>76</xdr:col>
      <xdr:colOff>114300</xdr:colOff>
      <xdr:row>84</xdr:row>
      <xdr:rowOff>112395</xdr:rowOff>
    </xdr:to>
    <xdr:cxnSp macro="">
      <xdr:nvCxnSpPr>
        <xdr:cNvPr id="641" name="直線コネクタ 640"/>
        <xdr:cNvCxnSpPr/>
      </xdr:nvCxnSpPr>
      <xdr:spPr>
        <a:xfrm>
          <a:off x="13703300" y="14485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2"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4"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81932</xdr:rowOff>
    </xdr:from>
    <xdr:ext cx="405111" cy="259045"/>
    <xdr:sp macro="" textlink="">
      <xdr:nvSpPr>
        <xdr:cNvPr id="646" name="n_1mainValue【児童館】&#10;有形固定資産減価償却率"/>
        <xdr:cNvSpPr txBox="1"/>
      </xdr:nvSpPr>
      <xdr:spPr>
        <a:xfrm>
          <a:off x="15266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154322</xdr:rowOff>
    </xdr:from>
    <xdr:ext cx="405111" cy="259045"/>
    <xdr:sp macro="" textlink="">
      <xdr:nvSpPr>
        <xdr:cNvPr id="647" name="n_2mainValue【児童館】&#10;有形固定資産減価償却率"/>
        <xdr:cNvSpPr txBox="1"/>
      </xdr:nvSpPr>
      <xdr:spPr>
        <a:xfrm>
          <a:off x="14389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125747</xdr:rowOff>
    </xdr:from>
    <xdr:ext cx="405111" cy="259045"/>
    <xdr:sp macro="" textlink="">
      <xdr:nvSpPr>
        <xdr:cNvPr id="648" name="n_3mainValue【児童館】&#10;有形固定資産減価償却率"/>
        <xdr:cNvSpPr txBox="1"/>
      </xdr:nvSpPr>
      <xdr:spPr>
        <a:xfrm>
          <a:off x="13500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2" name="直線コネクタ 67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4" name="直線コネクタ 67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6" name="直線コネクタ 67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7"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8" name="フローチャート: 判断 67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9" name="フローチャート: 判断 67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80" name="フローチャート: 判断 679"/>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81" name="フローチャート: 判断 68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2" name="フローチャート: 判断 681"/>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688" name="楕円 687"/>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689" name="【児童館】&#10;一人当たり面積該当値テキスト"/>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690" name="楕円 689"/>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82</xdr:row>
      <xdr:rowOff>95250</xdr:rowOff>
    </xdr:to>
    <xdr:cxnSp macro="">
      <xdr:nvCxnSpPr>
        <xdr:cNvPr id="691" name="直線コネクタ 690"/>
        <xdr:cNvCxnSpPr/>
      </xdr:nvCxnSpPr>
      <xdr:spPr>
        <a:xfrm flipV="1">
          <a:off x="21323300" y="139255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692" name="楕円 691"/>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82</xdr:row>
      <xdr:rowOff>95250</xdr:rowOff>
    </xdr:to>
    <xdr:cxnSp macro="">
      <xdr:nvCxnSpPr>
        <xdr:cNvPr id="693" name="直線コネクタ 692"/>
        <xdr:cNvCxnSpPr/>
      </xdr:nvCxnSpPr>
      <xdr:spPr>
        <a:xfrm>
          <a:off x="20434300" y="13944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694" name="楕円 693"/>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695" name="直線コネクタ 694"/>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6"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97"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8"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9"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162577</xdr:rowOff>
    </xdr:from>
    <xdr:ext cx="469744" cy="259045"/>
    <xdr:sp macro="" textlink="">
      <xdr:nvSpPr>
        <xdr:cNvPr id="700" name="n_1mainValue【児童館】&#10;一人当たり面積"/>
        <xdr:cNvSpPr txBox="1"/>
      </xdr:nvSpPr>
      <xdr:spPr>
        <a:xfrm>
          <a:off x="21075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01" name="n_2main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02" name="n_3mainValue【児童館】&#10;一人当たり面積"/>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3" name="テキスト ボックス 7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5" name="テキスト ボックス 72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7" name="直線コネクタ 726"/>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8"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9" name="直線コネクタ 728"/>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30"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31" name="直線コネクタ 730"/>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32"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3" name="フローチャート: 判断 732"/>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4" name="フローチャート: 判断 733"/>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5" name="フローチャート: 判断 734"/>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6" name="フローチャート: 判断 735"/>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7" name="フローチャート: 判断 736"/>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118745</xdr:rowOff>
    </xdr:from>
    <xdr:to>
      <xdr:col>85</xdr:col>
      <xdr:colOff>177800</xdr:colOff>
      <xdr:row>101</xdr:row>
      <xdr:rowOff>48895</xdr:rowOff>
    </xdr:to>
    <xdr:sp macro="" textlink="">
      <xdr:nvSpPr>
        <xdr:cNvPr id="743" name="楕円 742"/>
        <xdr:cNvSpPr/>
      </xdr:nvSpPr>
      <xdr:spPr>
        <a:xfrm>
          <a:off x="162687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54627</xdr:rowOff>
    </xdr:from>
    <xdr:ext cx="405111" cy="259045"/>
    <xdr:sp macro="" textlink="">
      <xdr:nvSpPr>
        <xdr:cNvPr id="744" name="【公民館】&#10;有形固定資産減価償却率該当値テキスト"/>
        <xdr:cNvSpPr txBox="1"/>
      </xdr:nvSpPr>
      <xdr:spPr>
        <a:xfrm>
          <a:off x="16357600"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149225</xdr:rowOff>
    </xdr:from>
    <xdr:to>
      <xdr:col>81</xdr:col>
      <xdr:colOff>101600</xdr:colOff>
      <xdr:row>101</xdr:row>
      <xdr:rowOff>79375</xdr:rowOff>
    </xdr:to>
    <xdr:sp macro="" textlink="">
      <xdr:nvSpPr>
        <xdr:cNvPr id="745" name="楕円 744"/>
        <xdr:cNvSpPr/>
      </xdr:nvSpPr>
      <xdr:spPr>
        <a:xfrm>
          <a:off x="15430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169545</xdr:rowOff>
    </xdr:from>
    <xdr:to>
      <xdr:col>85</xdr:col>
      <xdr:colOff>127000</xdr:colOff>
      <xdr:row>101</xdr:row>
      <xdr:rowOff>28575</xdr:rowOff>
    </xdr:to>
    <xdr:cxnSp macro="">
      <xdr:nvCxnSpPr>
        <xdr:cNvPr id="746" name="直線コネクタ 745"/>
        <xdr:cNvCxnSpPr/>
      </xdr:nvCxnSpPr>
      <xdr:spPr>
        <a:xfrm flipV="1">
          <a:off x="15481300" y="173145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747" name="楕円 746"/>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28575</xdr:rowOff>
    </xdr:from>
    <xdr:to>
      <xdr:col>81</xdr:col>
      <xdr:colOff>50800</xdr:colOff>
      <xdr:row>102</xdr:row>
      <xdr:rowOff>76200</xdr:rowOff>
    </xdr:to>
    <xdr:cxnSp macro="">
      <xdr:nvCxnSpPr>
        <xdr:cNvPr id="748" name="直線コネクタ 747"/>
        <xdr:cNvCxnSpPr/>
      </xdr:nvCxnSpPr>
      <xdr:spPr>
        <a:xfrm flipV="1">
          <a:off x="14592300" y="1734502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749" name="楕円 748"/>
        <xdr:cNvSpPr/>
      </xdr:nvSpPr>
      <xdr:spPr>
        <a:xfrm>
          <a:off x="13652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76200</xdr:rowOff>
    </xdr:from>
    <xdr:to>
      <xdr:col>76</xdr:col>
      <xdr:colOff>114300</xdr:colOff>
      <xdr:row>103</xdr:row>
      <xdr:rowOff>3811</xdr:rowOff>
    </xdr:to>
    <xdr:cxnSp macro="">
      <xdr:nvCxnSpPr>
        <xdr:cNvPr id="750" name="直線コネクタ 749"/>
        <xdr:cNvCxnSpPr/>
      </xdr:nvCxnSpPr>
      <xdr:spPr>
        <a:xfrm flipV="1">
          <a:off x="13703300" y="175641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51"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52"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53"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4"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95902</xdr:rowOff>
    </xdr:from>
    <xdr:ext cx="405111" cy="259045"/>
    <xdr:sp macro="" textlink="">
      <xdr:nvSpPr>
        <xdr:cNvPr id="755" name="n_1mainValue【公民館】&#10;有形固定資産減価償却率"/>
        <xdr:cNvSpPr txBox="1"/>
      </xdr:nvSpPr>
      <xdr:spPr>
        <a:xfrm>
          <a:off x="152660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756" name="n_2mainValue【公民館】&#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71138</xdr:rowOff>
    </xdr:from>
    <xdr:ext cx="405111" cy="259045"/>
    <xdr:sp macro="" textlink="">
      <xdr:nvSpPr>
        <xdr:cNvPr id="757" name="n_3mainValue【公民館】&#10;有形固定資産減価償却率"/>
        <xdr:cNvSpPr txBox="1"/>
      </xdr:nvSpPr>
      <xdr:spPr>
        <a:xfrm>
          <a:off x="13500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8" name="直線コネクタ 7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9" name="テキスト ボックス 7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0" name="直線コネクタ 7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1" name="テキスト ボックス 7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2" name="直線コネクタ 7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3" name="テキスト ボックス 7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4" name="直線コネクタ 7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5" name="テキスト ボックス 7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6" name="直線コネクタ 7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7" name="テキスト ボックス 7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81" name="直線コネクタ 780"/>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2"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3" name="直線コネクタ 782"/>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4"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5" name="直線コネクタ 784"/>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7" name="フローチャート: 判断 78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8" name="フローチャート: 判断 787"/>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9" name="フローチャート: 判断 788"/>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90" name="フローチャート: 判断 78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91" name="フローチャート: 判断 790"/>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132080</xdr:rowOff>
    </xdr:from>
    <xdr:to>
      <xdr:col>116</xdr:col>
      <xdr:colOff>114300</xdr:colOff>
      <xdr:row>100</xdr:row>
      <xdr:rowOff>62230</xdr:rowOff>
    </xdr:to>
    <xdr:sp macro="" textlink="">
      <xdr:nvSpPr>
        <xdr:cNvPr id="797" name="楕円 796"/>
        <xdr:cNvSpPr/>
      </xdr:nvSpPr>
      <xdr:spPr>
        <a:xfrm>
          <a:off x="221107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47007</xdr:rowOff>
    </xdr:from>
    <xdr:ext cx="469744" cy="259045"/>
    <xdr:sp macro="" textlink="">
      <xdr:nvSpPr>
        <xdr:cNvPr id="798" name="【公民館】&#10;一人当たり面積該当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154939</xdr:rowOff>
    </xdr:from>
    <xdr:to>
      <xdr:col>112</xdr:col>
      <xdr:colOff>38100</xdr:colOff>
      <xdr:row>100</xdr:row>
      <xdr:rowOff>85089</xdr:rowOff>
    </xdr:to>
    <xdr:sp macro="" textlink="">
      <xdr:nvSpPr>
        <xdr:cNvPr id="799" name="楕円 798"/>
        <xdr:cNvSpPr/>
      </xdr:nvSpPr>
      <xdr:spPr>
        <a:xfrm>
          <a:off x="21272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11430</xdr:rowOff>
    </xdr:from>
    <xdr:to>
      <xdr:col>116</xdr:col>
      <xdr:colOff>63500</xdr:colOff>
      <xdr:row>100</xdr:row>
      <xdr:rowOff>34289</xdr:rowOff>
    </xdr:to>
    <xdr:cxnSp macro="">
      <xdr:nvCxnSpPr>
        <xdr:cNvPr id="800" name="直線コネクタ 799"/>
        <xdr:cNvCxnSpPr/>
      </xdr:nvCxnSpPr>
      <xdr:spPr>
        <a:xfrm flipV="1">
          <a:off x="21323300" y="171564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40639</xdr:rowOff>
    </xdr:from>
    <xdr:to>
      <xdr:col>107</xdr:col>
      <xdr:colOff>101600</xdr:colOff>
      <xdr:row>102</xdr:row>
      <xdr:rowOff>142239</xdr:rowOff>
    </xdr:to>
    <xdr:sp macro="" textlink="">
      <xdr:nvSpPr>
        <xdr:cNvPr id="801" name="楕円 800"/>
        <xdr:cNvSpPr/>
      </xdr:nvSpPr>
      <xdr:spPr>
        <a:xfrm>
          <a:off x="20383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34289</xdr:rowOff>
    </xdr:from>
    <xdr:to>
      <xdr:col>111</xdr:col>
      <xdr:colOff>177800</xdr:colOff>
      <xdr:row>102</xdr:row>
      <xdr:rowOff>91439</xdr:rowOff>
    </xdr:to>
    <xdr:cxnSp macro="">
      <xdr:nvCxnSpPr>
        <xdr:cNvPr id="802" name="直線コネクタ 801"/>
        <xdr:cNvCxnSpPr/>
      </xdr:nvCxnSpPr>
      <xdr:spPr>
        <a:xfrm flipV="1">
          <a:off x="20434300" y="17179289"/>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105411</xdr:rowOff>
    </xdr:from>
    <xdr:to>
      <xdr:col>102</xdr:col>
      <xdr:colOff>165100</xdr:colOff>
      <xdr:row>103</xdr:row>
      <xdr:rowOff>35561</xdr:rowOff>
    </xdr:to>
    <xdr:sp macro="" textlink="">
      <xdr:nvSpPr>
        <xdr:cNvPr id="803" name="楕円 802"/>
        <xdr:cNvSpPr/>
      </xdr:nvSpPr>
      <xdr:spPr>
        <a:xfrm>
          <a:off x="19494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91439</xdr:rowOff>
    </xdr:from>
    <xdr:to>
      <xdr:col>107</xdr:col>
      <xdr:colOff>50800</xdr:colOff>
      <xdr:row>102</xdr:row>
      <xdr:rowOff>156211</xdr:rowOff>
    </xdr:to>
    <xdr:cxnSp macro="">
      <xdr:nvCxnSpPr>
        <xdr:cNvPr id="804" name="直線コネクタ 803"/>
        <xdr:cNvCxnSpPr/>
      </xdr:nvCxnSpPr>
      <xdr:spPr>
        <a:xfrm flipV="1">
          <a:off x="19545300" y="17579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05"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6"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7"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8"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101616</xdr:rowOff>
    </xdr:from>
    <xdr:ext cx="469744" cy="259045"/>
    <xdr:sp macro="" textlink="">
      <xdr:nvSpPr>
        <xdr:cNvPr id="809" name="n_1mainValue【公民館】&#10;一人当たり面積"/>
        <xdr:cNvSpPr txBox="1"/>
      </xdr:nvSpPr>
      <xdr:spPr>
        <a:xfrm>
          <a:off x="21075727" y="169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158766</xdr:rowOff>
    </xdr:from>
    <xdr:ext cx="469744" cy="259045"/>
    <xdr:sp macro="" textlink="">
      <xdr:nvSpPr>
        <xdr:cNvPr id="810" name="n_2mainValue【公民館】&#10;一人当たり面積"/>
        <xdr:cNvSpPr txBox="1"/>
      </xdr:nvSpPr>
      <xdr:spPr>
        <a:xfrm>
          <a:off x="20199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52088</xdr:rowOff>
    </xdr:from>
    <xdr:ext cx="469744" cy="259045"/>
    <xdr:sp macro="" textlink="">
      <xdr:nvSpPr>
        <xdr:cNvPr id="811" name="n_3mainValue【公民館】&#10;一人当たり面積"/>
        <xdr:cNvSpPr txBox="1"/>
      </xdr:nvSpPr>
      <xdr:spPr>
        <a:xfrm>
          <a:off x="19310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児童館である。児童館については、マネジメント白書により、耐久性がなく老朽化が著しい施設はその機能をコミュニティセンターに移転し閉館していく計画となっており、令和元年度も大規模な修繕は行っていない。個別の児童館の機能が完全にコミュニティセンターに移管完了後に、当該施設の利活用あるいは解体となるため、現時点では償却率は高くなっていると考えられる。</a:t>
          </a:r>
        </a:p>
        <a:p>
          <a:r>
            <a:rPr kumimoji="1" lang="ja-JP" altLang="en-US" sz="1300">
              <a:latin typeface="ＭＳ Ｐゴシック" panose="020B0600070205080204" pitchFamily="50" charset="-128"/>
              <a:ea typeface="ＭＳ Ｐゴシック" panose="020B0600070205080204" pitchFamily="50" charset="-128"/>
            </a:rPr>
            <a:t>逆に償却率の特に低いものは、認定こども園等・公民館（コミュニティセンター）である。認定こども園については令和元年度は大規模な改修は無かったものの、前年までにマネジメント白書に基づき、施設の民営化、あるいは幼稚園と保育園の統合によるこども園の新設および既存施設への設備投資を計画的に行った事が要因と考えられる。公民館については令和元年度も４件の大規模な改修を行っている為、償却率が更に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91,376
89,702
209.67
47,368,637
45,834,125
1,444,182
22,259,779
53,814,191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64589</xdr:rowOff>
    </xdr:from>
    <xdr:to>
      <xdr:col>24</xdr:col>
      <xdr:colOff>114300</xdr:colOff>
      <xdr:row>36</xdr:row>
      <xdr:rowOff>166189</xdr:rowOff>
    </xdr:to>
    <xdr:sp macro="" textlink="">
      <xdr:nvSpPr>
        <xdr:cNvPr id="74" name="楕円 73"/>
        <xdr:cNvSpPr/>
      </xdr:nvSpPr>
      <xdr:spPr>
        <a:xfrm>
          <a:off x="4584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87466</xdr:rowOff>
    </xdr:from>
    <xdr:ext cx="405111" cy="259045"/>
    <xdr:sp macro="" textlink="">
      <xdr:nvSpPr>
        <xdr:cNvPr id="75" name="【図書館】&#10;有形固定資産減価償却率該当値テキスト"/>
        <xdr:cNvSpPr txBox="1"/>
      </xdr:nvSpPr>
      <xdr:spPr>
        <a:xfrm>
          <a:off x="4673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31931</xdr:rowOff>
    </xdr:from>
    <xdr:to>
      <xdr:col>20</xdr:col>
      <xdr:colOff>38100</xdr:colOff>
      <xdr:row>36</xdr:row>
      <xdr:rowOff>133531</xdr:rowOff>
    </xdr:to>
    <xdr:sp macro="" textlink="">
      <xdr:nvSpPr>
        <xdr:cNvPr id="76" name="楕円 75"/>
        <xdr:cNvSpPr/>
      </xdr:nvSpPr>
      <xdr:spPr>
        <a:xfrm>
          <a:off x="3746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115389</xdr:rowOff>
    </xdr:to>
    <xdr:cxnSp macro="">
      <xdr:nvCxnSpPr>
        <xdr:cNvPr id="77" name="直線コネクタ 76"/>
        <xdr:cNvCxnSpPr/>
      </xdr:nvCxnSpPr>
      <xdr:spPr>
        <a:xfrm>
          <a:off x="3797300" y="62549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152763</xdr:rowOff>
    </xdr:from>
    <xdr:to>
      <xdr:col>15</xdr:col>
      <xdr:colOff>101600</xdr:colOff>
      <xdr:row>36</xdr:row>
      <xdr:rowOff>82913</xdr:rowOff>
    </xdr:to>
    <xdr:sp macro="" textlink="">
      <xdr:nvSpPr>
        <xdr:cNvPr id="78" name="楕円 77"/>
        <xdr:cNvSpPr/>
      </xdr:nvSpPr>
      <xdr:spPr>
        <a:xfrm>
          <a:off x="2857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32113</xdr:rowOff>
    </xdr:from>
    <xdr:to>
      <xdr:col>19</xdr:col>
      <xdr:colOff>177800</xdr:colOff>
      <xdr:row>36</xdr:row>
      <xdr:rowOff>82731</xdr:rowOff>
    </xdr:to>
    <xdr:cxnSp macro="">
      <xdr:nvCxnSpPr>
        <xdr:cNvPr id="79" name="直線コネクタ 78"/>
        <xdr:cNvCxnSpPr/>
      </xdr:nvCxnSpPr>
      <xdr:spPr>
        <a:xfrm>
          <a:off x="2908300" y="62043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120106</xdr:rowOff>
    </xdr:from>
    <xdr:to>
      <xdr:col>10</xdr:col>
      <xdr:colOff>165100</xdr:colOff>
      <xdr:row>36</xdr:row>
      <xdr:rowOff>50256</xdr:rowOff>
    </xdr:to>
    <xdr:sp macro="" textlink="">
      <xdr:nvSpPr>
        <xdr:cNvPr id="80" name="楕円 79"/>
        <xdr:cNvSpPr/>
      </xdr:nvSpPr>
      <xdr:spPr>
        <a:xfrm>
          <a:off x="1968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170906</xdr:rowOff>
    </xdr:from>
    <xdr:to>
      <xdr:col>15</xdr:col>
      <xdr:colOff>50800</xdr:colOff>
      <xdr:row>36</xdr:row>
      <xdr:rowOff>32113</xdr:rowOff>
    </xdr:to>
    <xdr:cxnSp macro="">
      <xdr:nvCxnSpPr>
        <xdr:cNvPr id="81" name="直線コネクタ 80"/>
        <xdr:cNvCxnSpPr/>
      </xdr:nvCxnSpPr>
      <xdr:spPr>
        <a:xfrm>
          <a:off x="2019300" y="617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150058</xdr:rowOff>
    </xdr:from>
    <xdr:ext cx="405111" cy="259045"/>
    <xdr:sp macro="" textlink="">
      <xdr:nvSpPr>
        <xdr:cNvPr id="86" name="n_1mainValue【図書館】&#10;有形固定資産減価償却率"/>
        <xdr:cNvSpPr txBox="1"/>
      </xdr:nvSpPr>
      <xdr:spPr>
        <a:xfrm>
          <a:off x="3582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99440</xdr:rowOff>
    </xdr:from>
    <xdr:ext cx="405111" cy="259045"/>
    <xdr:sp macro="" textlink="">
      <xdr:nvSpPr>
        <xdr:cNvPr id="87" name="n_2mainValue【図書館】&#10;有形固定資産減価償却率"/>
        <xdr:cNvSpPr txBox="1"/>
      </xdr:nvSpPr>
      <xdr:spPr>
        <a:xfrm>
          <a:off x="2705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66783</xdr:rowOff>
    </xdr:from>
    <xdr:ext cx="405111" cy="259045"/>
    <xdr:sp macro="" textlink="">
      <xdr:nvSpPr>
        <xdr:cNvPr id="88" name="n_3mainValue【図書館】&#10;有形固定資産減価償却率"/>
        <xdr:cNvSpPr txBox="1"/>
      </xdr:nvSpPr>
      <xdr:spPr>
        <a:xfrm>
          <a:off x="1816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8" name="楕円 127"/>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29" name="【図書館】&#10;一人当たり面積該当値テキスト"/>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0" name="楕円 129"/>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31" name="直線コネクタ 130"/>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19050</xdr:rowOff>
    </xdr:from>
    <xdr:to>
      <xdr:col>46</xdr:col>
      <xdr:colOff>38100</xdr:colOff>
      <xdr:row>37</xdr:row>
      <xdr:rowOff>120650</xdr:rowOff>
    </xdr:to>
    <xdr:sp macro="" textlink="">
      <xdr:nvSpPr>
        <xdr:cNvPr id="132" name="楕円 131"/>
        <xdr:cNvSpPr/>
      </xdr:nvSpPr>
      <xdr:spPr>
        <a:xfrm>
          <a:off x="8699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37</xdr:row>
      <xdr:rowOff>69850</xdr:rowOff>
    </xdr:to>
    <xdr:cxnSp macro="">
      <xdr:nvCxnSpPr>
        <xdr:cNvPr id="133" name="直線コネクタ 132"/>
        <xdr:cNvCxnSpPr/>
      </xdr:nvCxnSpPr>
      <xdr:spPr>
        <a:xfrm flipV="1">
          <a:off x="87503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19050</xdr:rowOff>
    </xdr:from>
    <xdr:to>
      <xdr:col>41</xdr:col>
      <xdr:colOff>101600</xdr:colOff>
      <xdr:row>37</xdr:row>
      <xdr:rowOff>120650</xdr:rowOff>
    </xdr:to>
    <xdr:sp macro="" textlink="">
      <xdr:nvSpPr>
        <xdr:cNvPr id="134" name="楕円 133"/>
        <xdr:cNvSpPr/>
      </xdr:nvSpPr>
      <xdr:spPr>
        <a:xfrm>
          <a:off x="781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69850</xdr:rowOff>
    </xdr:from>
    <xdr:to>
      <xdr:col>45</xdr:col>
      <xdr:colOff>177800</xdr:colOff>
      <xdr:row>37</xdr:row>
      <xdr:rowOff>69850</xdr:rowOff>
    </xdr:to>
    <xdr:cxnSp macro="">
      <xdr:nvCxnSpPr>
        <xdr:cNvPr id="135" name="直線コネクタ 134"/>
        <xdr:cNvCxnSpPr/>
      </xdr:nvCxnSpPr>
      <xdr:spPr>
        <a:xfrm>
          <a:off x="78613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0"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137177</xdr:rowOff>
    </xdr:from>
    <xdr:ext cx="469744" cy="259045"/>
    <xdr:sp macro="" textlink="">
      <xdr:nvSpPr>
        <xdr:cNvPr id="141" name="n_2mainValue【図書館】&#10;一人当たり面積"/>
        <xdr:cNvSpPr txBox="1"/>
      </xdr:nvSpPr>
      <xdr:spPr>
        <a:xfrm>
          <a:off x="8515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137177</xdr:rowOff>
    </xdr:from>
    <xdr:ext cx="469744" cy="259045"/>
    <xdr:sp macro="" textlink="">
      <xdr:nvSpPr>
        <xdr:cNvPr id="142" name="n_3mainValue【図書館】&#10;一人当たり面積"/>
        <xdr:cNvSpPr txBox="1"/>
      </xdr:nvSpPr>
      <xdr:spPr>
        <a:xfrm>
          <a:off x="7626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184" name="楕円 183"/>
        <xdr:cNvSpPr/>
      </xdr:nvSpPr>
      <xdr:spPr>
        <a:xfrm>
          <a:off x="4584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185" name="【体育館・プール】&#10;有形固定資産減価償却率該当値テキスト"/>
        <xdr:cNvSpPr txBox="1"/>
      </xdr:nvSpPr>
      <xdr:spPr>
        <a:xfrm>
          <a:off x="4673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66766</xdr:rowOff>
    </xdr:from>
    <xdr:to>
      <xdr:col>20</xdr:col>
      <xdr:colOff>38100</xdr:colOff>
      <xdr:row>62</xdr:row>
      <xdr:rowOff>168366</xdr:rowOff>
    </xdr:to>
    <xdr:sp macro="" textlink="">
      <xdr:nvSpPr>
        <xdr:cNvPr id="186" name="楕円 185"/>
        <xdr:cNvSpPr/>
      </xdr:nvSpPr>
      <xdr:spPr>
        <a:xfrm>
          <a:off x="3746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133894</xdr:rowOff>
    </xdr:to>
    <xdr:cxnSp macro="">
      <xdr:nvCxnSpPr>
        <xdr:cNvPr id="187" name="直線コネクタ 186"/>
        <xdr:cNvCxnSpPr/>
      </xdr:nvCxnSpPr>
      <xdr:spPr>
        <a:xfrm>
          <a:off x="3797300" y="107474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88" name="楕円 187"/>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117566</xdr:rowOff>
    </xdr:to>
    <xdr:cxnSp macro="">
      <xdr:nvCxnSpPr>
        <xdr:cNvPr id="189" name="直線コネクタ 188"/>
        <xdr:cNvCxnSpPr/>
      </xdr:nvCxnSpPr>
      <xdr:spPr>
        <a:xfrm>
          <a:off x="2908300" y="107278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21046</xdr:rowOff>
    </xdr:from>
    <xdr:to>
      <xdr:col>10</xdr:col>
      <xdr:colOff>165100</xdr:colOff>
      <xdr:row>62</xdr:row>
      <xdr:rowOff>122646</xdr:rowOff>
    </xdr:to>
    <xdr:sp macro="" textlink="">
      <xdr:nvSpPr>
        <xdr:cNvPr id="190" name="楕円 189"/>
        <xdr:cNvSpPr/>
      </xdr:nvSpPr>
      <xdr:spPr>
        <a:xfrm>
          <a:off x="196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71846</xdr:rowOff>
    </xdr:from>
    <xdr:to>
      <xdr:col>15</xdr:col>
      <xdr:colOff>50800</xdr:colOff>
      <xdr:row>62</xdr:row>
      <xdr:rowOff>97972</xdr:rowOff>
    </xdr:to>
    <xdr:cxnSp macro="">
      <xdr:nvCxnSpPr>
        <xdr:cNvPr id="191" name="直線コネクタ 190"/>
        <xdr:cNvCxnSpPr/>
      </xdr:nvCxnSpPr>
      <xdr:spPr>
        <a:xfrm>
          <a:off x="2019300" y="107017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159493</xdr:rowOff>
    </xdr:from>
    <xdr:ext cx="405111" cy="259045"/>
    <xdr:sp macro="" textlink="">
      <xdr:nvSpPr>
        <xdr:cNvPr id="196" name="n_1mainValue【体育館・プール】&#10;有形固定資産減価償却率"/>
        <xdr:cNvSpPr txBox="1"/>
      </xdr:nvSpPr>
      <xdr:spPr>
        <a:xfrm>
          <a:off x="3582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197" name="n_2mainValue【体育館・プール】&#10;有形固定資産減価償却率"/>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113773</xdr:rowOff>
    </xdr:from>
    <xdr:ext cx="405111" cy="259045"/>
    <xdr:sp macro="" textlink="">
      <xdr:nvSpPr>
        <xdr:cNvPr id="198" name="n_3mainValue【体育館・プール】&#10;有形固定資産減価償却率"/>
        <xdr:cNvSpPr txBox="1"/>
      </xdr:nvSpPr>
      <xdr:spPr>
        <a:xfrm>
          <a:off x="1816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145415</xdr:rowOff>
    </xdr:from>
    <xdr:to>
      <xdr:col>55</xdr:col>
      <xdr:colOff>50800</xdr:colOff>
      <xdr:row>60</xdr:row>
      <xdr:rowOff>75565</xdr:rowOff>
    </xdr:to>
    <xdr:sp macro="" textlink="">
      <xdr:nvSpPr>
        <xdr:cNvPr id="238" name="楕円 237"/>
        <xdr:cNvSpPr/>
      </xdr:nvSpPr>
      <xdr:spPr>
        <a:xfrm>
          <a:off x="10426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168292</xdr:rowOff>
    </xdr:from>
    <xdr:ext cx="469744" cy="259045"/>
    <xdr:sp macro="" textlink="">
      <xdr:nvSpPr>
        <xdr:cNvPr id="239" name="【体育館・プール】&#10;一人当たり面積該当値テキスト"/>
        <xdr:cNvSpPr txBox="1"/>
      </xdr:nvSpPr>
      <xdr:spPr>
        <a:xfrm>
          <a:off x="10515600"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xdr:rowOff>
    </xdr:from>
    <xdr:to>
      <xdr:col>50</xdr:col>
      <xdr:colOff>165100</xdr:colOff>
      <xdr:row>60</xdr:row>
      <xdr:rowOff>113665</xdr:rowOff>
    </xdr:to>
    <xdr:sp macro="" textlink="">
      <xdr:nvSpPr>
        <xdr:cNvPr id="240" name="楕円 239"/>
        <xdr:cNvSpPr/>
      </xdr:nvSpPr>
      <xdr:spPr>
        <a:xfrm>
          <a:off x="958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24765</xdr:rowOff>
    </xdr:from>
    <xdr:to>
      <xdr:col>55</xdr:col>
      <xdr:colOff>0</xdr:colOff>
      <xdr:row>60</xdr:row>
      <xdr:rowOff>62865</xdr:rowOff>
    </xdr:to>
    <xdr:cxnSp macro="">
      <xdr:nvCxnSpPr>
        <xdr:cNvPr id="241" name="直線コネクタ 240"/>
        <xdr:cNvCxnSpPr/>
      </xdr:nvCxnSpPr>
      <xdr:spPr>
        <a:xfrm flipV="1">
          <a:off x="9639300" y="103117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158750</xdr:rowOff>
    </xdr:from>
    <xdr:to>
      <xdr:col>46</xdr:col>
      <xdr:colOff>38100</xdr:colOff>
      <xdr:row>60</xdr:row>
      <xdr:rowOff>88900</xdr:rowOff>
    </xdr:to>
    <xdr:sp macro="" textlink="">
      <xdr:nvSpPr>
        <xdr:cNvPr id="242" name="楕円 241"/>
        <xdr:cNvSpPr/>
      </xdr:nvSpPr>
      <xdr:spPr>
        <a:xfrm>
          <a:off x="869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38100</xdr:rowOff>
    </xdr:from>
    <xdr:to>
      <xdr:col>50</xdr:col>
      <xdr:colOff>114300</xdr:colOff>
      <xdr:row>60</xdr:row>
      <xdr:rowOff>62865</xdr:rowOff>
    </xdr:to>
    <xdr:cxnSp macro="">
      <xdr:nvCxnSpPr>
        <xdr:cNvPr id="243" name="直線コネクタ 242"/>
        <xdr:cNvCxnSpPr/>
      </xdr:nvCxnSpPr>
      <xdr:spPr>
        <a:xfrm>
          <a:off x="8750300" y="10325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86360</xdr:rowOff>
    </xdr:from>
    <xdr:to>
      <xdr:col>41</xdr:col>
      <xdr:colOff>101600</xdr:colOff>
      <xdr:row>60</xdr:row>
      <xdr:rowOff>16510</xdr:rowOff>
    </xdr:to>
    <xdr:sp macro="" textlink="">
      <xdr:nvSpPr>
        <xdr:cNvPr id="244" name="楕円 243"/>
        <xdr:cNvSpPr/>
      </xdr:nvSpPr>
      <xdr:spPr>
        <a:xfrm>
          <a:off x="781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137160</xdr:rowOff>
    </xdr:from>
    <xdr:to>
      <xdr:col>45</xdr:col>
      <xdr:colOff>177800</xdr:colOff>
      <xdr:row>60</xdr:row>
      <xdr:rowOff>38100</xdr:rowOff>
    </xdr:to>
    <xdr:cxnSp macro="">
      <xdr:nvCxnSpPr>
        <xdr:cNvPr id="245" name="直線コネクタ 244"/>
        <xdr:cNvCxnSpPr/>
      </xdr:nvCxnSpPr>
      <xdr:spPr>
        <a:xfrm>
          <a:off x="7861300" y="102527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46"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47"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130192</xdr:rowOff>
    </xdr:from>
    <xdr:ext cx="469744" cy="259045"/>
    <xdr:sp macro="" textlink="">
      <xdr:nvSpPr>
        <xdr:cNvPr id="250" name="n_1mainValue【体育館・プール】&#10;一人当たり面積"/>
        <xdr:cNvSpPr txBox="1"/>
      </xdr:nvSpPr>
      <xdr:spPr>
        <a:xfrm>
          <a:off x="93917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105427</xdr:rowOff>
    </xdr:from>
    <xdr:ext cx="469744" cy="259045"/>
    <xdr:sp macro="" textlink="">
      <xdr:nvSpPr>
        <xdr:cNvPr id="251" name="n_2mainValue【体育館・プール】&#10;一人当たり面積"/>
        <xdr:cNvSpPr txBox="1"/>
      </xdr:nvSpPr>
      <xdr:spPr>
        <a:xfrm>
          <a:off x="8515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33037</xdr:rowOff>
    </xdr:from>
    <xdr:ext cx="469744" cy="259045"/>
    <xdr:sp macro="" textlink="">
      <xdr:nvSpPr>
        <xdr:cNvPr id="252" name="n_3mainValue【体育館・プール】&#10;一人当たり面積"/>
        <xdr:cNvSpPr txBox="1"/>
      </xdr:nvSpPr>
      <xdr:spPr>
        <a:xfrm>
          <a:off x="7626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294" name="直線コネクタ 293"/>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295"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296" name="直線コネクタ 295"/>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97"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98" name="直線コネクタ 297"/>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299"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00" name="フローチャート: 判断 29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01" name="フローチャート: 判断 300"/>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02" name="フローチャート: 判断 30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03" name="フローチャート: 判断 302"/>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04" name="フローチャート: 判断 303"/>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146231</xdr:rowOff>
    </xdr:from>
    <xdr:to>
      <xdr:col>24</xdr:col>
      <xdr:colOff>114300</xdr:colOff>
      <xdr:row>102</xdr:row>
      <xdr:rowOff>76381</xdr:rowOff>
    </xdr:to>
    <xdr:sp macro="" textlink="">
      <xdr:nvSpPr>
        <xdr:cNvPr id="310" name="楕円 309"/>
        <xdr:cNvSpPr/>
      </xdr:nvSpPr>
      <xdr:spPr>
        <a:xfrm>
          <a:off x="4584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169108</xdr:rowOff>
    </xdr:from>
    <xdr:ext cx="405111" cy="259045"/>
    <xdr:sp macro="" textlink="">
      <xdr:nvSpPr>
        <xdr:cNvPr id="311" name="【市民会館】&#10;有形固定資産減価償却率該当値テキスト"/>
        <xdr:cNvSpPr txBox="1"/>
      </xdr:nvSpPr>
      <xdr:spPr>
        <a:xfrm>
          <a:off x="4673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72752</xdr:rowOff>
    </xdr:from>
    <xdr:to>
      <xdr:col>20</xdr:col>
      <xdr:colOff>38100</xdr:colOff>
      <xdr:row>102</xdr:row>
      <xdr:rowOff>2902</xdr:rowOff>
    </xdr:to>
    <xdr:sp macro="" textlink="">
      <xdr:nvSpPr>
        <xdr:cNvPr id="312" name="楕円 311"/>
        <xdr:cNvSpPr/>
      </xdr:nvSpPr>
      <xdr:spPr>
        <a:xfrm>
          <a:off x="3746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123552</xdr:rowOff>
    </xdr:from>
    <xdr:to>
      <xdr:col>24</xdr:col>
      <xdr:colOff>63500</xdr:colOff>
      <xdr:row>102</xdr:row>
      <xdr:rowOff>25581</xdr:rowOff>
    </xdr:to>
    <xdr:cxnSp macro="">
      <xdr:nvCxnSpPr>
        <xdr:cNvPr id="313" name="直線コネクタ 312"/>
        <xdr:cNvCxnSpPr/>
      </xdr:nvCxnSpPr>
      <xdr:spPr>
        <a:xfrm>
          <a:off x="3797300" y="17440002"/>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160927</xdr:rowOff>
    </xdr:from>
    <xdr:to>
      <xdr:col>15</xdr:col>
      <xdr:colOff>101600</xdr:colOff>
      <xdr:row>102</xdr:row>
      <xdr:rowOff>91077</xdr:rowOff>
    </xdr:to>
    <xdr:sp macro="" textlink="">
      <xdr:nvSpPr>
        <xdr:cNvPr id="314" name="楕円 313"/>
        <xdr:cNvSpPr/>
      </xdr:nvSpPr>
      <xdr:spPr>
        <a:xfrm>
          <a:off x="2857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123552</xdr:rowOff>
    </xdr:from>
    <xdr:to>
      <xdr:col>19</xdr:col>
      <xdr:colOff>177800</xdr:colOff>
      <xdr:row>102</xdr:row>
      <xdr:rowOff>40277</xdr:rowOff>
    </xdr:to>
    <xdr:cxnSp macro="">
      <xdr:nvCxnSpPr>
        <xdr:cNvPr id="315" name="直線コネクタ 314"/>
        <xdr:cNvCxnSpPr/>
      </xdr:nvCxnSpPr>
      <xdr:spPr>
        <a:xfrm flipV="1">
          <a:off x="2908300" y="1744000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16" name="楕円 315"/>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40277</xdr:rowOff>
    </xdr:from>
    <xdr:to>
      <xdr:col>15</xdr:col>
      <xdr:colOff>50800</xdr:colOff>
      <xdr:row>103</xdr:row>
      <xdr:rowOff>151312</xdr:rowOff>
    </xdr:to>
    <xdr:cxnSp macro="">
      <xdr:nvCxnSpPr>
        <xdr:cNvPr id="317" name="直線コネクタ 316"/>
        <xdr:cNvCxnSpPr/>
      </xdr:nvCxnSpPr>
      <xdr:spPr>
        <a:xfrm flipV="1">
          <a:off x="2019300" y="17528177"/>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18"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19"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320"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21"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19429</xdr:rowOff>
    </xdr:from>
    <xdr:ext cx="405111" cy="259045"/>
    <xdr:sp macro="" textlink="">
      <xdr:nvSpPr>
        <xdr:cNvPr id="322" name="n_1mainValue【市民会館】&#10;有形固定資産減価償却率"/>
        <xdr:cNvSpPr txBox="1"/>
      </xdr:nvSpPr>
      <xdr:spPr>
        <a:xfrm>
          <a:off x="3582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107604</xdr:rowOff>
    </xdr:from>
    <xdr:ext cx="405111" cy="259045"/>
    <xdr:sp macro="" textlink="">
      <xdr:nvSpPr>
        <xdr:cNvPr id="323" name="n_2mainValue【市民会館】&#10;有形固定資産減価償却率"/>
        <xdr:cNvSpPr txBox="1"/>
      </xdr:nvSpPr>
      <xdr:spPr>
        <a:xfrm>
          <a:off x="2705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324" name="n_3mainValue【市民会館】&#10;有形固定資産減価償却率"/>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350" name="直線コネクタ 349"/>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5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2" name="直線コネクタ 35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353"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354" name="直線コネクタ 353"/>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355"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356" name="フローチャート: 判断 355"/>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7" name="フローチャート: 判断 35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358" name="フローチャート: 判断 357"/>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59" name="フローチャート: 判断 35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60" name="フローチャート: 判断 359"/>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167458</xdr:rowOff>
    </xdr:from>
    <xdr:to>
      <xdr:col>55</xdr:col>
      <xdr:colOff>50800</xdr:colOff>
      <xdr:row>106</xdr:row>
      <xdr:rowOff>97608</xdr:rowOff>
    </xdr:to>
    <xdr:sp macro="" textlink="">
      <xdr:nvSpPr>
        <xdr:cNvPr id="366" name="楕円 365"/>
        <xdr:cNvSpPr/>
      </xdr:nvSpPr>
      <xdr:spPr>
        <a:xfrm>
          <a:off x="10426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18885</xdr:rowOff>
    </xdr:from>
    <xdr:ext cx="469744" cy="259045"/>
    <xdr:sp macro="" textlink="">
      <xdr:nvSpPr>
        <xdr:cNvPr id="367" name="【市民会館】&#10;一人当たり面積該当値テキスト"/>
        <xdr:cNvSpPr txBox="1"/>
      </xdr:nvSpPr>
      <xdr:spPr>
        <a:xfrm>
          <a:off x="10515600"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35198</xdr:rowOff>
    </xdr:from>
    <xdr:to>
      <xdr:col>50</xdr:col>
      <xdr:colOff>165100</xdr:colOff>
      <xdr:row>108</xdr:row>
      <xdr:rowOff>136798</xdr:rowOff>
    </xdr:to>
    <xdr:sp macro="" textlink="">
      <xdr:nvSpPr>
        <xdr:cNvPr id="368" name="楕円 367"/>
        <xdr:cNvSpPr/>
      </xdr:nvSpPr>
      <xdr:spPr>
        <a:xfrm>
          <a:off x="9588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46808</xdr:rowOff>
    </xdr:from>
    <xdr:to>
      <xdr:col>55</xdr:col>
      <xdr:colOff>0</xdr:colOff>
      <xdr:row>108</xdr:row>
      <xdr:rowOff>85998</xdr:rowOff>
    </xdr:to>
    <xdr:cxnSp macro="">
      <xdr:nvCxnSpPr>
        <xdr:cNvPr id="369" name="直線コネクタ 368"/>
        <xdr:cNvCxnSpPr/>
      </xdr:nvCxnSpPr>
      <xdr:spPr>
        <a:xfrm flipV="1">
          <a:off x="9639300" y="18220508"/>
          <a:ext cx="8382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35198</xdr:rowOff>
    </xdr:from>
    <xdr:to>
      <xdr:col>46</xdr:col>
      <xdr:colOff>38100</xdr:colOff>
      <xdr:row>108</xdr:row>
      <xdr:rowOff>136798</xdr:rowOff>
    </xdr:to>
    <xdr:sp macro="" textlink="">
      <xdr:nvSpPr>
        <xdr:cNvPr id="370" name="楕円 369"/>
        <xdr:cNvSpPr/>
      </xdr:nvSpPr>
      <xdr:spPr>
        <a:xfrm>
          <a:off x="8699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85998</xdr:rowOff>
    </xdr:from>
    <xdr:to>
      <xdr:col>50</xdr:col>
      <xdr:colOff>114300</xdr:colOff>
      <xdr:row>108</xdr:row>
      <xdr:rowOff>85998</xdr:rowOff>
    </xdr:to>
    <xdr:cxnSp macro="">
      <xdr:nvCxnSpPr>
        <xdr:cNvPr id="371" name="直線コネクタ 370"/>
        <xdr:cNvCxnSpPr/>
      </xdr:nvCxnSpPr>
      <xdr:spPr>
        <a:xfrm>
          <a:off x="8750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164193</xdr:rowOff>
    </xdr:from>
    <xdr:to>
      <xdr:col>41</xdr:col>
      <xdr:colOff>101600</xdr:colOff>
      <xdr:row>108</xdr:row>
      <xdr:rowOff>94343</xdr:rowOff>
    </xdr:to>
    <xdr:sp macro="" textlink="">
      <xdr:nvSpPr>
        <xdr:cNvPr id="372" name="楕円 371"/>
        <xdr:cNvSpPr/>
      </xdr:nvSpPr>
      <xdr:spPr>
        <a:xfrm>
          <a:off x="781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43543</xdr:rowOff>
    </xdr:from>
    <xdr:to>
      <xdr:col>45</xdr:col>
      <xdr:colOff>177800</xdr:colOff>
      <xdr:row>108</xdr:row>
      <xdr:rowOff>85998</xdr:rowOff>
    </xdr:to>
    <xdr:cxnSp macro="">
      <xdr:nvCxnSpPr>
        <xdr:cNvPr id="373" name="直線コネクタ 372"/>
        <xdr:cNvCxnSpPr/>
      </xdr:nvCxnSpPr>
      <xdr:spPr>
        <a:xfrm>
          <a:off x="7861300" y="185601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74"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375"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76"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77"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127925</xdr:rowOff>
    </xdr:from>
    <xdr:ext cx="469744" cy="259045"/>
    <xdr:sp macro="" textlink="">
      <xdr:nvSpPr>
        <xdr:cNvPr id="378" name="n_1mainValue【市民会館】&#10;一人当たり面積"/>
        <xdr:cNvSpPr txBox="1"/>
      </xdr:nvSpPr>
      <xdr:spPr>
        <a:xfrm>
          <a:off x="9391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127925</xdr:rowOff>
    </xdr:from>
    <xdr:ext cx="469744" cy="259045"/>
    <xdr:sp macro="" textlink="">
      <xdr:nvSpPr>
        <xdr:cNvPr id="379" name="n_2mainValue【市民会館】&#10;一人当たり面積"/>
        <xdr:cNvSpPr txBox="1"/>
      </xdr:nvSpPr>
      <xdr:spPr>
        <a:xfrm>
          <a:off x="8515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85470</xdr:rowOff>
    </xdr:from>
    <xdr:ext cx="469744" cy="259045"/>
    <xdr:sp macro="" textlink="">
      <xdr:nvSpPr>
        <xdr:cNvPr id="380" name="n_3mainValue【市民会館】&#10;一人当たり面積"/>
        <xdr:cNvSpPr txBox="1"/>
      </xdr:nvSpPr>
      <xdr:spPr>
        <a:xfrm>
          <a:off x="7626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9" name="テキスト ボックス 40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9" name="テキスト ボックス 41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422" name="直線コネクタ 421"/>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4" name="直線コネクタ 42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25"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26" name="直線コネクタ 425"/>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427"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428" name="フローチャート: 判断 427"/>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29" name="フローチャート: 判断 428"/>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30" name="フローチャート: 判断 429"/>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431" name="フローチャート: 判断 430"/>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432" name="フローチャート: 判断 431"/>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438" name="楕円 437"/>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439" name="【保健センター・保健所】&#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440" name="楕円 439"/>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19594</xdr:rowOff>
    </xdr:to>
    <xdr:cxnSp macro="">
      <xdr:nvCxnSpPr>
        <xdr:cNvPr id="441" name="直線コネクタ 440"/>
        <xdr:cNvCxnSpPr/>
      </xdr:nvCxnSpPr>
      <xdr:spPr>
        <a:xfrm flipV="1">
          <a:off x="15481300" y="1012371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442" name="楕円 441"/>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19594</xdr:rowOff>
    </xdr:to>
    <xdr:cxnSp macro="">
      <xdr:nvCxnSpPr>
        <xdr:cNvPr id="443" name="直線コネクタ 442"/>
        <xdr:cNvCxnSpPr/>
      </xdr:nvCxnSpPr>
      <xdr:spPr>
        <a:xfrm>
          <a:off x="14592300" y="1010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71665</xdr:rowOff>
    </xdr:from>
    <xdr:to>
      <xdr:col>72</xdr:col>
      <xdr:colOff>38100</xdr:colOff>
      <xdr:row>59</xdr:row>
      <xdr:rowOff>1815</xdr:rowOff>
    </xdr:to>
    <xdr:sp macro="" textlink="">
      <xdr:nvSpPr>
        <xdr:cNvPr id="444" name="楕円 443"/>
        <xdr:cNvSpPr/>
      </xdr:nvSpPr>
      <xdr:spPr>
        <a:xfrm>
          <a:off x="13652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122465</xdr:rowOff>
    </xdr:from>
    <xdr:to>
      <xdr:col>76</xdr:col>
      <xdr:colOff>114300</xdr:colOff>
      <xdr:row>58</xdr:row>
      <xdr:rowOff>156754</xdr:rowOff>
    </xdr:to>
    <xdr:cxnSp macro="">
      <xdr:nvCxnSpPr>
        <xdr:cNvPr id="445" name="直線コネクタ 444"/>
        <xdr:cNvCxnSpPr/>
      </xdr:nvCxnSpPr>
      <xdr:spPr>
        <a:xfrm>
          <a:off x="13703300" y="100665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46"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47"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448"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449"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86921</xdr:rowOff>
    </xdr:from>
    <xdr:ext cx="405111" cy="259045"/>
    <xdr:sp macro="" textlink="">
      <xdr:nvSpPr>
        <xdr:cNvPr id="450" name="n_1mainValue【保健センター・保健所】&#10;有形固定資産減価償却率"/>
        <xdr:cNvSpPr txBox="1"/>
      </xdr:nvSpPr>
      <xdr:spPr>
        <a:xfrm>
          <a:off x="15266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451" name="n_2mainValue【保健センター・保健所】&#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18342</xdr:rowOff>
    </xdr:from>
    <xdr:ext cx="405111" cy="259045"/>
    <xdr:sp macro="" textlink="">
      <xdr:nvSpPr>
        <xdr:cNvPr id="452" name="n_3mainValue【保健センター・保健所】&#10;有形固定資産減価償却率"/>
        <xdr:cNvSpPr txBox="1"/>
      </xdr:nvSpPr>
      <xdr:spPr>
        <a:xfrm>
          <a:off x="13500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76" name="直線コネクタ 475"/>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7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78" name="直線コネクタ 47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79"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80" name="直線コネクタ 479"/>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481"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82" name="フローチャート: 判断 481"/>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483" name="フローチャート: 判断 482"/>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484" name="フローチャート: 判断 483"/>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485" name="フローチャート: 判断 484"/>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486" name="フローチャート: 判断 485"/>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76200</xdr:rowOff>
    </xdr:from>
    <xdr:to>
      <xdr:col>116</xdr:col>
      <xdr:colOff>114300</xdr:colOff>
      <xdr:row>57</xdr:row>
      <xdr:rowOff>6350</xdr:rowOff>
    </xdr:to>
    <xdr:sp macro="" textlink="">
      <xdr:nvSpPr>
        <xdr:cNvPr id="492" name="楕円 491"/>
        <xdr:cNvSpPr/>
      </xdr:nvSpPr>
      <xdr:spPr>
        <a:xfrm>
          <a:off x="221107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99077</xdr:rowOff>
    </xdr:from>
    <xdr:ext cx="469744" cy="259045"/>
    <xdr:sp macro="" textlink="">
      <xdr:nvSpPr>
        <xdr:cNvPr id="493" name="【保健センター・保健所】&#10;一人当たり面積該当値テキスト"/>
        <xdr:cNvSpPr txBox="1"/>
      </xdr:nvSpPr>
      <xdr:spPr>
        <a:xfrm>
          <a:off x="22199600" y="95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19050</xdr:rowOff>
    </xdr:from>
    <xdr:to>
      <xdr:col>112</xdr:col>
      <xdr:colOff>38100</xdr:colOff>
      <xdr:row>57</xdr:row>
      <xdr:rowOff>120650</xdr:rowOff>
    </xdr:to>
    <xdr:sp macro="" textlink="">
      <xdr:nvSpPr>
        <xdr:cNvPr id="494" name="楕円 493"/>
        <xdr:cNvSpPr/>
      </xdr:nvSpPr>
      <xdr:spPr>
        <a:xfrm>
          <a:off x="21272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127000</xdr:rowOff>
    </xdr:from>
    <xdr:to>
      <xdr:col>116</xdr:col>
      <xdr:colOff>63500</xdr:colOff>
      <xdr:row>57</xdr:row>
      <xdr:rowOff>69850</xdr:rowOff>
    </xdr:to>
    <xdr:cxnSp macro="">
      <xdr:nvCxnSpPr>
        <xdr:cNvPr id="495" name="直線コネクタ 494"/>
        <xdr:cNvCxnSpPr/>
      </xdr:nvCxnSpPr>
      <xdr:spPr>
        <a:xfrm flipV="1">
          <a:off x="213233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496" name="楕円 495"/>
        <xdr:cNvSpPr/>
      </xdr:nvSpPr>
      <xdr:spPr>
        <a:xfrm>
          <a:off x="20383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69850</xdr:rowOff>
    </xdr:from>
    <xdr:to>
      <xdr:col>111</xdr:col>
      <xdr:colOff>177800</xdr:colOff>
      <xdr:row>57</xdr:row>
      <xdr:rowOff>82550</xdr:rowOff>
    </xdr:to>
    <xdr:cxnSp macro="">
      <xdr:nvCxnSpPr>
        <xdr:cNvPr id="497" name="直線コネクタ 496"/>
        <xdr:cNvCxnSpPr/>
      </xdr:nvCxnSpPr>
      <xdr:spPr>
        <a:xfrm flipV="1">
          <a:off x="204343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31750</xdr:rowOff>
    </xdr:from>
    <xdr:to>
      <xdr:col>102</xdr:col>
      <xdr:colOff>165100</xdr:colOff>
      <xdr:row>57</xdr:row>
      <xdr:rowOff>133350</xdr:rowOff>
    </xdr:to>
    <xdr:sp macro="" textlink="">
      <xdr:nvSpPr>
        <xdr:cNvPr id="498" name="楕円 497"/>
        <xdr:cNvSpPr/>
      </xdr:nvSpPr>
      <xdr:spPr>
        <a:xfrm>
          <a:off x="19494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82550</xdr:rowOff>
    </xdr:from>
    <xdr:to>
      <xdr:col>107</xdr:col>
      <xdr:colOff>50800</xdr:colOff>
      <xdr:row>57</xdr:row>
      <xdr:rowOff>82550</xdr:rowOff>
    </xdr:to>
    <xdr:cxnSp macro="">
      <xdr:nvCxnSpPr>
        <xdr:cNvPr id="499" name="直線コネクタ 498"/>
        <xdr:cNvCxnSpPr/>
      </xdr:nvCxnSpPr>
      <xdr:spPr>
        <a:xfrm>
          <a:off x="195453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00"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501"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02"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503"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137177</xdr:rowOff>
    </xdr:from>
    <xdr:ext cx="469744" cy="259045"/>
    <xdr:sp macro="" textlink="">
      <xdr:nvSpPr>
        <xdr:cNvPr id="504" name="n_1mainValue【保健センター・保健所】&#10;一人当たり面積"/>
        <xdr:cNvSpPr txBox="1"/>
      </xdr:nvSpPr>
      <xdr:spPr>
        <a:xfrm>
          <a:off x="210757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149877</xdr:rowOff>
    </xdr:from>
    <xdr:ext cx="469744" cy="259045"/>
    <xdr:sp macro="" textlink="">
      <xdr:nvSpPr>
        <xdr:cNvPr id="505" name="n_2mainValue【保健センター・保健所】&#10;一人当たり面積"/>
        <xdr:cNvSpPr txBox="1"/>
      </xdr:nvSpPr>
      <xdr:spPr>
        <a:xfrm>
          <a:off x="201994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149877</xdr:rowOff>
    </xdr:from>
    <xdr:ext cx="469744" cy="259045"/>
    <xdr:sp macro="" textlink="">
      <xdr:nvSpPr>
        <xdr:cNvPr id="506" name="n_3mainValue【保健センター・保健所】&#10;一人当たり面積"/>
        <xdr:cNvSpPr txBox="1"/>
      </xdr:nvSpPr>
      <xdr:spPr>
        <a:xfrm>
          <a:off x="193104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3" name="テキスト ボックス 5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5" name="テキスト ボックス 53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5" name="テキスト ボックス 54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548" name="直線コネクタ 54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54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550" name="直線コネクタ 54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55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52" name="直線コネクタ 55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55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554" name="フローチャート: 判断 55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555" name="フローチャート: 判断 55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556" name="フローチャート: 判断 55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57" name="フローチャート: 判断 55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558" name="フローチャート: 判断 55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564" name="楕円 563"/>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565" name="【庁舎】&#10;有形固定資産減価償却率該当値テキスト"/>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566" name="楕円 565"/>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27214</xdr:rowOff>
    </xdr:to>
    <xdr:cxnSp macro="">
      <xdr:nvCxnSpPr>
        <xdr:cNvPr id="567" name="直線コネクタ 566"/>
        <xdr:cNvCxnSpPr/>
      </xdr:nvCxnSpPr>
      <xdr:spPr>
        <a:xfrm>
          <a:off x="15481300" y="1818621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68" name="楕円 567"/>
        <xdr:cNvSpPr/>
      </xdr:nvSpPr>
      <xdr:spPr>
        <a:xfrm>
          <a:off x="1454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xdr:rowOff>
    </xdr:from>
    <xdr:to>
      <xdr:col>81</xdr:col>
      <xdr:colOff>50800</xdr:colOff>
      <xdr:row>106</xdr:row>
      <xdr:rowOff>12519</xdr:rowOff>
    </xdr:to>
    <xdr:cxnSp macro="">
      <xdr:nvCxnSpPr>
        <xdr:cNvPr id="569" name="直線コネクタ 568"/>
        <xdr:cNvCxnSpPr/>
      </xdr:nvCxnSpPr>
      <xdr:spPr>
        <a:xfrm>
          <a:off x="14592300" y="1817642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62956</xdr:rowOff>
    </xdr:from>
    <xdr:to>
      <xdr:col>72</xdr:col>
      <xdr:colOff>38100</xdr:colOff>
      <xdr:row>106</xdr:row>
      <xdr:rowOff>164556</xdr:rowOff>
    </xdr:to>
    <xdr:sp macro="" textlink="">
      <xdr:nvSpPr>
        <xdr:cNvPr id="570" name="楕円 569"/>
        <xdr:cNvSpPr/>
      </xdr:nvSpPr>
      <xdr:spPr>
        <a:xfrm>
          <a:off x="13652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xdr:rowOff>
    </xdr:from>
    <xdr:to>
      <xdr:col>76</xdr:col>
      <xdr:colOff>114300</xdr:colOff>
      <xdr:row>106</xdr:row>
      <xdr:rowOff>113756</xdr:rowOff>
    </xdr:to>
    <xdr:cxnSp macro="">
      <xdr:nvCxnSpPr>
        <xdr:cNvPr id="571" name="直線コネクタ 570"/>
        <xdr:cNvCxnSpPr/>
      </xdr:nvCxnSpPr>
      <xdr:spPr>
        <a:xfrm flipV="1">
          <a:off x="13703300" y="1817642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57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57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7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57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576" name="n_1mainValue【庁舎】&#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577" name="n_2mainValue【庁舎】&#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155683</xdr:rowOff>
    </xdr:from>
    <xdr:ext cx="405111" cy="259045"/>
    <xdr:sp macro="" textlink="">
      <xdr:nvSpPr>
        <xdr:cNvPr id="578" name="n_3mainValue【庁舎】&#10;有形固定資産減価償却率"/>
        <xdr:cNvSpPr txBox="1"/>
      </xdr:nvSpPr>
      <xdr:spPr>
        <a:xfrm>
          <a:off x="13500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9" name="直線コネクタ 58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0" name="テキスト ボックス 58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1" name="直線コネクタ 59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2" name="テキスト ボックス 59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3" name="直線コネクタ 59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4" name="テキスト ボックス 59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5" name="直線コネクタ 59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6" name="テキスト ボックス 59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600" name="直線コネクタ 59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60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602" name="直線コネクタ 60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60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604" name="直線コネクタ 60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605"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606" name="フローチャート: 判断 60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607" name="フローチャート: 判断 60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608" name="フローチャート: 判断 60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609" name="フローチャート: 判断 60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610" name="フローチャート: 判断 60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50546</xdr:rowOff>
    </xdr:from>
    <xdr:to>
      <xdr:col>116</xdr:col>
      <xdr:colOff>114300</xdr:colOff>
      <xdr:row>106</xdr:row>
      <xdr:rowOff>152146</xdr:rowOff>
    </xdr:to>
    <xdr:sp macro="" textlink="">
      <xdr:nvSpPr>
        <xdr:cNvPr id="616" name="楕円 615"/>
        <xdr:cNvSpPr/>
      </xdr:nvSpPr>
      <xdr:spPr>
        <a:xfrm>
          <a:off x="221107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136923</xdr:rowOff>
    </xdr:from>
    <xdr:ext cx="469744" cy="259045"/>
    <xdr:sp macro="" textlink="">
      <xdr:nvSpPr>
        <xdr:cNvPr id="617" name="【庁舎】&#10;一人当たり面積該当値テキスト"/>
        <xdr:cNvSpPr txBox="1"/>
      </xdr:nvSpPr>
      <xdr:spPr>
        <a:xfrm>
          <a:off x="22199600" y="1813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75692</xdr:rowOff>
    </xdr:from>
    <xdr:to>
      <xdr:col>112</xdr:col>
      <xdr:colOff>38100</xdr:colOff>
      <xdr:row>107</xdr:row>
      <xdr:rowOff>5842</xdr:rowOff>
    </xdr:to>
    <xdr:sp macro="" textlink="">
      <xdr:nvSpPr>
        <xdr:cNvPr id="618" name="楕円 617"/>
        <xdr:cNvSpPr/>
      </xdr:nvSpPr>
      <xdr:spPr>
        <a:xfrm>
          <a:off x="2127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101346</xdr:rowOff>
    </xdr:from>
    <xdr:to>
      <xdr:col>116</xdr:col>
      <xdr:colOff>63500</xdr:colOff>
      <xdr:row>106</xdr:row>
      <xdr:rowOff>126492</xdr:rowOff>
    </xdr:to>
    <xdr:cxnSp macro="">
      <xdr:nvCxnSpPr>
        <xdr:cNvPr id="619" name="直線コネクタ 618"/>
        <xdr:cNvCxnSpPr/>
      </xdr:nvCxnSpPr>
      <xdr:spPr>
        <a:xfrm flipV="1">
          <a:off x="21323300" y="1827504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xdr:rowOff>
    </xdr:from>
    <xdr:to>
      <xdr:col>107</xdr:col>
      <xdr:colOff>101600</xdr:colOff>
      <xdr:row>106</xdr:row>
      <xdr:rowOff>106426</xdr:rowOff>
    </xdr:to>
    <xdr:sp macro="" textlink="">
      <xdr:nvSpPr>
        <xdr:cNvPr id="620" name="楕円 619"/>
        <xdr:cNvSpPr/>
      </xdr:nvSpPr>
      <xdr:spPr>
        <a:xfrm>
          <a:off x="20383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55626</xdr:rowOff>
    </xdr:from>
    <xdr:to>
      <xdr:col>111</xdr:col>
      <xdr:colOff>177800</xdr:colOff>
      <xdr:row>106</xdr:row>
      <xdr:rowOff>126492</xdr:rowOff>
    </xdr:to>
    <xdr:cxnSp macro="">
      <xdr:nvCxnSpPr>
        <xdr:cNvPr id="621" name="直線コネクタ 620"/>
        <xdr:cNvCxnSpPr/>
      </xdr:nvCxnSpPr>
      <xdr:spPr>
        <a:xfrm>
          <a:off x="20434300" y="1822932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155702</xdr:rowOff>
    </xdr:from>
    <xdr:to>
      <xdr:col>102</xdr:col>
      <xdr:colOff>165100</xdr:colOff>
      <xdr:row>105</xdr:row>
      <xdr:rowOff>85852</xdr:rowOff>
    </xdr:to>
    <xdr:sp macro="" textlink="">
      <xdr:nvSpPr>
        <xdr:cNvPr id="622" name="楕円 621"/>
        <xdr:cNvSpPr/>
      </xdr:nvSpPr>
      <xdr:spPr>
        <a:xfrm>
          <a:off x="19494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35052</xdr:rowOff>
    </xdr:from>
    <xdr:to>
      <xdr:col>107</xdr:col>
      <xdr:colOff>50800</xdr:colOff>
      <xdr:row>106</xdr:row>
      <xdr:rowOff>55626</xdr:rowOff>
    </xdr:to>
    <xdr:cxnSp macro="">
      <xdr:nvCxnSpPr>
        <xdr:cNvPr id="623" name="直線コネクタ 622"/>
        <xdr:cNvCxnSpPr/>
      </xdr:nvCxnSpPr>
      <xdr:spPr>
        <a:xfrm>
          <a:off x="19545300" y="1803730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624"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625"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626"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62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168419</xdr:rowOff>
    </xdr:from>
    <xdr:ext cx="469744" cy="259045"/>
    <xdr:sp macro="" textlink="">
      <xdr:nvSpPr>
        <xdr:cNvPr id="628" name="n_1mainValue【庁舎】&#10;一人当たり面積"/>
        <xdr:cNvSpPr txBox="1"/>
      </xdr:nvSpPr>
      <xdr:spPr>
        <a:xfrm>
          <a:off x="21075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97553</xdr:rowOff>
    </xdr:from>
    <xdr:ext cx="469744" cy="259045"/>
    <xdr:sp macro="" textlink="">
      <xdr:nvSpPr>
        <xdr:cNvPr id="629" name="n_2mainValue【庁舎】&#10;一人当たり面積"/>
        <xdr:cNvSpPr txBox="1"/>
      </xdr:nvSpPr>
      <xdr:spPr>
        <a:xfrm>
          <a:off x="20199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102379</xdr:rowOff>
    </xdr:from>
    <xdr:ext cx="469744" cy="259045"/>
    <xdr:sp macro="" textlink="">
      <xdr:nvSpPr>
        <xdr:cNvPr id="630" name="n_3mainValue【庁舎】&#10;一人当たり面積"/>
        <xdr:cNvSpPr txBox="1"/>
      </xdr:nvSpPr>
      <xdr:spPr>
        <a:xfrm>
          <a:off x="19310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の特に高いのが、体育館・プールである。体育館・プールについてマネジメント白書では、民間等への移譲を計画している。現時点では指定管理者に運営を任せている状況であ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施設の改修等も含め管理者とも協力しながら適正な管理を行っていく。</a:t>
          </a:r>
        </a:p>
        <a:p>
          <a:r>
            <a:rPr kumimoji="1" lang="ja-JP" altLang="en-US" sz="1300">
              <a:latin typeface="ＭＳ Ｐゴシック" panose="020B0600070205080204" pitchFamily="50" charset="-128"/>
              <a:ea typeface="ＭＳ Ｐゴシック" panose="020B0600070205080204" pitchFamily="50" charset="-128"/>
            </a:rPr>
            <a:t>庁舎の償却率が低くなってきているのは、令和２年度完了の本庁舎の増改築が令和元年度に一部終了した為である。</a:t>
          </a:r>
        </a:p>
        <a:p>
          <a:r>
            <a:rPr kumimoji="1" lang="ja-JP" altLang="en-US" sz="1300">
              <a:latin typeface="ＭＳ Ｐゴシック" panose="020B0600070205080204" pitchFamily="50" charset="-128"/>
              <a:ea typeface="ＭＳ Ｐゴシック" panose="020B0600070205080204" pitchFamily="50" charset="-128"/>
            </a:rPr>
            <a:t>償却率の低いものとして、市民会館と図書館があげられる。市民会館は平成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年度にみくに市民センターを新築したことによるものと考えられ、図書館は比較的新しい建物が多い。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91,376
89,702
209.67
47,368,637
45,834,125
1,444,182
22,259,779
53,814,191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指数はほぼ横ばいとなっているものの、依然として類似団体平均を下回っている。合併特例事業債などの公債費の増加により、基準財政需要額は今後も増えていくことが予測される。民間的経営手法の導入による事務事業費削減など行財政改革をより一層推進して歳出削減を図るとともに、徴収率向上や企業立地の推進などにより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法人税や固定資産税の減収により市税は減少したが、地方交付税等が増額となり、経常一般財源等額が増加した一方、人件費や補助費等が減少し経常収支比率が前年度と比べて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生産年齢人口は減少の一途をたどる中、新型コロナウイルス感染症の影響による景気悪化など税収の伸びは期待できないが、補助金の合理化、事業の整理・統廃合による事務事業の見直しなど、行財政改革の推進による経費削減の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78105</xdr:rowOff>
    </xdr:to>
    <xdr:cxnSp macro="">
      <xdr:nvCxnSpPr>
        <xdr:cNvPr id="132" name="直線コネクタ 131"/>
        <xdr:cNvCxnSpPr/>
      </xdr:nvCxnSpPr>
      <xdr:spPr>
        <a:xfrm flipV="1">
          <a:off x="4114800" y="10827173"/>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78105</xdr:rowOff>
    </xdr:to>
    <xdr:cxnSp macro="">
      <xdr:nvCxnSpPr>
        <xdr:cNvPr id="135" name="直線コネクタ 134"/>
        <xdr:cNvCxnSpPr/>
      </xdr:nvCxnSpPr>
      <xdr:spPr>
        <a:xfrm>
          <a:off x="3225800" y="108553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53975</xdr:rowOff>
    </xdr:to>
    <xdr:cxnSp macro="">
      <xdr:nvCxnSpPr>
        <xdr:cNvPr id="138" name="直線コネクタ 137"/>
        <xdr:cNvCxnSpPr/>
      </xdr:nvCxnSpPr>
      <xdr:spPr>
        <a:xfrm>
          <a:off x="2336800" y="1084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41910</xdr:rowOff>
    </xdr:to>
    <xdr:cxnSp macro="">
      <xdr:nvCxnSpPr>
        <xdr:cNvPr id="141" name="直線コネクタ 140"/>
        <xdr:cNvCxnSpPr/>
      </xdr:nvCxnSpPr>
      <xdr:spPr>
        <a:xfrm>
          <a:off x="1447800" y="1074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2"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3" name="楕円 152"/>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4" name="テキスト ボックス 153"/>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5" name="楕円 154"/>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6" name="テキスト ボックス 155"/>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7" name="楕円 156"/>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8" name="テキスト ボックス 157"/>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116,324</a:t>
          </a:r>
          <a:r>
            <a:rPr kumimoji="1" lang="ja-JP" altLang="en-US" sz="1300">
              <a:latin typeface="ＭＳ Ｐゴシック" panose="020B0600070205080204" pitchFamily="50" charset="-128"/>
              <a:ea typeface="ＭＳ Ｐゴシック" panose="020B0600070205080204" pitchFamily="50" charset="-128"/>
            </a:rPr>
            <a:t>円となった。類似団体の平均は下回っている。主な要因として、ごみ処理や消防等の業務を一部事務組合で行っていることが挙げられる。一部事務組合の人件費・物件費等に充てている費用（負担金）を合計した場合、人口一人当たりの金額は大幅に増加することになる。今後は、これらも含めた経費についても抑制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151209</xdr:rowOff>
    </xdr:from>
    <xdr:to>
      <xdr:col>23</xdr:col>
      <xdr:colOff>133350</xdr:colOff>
      <xdr:row>81</xdr:row>
      <xdr:rowOff>160243</xdr:rowOff>
    </xdr:to>
    <xdr:cxnSp macro="">
      <xdr:nvCxnSpPr>
        <xdr:cNvPr id="193" name="直線コネクタ 192"/>
        <xdr:cNvCxnSpPr/>
      </xdr:nvCxnSpPr>
      <xdr:spPr>
        <a:xfrm flipV="1">
          <a:off x="4114800" y="14038659"/>
          <a:ext cx="8382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160243</xdr:rowOff>
    </xdr:from>
    <xdr:to>
      <xdr:col>19</xdr:col>
      <xdr:colOff>133350</xdr:colOff>
      <xdr:row>82</xdr:row>
      <xdr:rowOff>28029</xdr:rowOff>
    </xdr:to>
    <xdr:cxnSp macro="">
      <xdr:nvCxnSpPr>
        <xdr:cNvPr id="196" name="直線コネクタ 195"/>
        <xdr:cNvCxnSpPr/>
      </xdr:nvCxnSpPr>
      <xdr:spPr>
        <a:xfrm flipV="1">
          <a:off x="3225800" y="14047693"/>
          <a:ext cx="889000" cy="3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112292</xdr:rowOff>
    </xdr:from>
    <xdr:to>
      <xdr:col>15</xdr:col>
      <xdr:colOff>82550</xdr:colOff>
      <xdr:row>82</xdr:row>
      <xdr:rowOff>28029</xdr:rowOff>
    </xdr:to>
    <xdr:cxnSp macro="">
      <xdr:nvCxnSpPr>
        <xdr:cNvPr id="199" name="直線コネクタ 198"/>
        <xdr:cNvCxnSpPr/>
      </xdr:nvCxnSpPr>
      <xdr:spPr>
        <a:xfrm>
          <a:off x="2336800" y="13999742"/>
          <a:ext cx="889000" cy="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112292</xdr:rowOff>
    </xdr:from>
    <xdr:to>
      <xdr:col>11</xdr:col>
      <xdr:colOff>31750</xdr:colOff>
      <xdr:row>81</xdr:row>
      <xdr:rowOff>113644</xdr:rowOff>
    </xdr:to>
    <xdr:cxnSp macro="">
      <xdr:nvCxnSpPr>
        <xdr:cNvPr id="202" name="直線コネクタ 201"/>
        <xdr:cNvCxnSpPr/>
      </xdr:nvCxnSpPr>
      <xdr:spPr>
        <a:xfrm flipV="1">
          <a:off x="1447800" y="1399974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100409</xdr:rowOff>
    </xdr:from>
    <xdr:to>
      <xdr:col>23</xdr:col>
      <xdr:colOff>184150</xdr:colOff>
      <xdr:row>82</xdr:row>
      <xdr:rowOff>30559</xdr:rowOff>
    </xdr:to>
    <xdr:sp macro="" textlink="">
      <xdr:nvSpPr>
        <xdr:cNvPr id="212" name="楕円 211"/>
        <xdr:cNvSpPr/>
      </xdr:nvSpPr>
      <xdr:spPr>
        <a:xfrm>
          <a:off x="4902200" y="139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116936</xdr:rowOff>
    </xdr:from>
    <xdr:ext cx="762000" cy="259045"/>
    <xdr:sp macro="" textlink="">
      <xdr:nvSpPr>
        <xdr:cNvPr id="213" name="人件費・物件費等の状況該当値テキスト"/>
        <xdr:cNvSpPr txBox="1"/>
      </xdr:nvSpPr>
      <xdr:spPr>
        <a:xfrm>
          <a:off x="5041900" y="1383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109443</xdr:rowOff>
    </xdr:from>
    <xdr:to>
      <xdr:col>19</xdr:col>
      <xdr:colOff>184150</xdr:colOff>
      <xdr:row>82</xdr:row>
      <xdr:rowOff>39593</xdr:rowOff>
    </xdr:to>
    <xdr:sp macro="" textlink="">
      <xdr:nvSpPr>
        <xdr:cNvPr id="214" name="楕円 213"/>
        <xdr:cNvSpPr/>
      </xdr:nvSpPr>
      <xdr:spPr>
        <a:xfrm>
          <a:off x="4064000" y="139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49770</xdr:rowOff>
    </xdr:from>
    <xdr:ext cx="736600" cy="259045"/>
    <xdr:sp macro="" textlink="">
      <xdr:nvSpPr>
        <xdr:cNvPr id="215" name="テキスト ボックス 214"/>
        <xdr:cNvSpPr txBox="1"/>
      </xdr:nvSpPr>
      <xdr:spPr>
        <a:xfrm>
          <a:off x="3733800" y="1376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148679</xdr:rowOff>
    </xdr:from>
    <xdr:to>
      <xdr:col>15</xdr:col>
      <xdr:colOff>133350</xdr:colOff>
      <xdr:row>82</xdr:row>
      <xdr:rowOff>78829</xdr:rowOff>
    </xdr:to>
    <xdr:sp macro="" textlink="">
      <xdr:nvSpPr>
        <xdr:cNvPr id="216" name="楕円 215"/>
        <xdr:cNvSpPr/>
      </xdr:nvSpPr>
      <xdr:spPr>
        <a:xfrm>
          <a:off x="3175000" y="140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89006</xdr:rowOff>
    </xdr:from>
    <xdr:ext cx="762000" cy="259045"/>
    <xdr:sp macro="" textlink="">
      <xdr:nvSpPr>
        <xdr:cNvPr id="217" name="テキスト ボックス 216"/>
        <xdr:cNvSpPr txBox="1"/>
      </xdr:nvSpPr>
      <xdr:spPr>
        <a:xfrm>
          <a:off x="2844800" y="1380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61492</xdr:rowOff>
    </xdr:from>
    <xdr:to>
      <xdr:col>11</xdr:col>
      <xdr:colOff>82550</xdr:colOff>
      <xdr:row>81</xdr:row>
      <xdr:rowOff>163092</xdr:rowOff>
    </xdr:to>
    <xdr:sp macro="" textlink="">
      <xdr:nvSpPr>
        <xdr:cNvPr id="218" name="楕円 217"/>
        <xdr:cNvSpPr/>
      </xdr:nvSpPr>
      <xdr:spPr>
        <a:xfrm>
          <a:off x="2286000" y="139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1819</xdr:rowOff>
    </xdr:from>
    <xdr:ext cx="762000" cy="259045"/>
    <xdr:sp macro="" textlink="">
      <xdr:nvSpPr>
        <xdr:cNvPr id="219" name="テキスト ボックス 218"/>
        <xdr:cNvSpPr txBox="1"/>
      </xdr:nvSpPr>
      <xdr:spPr>
        <a:xfrm>
          <a:off x="1955800" y="1371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62844</xdr:rowOff>
    </xdr:from>
    <xdr:to>
      <xdr:col>7</xdr:col>
      <xdr:colOff>31750</xdr:colOff>
      <xdr:row>81</xdr:row>
      <xdr:rowOff>164444</xdr:rowOff>
    </xdr:to>
    <xdr:sp macro="" textlink="">
      <xdr:nvSpPr>
        <xdr:cNvPr id="220" name="楕円 219"/>
        <xdr:cNvSpPr/>
      </xdr:nvSpPr>
      <xdr:spPr>
        <a:xfrm>
          <a:off x="1397000" y="139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3171</xdr:rowOff>
    </xdr:from>
    <xdr:ext cx="762000" cy="259045"/>
    <xdr:sp macro="" textlink="">
      <xdr:nvSpPr>
        <xdr:cNvPr id="221" name="テキスト ボックス 220"/>
        <xdr:cNvSpPr txBox="1"/>
      </xdr:nvSpPr>
      <xdr:spPr>
        <a:xfrm>
          <a:off x="1066800" y="1371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ものの、人事院勧告に基づき適正に給与を引き上げたことにより、近年は類似団体平均と同等となっている。今後も引き続き国や他団体の動向を注視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44148</xdr:rowOff>
    </xdr:to>
    <xdr:cxnSp macro="">
      <xdr:nvCxnSpPr>
        <xdr:cNvPr id="257" name="直線コネクタ 256"/>
        <xdr:cNvCxnSpPr/>
      </xdr:nvCxnSpPr>
      <xdr:spPr>
        <a:xfrm flipV="1">
          <a:off x="16179800" y="147428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44148</xdr:rowOff>
    </xdr:to>
    <xdr:cxnSp macro="">
      <xdr:nvCxnSpPr>
        <xdr:cNvPr id="260" name="直線コネクタ 259"/>
        <xdr:cNvCxnSpPr/>
      </xdr:nvCxnSpPr>
      <xdr:spPr>
        <a:xfrm>
          <a:off x="15290800" y="1478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86</xdr:row>
      <xdr:rowOff>44148</xdr:rowOff>
    </xdr:to>
    <xdr:cxnSp macro="">
      <xdr:nvCxnSpPr>
        <xdr:cNvPr id="263" name="直線コネクタ 262"/>
        <xdr:cNvCxnSpPr/>
      </xdr:nvCxnSpPr>
      <xdr:spPr>
        <a:xfrm>
          <a:off x="14401800" y="147199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146655</xdr:rowOff>
    </xdr:to>
    <xdr:cxnSp macro="">
      <xdr:nvCxnSpPr>
        <xdr:cNvPr id="266" name="直線コネクタ 265"/>
        <xdr:cNvCxnSpPr/>
      </xdr:nvCxnSpPr>
      <xdr:spPr>
        <a:xfrm>
          <a:off x="13512800" y="146050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8" name="楕円 277"/>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79" name="テキスト ボックス 278"/>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0" name="楕円 279"/>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1" name="テキスト ボックス 280"/>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2" name="楕円 281"/>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83" name="テキスト ボックス 282"/>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となった。市町村合併により人口が膨らむとともに職員数も膨れ上がったため、定員適正化計画を作成し、退職者補充の抑制、民間委託の推進、指定管理者制度の導入により計画的な職員数の削減に取り組んだことにより、近年はほぼ横ばいとなっている。今後も市民サービスの低下を招かないように人員の適正配置や職員の資質向上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62547</xdr:rowOff>
    </xdr:from>
    <xdr:to>
      <xdr:col>81</xdr:col>
      <xdr:colOff>44450</xdr:colOff>
      <xdr:row>62</xdr:row>
      <xdr:rowOff>72602</xdr:rowOff>
    </xdr:to>
    <xdr:cxnSp macro="">
      <xdr:nvCxnSpPr>
        <xdr:cNvPr id="320" name="直線コネクタ 319"/>
        <xdr:cNvCxnSpPr/>
      </xdr:nvCxnSpPr>
      <xdr:spPr>
        <a:xfrm>
          <a:off x="16179800" y="10692447"/>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62547</xdr:rowOff>
    </xdr:from>
    <xdr:to>
      <xdr:col>77</xdr:col>
      <xdr:colOff>44450</xdr:colOff>
      <xdr:row>62</xdr:row>
      <xdr:rowOff>78634</xdr:rowOff>
    </xdr:to>
    <xdr:cxnSp macro="">
      <xdr:nvCxnSpPr>
        <xdr:cNvPr id="323" name="直線コネクタ 322"/>
        <xdr:cNvCxnSpPr/>
      </xdr:nvCxnSpPr>
      <xdr:spPr>
        <a:xfrm flipV="1">
          <a:off x="15290800" y="1069244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50482</xdr:rowOff>
    </xdr:from>
    <xdr:to>
      <xdr:col>72</xdr:col>
      <xdr:colOff>203200</xdr:colOff>
      <xdr:row>62</xdr:row>
      <xdr:rowOff>78634</xdr:rowOff>
    </xdr:to>
    <xdr:cxnSp macro="">
      <xdr:nvCxnSpPr>
        <xdr:cNvPr id="326" name="直線コネクタ 325"/>
        <xdr:cNvCxnSpPr/>
      </xdr:nvCxnSpPr>
      <xdr:spPr>
        <a:xfrm>
          <a:off x="14401800" y="1068038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50482</xdr:rowOff>
    </xdr:from>
    <xdr:to>
      <xdr:col>68</xdr:col>
      <xdr:colOff>152400</xdr:colOff>
      <xdr:row>62</xdr:row>
      <xdr:rowOff>54504</xdr:rowOff>
    </xdr:to>
    <xdr:cxnSp macro="">
      <xdr:nvCxnSpPr>
        <xdr:cNvPr id="329" name="直線コネクタ 328"/>
        <xdr:cNvCxnSpPr/>
      </xdr:nvCxnSpPr>
      <xdr:spPr>
        <a:xfrm flipV="1">
          <a:off x="13512800" y="106803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39" name="楕円 338"/>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165329</xdr:rowOff>
    </xdr:from>
    <xdr:ext cx="762000" cy="259045"/>
    <xdr:sp macro="" textlink="">
      <xdr:nvSpPr>
        <xdr:cNvPr id="340" name="定員管理の状況該当値テキスト"/>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11747</xdr:rowOff>
    </xdr:from>
    <xdr:to>
      <xdr:col>77</xdr:col>
      <xdr:colOff>95250</xdr:colOff>
      <xdr:row>62</xdr:row>
      <xdr:rowOff>113347</xdr:rowOff>
    </xdr:to>
    <xdr:sp macro="" textlink="">
      <xdr:nvSpPr>
        <xdr:cNvPr id="341" name="楕円 340"/>
        <xdr:cNvSpPr/>
      </xdr:nvSpPr>
      <xdr:spPr>
        <a:xfrm>
          <a:off x="16129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98124</xdr:rowOff>
    </xdr:from>
    <xdr:ext cx="736600" cy="259045"/>
    <xdr:sp macro="" textlink="">
      <xdr:nvSpPr>
        <xdr:cNvPr id="342" name="テキスト ボックス 341"/>
        <xdr:cNvSpPr txBox="1"/>
      </xdr:nvSpPr>
      <xdr:spPr>
        <a:xfrm>
          <a:off x="15798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27834</xdr:rowOff>
    </xdr:from>
    <xdr:to>
      <xdr:col>73</xdr:col>
      <xdr:colOff>44450</xdr:colOff>
      <xdr:row>62</xdr:row>
      <xdr:rowOff>129434</xdr:rowOff>
    </xdr:to>
    <xdr:sp macro="" textlink="">
      <xdr:nvSpPr>
        <xdr:cNvPr id="343" name="楕円 342"/>
        <xdr:cNvSpPr/>
      </xdr:nvSpPr>
      <xdr:spPr>
        <a:xfrm>
          <a:off x="15240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114211</xdr:rowOff>
    </xdr:from>
    <xdr:ext cx="762000" cy="259045"/>
    <xdr:sp macro="" textlink="">
      <xdr:nvSpPr>
        <xdr:cNvPr id="344" name="テキスト ボックス 343"/>
        <xdr:cNvSpPr txBox="1"/>
      </xdr:nvSpPr>
      <xdr:spPr>
        <a:xfrm>
          <a:off x="14909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171132</xdr:rowOff>
    </xdr:from>
    <xdr:to>
      <xdr:col>68</xdr:col>
      <xdr:colOff>203200</xdr:colOff>
      <xdr:row>62</xdr:row>
      <xdr:rowOff>101282</xdr:rowOff>
    </xdr:to>
    <xdr:sp macro="" textlink="">
      <xdr:nvSpPr>
        <xdr:cNvPr id="345" name="楕円 344"/>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86059</xdr:rowOff>
    </xdr:from>
    <xdr:ext cx="762000" cy="259045"/>
    <xdr:sp macro="" textlink="">
      <xdr:nvSpPr>
        <xdr:cNvPr id="346" name="テキスト ボックス 345"/>
        <xdr:cNvSpPr txBox="1"/>
      </xdr:nvSpPr>
      <xdr:spPr>
        <a:xfrm>
          <a:off x="14020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3704</xdr:rowOff>
    </xdr:from>
    <xdr:to>
      <xdr:col>64</xdr:col>
      <xdr:colOff>152400</xdr:colOff>
      <xdr:row>62</xdr:row>
      <xdr:rowOff>105304</xdr:rowOff>
    </xdr:to>
    <xdr:sp macro="" textlink="">
      <xdr:nvSpPr>
        <xdr:cNvPr id="347" name="楕円 346"/>
        <xdr:cNvSpPr/>
      </xdr:nvSpPr>
      <xdr:spPr>
        <a:xfrm>
          <a:off x="13462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90081</xdr:rowOff>
    </xdr:from>
    <xdr:ext cx="762000" cy="259045"/>
    <xdr:sp macro="" textlink="">
      <xdr:nvSpPr>
        <xdr:cNvPr id="348" name="テキスト ボックス 347"/>
        <xdr:cNvSpPr txBox="1"/>
      </xdr:nvSpPr>
      <xdr:spPr>
        <a:xfrm>
          <a:off x="13131800" y="1071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ポイント減となっており、類似団体の平均値より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ポイント低い状態である。単年度比率においても、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）。主な要因としては、合併特例債等の元金償還額は増加したものの、基準財政収入額の増に伴い標準税収入額等の伸びの方が大きかったためである。しかし、平成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した大型事業の償還が始まるため、実質公債費比率が上昇することが予想される。今後も普通建設事業の地方債の発行は避けられないため、普通建設事業の必要性を各々精査し、地方債の発行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68156</xdr:rowOff>
    </xdr:to>
    <xdr:cxnSp macro="">
      <xdr:nvCxnSpPr>
        <xdr:cNvPr id="381" name="直線コネクタ 380"/>
        <xdr:cNvCxnSpPr/>
      </xdr:nvCxnSpPr>
      <xdr:spPr>
        <a:xfrm flipV="1">
          <a:off x="16179800" y="70895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84" name="直線コネクタ 383"/>
        <xdr:cNvCxnSpPr/>
      </xdr:nvCxnSpPr>
      <xdr:spPr>
        <a:xfrm flipV="1">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124460</xdr:rowOff>
    </xdr:to>
    <xdr:cxnSp macro="">
      <xdr:nvCxnSpPr>
        <xdr:cNvPr id="387" name="直線コネクタ 386"/>
        <xdr:cNvCxnSpPr/>
      </xdr:nvCxnSpPr>
      <xdr:spPr>
        <a:xfrm flipV="1">
          <a:off x="14401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41487</xdr:rowOff>
    </xdr:to>
    <xdr:cxnSp macro="">
      <xdr:nvCxnSpPr>
        <xdr:cNvPr id="390" name="直線コネクタ 389"/>
        <xdr:cNvCxnSpPr/>
      </xdr:nvCxnSpPr>
      <xdr:spPr>
        <a:xfrm flipV="1">
          <a:off x="13512800" y="71539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1"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2" name="楕円 401"/>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3" name="テキスト ボックス 402"/>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4" name="楕円 40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5" name="テキスト ボックス 40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7" name="テキスト ボックス 406"/>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8" name="楕円 407"/>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9" name="テキスト ボックス 408"/>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ポイント減となったが、類似団体の平均値より</a:t>
          </a:r>
          <a:r>
            <a:rPr kumimoji="1" lang="en-US" altLang="ja-JP" sz="1300">
              <a:latin typeface="ＭＳ Ｐゴシック" panose="020B0600070205080204" pitchFamily="50" charset="-128"/>
              <a:ea typeface="ＭＳ Ｐゴシック" panose="020B0600070205080204" pitchFamily="50" charset="-128"/>
            </a:rPr>
            <a:t>52.9</a:t>
          </a:r>
          <a:r>
            <a:rPr kumimoji="1" lang="ja-JP" altLang="en-US" sz="1300">
              <a:latin typeface="ＭＳ Ｐゴシック" panose="020B0600070205080204" pitchFamily="50" charset="-128"/>
              <a:ea typeface="ＭＳ Ｐゴシック" panose="020B0600070205080204" pitchFamily="50" charset="-128"/>
            </a:rPr>
            <a:t>ポイント高い状態である。前年度比減の主な要因としては、充当可能基金の増によるものである。しかし、地方債の現在高は、令和元年度末時点で</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億円となり、合併特例事業債や臨時財政対策債の発行額が年々増加傾向にある。また、今後も地方債現在高が増えていくことが予想されることから、合併特例事業債等の交付税算入率の高い有利な起債の借入や他の財源確保に努め、均衡ある事業の執行により公債費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86614</xdr:rowOff>
    </xdr:from>
    <xdr:to>
      <xdr:col>81</xdr:col>
      <xdr:colOff>44450</xdr:colOff>
      <xdr:row>17</xdr:row>
      <xdr:rowOff>97875</xdr:rowOff>
    </xdr:to>
    <xdr:cxnSp macro="">
      <xdr:nvCxnSpPr>
        <xdr:cNvPr id="443" name="直線コネクタ 442"/>
        <xdr:cNvCxnSpPr/>
      </xdr:nvCxnSpPr>
      <xdr:spPr>
        <a:xfrm flipV="1">
          <a:off x="16179800" y="3001264"/>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97875</xdr:rowOff>
    </xdr:from>
    <xdr:to>
      <xdr:col>77</xdr:col>
      <xdr:colOff>44450</xdr:colOff>
      <xdr:row>20</xdr:row>
      <xdr:rowOff>25104</xdr:rowOff>
    </xdr:to>
    <xdr:cxnSp macro="">
      <xdr:nvCxnSpPr>
        <xdr:cNvPr id="446" name="直線コネクタ 445"/>
        <xdr:cNvCxnSpPr/>
      </xdr:nvCxnSpPr>
      <xdr:spPr>
        <a:xfrm flipV="1">
          <a:off x="15290800" y="3012525"/>
          <a:ext cx="889000" cy="4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139700</xdr:rowOff>
    </xdr:from>
    <xdr:to>
      <xdr:col>72</xdr:col>
      <xdr:colOff>203200</xdr:colOff>
      <xdr:row>20</xdr:row>
      <xdr:rowOff>25104</xdr:rowOff>
    </xdr:to>
    <xdr:cxnSp macro="">
      <xdr:nvCxnSpPr>
        <xdr:cNvPr id="449" name="直線コネクタ 448"/>
        <xdr:cNvCxnSpPr/>
      </xdr:nvCxnSpPr>
      <xdr:spPr>
        <a:xfrm>
          <a:off x="14401800" y="3054350"/>
          <a:ext cx="889000" cy="39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39963</xdr:rowOff>
    </xdr:from>
    <xdr:to>
      <xdr:col>68</xdr:col>
      <xdr:colOff>152400</xdr:colOff>
      <xdr:row>17</xdr:row>
      <xdr:rowOff>139700</xdr:rowOff>
    </xdr:to>
    <xdr:cxnSp macro="">
      <xdr:nvCxnSpPr>
        <xdr:cNvPr id="452" name="直線コネクタ 451"/>
        <xdr:cNvCxnSpPr/>
      </xdr:nvCxnSpPr>
      <xdr:spPr>
        <a:xfrm>
          <a:off x="13512800" y="2954613"/>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35814</xdr:rowOff>
    </xdr:from>
    <xdr:to>
      <xdr:col>81</xdr:col>
      <xdr:colOff>95250</xdr:colOff>
      <xdr:row>17</xdr:row>
      <xdr:rowOff>137414</xdr:rowOff>
    </xdr:to>
    <xdr:sp macro="" textlink="">
      <xdr:nvSpPr>
        <xdr:cNvPr id="462" name="楕円 461"/>
        <xdr:cNvSpPr/>
      </xdr:nvSpPr>
      <xdr:spPr>
        <a:xfrm>
          <a:off x="169672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7891</xdr:rowOff>
    </xdr:from>
    <xdr:ext cx="762000" cy="259045"/>
    <xdr:sp macro="" textlink="">
      <xdr:nvSpPr>
        <xdr:cNvPr id="463" name="将来負担の状況該当値テキスト"/>
        <xdr:cNvSpPr txBox="1"/>
      </xdr:nvSpPr>
      <xdr:spPr>
        <a:xfrm>
          <a:off x="17106900" y="29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47075</xdr:rowOff>
    </xdr:from>
    <xdr:to>
      <xdr:col>77</xdr:col>
      <xdr:colOff>95250</xdr:colOff>
      <xdr:row>17</xdr:row>
      <xdr:rowOff>148675</xdr:rowOff>
    </xdr:to>
    <xdr:sp macro="" textlink="">
      <xdr:nvSpPr>
        <xdr:cNvPr id="464" name="楕円 463"/>
        <xdr:cNvSpPr/>
      </xdr:nvSpPr>
      <xdr:spPr>
        <a:xfrm>
          <a:off x="16129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133452</xdr:rowOff>
    </xdr:from>
    <xdr:ext cx="736600" cy="259045"/>
    <xdr:sp macro="" textlink="">
      <xdr:nvSpPr>
        <xdr:cNvPr id="465" name="テキスト ボックス 464"/>
        <xdr:cNvSpPr txBox="1"/>
      </xdr:nvSpPr>
      <xdr:spPr>
        <a:xfrm>
          <a:off x="15798800" y="304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145754</xdr:rowOff>
    </xdr:from>
    <xdr:to>
      <xdr:col>73</xdr:col>
      <xdr:colOff>44450</xdr:colOff>
      <xdr:row>20</xdr:row>
      <xdr:rowOff>75904</xdr:rowOff>
    </xdr:to>
    <xdr:sp macro="" textlink="">
      <xdr:nvSpPr>
        <xdr:cNvPr id="466" name="楕円 465"/>
        <xdr:cNvSpPr/>
      </xdr:nvSpPr>
      <xdr:spPr>
        <a:xfrm>
          <a:off x="15240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60681</xdr:rowOff>
    </xdr:from>
    <xdr:ext cx="762000" cy="259045"/>
    <xdr:sp macro="" textlink="">
      <xdr:nvSpPr>
        <xdr:cNvPr id="467" name="テキスト ボックス 466"/>
        <xdr:cNvSpPr txBox="1"/>
      </xdr:nvSpPr>
      <xdr:spPr>
        <a:xfrm>
          <a:off x="14909800" y="348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88900</xdr:rowOff>
    </xdr:from>
    <xdr:to>
      <xdr:col>68</xdr:col>
      <xdr:colOff>203200</xdr:colOff>
      <xdr:row>18</xdr:row>
      <xdr:rowOff>19050</xdr:rowOff>
    </xdr:to>
    <xdr:sp macro="" textlink="">
      <xdr:nvSpPr>
        <xdr:cNvPr id="468" name="楕円 467"/>
        <xdr:cNvSpPr/>
      </xdr:nvSpPr>
      <xdr:spPr>
        <a:xfrm>
          <a:off x="14351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3827</xdr:rowOff>
    </xdr:from>
    <xdr:ext cx="762000" cy="259045"/>
    <xdr:sp macro="" textlink="">
      <xdr:nvSpPr>
        <xdr:cNvPr id="469" name="テキスト ボックス 468"/>
        <xdr:cNvSpPr txBox="1"/>
      </xdr:nvSpPr>
      <xdr:spPr>
        <a:xfrm>
          <a:off x="14020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160613</xdr:rowOff>
    </xdr:from>
    <xdr:to>
      <xdr:col>64</xdr:col>
      <xdr:colOff>152400</xdr:colOff>
      <xdr:row>17</xdr:row>
      <xdr:rowOff>90763</xdr:rowOff>
    </xdr:to>
    <xdr:sp macro="" textlink="">
      <xdr:nvSpPr>
        <xdr:cNvPr id="470" name="楕円 469"/>
        <xdr:cNvSpPr/>
      </xdr:nvSpPr>
      <xdr:spPr>
        <a:xfrm>
          <a:off x="13462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75540</xdr:rowOff>
    </xdr:from>
    <xdr:ext cx="762000" cy="259045"/>
    <xdr:sp macro="" textlink="">
      <xdr:nvSpPr>
        <xdr:cNvPr id="471" name="テキスト ボックス 470"/>
        <xdr:cNvSpPr txBox="1"/>
      </xdr:nvSpPr>
      <xdr:spPr>
        <a:xfrm>
          <a:off x="13131800" y="29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91,376
89,702
209.67
47,368,637
45,834,125
1,444,182
22,259,779
53,814,191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今後も国に準じた適正な給与体系を維持するとともに、民間委託の推進、指定管理者制度の導入および効率的な行政組織体制の確立に取り組み、消防業務などの一部事務組合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107950</xdr:rowOff>
    </xdr:to>
    <xdr:cxnSp macro="">
      <xdr:nvCxnSpPr>
        <xdr:cNvPr id="66" name="直線コネクタ 65"/>
        <xdr:cNvCxnSpPr/>
      </xdr:nvCxnSpPr>
      <xdr:spPr>
        <a:xfrm flipV="1">
          <a:off x="3987800" y="6047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107950</xdr:rowOff>
    </xdr:to>
    <xdr:cxnSp macro="">
      <xdr:nvCxnSpPr>
        <xdr:cNvPr id="69" name="直線コネクタ 68"/>
        <xdr:cNvCxnSpPr/>
      </xdr:nvCxnSpPr>
      <xdr:spPr>
        <a:xfrm>
          <a:off x="3098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123190</xdr:rowOff>
    </xdr:to>
    <xdr:cxnSp macro="">
      <xdr:nvCxnSpPr>
        <xdr:cNvPr id="72" name="直線コネクタ 71"/>
        <xdr:cNvCxnSpPr/>
      </xdr:nvCxnSpPr>
      <xdr:spPr>
        <a:xfrm flipV="1">
          <a:off x="2209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123190</xdr:rowOff>
    </xdr:to>
    <xdr:cxnSp macro="">
      <xdr:nvCxnSpPr>
        <xdr:cNvPr id="75" name="直線コネクタ 74"/>
        <xdr:cNvCxnSpPr/>
      </xdr:nvCxnSpPr>
      <xdr:spPr>
        <a:xfrm>
          <a:off x="1320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住民ニーズにこたえるサービス向上とコスト削減を図るため、公の施設の指定管理者制度の導入や業務の民間委託を活用しているため物件費は増加傾向にあるが、施設の統廃合や使用料等の運用改善を検討し、物件費が著しく上昇しない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110998</xdr:rowOff>
    </xdr:to>
    <xdr:cxnSp macro="">
      <xdr:nvCxnSpPr>
        <xdr:cNvPr id="125" name="直線コネクタ 124"/>
        <xdr:cNvCxnSpPr/>
      </xdr:nvCxnSpPr>
      <xdr:spPr>
        <a:xfrm flipV="1">
          <a:off x="15671800" y="2646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16</xdr:row>
      <xdr:rowOff>3556</xdr:rowOff>
    </xdr:to>
    <xdr:cxnSp macro="">
      <xdr:nvCxnSpPr>
        <xdr:cNvPr id="128" name="直線コネクタ 127"/>
        <xdr:cNvCxnSpPr/>
      </xdr:nvCxnSpPr>
      <xdr:spPr>
        <a:xfrm flipV="1">
          <a:off x="14782800" y="2682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58420</xdr:rowOff>
    </xdr:to>
    <xdr:cxnSp macro="">
      <xdr:nvCxnSpPr>
        <xdr:cNvPr id="131" name="直線コネクタ 130"/>
        <xdr:cNvCxnSpPr/>
      </xdr:nvCxnSpPr>
      <xdr:spPr>
        <a:xfrm flipV="1">
          <a:off x="13893800" y="2746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58420</xdr:rowOff>
    </xdr:to>
    <xdr:cxnSp macro="">
      <xdr:nvCxnSpPr>
        <xdr:cNvPr id="134" name="直線コネクタ 133"/>
        <xdr:cNvCxnSpPr/>
      </xdr:nvCxnSpPr>
      <xdr:spPr>
        <a:xfrm>
          <a:off x="13004800" y="2746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9" name="テキスト ボックス 148"/>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2" name="楕円 151"/>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3" name="テキスト ボックス 152"/>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扶助費に係る比率は、前年度と同率の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％となった。類似団体の平均より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が、児童福祉費関係の扶助費は増加傾向にある。今後も高齢化や幼児教育関連施策により扶助費を抑制することは難しいが、行政改革を通じて事務的経費の抑制に努めるとともに、引き続き資格審査を適正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165862</xdr:rowOff>
    </xdr:from>
    <xdr:to>
      <xdr:col>24</xdr:col>
      <xdr:colOff>25400</xdr:colOff>
      <xdr:row>55</xdr:row>
      <xdr:rowOff>165862</xdr:rowOff>
    </xdr:to>
    <xdr:cxnSp macro="">
      <xdr:nvCxnSpPr>
        <xdr:cNvPr id="184" name="直線コネクタ 183"/>
        <xdr:cNvCxnSpPr/>
      </xdr:nvCxnSpPr>
      <xdr:spPr>
        <a:xfrm>
          <a:off x="3987800" y="9595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165862</xdr:rowOff>
    </xdr:to>
    <xdr:cxnSp macro="">
      <xdr:nvCxnSpPr>
        <xdr:cNvPr id="187" name="直線コネクタ 186"/>
        <xdr:cNvCxnSpPr/>
      </xdr:nvCxnSpPr>
      <xdr:spPr>
        <a:xfrm>
          <a:off x="3098800" y="9568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147574</xdr:rowOff>
    </xdr:to>
    <xdr:cxnSp macro="">
      <xdr:nvCxnSpPr>
        <xdr:cNvPr id="190" name="直線コネクタ 189"/>
        <xdr:cNvCxnSpPr/>
      </xdr:nvCxnSpPr>
      <xdr:spPr>
        <a:xfrm flipV="1">
          <a:off x="2209800" y="9568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74422</xdr:rowOff>
    </xdr:from>
    <xdr:to>
      <xdr:col>11</xdr:col>
      <xdr:colOff>9525</xdr:colOff>
      <xdr:row>55</xdr:row>
      <xdr:rowOff>147574</xdr:rowOff>
    </xdr:to>
    <xdr:cxnSp macro="">
      <xdr:nvCxnSpPr>
        <xdr:cNvPr id="193" name="直線コネクタ 192"/>
        <xdr:cNvCxnSpPr/>
      </xdr:nvCxnSpPr>
      <xdr:spPr>
        <a:xfrm>
          <a:off x="1320800" y="9504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115062</xdr:rowOff>
    </xdr:from>
    <xdr:to>
      <xdr:col>24</xdr:col>
      <xdr:colOff>76200</xdr:colOff>
      <xdr:row>56</xdr:row>
      <xdr:rowOff>45212</xdr:rowOff>
    </xdr:to>
    <xdr:sp macro="" textlink="">
      <xdr:nvSpPr>
        <xdr:cNvPr id="203" name="楕円 202"/>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131589</xdr:rowOff>
    </xdr:from>
    <xdr:ext cx="762000" cy="259045"/>
    <xdr:sp macro="" textlink="">
      <xdr:nvSpPr>
        <xdr:cNvPr id="204" name="扶助費該当値テキスト"/>
        <xdr:cNvSpPr txBox="1"/>
      </xdr:nvSpPr>
      <xdr:spPr>
        <a:xfrm>
          <a:off x="4914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115062</xdr:rowOff>
    </xdr:from>
    <xdr:to>
      <xdr:col>20</xdr:col>
      <xdr:colOff>38100</xdr:colOff>
      <xdr:row>56</xdr:row>
      <xdr:rowOff>45212</xdr:rowOff>
    </xdr:to>
    <xdr:sp macro="" textlink="">
      <xdr:nvSpPr>
        <xdr:cNvPr id="205" name="楕円 204"/>
        <xdr:cNvSpPr/>
      </xdr:nvSpPr>
      <xdr:spPr>
        <a:xfrm>
          <a:off x="3937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55389</xdr:rowOff>
    </xdr:from>
    <xdr:ext cx="736600" cy="259045"/>
    <xdr:sp macro="" textlink="">
      <xdr:nvSpPr>
        <xdr:cNvPr id="206" name="テキスト ボックス 205"/>
        <xdr:cNvSpPr txBox="1"/>
      </xdr:nvSpPr>
      <xdr:spPr>
        <a:xfrm>
          <a:off x="3606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7" name="楕円 206"/>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8" name="テキスト ボックス 207"/>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96774</xdr:rowOff>
    </xdr:from>
    <xdr:to>
      <xdr:col>11</xdr:col>
      <xdr:colOff>60325</xdr:colOff>
      <xdr:row>56</xdr:row>
      <xdr:rowOff>26924</xdr:rowOff>
    </xdr:to>
    <xdr:sp macro="" textlink="">
      <xdr:nvSpPr>
        <xdr:cNvPr id="209" name="楕円 208"/>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37101</xdr:rowOff>
    </xdr:from>
    <xdr:ext cx="762000" cy="259045"/>
    <xdr:sp macro="" textlink="">
      <xdr:nvSpPr>
        <xdr:cNvPr id="210" name="テキスト ボックス 209"/>
        <xdr:cNvSpPr txBox="1"/>
      </xdr:nvSpPr>
      <xdr:spPr>
        <a:xfrm>
          <a:off x="1828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23622</xdr:rowOff>
    </xdr:from>
    <xdr:to>
      <xdr:col>6</xdr:col>
      <xdr:colOff>171450</xdr:colOff>
      <xdr:row>55</xdr:row>
      <xdr:rowOff>125222</xdr:rowOff>
    </xdr:to>
    <xdr:sp macro="" textlink="">
      <xdr:nvSpPr>
        <xdr:cNvPr id="211" name="楕円 210"/>
        <xdr:cNvSpPr/>
      </xdr:nvSpPr>
      <xdr:spPr>
        <a:xfrm>
          <a:off x="1270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135399</xdr:rowOff>
    </xdr:from>
    <xdr:ext cx="762000" cy="259045"/>
    <xdr:sp macro="" textlink="">
      <xdr:nvSpPr>
        <xdr:cNvPr id="212" name="テキスト ボックス 211"/>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維持補修費、貸付金、繰出金等に係る比率は、前年度比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％となった。類似団体の平均と比べ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ポイント低くなっている。今後、維持補修費について年々増加していく傾向にあるため、公共施設の管理形態なども含め施設運営などの改善を図る。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100330</xdr:rowOff>
    </xdr:to>
    <xdr:cxnSp macro="">
      <xdr:nvCxnSpPr>
        <xdr:cNvPr id="245" name="直線コネクタ 244"/>
        <xdr:cNvCxnSpPr/>
      </xdr:nvCxnSpPr>
      <xdr:spPr>
        <a:xfrm>
          <a:off x="15671800" y="952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48" name="直線コネクタ 247"/>
        <xdr:cNvCxnSpPr/>
      </xdr:nvCxnSpPr>
      <xdr:spPr>
        <a:xfrm flipV="1">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138430</xdr:rowOff>
    </xdr:to>
    <xdr:cxnSp macro="">
      <xdr:nvCxnSpPr>
        <xdr:cNvPr id="251" name="直線コネクタ 250"/>
        <xdr:cNvCxnSpPr/>
      </xdr:nvCxnSpPr>
      <xdr:spPr>
        <a:xfrm>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100330</xdr:rowOff>
    </xdr:to>
    <xdr:cxnSp macro="">
      <xdr:nvCxnSpPr>
        <xdr:cNvPr id="254" name="直線コネクタ 253"/>
        <xdr:cNvCxnSpPr/>
      </xdr:nvCxnSpPr>
      <xdr:spPr>
        <a:xfrm flipV="1">
          <a:off x="13004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4" name="楕円 263"/>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5"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8" name="楕円 267"/>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9" name="テキスト ボックス 268"/>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0" name="楕円 26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1" name="テキスト ボックス 270"/>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2" name="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3" name="テキスト ボックス 272"/>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なり、依然として類似団体平均より高くなっている。要因として、消防業務及びごみ処理業務などを一部事務組合で行っていることや下水道、病院事業などの公営企業に対する負担が大きいことなどが挙げられる。縮減の取り組みとして、補助金交付基準の見直しや廃止を行う必要がある。また公営企業としての独立採算性を前提として経営健全化の促進も必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10414</xdr:rowOff>
    </xdr:to>
    <xdr:cxnSp macro="">
      <xdr:nvCxnSpPr>
        <xdr:cNvPr id="303" name="直線コネクタ 302"/>
        <xdr:cNvCxnSpPr/>
      </xdr:nvCxnSpPr>
      <xdr:spPr>
        <a:xfrm flipV="1">
          <a:off x="15671800" y="66649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10414</xdr:rowOff>
    </xdr:to>
    <xdr:cxnSp macro="">
      <xdr:nvCxnSpPr>
        <xdr:cNvPr id="306" name="直線コネクタ 305"/>
        <xdr:cNvCxnSpPr/>
      </xdr:nvCxnSpPr>
      <xdr:spPr>
        <a:xfrm>
          <a:off x="14782800" y="66741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1270</xdr:rowOff>
    </xdr:to>
    <xdr:cxnSp macro="">
      <xdr:nvCxnSpPr>
        <xdr:cNvPr id="309" name="直線コネクタ 308"/>
        <xdr:cNvCxnSpPr/>
      </xdr:nvCxnSpPr>
      <xdr:spPr>
        <a:xfrm flipV="1">
          <a:off x="13893800" y="6674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1270</xdr:rowOff>
    </xdr:to>
    <xdr:cxnSp macro="">
      <xdr:nvCxnSpPr>
        <xdr:cNvPr id="312" name="直線コネクタ 311"/>
        <xdr:cNvCxnSpPr/>
      </xdr:nvCxnSpPr>
      <xdr:spPr>
        <a:xfrm>
          <a:off x="13004800" y="66695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2" name="楕円 321"/>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3"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24" name="楕円 323"/>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25" name="テキスト ボックス 324"/>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26" name="楕円 325"/>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27" name="テキスト ボックス 326"/>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28" name="楕円 327"/>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29" name="テキスト ボックス 328"/>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0" name="楕円 329"/>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1" name="テキスト ボックス 330"/>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公債費に係る比率は、教育施設の耐震改修事業等の大型事業の償還開始による元利償還金増加の影響もあり、前年度比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た。例年、類似団体の平均と比べると下回っていたものの、令和元年度は同率となった。今後も大型整備事業の償還開始により比率の上昇が見込まれるため、中長期的な財政計画のもと、慎重な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97282</xdr:rowOff>
    </xdr:to>
    <xdr:cxnSp macro="">
      <xdr:nvCxnSpPr>
        <xdr:cNvPr id="361" name="直線コネクタ 360"/>
        <xdr:cNvCxnSpPr/>
      </xdr:nvCxnSpPr>
      <xdr:spPr>
        <a:xfrm>
          <a:off x="3987800" y="13276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74422</xdr:rowOff>
    </xdr:to>
    <xdr:cxnSp macro="">
      <xdr:nvCxnSpPr>
        <xdr:cNvPr id="364" name="直線コネクタ 363"/>
        <xdr:cNvCxnSpPr/>
      </xdr:nvCxnSpPr>
      <xdr:spPr>
        <a:xfrm>
          <a:off x="3098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33274</xdr:rowOff>
    </xdr:to>
    <xdr:cxnSp macro="">
      <xdr:nvCxnSpPr>
        <xdr:cNvPr id="367" name="直線コネクタ 366"/>
        <xdr:cNvCxnSpPr/>
      </xdr:nvCxnSpPr>
      <xdr:spPr>
        <a:xfrm>
          <a:off x="2209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154432</xdr:rowOff>
    </xdr:to>
    <xdr:cxnSp macro="">
      <xdr:nvCxnSpPr>
        <xdr:cNvPr id="370" name="直線コネクタ 369"/>
        <xdr:cNvCxnSpPr/>
      </xdr:nvCxnSpPr>
      <xdr:spPr>
        <a:xfrm>
          <a:off x="1320800" y="13152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0" name="楕円 379"/>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1"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2" name="楕円 381"/>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3" name="テキスト ボックス 38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4" name="楕円 383"/>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5" name="テキスト ボックス 384"/>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6" name="楕円 385"/>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7" name="テキスト ボックス 386"/>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88" name="楕円 387"/>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89" name="テキスト ボックス 388"/>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公債費以外の経費に係る比率は前年度比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％となった。人件費、扶助費、物件費は類似団体平均に近いが、補助費等が平均を大きく上回っている。今後も定員適正化をはじめとする行財政改革を推進し、健全で持続可能な財政基盤の確立に努める。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127000</xdr:rowOff>
    </xdr:to>
    <xdr:cxnSp macro="">
      <xdr:nvCxnSpPr>
        <xdr:cNvPr id="422" name="直線コネクタ 421"/>
        <xdr:cNvCxnSpPr/>
      </xdr:nvCxnSpPr>
      <xdr:spPr>
        <a:xfrm flipV="1">
          <a:off x="15671800" y="13088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138430</xdr:rowOff>
    </xdr:to>
    <xdr:cxnSp macro="">
      <xdr:nvCxnSpPr>
        <xdr:cNvPr id="425" name="直線コネクタ 424"/>
        <xdr:cNvCxnSpPr/>
      </xdr:nvCxnSpPr>
      <xdr:spPr>
        <a:xfrm flipV="1">
          <a:off x="14782800" y="1315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76</xdr:row>
      <xdr:rowOff>168911</xdr:rowOff>
    </xdr:to>
    <xdr:cxnSp macro="">
      <xdr:nvCxnSpPr>
        <xdr:cNvPr id="428" name="直線コネクタ 427"/>
        <xdr:cNvCxnSpPr/>
      </xdr:nvCxnSpPr>
      <xdr:spPr>
        <a:xfrm flipV="1">
          <a:off x="13893800" y="13168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168911</xdr:rowOff>
    </xdr:to>
    <xdr:cxnSp macro="">
      <xdr:nvCxnSpPr>
        <xdr:cNvPr id="431" name="直線コネクタ 430"/>
        <xdr:cNvCxnSpPr/>
      </xdr:nvCxnSpPr>
      <xdr:spPr>
        <a:xfrm>
          <a:off x="13004800" y="13134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1" name="楕円 44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3" name="楕円 44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4" name="テキスト ボックス 443"/>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5" name="楕円 444"/>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2557</xdr:rowOff>
    </xdr:from>
    <xdr:ext cx="762000" cy="259045"/>
    <xdr:sp macro="" textlink="">
      <xdr:nvSpPr>
        <xdr:cNvPr id="446" name="テキスト ボックス 445"/>
        <xdr:cNvSpPr txBox="1"/>
      </xdr:nvSpPr>
      <xdr:spPr>
        <a:xfrm>
          <a:off x="14401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47" name="楕円 44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48" name="テキスト ボックス 447"/>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9" name="楕円 448"/>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0" name="テキスト ボックス 449"/>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16956</xdr:rowOff>
    </xdr:from>
    <xdr:to>
      <xdr:col>29</xdr:col>
      <xdr:colOff>127000</xdr:colOff>
      <xdr:row>17</xdr:row>
      <xdr:rowOff>45319</xdr:rowOff>
    </xdr:to>
    <xdr:cxnSp macro="">
      <xdr:nvCxnSpPr>
        <xdr:cNvPr id="52" name="直線コネクタ 51"/>
        <xdr:cNvCxnSpPr/>
      </xdr:nvCxnSpPr>
      <xdr:spPr bwMode="auto">
        <a:xfrm>
          <a:off x="5003800" y="2979231"/>
          <a:ext cx="647700" cy="2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30096</xdr:rowOff>
    </xdr:from>
    <xdr:ext cx="762000" cy="259045"/>
    <xdr:sp macro="" textlink="">
      <xdr:nvSpPr>
        <xdr:cNvPr id="53" name="人口1人当たり決算額の推移平均値テキスト130"/>
        <xdr:cNvSpPr txBox="1"/>
      </xdr:nvSpPr>
      <xdr:spPr>
        <a:xfrm>
          <a:off x="5740400" y="299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16956</xdr:rowOff>
    </xdr:from>
    <xdr:to>
      <xdr:col>26</xdr:col>
      <xdr:colOff>50800</xdr:colOff>
      <xdr:row>17</xdr:row>
      <xdr:rowOff>39914</xdr:rowOff>
    </xdr:to>
    <xdr:cxnSp macro="">
      <xdr:nvCxnSpPr>
        <xdr:cNvPr id="55" name="直線コネクタ 54"/>
        <xdr:cNvCxnSpPr/>
      </xdr:nvCxnSpPr>
      <xdr:spPr bwMode="auto">
        <a:xfrm flipV="1">
          <a:off x="4305300" y="2979231"/>
          <a:ext cx="698500" cy="2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39914</xdr:rowOff>
    </xdr:from>
    <xdr:to>
      <xdr:col>22</xdr:col>
      <xdr:colOff>114300</xdr:colOff>
      <xdr:row>17</xdr:row>
      <xdr:rowOff>59133</xdr:rowOff>
    </xdr:to>
    <xdr:cxnSp macro="">
      <xdr:nvCxnSpPr>
        <xdr:cNvPr id="58" name="直線コネクタ 57"/>
        <xdr:cNvCxnSpPr/>
      </xdr:nvCxnSpPr>
      <xdr:spPr bwMode="auto">
        <a:xfrm flipV="1">
          <a:off x="3606800" y="3002189"/>
          <a:ext cx="698500" cy="19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52798</xdr:rowOff>
    </xdr:from>
    <xdr:to>
      <xdr:col>18</xdr:col>
      <xdr:colOff>177800</xdr:colOff>
      <xdr:row>17</xdr:row>
      <xdr:rowOff>59133</xdr:rowOff>
    </xdr:to>
    <xdr:cxnSp macro="">
      <xdr:nvCxnSpPr>
        <xdr:cNvPr id="61" name="直線コネクタ 60"/>
        <xdr:cNvCxnSpPr/>
      </xdr:nvCxnSpPr>
      <xdr:spPr bwMode="auto">
        <a:xfrm>
          <a:off x="2908300" y="3015073"/>
          <a:ext cx="698500" cy="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165969</xdr:rowOff>
    </xdr:from>
    <xdr:to>
      <xdr:col>29</xdr:col>
      <xdr:colOff>177800</xdr:colOff>
      <xdr:row>17</xdr:row>
      <xdr:rowOff>96119</xdr:rowOff>
    </xdr:to>
    <xdr:sp macro="" textlink="">
      <xdr:nvSpPr>
        <xdr:cNvPr id="71" name="楕円 70"/>
        <xdr:cNvSpPr/>
      </xdr:nvSpPr>
      <xdr:spPr bwMode="auto">
        <a:xfrm>
          <a:off x="5600700" y="2956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11046</xdr:rowOff>
    </xdr:from>
    <xdr:ext cx="762000" cy="259045"/>
    <xdr:sp macro="" textlink="">
      <xdr:nvSpPr>
        <xdr:cNvPr id="72" name="人口1人当たり決算額の推移該当値テキスト130"/>
        <xdr:cNvSpPr txBox="1"/>
      </xdr:nvSpPr>
      <xdr:spPr>
        <a:xfrm>
          <a:off x="5740400" y="280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137606</xdr:rowOff>
    </xdr:from>
    <xdr:to>
      <xdr:col>26</xdr:col>
      <xdr:colOff>101600</xdr:colOff>
      <xdr:row>17</xdr:row>
      <xdr:rowOff>67756</xdr:rowOff>
    </xdr:to>
    <xdr:sp macro="" textlink="">
      <xdr:nvSpPr>
        <xdr:cNvPr id="73" name="楕円 72"/>
        <xdr:cNvSpPr/>
      </xdr:nvSpPr>
      <xdr:spPr bwMode="auto">
        <a:xfrm>
          <a:off x="4953000" y="292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77933</xdr:rowOff>
    </xdr:from>
    <xdr:ext cx="736600" cy="259045"/>
    <xdr:sp macro="" textlink="">
      <xdr:nvSpPr>
        <xdr:cNvPr id="74" name="テキスト ボックス 73"/>
        <xdr:cNvSpPr txBox="1"/>
      </xdr:nvSpPr>
      <xdr:spPr>
        <a:xfrm>
          <a:off x="4622800" y="2697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160564</xdr:rowOff>
    </xdr:from>
    <xdr:to>
      <xdr:col>22</xdr:col>
      <xdr:colOff>165100</xdr:colOff>
      <xdr:row>17</xdr:row>
      <xdr:rowOff>90714</xdr:rowOff>
    </xdr:to>
    <xdr:sp macro="" textlink="">
      <xdr:nvSpPr>
        <xdr:cNvPr id="75" name="楕円 74"/>
        <xdr:cNvSpPr/>
      </xdr:nvSpPr>
      <xdr:spPr bwMode="auto">
        <a:xfrm>
          <a:off x="4254500" y="29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100891</xdr:rowOff>
    </xdr:from>
    <xdr:ext cx="762000" cy="259045"/>
    <xdr:sp macro="" textlink="">
      <xdr:nvSpPr>
        <xdr:cNvPr id="76" name="テキスト ボックス 75"/>
        <xdr:cNvSpPr txBox="1"/>
      </xdr:nvSpPr>
      <xdr:spPr>
        <a:xfrm>
          <a:off x="3924300" y="272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8333</xdr:rowOff>
    </xdr:from>
    <xdr:to>
      <xdr:col>19</xdr:col>
      <xdr:colOff>38100</xdr:colOff>
      <xdr:row>17</xdr:row>
      <xdr:rowOff>109933</xdr:rowOff>
    </xdr:to>
    <xdr:sp macro="" textlink="">
      <xdr:nvSpPr>
        <xdr:cNvPr id="77" name="楕円 76"/>
        <xdr:cNvSpPr/>
      </xdr:nvSpPr>
      <xdr:spPr bwMode="auto">
        <a:xfrm>
          <a:off x="3556000" y="297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120110</xdr:rowOff>
    </xdr:from>
    <xdr:ext cx="762000" cy="259045"/>
    <xdr:sp macro="" textlink="">
      <xdr:nvSpPr>
        <xdr:cNvPr id="78" name="テキスト ボックス 77"/>
        <xdr:cNvSpPr txBox="1"/>
      </xdr:nvSpPr>
      <xdr:spPr>
        <a:xfrm>
          <a:off x="3225800" y="273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1998</xdr:rowOff>
    </xdr:from>
    <xdr:to>
      <xdr:col>15</xdr:col>
      <xdr:colOff>101600</xdr:colOff>
      <xdr:row>17</xdr:row>
      <xdr:rowOff>103598</xdr:rowOff>
    </xdr:to>
    <xdr:sp macro="" textlink="">
      <xdr:nvSpPr>
        <xdr:cNvPr id="79" name="楕円 78"/>
        <xdr:cNvSpPr/>
      </xdr:nvSpPr>
      <xdr:spPr bwMode="auto">
        <a:xfrm>
          <a:off x="2857500" y="296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113775</xdr:rowOff>
    </xdr:from>
    <xdr:ext cx="762000" cy="259045"/>
    <xdr:sp macro="" textlink="">
      <xdr:nvSpPr>
        <xdr:cNvPr id="80" name="テキスト ボックス 79"/>
        <xdr:cNvSpPr txBox="1"/>
      </xdr:nvSpPr>
      <xdr:spPr>
        <a:xfrm>
          <a:off x="2527300" y="27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262461</xdr:rowOff>
    </xdr:from>
    <xdr:to>
      <xdr:col>29</xdr:col>
      <xdr:colOff>127000</xdr:colOff>
      <xdr:row>35</xdr:row>
      <xdr:rowOff>273696</xdr:rowOff>
    </xdr:to>
    <xdr:cxnSp macro="">
      <xdr:nvCxnSpPr>
        <xdr:cNvPr id="115" name="直線コネクタ 114"/>
        <xdr:cNvCxnSpPr/>
      </xdr:nvCxnSpPr>
      <xdr:spPr bwMode="auto">
        <a:xfrm>
          <a:off x="5003800" y="6872811"/>
          <a:ext cx="647700" cy="1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227061</xdr:rowOff>
    </xdr:from>
    <xdr:to>
      <xdr:col>26</xdr:col>
      <xdr:colOff>50800</xdr:colOff>
      <xdr:row>35</xdr:row>
      <xdr:rowOff>262461</xdr:rowOff>
    </xdr:to>
    <xdr:cxnSp macro="">
      <xdr:nvCxnSpPr>
        <xdr:cNvPr id="118" name="直線コネクタ 117"/>
        <xdr:cNvCxnSpPr/>
      </xdr:nvCxnSpPr>
      <xdr:spPr bwMode="auto">
        <a:xfrm>
          <a:off x="4305300" y="6837411"/>
          <a:ext cx="698500" cy="3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227061</xdr:rowOff>
    </xdr:from>
    <xdr:to>
      <xdr:col>22</xdr:col>
      <xdr:colOff>114300</xdr:colOff>
      <xdr:row>35</xdr:row>
      <xdr:rowOff>260013</xdr:rowOff>
    </xdr:to>
    <xdr:cxnSp macro="">
      <xdr:nvCxnSpPr>
        <xdr:cNvPr id="121" name="直線コネクタ 120"/>
        <xdr:cNvCxnSpPr/>
      </xdr:nvCxnSpPr>
      <xdr:spPr bwMode="auto">
        <a:xfrm flipV="1">
          <a:off x="3606800" y="6837411"/>
          <a:ext cx="698500" cy="3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225200</xdr:rowOff>
    </xdr:from>
    <xdr:to>
      <xdr:col>18</xdr:col>
      <xdr:colOff>177800</xdr:colOff>
      <xdr:row>35</xdr:row>
      <xdr:rowOff>260013</xdr:rowOff>
    </xdr:to>
    <xdr:cxnSp macro="">
      <xdr:nvCxnSpPr>
        <xdr:cNvPr id="124" name="直線コネクタ 123"/>
        <xdr:cNvCxnSpPr/>
      </xdr:nvCxnSpPr>
      <xdr:spPr bwMode="auto">
        <a:xfrm>
          <a:off x="2908300" y="6835550"/>
          <a:ext cx="6985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222896</xdr:rowOff>
    </xdr:from>
    <xdr:to>
      <xdr:col>29</xdr:col>
      <xdr:colOff>177800</xdr:colOff>
      <xdr:row>35</xdr:row>
      <xdr:rowOff>324496</xdr:rowOff>
    </xdr:to>
    <xdr:sp macro="" textlink="">
      <xdr:nvSpPr>
        <xdr:cNvPr id="134" name="楕円 133"/>
        <xdr:cNvSpPr/>
      </xdr:nvSpPr>
      <xdr:spPr bwMode="auto">
        <a:xfrm>
          <a:off x="5600700" y="683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194973</xdr:rowOff>
    </xdr:from>
    <xdr:ext cx="762000" cy="259045"/>
    <xdr:sp macro="" textlink="">
      <xdr:nvSpPr>
        <xdr:cNvPr id="135" name="人口1人当たり決算額の推移該当値テキスト445"/>
        <xdr:cNvSpPr txBox="1"/>
      </xdr:nvSpPr>
      <xdr:spPr>
        <a:xfrm>
          <a:off x="5740400" y="680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211661</xdr:rowOff>
    </xdr:from>
    <xdr:to>
      <xdr:col>26</xdr:col>
      <xdr:colOff>101600</xdr:colOff>
      <xdr:row>35</xdr:row>
      <xdr:rowOff>313261</xdr:rowOff>
    </xdr:to>
    <xdr:sp macro="" textlink="">
      <xdr:nvSpPr>
        <xdr:cNvPr id="136" name="楕円 135"/>
        <xdr:cNvSpPr/>
      </xdr:nvSpPr>
      <xdr:spPr bwMode="auto">
        <a:xfrm>
          <a:off x="4953000" y="682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298038</xdr:rowOff>
    </xdr:from>
    <xdr:ext cx="736600" cy="259045"/>
    <xdr:sp macro="" textlink="">
      <xdr:nvSpPr>
        <xdr:cNvPr id="137" name="テキスト ボックス 136"/>
        <xdr:cNvSpPr txBox="1"/>
      </xdr:nvSpPr>
      <xdr:spPr>
        <a:xfrm>
          <a:off x="4622800" y="6908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176261</xdr:rowOff>
    </xdr:from>
    <xdr:to>
      <xdr:col>22</xdr:col>
      <xdr:colOff>165100</xdr:colOff>
      <xdr:row>35</xdr:row>
      <xdr:rowOff>277861</xdr:rowOff>
    </xdr:to>
    <xdr:sp macro="" textlink="">
      <xdr:nvSpPr>
        <xdr:cNvPr id="138" name="楕円 137"/>
        <xdr:cNvSpPr/>
      </xdr:nvSpPr>
      <xdr:spPr bwMode="auto">
        <a:xfrm>
          <a:off x="4254500" y="678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262638</xdr:rowOff>
    </xdr:from>
    <xdr:ext cx="762000" cy="259045"/>
    <xdr:sp macro="" textlink="">
      <xdr:nvSpPr>
        <xdr:cNvPr id="139" name="テキスト ボックス 138"/>
        <xdr:cNvSpPr txBox="1"/>
      </xdr:nvSpPr>
      <xdr:spPr>
        <a:xfrm>
          <a:off x="3924300" y="6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209213</xdr:rowOff>
    </xdr:from>
    <xdr:to>
      <xdr:col>19</xdr:col>
      <xdr:colOff>38100</xdr:colOff>
      <xdr:row>35</xdr:row>
      <xdr:rowOff>310813</xdr:rowOff>
    </xdr:to>
    <xdr:sp macro="" textlink="">
      <xdr:nvSpPr>
        <xdr:cNvPr id="140" name="楕円 139"/>
        <xdr:cNvSpPr/>
      </xdr:nvSpPr>
      <xdr:spPr bwMode="auto">
        <a:xfrm>
          <a:off x="3556000" y="681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295590</xdr:rowOff>
    </xdr:from>
    <xdr:ext cx="762000" cy="259045"/>
    <xdr:sp macro="" textlink="">
      <xdr:nvSpPr>
        <xdr:cNvPr id="141" name="テキスト ボックス 140"/>
        <xdr:cNvSpPr txBox="1"/>
      </xdr:nvSpPr>
      <xdr:spPr>
        <a:xfrm>
          <a:off x="3225800" y="69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174400</xdr:rowOff>
    </xdr:from>
    <xdr:to>
      <xdr:col>15</xdr:col>
      <xdr:colOff>101600</xdr:colOff>
      <xdr:row>35</xdr:row>
      <xdr:rowOff>276000</xdr:rowOff>
    </xdr:to>
    <xdr:sp macro="" textlink="">
      <xdr:nvSpPr>
        <xdr:cNvPr id="142" name="楕円 141"/>
        <xdr:cNvSpPr/>
      </xdr:nvSpPr>
      <xdr:spPr bwMode="auto">
        <a:xfrm>
          <a:off x="2857500" y="678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260777</xdr:rowOff>
    </xdr:from>
    <xdr:ext cx="762000" cy="259045"/>
    <xdr:sp macro="" textlink="">
      <xdr:nvSpPr>
        <xdr:cNvPr id="143" name="テキスト ボックス 142"/>
        <xdr:cNvSpPr txBox="1"/>
      </xdr:nvSpPr>
      <xdr:spPr>
        <a:xfrm>
          <a:off x="2527300" y="687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91,376
89,702
209.67
47,368,637
45,834,125
1,444,182
22,259,779
53,814,191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78252</xdr:rowOff>
    </xdr:from>
    <xdr:to>
      <xdr:col>24</xdr:col>
      <xdr:colOff>63500</xdr:colOff>
      <xdr:row>36</xdr:row>
      <xdr:rowOff>114097</xdr:rowOff>
    </xdr:to>
    <xdr:cxnSp macro="">
      <xdr:nvCxnSpPr>
        <xdr:cNvPr id="59" name="直線コネクタ 58"/>
        <xdr:cNvCxnSpPr/>
      </xdr:nvCxnSpPr>
      <xdr:spPr>
        <a:xfrm>
          <a:off x="3797300" y="6250452"/>
          <a:ext cx="8382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78252</xdr:rowOff>
    </xdr:from>
    <xdr:to>
      <xdr:col>19</xdr:col>
      <xdr:colOff>177800</xdr:colOff>
      <xdr:row>36</xdr:row>
      <xdr:rowOff>107765</xdr:rowOff>
    </xdr:to>
    <xdr:cxnSp macro="">
      <xdr:nvCxnSpPr>
        <xdr:cNvPr id="62" name="直線コネクタ 61"/>
        <xdr:cNvCxnSpPr/>
      </xdr:nvCxnSpPr>
      <xdr:spPr>
        <a:xfrm flipV="1">
          <a:off x="2908300" y="6250452"/>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107765</xdr:rowOff>
    </xdr:from>
    <xdr:to>
      <xdr:col>15</xdr:col>
      <xdr:colOff>50800</xdr:colOff>
      <xdr:row>36</xdr:row>
      <xdr:rowOff>121641</xdr:rowOff>
    </xdr:to>
    <xdr:cxnSp macro="">
      <xdr:nvCxnSpPr>
        <xdr:cNvPr id="65" name="直線コネクタ 64"/>
        <xdr:cNvCxnSpPr/>
      </xdr:nvCxnSpPr>
      <xdr:spPr>
        <a:xfrm flipV="1">
          <a:off x="2019300" y="6279965"/>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54912</xdr:rowOff>
    </xdr:from>
    <xdr:to>
      <xdr:col>10</xdr:col>
      <xdr:colOff>114300</xdr:colOff>
      <xdr:row>36</xdr:row>
      <xdr:rowOff>121641</xdr:rowOff>
    </xdr:to>
    <xdr:cxnSp macro="">
      <xdr:nvCxnSpPr>
        <xdr:cNvPr id="68" name="直線コネクタ 67"/>
        <xdr:cNvCxnSpPr/>
      </xdr:nvCxnSpPr>
      <xdr:spPr>
        <a:xfrm>
          <a:off x="1130300" y="6227112"/>
          <a:ext cx="889000" cy="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63297</xdr:rowOff>
    </xdr:from>
    <xdr:to>
      <xdr:col>24</xdr:col>
      <xdr:colOff>114300</xdr:colOff>
      <xdr:row>36</xdr:row>
      <xdr:rowOff>164897</xdr:rowOff>
    </xdr:to>
    <xdr:sp macro="" textlink="">
      <xdr:nvSpPr>
        <xdr:cNvPr id="78" name="楕円 77"/>
        <xdr:cNvSpPr/>
      </xdr:nvSpPr>
      <xdr:spPr>
        <a:xfrm>
          <a:off x="4584700" y="62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41724</xdr:rowOff>
    </xdr:from>
    <xdr:ext cx="534377" cy="259045"/>
    <xdr:sp macro="" textlink="">
      <xdr:nvSpPr>
        <xdr:cNvPr id="79" name="人件費該当値テキスト"/>
        <xdr:cNvSpPr txBox="1"/>
      </xdr:nvSpPr>
      <xdr:spPr>
        <a:xfrm>
          <a:off x="4686300" y="62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27452</xdr:rowOff>
    </xdr:from>
    <xdr:to>
      <xdr:col>20</xdr:col>
      <xdr:colOff>38100</xdr:colOff>
      <xdr:row>36</xdr:row>
      <xdr:rowOff>129052</xdr:rowOff>
    </xdr:to>
    <xdr:sp macro="" textlink="">
      <xdr:nvSpPr>
        <xdr:cNvPr id="80" name="楕円 79"/>
        <xdr:cNvSpPr/>
      </xdr:nvSpPr>
      <xdr:spPr>
        <a:xfrm>
          <a:off x="3746500" y="61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120179</xdr:rowOff>
    </xdr:from>
    <xdr:ext cx="534377" cy="259045"/>
    <xdr:sp macro="" textlink="">
      <xdr:nvSpPr>
        <xdr:cNvPr id="81" name="テキスト ボックス 80"/>
        <xdr:cNvSpPr txBox="1"/>
      </xdr:nvSpPr>
      <xdr:spPr>
        <a:xfrm>
          <a:off x="3530111" y="62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56965</xdr:rowOff>
    </xdr:from>
    <xdr:to>
      <xdr:col>15</xdr:col>
      <xdr:colOff>101600</xdr:colOff>
      <xdr:row>36</xdr:row>
      <xdr:rowOff>158565</xdr:rowOff>
    </xdr:to>
    <xdr:sp macro="" textlink="">
      <xdr:nvSpPr>
        <xdr:cNvPr id="82" name="楕円 81"/>
        <xdr:cNvSpPr/>
      </xdr:nvSpPr>
      <xdr:spPr>
        <a:xfrm>
          <a:off x="2857500" y="62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149692</xdr:rowOff>
    </xdr:from>
    <xdr:ext cx="534377" cy="259045"/>
    <xdr:sp macro="" textlink="">
      <xdr:nvSpPr>
        <xdr:cNvPr id="83" name="テキスト ボックス 82"/>
        <xdr:cNvSpPr txBox="1"/>
      </xdr:nvSpPr>
      <xdr:spPr>
        <a:xfrm>
          <a:off x="2641111" y="63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70841</xdr:rowOff>
    </xdr:from>
    <xdr:to>
      <xdr:col>10</xdr:col>
      <xdr:colOff>165100</xdr:colOff>
      <xdr:row>37</xdr:row>
      <xdr:rowOff>991</xdr:rowOff>
    </xdr:to>
    <xdr:sp macro="" textlink="">
      <xdr:nvSpPr>
        <xdr:cNvPr id="84" name="楕円 83"/>
        <xdr:cNvSpPr/>
      </xdr:nvSpPr>
      <xdr:spPr>
        <a:xfrm>
          <a:off x="1968500" y="62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163568</xdr:rowOff>
    </xdr:from>
    <xdr:ext cx="534377" cy="259045"/>
    <xdr:sp macro="" textlink="">
      <xdr:nvSpPr>
        <xdr:cNvPr id="85" name="テキスト ボックス 84"/>
        <xdr:cNvSpPr txBox="1"/>
      </xdr:nvSpPr>
      <xdr:spPr>
        <a:xfrm>
          <a:off x="1752111" y="63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4112</xdr:rowOff>
    </xdr:from>
    <xdr:to>
      <xdr:col>6</xdr:col>
      <xdr:colOff>38100</xdr:colOff>
      <xdr:row>36</xdr:row>
      <xdr:rowOff>105712</xdr:rowOff>
    </xdr:to>
    <xdr:sp macro="" textlink="">
      <xdr:nvSpPr>
        <xdr:cNvPr id="86" name="楕円 85"/>
        <xdr:cNvSpPr/>
      </xdr:nvSpPr>
      <xdr:spPr>
        <a:xfrm>
          <a:off x="1079500" y="61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96839</xdr:rowOff>
    </xdr:from>
    <xdr:ext cx="534377" cy="259045"/>
    <xdr:sp macro="" textlink="">
      <xdr:nvSpPr>
        <xdr:cNvPr id="87" name="テキスト ボックス 86"/>
        <xdr:cNvSpPr txBox="1"/>
      </xdr:nvSpPr>
      <xdr:spPr>
        <a:xfrm>
          <a:off x="863111" y="62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97072</xdr:rowOff>
    </xdr:from>
    <xdr:to>
      <xdr:col>24</xdr:col>
      <xdr:colOff>63500</xdr:colOff>
      <xdr:row>57</xdr:row>
      <xdr:rowOff>98606</xdr:rowOff>
    </xdr:to>
    <xdr:cxnSp macro="">
      <xdr:nvCxnSpPr>
        <xdr:cNvPr id="119" name="直線コネクタ 118"/>
        <xdr:cNvCxnSpPr/>
      </xdr:nvCxnSpPr>
      <xdr:spPr>
        <a:xfrm>
          <a:off x="3797300" y="9869722"/>
          <a:ext cx="8382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97072</xdr:rowOff>
    </xdr:from>
    <xdr:to>
      <xdr:col>19</xdr:col>
      <xdr:colOff>177800</xdr:colOff>
      <xdr:row>57</xdr:row>
      <xdr:rowOff>111941</xdr:rowOff>
    </xdr:to>
    <xdr:cxnSp macro="">
      <xdr:nvCxnSpPr>
        <xdr:cNvPr id="122" name="直線コネクタ 121"/>
        <xdr:cNvCxnSpPr/>
      </xdr:nvCxnSpPr>
      <xdr:spPr>
        <a:xfrm flipV="1">
          <a:off x="2908300" y="9869722"/>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111941</xdr:rowOff>
    </xdr:from>
    <xdr:to>
      <xdr:col>15</xdr:col>
      <xdr:colOff>50800</xdr:colOff>
      <xdr:row>57</xdr:row>
      <xdr:rowOff>123491</xdr:rowOff>
    </xdr:to>
    <xdr:cxnSp macro="">
      <xdr:nvCxnSpPr>
        <xdr:cNvPr id="125" name="直線コネクタ 124"/>
        <xdr:cNvCxnSpPr/>
      </xdr:nvCxnSpPr>
      <xdr:spPr>
        <a:xfrm flipV="1">
          <a:off x="2019300" y="9884591"/>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123491</xdr:rowOff>
    </xdr:from>
    <xdr:to>
      <xdr:col>10</xdr:col>
      <xdr:colOff>114300</xdr:colOff>
      <xdr:row>57</xdr:row>
      <xdr:rowOff>148800</xdr:rowOff>
    </xdr:to>
    <xdr:cxnSp macro="">
      <xdr:nvCxnSpPr>
        <xdr:cNvPr id="128" name="直線コネクタ 127"/>
        <xdr:cNvCxnSpPr/>
      </xdr:nvCxnSpPr>
      <xdr:spPr>
        <a:xfrm flipV="1">
          <a:off x="1130300" y="9896141"/>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47806</xdr:rowOff>
    </xdr:from>
    <xdr:to>
      <xdr:col>24</xdr:col>
      <xdr:colOff>114300</xdr:colOff>
      <xdr:row>57</xdr:row>
      <xdr:rowOff>149406</xdr:rowOff>
    </xdr:to>
    <xdr:sp macro="" textlink="">
      <xdr:nvSpPr>
        <xdr:cNvPr id="138" name="楕円 137"/>
        <xdr:cNvSpPr/>
      </xdr:nvSpPr>
      <xdr:spPr>
        <a:xfrm>
          <a:off x="4584700" y="98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26233</xdr:rowOff>
    </xdr:from>
    <xdr:ext cx="534377" cy="259045"/>
    <xdr:sp macro="" textlink="">
      <xdr:nvSpPr>
        <xdr:cNvPr id="139" name="物件費該当値テキスト"/>
        <xdr:cNvSpPr txBox="1"/>
      </xdr:nvSpPr>
      <xdr:spPr>
        <a:xfrm>
          <a:off x="4686300" y="979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46272</xdr:rowOff>
    </xdr:from>
    <xdr:to>
      <xdr:col>20</xdr:col>
      <xdr:colOff>38100</xdr:colOff>
      <xdr:row>57</xdr:row>
      <xdr:rowOff>147872</xdr:rowOff>
    </xdr:to>
    <xdr:sp macro="" textlink="">
      <xdr:nvSpPr>
        <xdr:cNvPr id="140" name="楕円 139"/>
        <xdr:cNvSpPr/>
      </xdr:nvSpPr>
      <xdr:spPr>
        <a:xfrm>
          <a:off x="3746500" y="9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138999</xdr:rowOff>
    </xdr:from>
    <xdr:ext cx="534377" cy="259045"/>
    <xdr:sp macro="" textlink="">
      <xdr:nvSpPr>
        <xdr:cNvPr id="141" name="テキスト ボックス 140"/>
        <xdr:cNvSpPr txBox="1"/>
      </xdr:nvSpPr>
      <xdr:spPr>
        <a:xfrm>
          <a:off x="3530111" y="99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61141</xdr:rowOff>
    </xdr:from>
    <xdr:to>
      <xdr:col>15</xdr:col>
      <xdr:colOff>101600</xdr:colOff>
      <xdr:row>57</xdr:row>
      <xdr:rowOff>162741</xdr:rowOff>
    </xdr:to>
    <xdr:sp macro="" textlink="">
      <xdr:nvSpPr>
        <xdr:cNvPr id="142" name="楕円 141"/>
        <xdr:cNvSpPr/>
      </xdr:nvSpPr>
      <xdr:spPr>
        <a:xfrm>
          <a:off x="2857500" y="98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153868</xdr:rowOff>
    </xdr:from>
    <xdr:ext cx="534377" cy="259045"/>
    <xdr:sp macro="" textlink="">
      <xdr:nvSpPr>
        <xdr:cNvPr id="143" name="テキスト ボックス 142"/>
        <xdr:cNvSpPr txBox="1"/>
      </xdr:nvSpPr>
      <xdr:spPr>
        <a:xfrm>
          <a:off x="2641111" y="99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72691</xdr:rowOff>
    </xdr:from>
    <xdr:to>
      <xdr:col>10</xdr:col>
      <xdr:colOff>165100</xdr:colOff>
      <xdr:row>58</xdr:row>
      <xdr:rowOff>2841</xdr:rowOff>
    </xdr:to>
    <xdr:sp macro="" textlink="">
      <xdr:nvSpPr>
        <xdr:cNvPr id="144" name="楕円 143"/>
        <xdr:cNvSpPr/>
      </xdr:nvSpPr>
      <xdr:spPr>
        <a:xfrm>
          <a:off x="1968500" y="984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165418</xdr:rowOff>
    </xdr:from>
    <xdr:ext cx="534377" cy="259045"/>
    <xdr:sp macro="" textlink="">
      <xdr:nvSpPr>
        <xdr:cNvPr id="145" name="テキスト ボックス 144"/>
        <xdr:cNvSpPr txBox="1"/>
      </xdr:nvSpPr>
      <xdr:spPr>
        <a:xfrm>
          <a:off x="1752111" y="99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98000</xdr:rowOff>
    </xdr:from>
    <xdr:to>
      <xdr:col>6</xdr:col>
      <xdr:colOff>38100</xdr:colOff>
      <xdr:row>58</xdr:row>
      <xdr:rowOff>28150</xdr:rowOff>
    </xdr:to>
    <xdr:sp macro="" textlink="">
      <xdr:nvSpPr>
        <xdr:cNvPr id="146" name="楕円 145"/>
        <xdr:cNvSpPr/>
      </xdr:nvSpPr>
      <xdr:spPr>
        <a:xfrm>
          <a:off x="1079500" y="98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19277</xdr:rowOff>
    </xdr:from>
    <xdr:ext cx="534377" cy="259045"/>
    <xdr:sp macro="" textlink="">
      <xdr:nvSpPr>
        <xdr:cNvPr id="147" name="テキスト ボックス 146"/>
        <xdr:cNvSpPr txBox="1"/>
      </xdr:nvSpPr>
      <xdr:spPr>
        <a:xfrm>
          <a:off x="863111" y="9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154395</xdr:rowOff>
    </xdr:from>
    <xdr:to>
      <xdr:col>24</xdr:col>
      <xdr:colOff>63500</xdr:colOff>
      <xdr:row>78</xdr:row>
      <xdr:rowOff>23549</xdr:rowOff>
    </xdr:to>
    <xdr:cxnSp macro="">
      <xdr:nvCxnSpPr>
        <xdr:cNvPr id="178" name="直線コネクタ 177"/>
        <xdr:cNvCxnSpPr/>
      </xdr:nvCxnSpPr>
      <xdr:spPr>
        <a:xfrm>
          <a:off x="3797300" y="13356045"/>
          <a:ext cx="8382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114119</xdr:rowOff>
    </xdr:from>
    <xdr:to>
      <xdr:col>19</xdr:col>
      <xdr:colOff>177800</xdr:colOff>
      <xdr:row>77</xdr:row>
      <xdr:rowOff>154395</xdr:rowOff>
    </xdr:to>
    <xdr:cxnSp macro="">
      <xdr:nvCxnSpPr>
        <xdr:cNvPr id="181" name="直線コネクタ 180"/>
        <xdr:cNvCxnSpPr/>
      </xdr:nvCxnSpPr>
      <xdr:spPr>
        <a:xfrm>
          <a:off x="2908300" y="12629969"/>
          <a:ext cx="889000" cy="72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114119</xdr:rowOff>
    </xdr:from>
    <xdr:to>
      <xdr:col>15</xdr:col>
      <xdr:colOff>50800</xdr:colOff>
      <xdr:row>78</xdr:row>
      <xdr:rowOff>44450</xdr:rowOff>
    </xdr:to>
    <xdr:cxnSp macro="">
      <xdr:nvCxnSpPr>
        <xdr:cNvPr id="184" name="直線コネクタ 183"/>
        <xdr:cNvCxnSpPr/>
      </xdr:nvCxnSpPr>
      <xdr:spPr>
        <a:xfrm flipV="1">
          <a:off x="2019300" y="12629969"/>
          <a:ext cx="889000" cy="78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153634</xdr:rowOff>
    </xdr:from>
    <xdr:to>
      <xdr:col>10</xdr:col>
      <xdr:colOff>114300</xdr:colOff>
      <xdr:row>78</xdr:row>
      <xdr:rowOff>44450</xdr:rowOff>
    </xdr:to>
    <xdr:cxnSp macro="">
      <xdr:nvCxnSpPr>
        <xdr:cNvPr id="187" name="直線コネクタ 186"/>
        <xdr:cNvCxnSpPr/>
      </xdr:nvCxnSpPr>
      <xdr:spPr>
        <a:xfrm>
          <a:off x="1130300" y="13355284"/>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144199</xdr:rowOff>
    </xdr:from>
    <xdr:to>
      <xdr:col>24</xdr:col>
      <xdr:colOff>114300</xdr:colOff>
      <xdr:row>78</xdr:row>
      <xdr:rowOff>74349</xdr:rowOff>
    </xdr:to>
    <xdr:sp macro="" textlink="">
      <xdr:nvSpPr>
        <xdr:cNvPr id="197" name="楕円 196"/>
        <xdr:cNvSpPr/>
      </xdr:nvSpPr>
      <xdr:spPr>
        <a:xfrm>
          <a:off x="4584700" y="133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122626</xdr:rowOff>
    </xdr:from>
    <xdr:ext cx="469744" cy="259045"/>
    <xdr:sp macro="" textlink="">
      <xdr:nvSpPr>
        <xdr:cNvPr id="198" name="維持補修費該当値テキスト"/>
        <xdr:cNvSpPr txBox="1"/>
      </xdr:nvSpPr>
      <xdr:spPr>
        <a:xfrm>
          <a:off x="4686300" y="133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103595</xdr:rowOff>
    </xdr:from>
    <xdr:to>
      <xdr:col>20</xdr:col>
      <xdr:colOff>38100</xdr:colOff>
      <xdr:row>78</xdr:row>
      <xdr:rowOff>33745</xdr:rowOff>
    </xdr:to>
    <xdr:sp macro="" textlink="">
      <xdr:nvSpPr>
        <xdr:cNvPr id="199" name="楕円 198"/>
        <xdr:cNvSpPr/>
      </xdr:nvSpPr>
      <xdr:spPr>
        <a:xfrm>
          <a:off x="3746500" y="133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24872</xdr:rowOff>
    </xdr:from>
    <xdr:ext cx="469744" cy="259045"/>
    <xdr:sp macro="" textlink="">
      <xdr:nvSpPr>
        <xdr:cNvPr id="200" name="テキスト ボックス 199"/>
        <xdr:cNvSpPr txBox="1"/>
      </xdr:nvSpPr>
      <xdr:spPr>
        <a:xfrm>
          <a:off x="3562428" y="133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63319</xdr:rowOff>
    </xdr:from>
    <xdr:to>
      <xdr:col>15</xdr:col>
      <xdr:colOff>101600</xdr:colOff>
      <xdr:row>73</xdr:row>
      <xdr:rowOff>164919</xdr:rowOff>
    </xdr:to>
    <xdr:sp macro="" textlink="">
      <xdr:nvSpPr>
        <xdr:cNvPr id="201" name="楕円 200"/>
        <xdr:cNvSpPr/>
      </xdr:nvSpPr>
      <xdr:spPr>
        <a:xfrm>
          <a:off x="2857500" y="125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9996</xdr:rowOff>
    </xdr:from>
    <xdr:ext cx="469744" cy="259045"/>
    <xdr:sp macro="" textlink="">
      <xdr:nvSpPr>
        <xdr:cNvPr id="202" name="テキスト ボックス 201"/>
        <xdr:cNvSpPr txBox="1"/>
      </xdr:nvSpPr>
      <xdr:spPr>
        <a:xfrm>
          <a:off x="2673428" y="1235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165100</xdr:rowOff>
    </xdr:from>
    <xdr:to>
      <xdr:col>10</xdr:col>
      <xdr:colOff>165100</xdr:colOff>
      <xdr:row>78</xdr:row>
      <xdr:rowOff>95250</xdr:rowOff>
    </xdr:to>
    <xdr:sp macro="" textlink="">
      <xdr:nvSpPr>
        <xdr:cNvPr id="203" name="楕円 202"/>
        <xdr:cNvSpPr/>
      </xdr:nvSpPr>
      <xdr:spPr>
        <a:xfrm>
          <a:off x="1968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86377</xdr:rowOff>
    </xdr:from>
    <xdr:ext cx="469744" cy="259045"/>
    <xdr:sp macro="" textlink="">
      <xdr:nvSpPr>
        <xdr:cNvPr id="204" name="テキスト ボックス 203"/>
        <xdr:cNvSpPr txBox="1"/>
      </xdr:nvSpPr>
      <xdr:spPr>
        <a:xfrm>
          <a:off x="1784428"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102834</xdr:rowOff>
    </xdr:from>
    <xdr:to>
      <xdr:col>6</xdr:col>
      <xdr:colOff>38100</xdr:colOff>
      <xdr:row>78</xdr:row>
      <xdr:rowOff>32984</xdr:rowOff>
    </xdr:to>
    <xdr:sp macro="" textlink="">
      <xdr:nvSpPr>
        <xdr:cNvPr id="205" name="楕円 204"/>
        <xdr:cNvSpPr/>
      </xdr:nvSpPr>
      <xdr:spPr>
        <a:xfrm>
          <a:off x="1079500" y="133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24111</xdr:rowOff>
    </xdr:from>
    <xdr:ext cx="469744" cy="259045"/>
    <xdr:sp macro="" textlink="">
      <xdr:nvSpPr>
        <xdr:cNvPr id="206" name="テキスト ボックス 205"/>
        <xdr:cNvSpPr txBox="1"/>
      </xdr:nvSpPr>
      <xdr:spPr>
        <a:xfrm>
          <a:off x="895428" y="133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98730</xdr:rowOff>
    </xdr:from>
    <xdr:to>
      <xdr:col>24</xdr:col>
      <xdr:colOff>63500</xdr:colOff>
      <xdr:row>97</xdr:row>
      <xdr:rowOff>147802</xdr:rowOff>
    </xdr:to>
    <xdr:cxnSp macro="">
      <xdr:nvCxnSpPr>
        <xdr:cNvPr id="236" name="直線コネクタ 235"/>
        <xdr:cNvCxnSpPr/>
      </xdr:nvCxnSpPr>
      <xdr:spPr>
        <a:xfrm flipV="1">
          <a:off x="3797300" y="16729380"/>
          <a:ext cx="8382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123558</xdr:rowOff>
    </xdr:from>
    <xdr:to>
      <xdr:col>19</xdr:col>
      <xdr:colOff>177800</xdr:colOff>
      <xdr:row>97</xdr:row>
      <xdr:rowOff>147802</xdr:rowOff>
    </xdr:to>
    <xdr:cxnSp macro="">
      <xdr:nvCxnSpPr>
        <xdr:cNvPr id="239" name="直線コネクタ 238"/>
        <xdr:cNvCxnSpPr/>
      </xdr:nvCxnSpPr>
      <xdr:spPr>
        <a:xfrm>
          <a:off x="2908300" y="16754208"/>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123558</xdr:rowOff>
    </xdr:from>
    <xdr:to>
      <xdr:col>15</xdr:col>
      <xdr:colOff>50800</xdr:colOff>
      <xdr:row>97</xdr:row>
      <xdr:rowOff>143332</xdr:rowOff>
    </xdr:to>
    <xdr:cxnSp macro="">
      <xdr:nvCxnSpPr>
        <xdr:cNvPr id="242" name="直線コネクタ 241"/>
        <xdr:cNvCxnSpPr/>
      </xdr:nvCxnSpPr>
      <xdr:spPr>
        <a:xfrm flipV="1">
          <a:off x="2019300" y="1675420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143332</xdr:rowOff>
    </xdr:from>
    <xdr:to>
      <xdr:col>10</xdr:col>
      <xdr:colOff>114300</xdr:colOff>
      <xdr:row>98</xdr:row>
      <xdr:rowOff>43535</xdr:rowOff>
    </xdr:to>
    <xdr:cxnSp macro="">
      <xdr:nvCxnSpPr>
        <xdr:cNvPr id="245" name="直線コネクタ 244"/>
        <xdr:cNvCxnSpPr/>
      </xdr:nvCxnSpPr>
      <xdr:spPr>
        <a:xfrm flipV="1">
          <a:off x="1130300" y="16773982"/>
          <a:ext cx="889000" cy="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47930</xdr:rowOff>
    </xdr:from>
    <xdr:to>
      <xdr:col>24</xdr:col>
      <xdr:colOff>114300</xdr:colOff>
      <xdr:row>97</xdr:row>
      <xdr:rowOff>149530</xdr:rowOff>
    </xdr:to>
    <xdr:sp macro="" textlink="">
      <xdr:nvSpPr>
        <xdr:cNvPr id="255" name="楕円 254"/>
        <xdr:cNvSpPr/>
      </xdr:nvSpPr>
      <xdr:spPr>
        <a:xfrm>
          <a:off x="4584700" y="166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26357</xdr:rowOff>
    </xdr:from>
    <xdr:ext cx="534377" cy="259045"/>
    <xdr:sp macro="" textlink="">
      <xdr:nvSpPr>
        <xdr:cNvPr id="256" name="扶助費該当値テキスト"/>
        <xdr:cNvSpPr txBox="1"/>
      </xdr:nvSpPr>
      <xdr:spPr>
        <a:xfrm>
          <a:off x="4686300" y="166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97002</xdr:rowOff>
    </xdr:from>
    <xdr:to>
      <xdr:col>20</xdr:col>
      <xdr:colOff>38100</xdr:colOff>
      <xdr:row>98</xdr:row>
      <xdr:rowOff>27152</xdr:rowOff>
    </xdr:to>
    <xdr:sp macro="" textlink="">
      <xdr:nvSpPr>
        <xdr:cNvPr id="257" name="楕円 256"/>
        <xdr:cNvSpPr/>
      </xdr:nvSpPr>
      <xdr:spPr>
        <a:xfrm>
          <a:off x="3746500" y="167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18279</xdr:rowOff>
    </xdr:from>
    <xdr:ext cx="534377" cy="259045"/>
    <xdr:sp macro="" textlink="">
      <xdr:nvSpPr>
        <xdr:cNvPr id="258" name="テキスト ボックス 257"/>
        <xdr:cNvSpPr txBox="1"/>
      </xdr:nvSpPr>
      <xdr:spPr>
        <a:xfrm>
          <a:off x="3530111" y="168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72758</xdr:rowOff>
    </xdr:from>
    <xdr:to>
      <xdr:col>15</xdr:col>
      <xdr:colOff>101600</xdr:colOff>
      <xdr:row>98</xdr:row>
      <xdr:rowOff>2908</xdr:rowOff>
    </xdr:to>
    <xdr:sp macro="" textlink="">
      <xdr:nvSpPr>
        <xdr:cNvPr id="259" name="楕円 258"/>
        <xdr:cNvSpPr/>
      </xdr:nvSpPr>
      <xdr:spPr>
        <a:xfrm>
          <a:off x="2857500" y="167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19435</xdr:rowOff>
    </xdr:from>
    <xdr:ext cx="534377" cy="259045"/>
    <xdr:sp macro="" textlink="">
      <xdr:nvSpPr>
        <xdr:cNvPr id="260" name="テキスト ボックス 259"/>
        <xdr:cNvSpPr txBox="1"/>
      </xdr:nvSpPr>
      <xdr:spPr>
        <a:xfrm>
          <a:off x="2641111" y="164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92532</xdr:rowOff>
    </xdr:from>
    <xdr:to>
      <xdr:col>10</xdr:col>
      <xdr:colOff>165100</xdr:colOff>
      <xdr:row>98</xdr:row>
      <xdr:rowOff>22682</xdr:rowOff>
    </xdr:to>
    <xdr:sp macro="" textlink="">
      <xdr:nvSpPr>
        <xdr:cNvPr id="261" name="楕円 260"/>
        <xdr:cNvSpPr/>
      </xdr:nvSpPr>
      <xdr:spPr>
        <a:xfrm>
          <a:off x="1968500" y="16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39209</xdr:rowOff>
    </xdr:from>
    <xdr:ext cx="534377" cy="259045"/>
    <xdr:sp macro="" textlink="">
      <xdr:nvSpPr>
        <xdr:cNvPr id="262" name="テキスト ボックス 261"/>
        <xdr:cNvSpPr txBox="1"/>
      </xdr:nvSpPr>
      <xdr:spPr>
        <a:xfrm>
          <a:off x="1752111" y="164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164185</xdr:rowOff>
    </xdr:from>
    <xdr:to>
      <xdr:col>6</xdr:col>
      <xdr:colOff>38100</xdr:colOff>
      <xdr:row>98</xdr:row>
      <xdr:rowOff>94335</xdr:rowOff>
    </xdr:to>
    <xdr:sp macro="" textlink="">
      <xdr:nvSpPr>
        <xdr:cNvPr id="263" name="楕円 262"/>
        <xdr:cNvSpPr/>
      </xdr:nvSpPr>
      <xdr:spPr>
        <a:xfrm>
          <a:off x="1079500" y="16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85462</xdr:rowOff>
    </xdr:from>
    <xdr:ext cx="534377" cy="259045"/>
    <xdr:sp macro="" textlink="">
      <xdr:nvSpPr>
        <xdr:cNvPr id="264" name="テキスト ボックス 263"/>
        <xdr:cNvSpPr txBox="1"/>
      </xdr:nvSpPr>
      <xdr:spPr>
        <a:xfrm>
          <a:off x="863111" y="168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146090</xdr:rowOff>
    </xdr:from>
    <xdr:to>
      <xdr:col>55</xdr:col>
      <xdr:colOff>0</xdr:colOff>
      <xdr:row>35</xdr:row>
      <xdr:rowOff>18335</xdr:rowOff>
    </xdr:to>
    <xdr:cxnSp macro="">
      <xdr:nvCxnSpPr>
        <xdr:cNvPr id="295" name="直線コネクタ 294"/>
        <xdr:cNvCxnSpPr/>
      </xdr:nvCxnSpPr>
      <xdr:spPr>
        <a:xfrm flipV="1">
          <a:off x="9639300" y="5632490"/>
          <a:ext cx="838200" cy="38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18335</xdr:rowOff>
    </xdr:from>
    <xdr:to>
      <xdr:col>50</xdr:col>
      <xdr:colOff>114300</xdr:colOff>
      <xdr:row>35</xdr:row>
      <xdr:rowOff>18673</xdr:rowOff>
    </xdr:to>
    <xdr:cxnSp macro="">
      <xdr:nvCxnSpPr>
        <xdr:cNvPr id="298" name="直線コネクタ 297"/>
        <xdr:cNvCxnSpPr/>
      </xdr:nvCxnSpPr>
      <xdr:spPr>
        <a:xfrm flipV="1">
          <a:off x="8750300" y="6019085"/>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44493</xdr:rowOff>
    </xdr:from>
    <xdr:to>
      <xdr:col>45</xdr:col>
      <xdr:colOff>177800</xdr:colOff>
      <xdr:row>35</xdr:row>
      <xdr:rowOff>18673</xdr:rowOff>
    </xdr:to>
    <xdr:cxnSp macro="">
      <xdr:nvCxnSpPr>
        <xdr:cNvPr id="301" name="直線コネクタ 300"/>
        <xdr:cNvCxnSpPr/>
      </xdr:nvCxnSpPr>
      <xdr:spPr>
        <a:xfrm>
          <a:off x="7861300" y="5702343"/>
          <a:ext cx="889000" cy="3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44493</xdr:rowOff>
    </xdr:from>
    <xdr:to>
      <xdr:col>41</xdr:col>
      <xdr:colOff>50800</xdr:colOff>
      <xdr:row>35</xdr:row>
      <xdr:rowOff>29145</xdr:rowOff>
    </xdr:to>
    <xdr:cxnSp macro="">
      <xdr:nvCxnSpPr>
        <xdr:cNvPr id="304" name="直線コネクタ 303"/>
        <xdr:cNvCxnSpPr/>
      </xdr:nvCxnSpPr>
      <xdr:spPr>
        <a:xfrm flipV="1">
          <a:off x="6972300" y="5702343"/>
          <a:ext cx="889000" cy="3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95290</xdr:rowOff>
    </xdr:from>
    <xdr:to>
      <xdr:col>55</xdr:col>
      <xdr:colOff>50800</xdr:colOff>
      <xdr:row>33</xdr:row>
      <xdr:rowOff>25440</xdr:rowOff>
    </xdr:to>
    <xdr:sp macro="" textlink="">
      <xdr:nvSpPr>
        <xdr:cNvPr id="314" name="楕円 313"/>
        <xdr:cNvSpPr/>
      </xdr:nvSpPr>
      <xdr:spPr>
        <a:xfrm>
          <a:off x="10426700" y="55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118167</xdr:rowOff>
    </xdr:from>
    <xdr:ext cx="599010" cy="259045"/>
    <xdr:sp macro="" textlink="">
      <xdr:nvSpPr>
        <xdr:cNvPr id="315" name="補助費等該当値テキスト"/>
        <xdr:cNvSpPr txBox="1"/>
      </xdr:nvSpPr>
      <xdr:spPr>
        <a:xfrm>
          <a:off x="10528300" y="543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138985</xdr:rowOff>
    </xdr:from>
    <xdr:to>
      <xdr:col>50</xdr:col>
      <xdr:colOff>165100</xdr:colOff>
      <xdr:row>35</xdr:row>
      <xdr:rowOff>69135</xdr:rowOff>
    </xdr:to>
    <xdr:sp macro="" textlink="">
      <xdr:nvSpPr>
        <xdr:cNvPr id="316" name="楕円 315"/>
        <xdr:cNvSpPr/>
      </xdr:nvSpPr>
      <xdr:spPr>
        <a:xfrm>
          <a:off x="9588500" y="59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85662</xdr:rowOff>
    </xdr:from>
    <xdr:ext cx="534377" cy="259045"/>
    <xdr:sp macro="" textlink="">
      <xdr:nvSpPr>
        <xdr:cNvPr id="317" name="テキスト ボックス 316"/>
        <xdr:cNvSpPr txBox="1"/>
      </xdr:nvSpPr>
      <xdr:spPr>
        <a:xfrm>
          <a:off x="9372111" y="57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139323</xdr:rowOff>
    </xdr:from>
    <xdr:to>
      <xdr:col>46</xdr:col>
      <xdr:colOff>38100</xdr:colOff>
      <xdr:row>35</xdr:row>
      <xdr:rowOff>69473</xdr:rowOff>
    </xdr:to>
    <xdr:sp macro="" textlink="">
      <xdr:nvSpPr>
        <xdr:cNvPr id="318" name="楕円 317"/>
        <xdr:cNvSpPr/>
      </xdr:nvSpPr>
      <xdr:spPr>
        <a:xfrm>
          <a:off x="8699500" y="59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86000</xdr:rowOff>
    </xdr:from>
    <xdr:ext cx="534377" cy="259045"/>
    <xdr:sp macro="" textlink="">
      <xdr:nvSpPr>
        <xdr:cNvPr id="319" name="テキスト ボックス 318"/>
        <xdr:cNvSpPr txBox="1"/>
      </xdr:nvSpPr>
      <xdr:spPr>
        <a:xfrm>
          <a:off x="8483111" y="57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165143</xdr:rowOff>
    </xdr:from>
    <xdr:to>
      <xdr:col>41</xdr:col>
      <xdr:colOff>101600</xdr:colOff>
      <xdr:row>33</xdr:row>
      <xdr:rowOff>95293</xdr:rowOff>
    </xdr:to>
    <xdr:sp macro="" textlink="">
      <xdr:nvSpPr>
        <xdr:cNvPr id="320" name="楕円 319"/>
        <xdr:cNvSpPr/>
      </xdr:nvSpPr>
      <xdr:spPr>
        <a:xfrm>
          <a:off x="7810500" y="56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111820</xdr:rowOff>
    </xdr:from>
    <xdr:ext cx="534377" cy="259045"/>
    <xdr:sp macro="" textlink="">
      <xdr:nvSpPr>
        <xdr:cNvPr id="321" name="テキスト ボックス 320"/>
        <xdr:cNvSpPr txBox="1"/>
      </xdr:nvSpPr>
      <xdr:spPr>
        <a:xfrm>
          <a:off x="7594111" y="542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149795</xdr:rowOff>
    </xdr:from>
    <xdr:to>
      <xdr:col>36</xdr:col>
      <xdr:colOff>165100</xdr:colOff>
      <xdr:row>35</xdr:row>
      <xdr:rowOff>79945</xdr:rowOff>
    </xdr:to>
    <xdr:sp macro="" textlink="">
      <xdr:nvSpPr>
        <xdr:cNvPr id="322" name="楕円 321"/>
        <xdr:cNvSpPr/>
      </xdr:nvSpPr>
      <xdr:spPr>
        <a:xfrm>
          <a:off x="6921500" y="59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96472</xdr:rowOff>
    </xdr:from>
    <xdr:ext cx="534377" cy="259045"/>
    <xdr:sp macro="" textlink="">
      <xdr:nvSpPr>
        <xdr:cNvPr id="323" name="テキスト ボックス 322"/>
        <xdr:cNvSpPr txBox="1"/>
      </xdr:nvSpPr>
      <xdr:spPr>
        <a:xfrm>
          <a:off x="6705111" y="57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30772</xdr:rowOff>
    </xdr:from>
    <xdr:to>
      <xdr:col>55</xdr:col>
      <xdr:colOff>0</xdr:colOff>
      <xdr:row>57</xdr:row>
      <xdr:rowOff>148574</xdr:rowOff>
    </xdr:to>
    <xdr:cxnSp macro="">
      <xdr:nvCxnSpPr>
        <xdr:cNvPr id="352" name="直線コネクタ 351"/>
        <xdr:cNvCxnSpPr/>
      </xdr:nvCxnSpPr>
      <xdr:spPr>
        <a:xfrm flipV="1">
          <a:off x="9639300" y="9803422"/>
          <a:ext cx="838200" cy="1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123230</xdr:rowOff>
    </xdr:from>
    <xdr:to>
      <xdr:col>50</xdr:col>
      <xdr:colOff>114300</xdr:colOff>
      <xdr:row>57</xdr:row>
      <xdr:rowOff>148574</xdr:rowOff>
    </xdr:to>
    <xdr:cxnSp macro="">
      <xdr:nvCxnSpPr>
        <xdr:cNvPr id="355" name="直線コネクタ 354"/>
        <xdr:cNvCxnSpPr/>
      </xdr:nvCxnSpPr>
      <xdr:spPr>
        <a:xfrm>
          <a:off x="8750300" y="9895880"/>
          <a:ext cx="889000" cy="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117598</xdr:rowOff>
    </xdr:from>
    <xdr:to>
      <xdr:col>45</xdr:col>
      <xdr:colOff>177800</xdr:colOff>
      <xdr:row>57</xdr:row>
      <xdr:rowOff>123230</xdr:rowOff>
    </xdr:to>
    <xdr:cxnSp macro="">
      <xdr:nvCxnSpPr>
        <xdr:cNvPr id="358" name="直線コネクタ 357"/>
        <xdr:cNvCxnSpPr/>
      </xdr:nvCxnSpPr>
      <xdr:spPr>
        <a:xfrm>
          <a:off x="7861300" y="9890248"/>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117598</xdr:rowOff>
    </xdr:from>
    <xdr:to>
      <xdr:col>41</xdr:col>
      <xdr:colOff>50800</xdr:colOff>
      <xdr:row>57</xdr:row>
      <xdr:rowOff>145331</xdr:rowOff>
    </xdr:to>
    <xdr:cxnSp macro="">
      <xdr:nvCxnSpPr>
        <xdr:cNvPr id="361" name="直線コネクタ 360"/>
        <xdr:cNvCxnSpPr/>
      </xdr:nvCxnSpPr>
      <xdr:spPr>
        <a:xfrm flipV="1">
          <a:off x="6972300" y="989024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151422</xdr:rowOff>
    </xdr:from>
    <xdr:to>
      <xdr:col>55</xdr:col>
      <xdr:colOff>50800</xdr:colOff>
      <xdr:row>57</xdr:row>
      <xdr:rowOff>81572</xdr:rowOff>
    </xdr:to>
    <xdr:sp macro="" textlink="">
      <xdr:nvSpPr>
        <xdr:cNvPr id="371" name="楕円 370"/>
        <xdr:cNvSpPr/>
      </xdr:nvSpPr>
      <xdr:spPr>
        <a:xfrm>
          <a:off x="10426700" y="97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2849</xdr:rowOff>
    </xdr:from>
    <xdr:ext cx="534377" cy="259045"/>
    <xdr:sp macro="" textlink="">
      <xdr:nvSpPr>
        <xdr:cNvPr id="372" name="普通建設事業費該当値テキスト"/>
        <xdr:cNvSpPr txBox="1"/>
      </xdr:nvSpPr>
      <xdr:spPr>
        <a:xfrm>
          <a:off x="10528300" y="960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97774</xdr:rowOff>
    </xdr:from>
    <xdr:to>
      <xdr:col>50</xdr:col>
      <xdr:colOff>165100</xdr:colOff>
      <xdr:row>58</xdr:row>
      <xdr:rowOff>27924</xdr:rowOff>
    </xdr:to>
    <xdr:sp macro="" textlink="">
      <xdr:nvSpPr>
        <xdr:cNvPr id="373" name="楕円 372"/>
        <xdr:cNvSpPr/>
      </xdr:nvSpPr>
      <xdr:spPr>
        <a:xfrm>
          <a:off x="9588500" y="98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44451</xdr:rowOff>
    </xdr:from>
    <xdr:ext cx="534377" cy="259045"/>
    <xdr:sp macro="" textlink="">
      <xdr:nvSpPr>
        <xdr:cNvPr id="374" name="テキスト ボックス 373"/>
        <xdr:cNvSpPr txBox="1"/>
      </xdr:nvSpPr>
      <xdr:spPr>
        <a:xfrm>
          <a:off x="9372111" y="964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72430</xdr:rowOff>
    </xdr:from>
    <xdr:to>
      <xdr:col>46</xdr:col>
      <xdr:colOff>38100</xdr:colOff>
      <xdr:row>58</xdr:row>
      <xdr:rowOff>2580</xdr:rowOff>
    </xdr:to>
    <xdr:sp macro="" textlink="">
      <xdr:nvSpPr>
        <xdr:cNvPr id="375" name="楕円 374"/>
        <xdr:cNvSpPr/>
      </xdr:nvSpPr>
      <xdr:spPr>
        <a:xfrm>
          <a:off x="8699500" y="98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19107</xdr:rowOff>
    </xdr:from>
    <xdr:ext cx="534377" cy="259045"/>
    <xdr:sp macro="" textlink="">
      <xdr:nvSpPr>
        <xdr:cNvPr id="376" name="テキスト ボックス 375"/>
        <xdr:cNvSpPr txBox="1"/>
      </xdr:nvSpPr>
      <xdr:spPr>
        <a:xfrm>
          <a:off x="8483111" y="962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66798</xdr:rowOff>
    </xdr:from>
    <xdr:to>
      <xdr:col>41</xdr:col>
      <xdr:colOff>101600</xdr:colOff>
      <xdr:row>57</xdr:row>
      <xdr:rowOff>168398</xdr:rowOff>
    </xdr:to>
    <xdr:sp macro="" textlink="">
      <xdr:nvSpPr>
        <xdr:cNvPr id="377" name="楕円 376"/>
        <xdr:cNvSpPr/>
      </xdr:nvSpPr>
      <xdr:spPr>
        <a:xfrm>
          <a:off x="7810500" y="98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13475</xdr:rowOff>
    </xdr:from>
    <xdr:ext cx="534377" cy="259045"/>
    <xdr:sp macro="" textlink="">
      <xdr:nvSpPr>
        <xdr:cNvPr id="378" name="テキスト ボックス 377"/>
        <xdr:cNvSpPr txBox="1"/>
      </xdr:nvSpPr>
      <xdr:spPr>
        <a:xfrm>
          <a:off x="7594111" y="961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94531</xdr:rowOff>
    </xdr:from>
    <xdr:to>
      <xdr:col>36</xdr:col>
      <xdr:colOff>165100</xdr:colOff>
      <xdr:row>58</xdr:row>
      <xdr:rowOff>24681</xdr:rowOff>
    </xdr:to>
    <xdr:sp macro="" textlink="">
      <xdr:nvSpPr>
        <xdr:cNvPr id="379" name="楕円 378"/>
        <xdr:cNvSpPr/>
      </xdr:nvSpPr>
      <xdr:spPr>
        <a:xfrm>
          <a:off x="6921500" y="98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41208</xdr:rowOff>
    </xdr:from>
    <xdr:ext cx="534377" cy="259045"/>
    <xdr:sp macro="" textlink="">
      <xdr:nvSpPr>
        <xdr:cNvPr id="380" name="テキスト ボックス 379"/>
        <xdr:cNvSpPr txBox="1"/>
      </xdr:nvSpPr>
      <xdr:spPr>
        <a:xfrm>
          <a:off x="6705111" y="96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135065</xdr:rowOff>
    </xdr:from>
    <xdr:to>
      <xdr:col>55</xdr:col>
      <xdr:colOff>0</xdr:colOff>
      <xdr:row>78</xdr:row>
      <xdr:rowOff>139700</xdr:rowOff>
    </xdr:to>
    <xdr:cxnSp macro="">
      <xdr:nvCxnSpPr>
        <xdr:cNvPr id="407" name="直線コネクタ 406"/>
        <xdr:cNvCxnSpPr/>
      </xdr:nvCxnSpPr>
      <xdr:spPr>
        <a:xfrm flipV="1">
          <a:off x="9639300" y="13508165"/>
          <a:ext cx="8382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66360</xdr:rowOff>
    </xdr:from>
    <xdr:to>
      <xdr:col>50</xdr:col>
      <xdr:colOff>114300</xdr:colOff>
      <xdr:row>78</xdr:row>
      <xdr:rowOff>139700</xdr:rowOff>
    </xdr:to>
    <xdr:cxnSp macro="">
      <xdr:nvCxnSpPr>
        <xdr:cNvPr id="410" name="直線コネクタ 409"/>
        <xdr:cNvCxnSpPr/>
      </xdr:nvCxnSpPr>
      <xdr:spPr>
        <a:xfrm>
          <a:off x="8750300" y="13439460"/>
          <a:ext cx="889000" cy="7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66360</xdr:rowOff>
    </xdr:from>
    <xdr:to>
      <xdr:col>45</xdr:col>
      <xdr:colOff>177800</xdr:colOff>
      <xdr:row>78</xdr:row>
      <xdr:rowOff>117553</xdr:rowOff>
    </xdr:to>
    <xdr:cxnSp macro="">
      <xdr:nvCxnSpPr>
        <xdr:cNvPr id="413" name="直線コネクタ 412"/>
        <xdr:cNvCxnSpPr/>
      </xdr:nvCxnSpPr>
      <xdr:spPr>
        <a:xfrm flipV="1">
          <a:off x="7861300" y="13439460"/>
          <a:ext cx="8890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102460</xdr:rowOff>
    </xdr:from>
    <xdr:to>
      <xdr:col>41</xdr:col>
      <xdr:colOff>50800</xdr:colOff>
      <xdr:row>78</xdr:row>
      <xdr:rowOff>117553</xdr:rowOff>
    </xdr:to>
    <xdr:cxnSp macro="">
      <xdr:nvCxnSpPr>
        <xdr:cNvPr id="416" name="直線コネクタ 415"/>
        <xdr:cNvCxnSpPr/>
      </xdr:nvCxnSpPr>
      <xdr:spPr>
        <a:xfrm>
          <a:off x="6972300" y="13475560"/>
          <a:ext cx="889000" cy="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84265</xdr:rowOff>
    </xdr:from>
    <xdr:to>
      <xdr:col>55</xdr:col>
      <xdr:colOff>50800</xdr:colOff>
      <xdr:row>79</xdr:row>
      <xdr:rowOff>14415</xdr:rowOff>
    </xdr:to>
    <xdr:sp macro="" textlink="">
      <xdr:nvSpPr>
        <xdr:cNvPr id="426" name="楕円 425"/>
        <xdr:cNvSpPr/>
      </xdr:nvSpPr>
      <xdr:spPr>
        <a:xfrm>
          <a:off x="10426700" y="134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170642</xdr:rowOff>
    </xdr:from>
    <xdr:ext cx="469744" cy="259045"/>
    <xdr:sp macro="" textlink="">
      <xdr:nvSpPr>
        <xdr:cNvPr id="427" name="普通建設事業費 （ うち新規整備　）該当値テキスト"/>
        <xdr:cNvSpPr txBox="1"/>
      </xdr:nvSpPr>
      <xdr:spPr>
        <a:xfrm>
          <a:off x="10528300" y="133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8" name="楕円 427"/>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9" name="テキスト ボックス 428"/>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15560</xdr:rowOff>
    </xdr:from>
    <xdr:to>
      <xdr:col>46</xdr:col>
      <xdr:colOff>38100</xdr:colOff>
      <xdr:row>78</xdr:row>
      <xdr:rowOff>117160</xdr:rowOff>
    </xdr:to>
    <xdr:sp macro="" textlink="">
      <xdr:nvSpPr>
        <xdr:cNvPr id="430" name="楕円 429"/>
        <xdr:cNvSpPr/>
      </xdr:nvSpPr>
      <xdr:spPr>
        <a:xfrm>
          <a:off x="8699500" y="133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108287</xdr:rowOff>
    </xdr:from>
    <xdr:ext cx="534377" cy="259045"/>
    <xdr:sp macro="" textlink="">
      <xdr:nvSpPr>
        <xdr:cNvPr id="431" name="テキスト ボックス 430"/>
        <xdr:cNvSpPr txBox="1"/>
      </xdr:nvSpPr>
      <xdr:spPr>
        <a:xfrm>
          <a:off x="8483111" y="134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66753</xdr:rowOff>
    </xdr:from>
    <xdr:to>
      <xdr:col>41</xdr:col>
      <xdr:colOff>101600</xdr:colOff>
      <xdr:row>78</xdr:row>
      <xdr:rowOff>168353</xdr:rowOff>
    </xdr:to>
    <xdr:sp macro="" textlink="">
      <xdr:nvSpPr>
        <xdr:cNvPr id="432" name="楕円 431"/>
        <xdr:cNvSpPr/>
      </xdr:nvSpPr>
      <xdr:spPr>
        <a:xfrm>
          <a:off x="7810500" y="134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159480</xdr:rowOff>
    </xdr:from>
    <xdr:ext cx="469744" cy="259045"/>
    <xdr:sp macro="" textlink="">
      <xdr:nvSpPr>
        <xdr:cNvPr id="433" name="テキスト ボックス 432"/>
        <xdr:cNvSpPr txBox="1"/>
      </xdr:nvSpPr>
      <xdr:spPr>
        <a:xfrm>
          <a:off x="7626428" y="1353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51660</xdr:rowOff>
    </xdr:from>
    <xdr:to>
      <xdr:col>36</xdr:col>
      <xdr:colOff>165100</xdr:colOff>
      <xdr:row>78</xdr:row>
      <xdr:rowOff>153260</xdr:rowOff>
    </xdr:to>
    <xdr:sp macro="" textlink="">
      <xdr:nvSpPr>
        <xdr:cNvPr id="434" name="楕円 433"/>
        <xdr:cNvSpPr/>
      </xdr:nvSpPr>
      <xdr:spPr>
        <a:xfrm>
          <a:off x="6921500" y="134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144387</xdr:rowOff>
    </xdr:from>
    <xdr:ext cx="469744" cy="259045"/>
    <xdr:sp macro="" textlink="">
      <xdr:nvSpPr>
        <xdr:cNvPr id="435" name="テキスト ボックス 434"/>
        <xdr:cNvSpPr txBox="1"/>
      </xdr:nvSpPr>
      <xdr:spPr>
        <a:xfrm>
          <a:off x="6737428" y="1351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51867</xdr:rowOff>
    </xdr:from>
    <xdr:to>
      <xdr:col>55</xdr:col>
      <xdr:colOff>0</xdr:colOff>
      <xdr:row>95</xdr:row>
      <xdr:rowOff>165188</xdr:rowOff>
    </xdr:to>
    <xdr:cxnSp macro="">
      <xdr:nvCxnSpPr>
        <xdr:cNvPr id="464" name="直線コネクタ 463"/>
        <xdr:cNvCxnSpPr/>
      </xdr:nvCxnSpPr>
      <xdr:spPr>
        <a:xfrm flipV="1">
          <a:off x="9639300" y="16168167"/>
          <a:ext cx="838200" cy="2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165188</xdr:rowOff>
    </xdr:from>
    <xdr:to>
      <xdr:col>50</xdr:col>
      <xdr:colOff>114300</xdr:colOff>
      <xdr:row>96</xdr:row>
      <xdr:rowOff>21146</xdr:rowOff>
    </xdr:to>
    <xdr:cxnSp macro="">
      <xdr:nvCxnSpPr>
        <xdr:cNvPr id="467" name="直線コネクタ 466"/>
        <xdr:cNvCxnSpPr/>
      </xdr:nvCxnSpPr>
      <xdr:spPr>
        <a:xfrm flipV="1">
          <a:off x="8750300" y="16452938"/>
          <a:ext cx="889000" cy="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2236</xdr:rowOff>
    </xdr:from>
    <xdr:to>
      <xdr:col>45</xdr:col>
      <xdr:colOff>177800</xdr:colOff>
      <xdr:row>96</xdr:row>
      <xdr:rowOff>21146</xdr:rowOff>
    </xdr:to>
    <xdr:cxnSp macro="">
      <xdr:nvCxnSpPr>
        <xdr:cNvPr id="470" name="直線コネクタ 469"/>
        <xdr:cNvCxnSpPr/>
      </xdr:nvCxnSpPr>
      <xdr:spPr>
        <a:xfrm>
          <a:off x="7861300" y="16289986"/>
          <a:ext cx="889000" cy="19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2236</xdr:rowOff>
    </xdr:from>
    <xdr:to>
      <xdr:col>41</xdr:col>
      <xdr:colOff>50800</xdr:colOff>
      <xdr:row>95</xdr:row>
      <xdr:rowOff>167666</xdr:rowOff>
    </xdr:to>
    <xdr:cxnSp macro="">
      <xdr:nvCxnSpPr>
        <xdr:cNvPr id="473" name="直線コネクタ 472"/>
        <xdr:cNvCxnSpPr/>
      </xdr:nvCxnSpPr>
      <xdr:spPr>
        <a:xfrm flipV="1">
          <a:off x="6972300" y="16289986"/>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1067</xdr:rowOff>
    </xdr:from>
    <xdr:to>
      <xdr:col>55</xdr:col>
      <xdr:colOff>50800</xdr:colOff>
      <xdr:row>94</xdr:row>
      <xdr:rowOff>102667</xdr:rowOff>
    </xdr:to>
    <xdr:sp macro="" textlink="">
      <xdr:nvSpPr>
        <xdr:cNvPr id="483" name="楕円 482"/>
        <xdr:cNvSpPr/>
      </xdr:nvSpPr>
      <xdr:spPr>
        <a:xfrm>
          <a:off x="10426700" y="161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23944</xdr:rowOff>
    </xdr:from>
    <xdr:ext cx="534377" cy="259045"/>
    <xdr:sp macro="" textlink="">
      <xdr:nvSpPr>
        <xdr:cNvPr id="484" name="普通建設事業費 （ うち更新整備　）該当値テキスト"/>
        <xdr:cNvSpPr txBox="1"/>
      </xdr:nvSpPr>
      <xdr:spPr>
        <a:xfrm>
          <a:off x="10528300" y="159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114388</xdr:rowOff>
    </xdr:from>
    <xdr:to>
      <xdr:col>50</xdr:col>
      <xdr:colOff>165100</xdr:colOff>
      <xdr:row>96</xdr:row>
      <xdr:rowOff>44538</xdr:rowOff>
    </xdr:to>
    <xdr:sp macro="" textlink="">
      <xdr:nvSpPr>
        <xdr:cNvPr id="485" name="楕円 484"/>
        <xdr:cNvSpPr/>
      </xdr:nvSpPr>
      <xdr:spPr>
        <a:xfrm>
          <a:off x="9588500" y="164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61065</xdr:rowOff>
    </xdr:from>
    <xdr:ext cx="534377" cy="259045"/>
    <xdr:sp macro="" textlink="">
      <xdr:nvSpPr>
        <xdr:cNvPr id="486" name="テキスト ボックス 485"/>
        <xdr:cNvSpPr txBox="1"/>
      </xdr:nvSpPr>
      <xdr:spPr>
        <a:xfrm>
          <a:off x="9372111" y="16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141796</xdr:rowOff>
    </xdr:from>
    <xdr:to>
      <xdr:col>46</xdr:col>
      <xdr:colOff>38100</xdr:colOff>
      <xdr:row>96</xdr:row>
      <xdr:rowOff>71946</xdr:rowOff>
    </xdr:to>
    <xdr:sp macro="" textlink="">
      <xdr:nvSpPr>
        <xdr:cNvPr id="487" name="楕円 486"/>
        <xdr:cNvSpPr/>
      </xdr:nvSpPr>
      <xdr:spPr>
        <a:xfrm>
          <a:off x="8699500" y="164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88473</xdr:rowOff>
    </xdr:from>
    <xdr:ext cx="534377" cy="259045"/>
    <xdr:sp macro="" textlink="">
      <xdr:nvSpPr>
        <xdr:cNvPr id="488" name="テキスト ボックス 487"/>
        <xdr:cNvSpPr txBox="1"/>
      </xdr:nvSpPr>
      <xdr:spPr>
        <a:xfrm>
          <a:off x="8483111" y="162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122886</xdr:rowOff>
    </xdr:from>
    <xdr:to>
      <xdr:col>41</xdr:col>
      <xdr:colOff>101600</xdr:colOff>
      <xdr:row>95</xdr:row>
      <xdr:rowOff>53036</xdr:rowOff>
    </xdr:to>
    <xdr:sp macro="" textlink="">
      <xdr:nvSpPr>
        <xdr:cNvPr id="489" name="楕円 488"/>
        <xdr:cNvSpPr/>
      </xdr:nvSpPr>
      <xdr:spPr>
        <a:xfrm>
          <a:off x="7810500" y="162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69563</xdr:rowOff>
    </xdr:from>
    <xdr:ext cx="534377" cy="259045"/>
    <xdr:sp macro="" textlink="">
      <xdr:nvSpPr>
        <xdr:cNvPr id="490" name="テキスト ボックス 489"/>
        <xdr:cNvSpPr txBox="1"/>
      </xdr:nvSpPr>
      <xdr:spPr>
        <a:xfrm>
          <a:off x="7594111" y="1601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116866</xdr:rowOff>
    </xdr:from>
    <xdr:to>
      <xdr:col>36</xdr:col>
      <xdr:colOff>165100</xdr:colOff>
      <xdr:row>96</xdr:row>
      <xdr:rowOff>47016</xdr:rowOff>
    </xdr:to>
    <xdr:sp macro="" textlink="">
      <xdr:nvSpPr>
        <xdr:cNvPr id="491" name="楕円 490"/>
        <xdr:cNvSpPr/>
      </xdr:nvSpPr>
      <xdr:spPr>
        <a:xfrm>
          <a:off x="6921500" y="164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63543</xdr:rowOff>
    </xdr:from>
    <xdr:ext cx="534377" cy="259045"/>
    <xdr:sp macro="" textlink="">
      <xdr:nvSpPr>
        <xdr:cNvPr id="492" name="テキスト ボックス 491"/>
        <xdr:cNvSpPr txBox="1"/>
      </xdr:nvSpPr>
      <xdr:spPr>
        <a:xfrm>
          <a:off x="6705111" y="1617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40805</xdr:rowOff>
    </xdr:from>
    <xdr:to>
      <xdr:col>85</xdr:col>
      <xdr:colOff>127000</xdr:colOff>
      <xdr:row>39</xdr:row>
      <xdr:rowOff>41402</xdr:rowOff>
    </xdr:to>
    <xdr:cxnSp macro="">
      <xdr:nvCxnSpPr>
        <xdr:cNvPr id="521" name="直線コネクタ 520"/>
        <xdr:cNvCxnSpPr/>
      </xdr:nvCxnSpPr>
      <xdr:spPr>
        <a:xfrm flipV="1">
          <a:off x="15481300" y="6727355"/>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41402</xdr:rowOff>
    </xdr:from>
    <xdr:to>
      <xdr:col>81</xdr:col>
      <xdr:colOff>50800</xdr:colOff>
      <xdr:row>39</xdr:row>
      <xdr:rowOff>44450</xdr:rowOff>
    </xdr:to>
    <xdr:cxnSp macro="">
      <xdr:nvCxnSpPr>
        <xdr:cNvPr id="524" name="直線コネクタ 523"/>
        <xdr:cNvCxnSpPr/>
      </xdr:nvCxnSpPr>
      <xdr:spPr>
        <a:xfrm flipV="1">
          <a:off x="14592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161455</xdr:rowOff>
    </xdr:from>
    <xdr:to>
      <xdr:col>85</xdr:col>
      <xdr:colOff>177800</xdr:colOff>
      <xdr:row>39</xdr:row>
      <xdr:rowOff>91605</xdr:rowOff>
    </xdr:to>
    <xdr:sp macro="" textlink="">
      <xdr:nvSpPr>
        <xdr:cNvPr id="540" name="楕円 539"/>
        <xdr:cNvSpPr/>
      </xdr:nvSpPr>
      <xdr:spPr>
        <a:xfrm>
          <a:off x="16268700" y="66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162052</xdr:rowOff>
    </xdr:from>
    <xdr:to>
      <xdr:col>81</xdr:col>
      <xdr:colOff>101600</xdr:colOff>
      <xdr:row>39</xdr:row>
      <xdr:rowOff>92202</xdr:rowOff>
    </xdr:to>
    <xdr:sp macro="" textlink="">
      <xdr:nvSpPr>
        <xdr:cNvPr id="542" name="楕円 541"/>
        <xdr:cNvSpPr/>
      </xdr:nvSpPr>
      <xdr:spPr>
        <a:xfrm>
          <a:off x="1543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83329</xdr:rowOff>
    </xdr:from>
    <xdr:ext cx="378565" cy="259045"/>
    <xdr:sp macro="" textlink="">
      <xdr:nvSpPr>
        <xdr:cNvPr id="543" name="テキスト ボックス 542"/>
        <xdr:cNvSpPr txBox="1"/>
      </xdr:nvSpPr>
      <xdr:spPr>
        <a:xfrm>
          <a:off x="15292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136532</xdr:rowOff>
    </xdr:from>
    <xdr:to>
      <xdr:col>85</xdr:col>
      <xdr:colOff>127000</xdr:colOff>
      <xdr:row>75</xdr:row>
      <xdr:rowOff>160617</xdr:rowOff>
    </xdr:to>
    <xdr:cxnSp macro="">
      <xdr:nvCxnSpPr>
        <xdr:cNvPr id="629" name="直線コネクタ 628"/>
        <xdr:cNvCxnSpPr/>
      </xdr:nvCxnSpPr>
      <xdr:spPr>
        <a:xfrm flipV="1">
          <a:off x="15481300" y="12995282"/>
          <a:ext cx="8382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160617</xdr:rowOff>
    </xdr:from>
    <xdr:to>
      <xdr:col>81</xdr:col>
      <xdr:colOff>50800</xdr:colOff>
      <xdr:row>76</xdr:row>
      <xdr:rowOff>30397</xdr:rowOff>
    </xdr:to>
    <xdr:cxnSp macro="">
      <xdr:nvCxnSpPr>
        <xdr:cNvPr id="632" name="直線コネクタ 631"/>
        <xdr:cNvCxnSpPr/>
      </xdr:nvCxnSpPr>
      <xdr:spPr>
        <a:xfrm flipV="1">
          <a:off x="14592300" y="13019367"/>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30397</xdr:rowOff>
    </xdr:from>
    <xdr:to>
      <xdr:col>76</xdr:col>
      <xdr:colOff>114300</xdr:colOff>
      <xdr:row>76</xdr:row>
      <xdr:rowOff>86861</xdr:rowOff>
    </xdr:to>
    <xdr:cxnSp macro="">
      <xdr:nvCxnSpPr>
        <xdr:cNvPr id="635" name="直線コネクタ 634"/>
        <xdr:cNvCxnSpPr/>
      </xdr:nvCxnSpPr>
      <xdr:spPr>
        <a:xfrm flipV="1">
          <a:off x="13703300" y="1306059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86861</xdr:rowOff>
    </xdr:from>
    <xdr:to>
      <xdr:col>71</xdr:col>
      <xdr:colOff>177800</xdr:colOff>
      <xdr:row>76</xdr:row>
      <xdr:rowOff>101964</xdr:rowOff>
    </xdr:to>
    <xdr:cxnSp macro="">
      <xdr:nvCxnSpPr>
        <xdr:cNvPr id="638" name="直線コネクタ 637"/>
        <xdr:cNvCxnSpPr/>
      </xdr:nvCxnSpPr>
      <xdr:spPr>
        <a:xfrm flipV="1">
          <a:off x="12814300" y="13117061"/>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85732</xdr:rowOff>
    </xdr:from>
    <xdr:to>
      <xdr:col>85</xdr:col>
      <xdr:colOff>177800</xdr:colOff>
      <xdr:row>76</xdr:row>
      <xdr:rowOff>15881</xdr:rowOff>
    </xdr:to>
    <xdr:sp macro="" textlink="">
      <xdr:nvSpPr>
        <xdr:cNvPr id="648" name="楕円 647"/>
        <xdr:cNvSpPr/>
      </xdr:nvSpPr>
      <xdr:spPr>
        <a:xfrm>
          <a:off x="16268700" y="12944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64159</xdr:rowOff>
    </xdr:from>
    <xdr:ext cx="534377" cy="259045"/>
    <xdr:sp macro="" textlink="">
      <xdr:nvSpPr>
        <xdr:cNvPr id="649" name="公債費該当値テキスト"/>
        <xdr:cNvSpPr txBox="1"/>
      </xdr:nvSpPr>
      <xdr:spPr>
        <a:xfrm>
          <a:off x="16370300" y="129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109817</xdr:rowOff>
    </xdr:from>
    <xdr:to>
      <xdr:col>81</xdr:col>
      <xdr:colOff>101600</xdr:colOff>
      <xdr:row>76</xdr:row>
      <xdr:rowOff>39967</xdr:rowOff>
    </xdr:to>
    <xdr:sp macro="" textlink="">
      <xdr:nvSpPr>
        <xdr:cNvPr id="650" name="楕円 649"/>
        <xdr:cNvSpPr/>
      </xdr:nvSpPr>
      <xdr:spPr>
        <a:xfrm>
          <a:off x="15430500" y="129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31094</xdr:rowOff>
    </xdr:from>
    <xdr:ext cx="534377" cy="259045"/>
    <xdr:sp macro="" textlink="">
      <xdr:nvSpPr>
        <xdr:cNvPr id="651" name="テキスト ボックス 650"/>
        <xdr:cNvSpPr txBox="1"/>
      </xdr:nvSpPr>
      <xdr:spPr>
        <a:xfrm>
          <a:off x="15214111" y="13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151047</xdr:rowOff>
    </xdr:from>
    <xdr:to>
      <xdr:col>76</xdr:col>
      <xdr:colOff>165100</xdr:colOff>
      <xdr:row>76</xdr:row>
      <xdr:rowOff>81197</xdr:rowOff>
    </xdr:to>
    <xdr:sp macro="" textlink="">
      <xdr:nvSpPr>
        <xdr:cNvPr id="652" name="楕円 651"/>
        <xdr:cNvSpPr/>
      </xdr:nvSpPr>
      <xdr:spPr>
        <a:xfrm>
          <a:off x="14541500" y="130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72324</xdr:rowOff>
    </xdr:from>
    <xdr:ext cx="534377" cy="259045"/>
    <xdr:sp macro="" textlink="">
      <xdr:nvSpPr>
        <xdr:cNvPr id="653" name="テキスト ボックス 652"/>
        <xdr:cNvSpPr txBox="1"/>
      </xdr:nvSpPr>
      <xdr:spPr>
        <a:xfrm>
          <a:off x="14325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36061</xdr:rowOff>
    </xdr:from>
    <xdr:to>
      <xdr:col>72</xdr:col>
      <xdr:colOff>38100</xdr:colOff>
      <xdr:row>76</xdr:row>
      <xdr:rowOff>137661</xdr:rowOff>
    </xdr:to>
    <xdr:sp macro="" textlink="">
      <xdr:nvSpPr>
        <xdr:cNvPr id="654" name="楕円 653"/>
        <xdr:cNvSpPr/>
      </xdr:nvSpPr>
      <xdr:spPr>
        <a:xfrm>
          <a:off x="13652500" y="13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128788</xdr:rowOff>
    </xdr:from>
    <xdr:ext cx="534377" cy="259045"/>
    <xdr:sp macro="" textlink="">
      <xdr:nvSpPr>
        <xdr:cNvPr id="655" name="テキスト ボックス 654"/>
        <xdr:cNvSpPr txBox="1"/>
      </xdr:nvSpPr>
      <xdr:spPr>
        <a:xfrm>
          <a:off x="13436111" y="1315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51164</xdr:rowOff>
    </xdr:from>
    <xdr:to>
      <xdr:col>67</xdr:col>
      <xdr:colOff>101600</xdr:colOff>
      <xdr:row>76</xdr:row>
      <xdr:rowOff>152764</xdr:rowOff>
    </xdr:to>
    <xdr:sp macro="" textlink="">
      <xdr:nvSpPr>
        <xdr:cNvPr id="656" name="楕円 655"/>
        <xdr:cNvSpPr/>
      </xdr:nvSpPr>
      <xdr:spPr>
        <a:xfrm>
          <a:off x="12763500" y="130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143891</xdr:rowOff>
    </xdr:from>
    <xdr:ext cx="534377" cy="259045"/>
    <xdr:sp macro="" textlink="">
      <xdr:nvSpPr>
        <xdr:cNvPr id="657" name="テキスト ボックス 656"/>
        <xdr:cNvSpPr txBox="1"/>
      </xdr:nvSpPr>
      <xdr:spPr>
        <a:xfrm>
          <a:off x="12547111" y="131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116839</xdr:rowOff>
    </xdr:from>
    <xdr:to>
      <xdr:col>85</xdr:col>
      <xdr:colOff>127000</xdr:colOff>
      <xdr:row>97</xdr:row>
      <xdr:rowOff>166382</xdr:rowOff>
    </xdr:to>
    <xdr:cxnSp macro="">
      <xdr:nvCxnSpPr>
        <xdr:cNvPr id="684" name="直線コネクタ 683"/>
        <xdr:cNvCxnSpPr/>
      </xdr:nvCxnSpPr>
      <xdr:spPr>
        <a:xfrm flipV="1">
          <a:off x="15481300" y="16747489"/>
          <a:ext cx="838200" cy="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166382</xdr:rowOff>
    </xdr:from>
    <xdr:to>
      <xdr:col>81</xdr:col>
      <xdr:colOff>50800</xdr:colOff>
      <xdr:row>98</xdr:row>
      <xdr:rowOff>44346</xdr:rowOff>
    </xdr:to>
    <xdr:cxnSp macro="">
      <xdr:nvCxnSpPr>
        <xdr:cNvPr id="687" name="直線コネクタ 686"/>
        <xdr:cNvCxnSpPr/>
      </xdr:nvCxnSpPr>
      <xdr:spPr>
        <a:xfrm flipV="1">
          <a:off x="14592300" y="16797032"/>
          <a:ext cx="889000" cy="4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44346</xdr:rowOff>
    </xdr:from>
    <xdr:to>
      <xdr:col>76</xdr:col>
      <xdr:colOff>114300</xdr:colOff>
      <xdr:row>98</xdr:row>
      <xdr:rowOff>135229</xdr:rowOff>
    </xdr:to>
    <xdr:cxnSp macro="">
      <xdr:nvCxnSpPr>
        <xdr:cNvPr id="690" name="直線コネクタ 689"/>
        <xdr:cNvCxnSpPr/>
      </xdr:nvCxnSpPr>
      <xdr:spPr>
        <a:xfrm flipV="1">
          <a:off x="13703300" y="16846446"/>
          <a:ext cx="889000" cy="9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82431</xdr:rowOff>
    </xdr:from>
    <xdr:to>
      <xdr:col>71</xdr:col>
      <xdr:colOff>177800</xdr:colOff>
      <xdr:row>98</xdr:row>
      <xdr:rowOff>135229</xdr:rowOff>
    </xdr:to>
    <xdr:cxnSp macro="">
      <xdr:nvCxnSpPr>
        <xdr:cNvPr id="693" name="直線コネクタ 692"/>
        <xdr:cNvCxnSpPr/>
      </xdr:nvCxnSpPr>
      <xdr:spPr>
        <a:xfrm>
          <a:off x="12814300" y="16884531"/>
          <a:ext cx="889000" cy="5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66039</xdr:rowOff>
    </xdr:from>
    <xdr:to>
      <xdr:col>85</xdr:col>
      <xdr:colOff>177800</xdr:colOff>
      <xdr:row>97</xdr:row>
      <xdr:rowOff>167639</xdr:rowOff>
    </xdr:to>
    <xdr:sp macro="" textlink="">
      <xdr:nvSpPr>
        <xdr:cNvPr id="703" name="楕円 702"/>
        <xdr:cNvSpPr/>
      </xdr:nvSpPr>
      <xdr:spPr>
        <a:xfrm>
          <a:off x="162687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88916</xdr:rowOff>
    </xdr:from>
    <xdr:ext cx="534377" cy="259045"/>
    <xdr:sp macro="" textlink="">
      <xdr:nvSpPr>
        <xdr:cNvPr id="704" name="積立金該当値テキスト"/>
        <xdr:cNvSpPr txBox="1"/>
      </xdr:nvSpPr>
      <xdr:spPr>
        <a:xfrm>
          <a:off x="16370300" y="165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115582</xdr:rowOff>
    </xdr:from>
    <xdr:to>
      <xdr:col>81</xdr:col>
      <xdr:colOff>101600</xdr:colOff>
      <xdr:row>98</xdr:row>
      <xdr:rowOff>45732</xdr:rowOff>
    </xdr:to>
    <xdr:sp macro="" textlink="">
      <xdr:nvSpPr>
        <xdr:cNvPr id="705" name="楕円 704"/>
        <xdr:cNvSpPr/>
      </xdr:nvSpPr>
      <xdr:spPr>
        <a:xfrm>
          <a:off x="15430500" y="167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62259</xdr:rowOff>
    </xdr:from>
    <xdr:ext cx="534377" cy="259045"/>
    <xdr:sp macro="" textlink="">
      <xdr:nvSpPr>
        <xdr:cNvPr id="706" name="テキスト ボックス 705"/>
        <xdr:cNvSpPr txBox="1"/>
      </xdr:nvSpPr>
      <xdr:spPr>
        <a:xfrm>
          <a:off x="15214111" y="165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164996</xdr:rowOff>
    </xdr:from>
    <xdr:to>
      <xdr:col>76</xdr:col>
      <xdr:colOff>165100</xdr:colOff>
      <xdr:row>98</xdr:row>
      <xdr:rowOff>95146</xdr:rowOff>
    </xdr:to>
    <xdr:sp macro="" textlink="">
      <xdr:nvSpPr>
        <xdr:cNvPr id="707" name="楕円 706"/>
        <xdr:cNvSpPr/>
      </xdr:nvSpPr>
      <xdr:spPr>
        <a:xfrm>
          <a:off x="14541500" y="167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86273</xdr:rowOff>
    </xdr:from>
    <xdr:ext cx="534377" cy="259045"/>
    <xdr:sp macro="" textlink="">
      <xdr:nvSpPr>
        <xdr:cNvPr id="708" name="テキスト ボックス 707"/>
        <xdr:cNvSpPr txBox="1"/>
      </xdr:nvSpPr>
      <xdr:spPr>
        <a:xfrm>
          <a:off x="14325111" y="168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84429</xdr:rowOff>
    </xdr:from>
    <xdr:to>
      <xdr:col>72</xdr:col>
      <xdr:colOff>38100</xdr:colOff>
      <xdr:row>99</xdr:row>
      <xdr:rowOff>14579</xdr:rowOff>
    </xdr:to>
    <xdr:sp macro="" textlink="">
      <xdr:nvSpPr>
        <xdr:cNvPr id="709" name="楕円 708"/>
        <xdr:cNvSpPr/>
      </xdr:nvSpPr>
      <xdr:spPr>
        <a:xfrm>
          <a:off x="13652500" y="168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5706</xdr:rowOff>
    </xdr:from>
    <xdr:ext cx="378565" cy="259045"/>
    <xdr:sp macro="" textlink="">
      <xdr:nvSpPr>
        <xdr:cNvPr id="710" name="テキスト ボックス 709"/>
        <xdr:cNvSpPr txBox="1"/>
      </xdr:nvSpPr>
      <xdr:spPr>
        <a:xfrm>
          <a:off x="13514017" y="16979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31631</xdr:rowOff>
    </xdr:from>
    <xdr:to>
      <xdr:col>67</xdr:col>
      <xdr:colOff>101600</xdr:colOff>
      <xdr:row>98</xdr:row>
      <xdr:rowOff>133231</xdr:rowOff>
    </xdr:to>
    <xdr:sp macro="" textlink="">
      <xdr:nvSpPr>
        <xdr:cNvPr id="711" name="楕円 710"/>
        <xdr:cNvSpPr/>
      </xdr:nvSpPr>
      <xdr:spPr>
        <a:xfrm>
          <a:off x="12763500" y="168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124358</xdr:rowOff>
    </xdr:from>
    <xdr:ext cx="469744" cy="259045"/>
    <xdr:sp macro="" textlink="">
      <xdr:nvSpPr>
        <xdr:cNvPr id="712" name="テキスト ボックス 711"/>
        <xdr:cNvSpPr txBox="1"/>
      </xdr:nvSpPr>
      <xdr:spPr>
        <a:xfrm>
          <a:off x="12579428" y="1692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47117</xdr:rowOff>
    </xdr:from>
    <xdr:to>
      <xdr:col>116</xdr:col>
      <xdr:colOff>63500</xdr:colOff>
      <xdr:row>38</xdr:row>
      <xdr:rowOff>70663</xdr:rowOff>
    </xdr:to>
    <xdr:cxnSp macro="">
      <xdr:nvCxnSpPr>
        <xdr:cNvPr id="741" name="直線コネクタ 740"/>
        <xdr:cNvCxnSpPr/>
      </xdr:nvCxnSpPr>
      <xdr:spPr>
        <a:xfrm flipV="1">
          <a:off x="21323300" y="6562217"/>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70663</xdr:rowOff>
    </xdr:from>
    <xdr:to>
      <xdr:col>111</xdr:col>
      <xdr:colOff>177800</xdr:colOff>
      <xdr:row>38</xdr:row>
      <xdr:rowOff>79121</xdr:rowOff>
    </xdr:to>
    <xdr:cxnSp macro="">
      <xdr:nvCxnSpPr>
        <xdr:cNvPr id="744" name="直線コネクタ 743"/>
        <xdr:cNvCxnSpPr/>
      </xdr:nvCxnSpPr>
      <xdr:spPr>
        <a:xfrm flipV="1">
          <a:off x="20434300" y="658576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79121</xdr:rowOff>
    </xdr:from>
    <xdr:to>
      <xdr:col>107</xdr:col>
      <xdr:colOff>50800</xdr:colOff>
      <xdr:row>38</xdr:row>
      <xdr:rowOff>81635</xdr:rowOff>
    </xdr:to>
    <xdr:cxnSp macro="">
      <xdr:nvCxnSpPr>
        <xdr:cNvPr id="747" name="直線コネクタ 746"/>
        <xdr:cNvCxnSpPr/>
      </xdr:nvCxnSpPr>
      <xdr:spPr>
        <a:xfrm flipV="1">
          <a:off x="19545300" y="659422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81635</xdr:rowOff>
    </xdr:from>
    <xdr:to>
      <xdr:col>102</xdr:col>
      <xdr:colOff>114300</xdr:colOff>
      <xdr:row>39</xdr:row>
      <xdr:rowOff>24409</xdr:rowOff>
    </xdr:to>
    <xdr:cxnSp macro="">
      <xdr:nvCxnSpPr>
        <xdr:cNvPr id="750" name="直線コネクタ 749"/>
        <xdr:cNvCxnSpPr/>
      </xdr:nvCxnSpPr>
      <xdr:spPr>
        <a:xfrm flipV="1">
          <a:off x="18656300" y="6596735"/>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167767</xdr:rowOff>
    </xdr:from>
    <xdr:to>
      <xdr:col>116</xdr:col>
      <xdr:colOff>114300</xdr:colOff>
      <xdr:row>38</xdr:row>
      <xdr:rowOff>97917</xdr:rowOff>
    </xdr:to>
    <xdr:sp macro="" textlink="">
      <xdr:nvSpPr>
        <xdr:cNvPr id="760" name="楕円 759"/>
        <xdr:cNvSpPr/>
      </xdr:nvSpPr>
      <xdr:spPr>
        <a:xfrm>
          <a:off x="221107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146194</xdr:rowOff>
    </xdr:from>
    <xdr:ext cx="469744" cy="259045"/>
    <xdr:sp macro="" textlink="">
      <xdr:nvSpPr>
        <xdr:cNvPr id="761" name="投資及び出資金該当値テキスト"/>
        <xdr:cNvSpPr txBox="1"/>
      </xdr:nvSpPr>
      <xdr:spPr>
        <a:xfrm>
          <a:off x="22212300" y="648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19863</xdr:rowOff>
    </xdr:from>
    <xdr:to>
      <xdr:col>112</xdr:col>
      <xdr:colOff>38100</xdr:colOff>
      <xdr:row>38</xdr:row>
      <xdr:rowOff>121463</xdr:rowOff>
    </xdr:to>
    <xdr:sp macro="" textlink="">
      <xdr:nvSpPr>
        <xdr:cNvPr id="762" name="楕円 761"/>
        <xdr:cNvSpPr/>
      </xdr:nvSpPr>
      <xdr:spPr>
        <a:xfrm>
          <a:off x="21272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112590</xdr:rowOff>
    </xdr:from>
    <xdr:ext cx="469744" cy="259045"/>
    <xdr:sp macro="" textlink="">
      <xdr:nvSpPr>
        <xdr:cNvPr id="763" name="テキスト ボックス 762"/>
        <xdr:cNvSpPr txBox="1"/>
      </xdr:nvSpPr>
      <xdr:spPr>
        <a:xfrm>
          <a:off x="21088428" y="66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28321</xdr:rowOff>
    </xdr:from>
    <xdr:to>
      <xdr:col>107</xdr:col>
      <xdr:colOff>101600</xdr:colOff>
      <xdr:row>38</xdr:row>
      <xdr:rowOff>129921</xdr:rowOff>
    </xdr:to>
    <xdr:sp macro="" textlink="">
      <xdr:nvSpPr>
        <xdr:cNvPr id="764" name="楕円 763"/>
        <xdr:cNvSpPr/>
      </xdr:nvSpPr>
      <xdr:spPr>
        <a:xfrm>
          <a:off x="20383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121048</xdr:rowOff>
    </xdr:from>
    <xdr:ext cx="469744" cy="259045"/>
    <xdr:sp macro="" textlink="">
      <xdr:nvSpPr>
        <xdr:cNvPr id="765" name="テキスト ボックス 764"/>
        <xdr:cNvSpPr txBox="1"/>
      </xdr:nvSpPr>
      <xdr:spPr>
        <a:xfrm>
          <a:off x="20199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30835</xdr:rowOff>
    </xdr:from>
    <xdr:to>
      <xdr:col>102</xdr:col>
      <xdr:colOff>165100</xdr:colOff>
      <xdr:row>38</xdr:row>
      <xdr:rowOff>132435</xdr:rowOff>
    </xdr:to>
    <xdr:sp macro="" textlink="">
      <xdr:nvSpPr>
        <xdr:cNvPr id="766" name="楕円 765"/>
        <xdr:cNvSpPr/>
      </xdr:nvSpPr>
      <xdr:spPr>
        <a:xfrm>
          <a:off x="19494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123562</xdr:rowOff>
    </xdr:from>
    <xdr:ext cx="469744" cy="259045"/>
    <xdr:sp macro="" textlink="">
      <xdr:nvSpPr>
        <xdr:cNvPr id="767" name="テキスト ボックス 766"/>
        <xdr:cNvSpPr txBox="1"/>
      </xdr:nvSpPr>
      <xdr:spPr>
        <a:xfrm>
          <a:off x="19310428" y="66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145059</xdr:rowOff>
    </xdr:from>
    <xdr:to>
      <xdr:col>98</xdr:col>
      <xdr:colOff>38100</xdr:colOff>
      <xdr:row>39</xdr:row>
      <xdr:rowOff>75209</xdr:rowOff>
    </xdr:to>
    <xdr:sp macro="" textlink="">
      <xdr:nvSpPr>
        <xdr:cNvPr id="768" name="楕円 767"/>
        <xdr:cNvSpPr/>
      </xdr:nvSpPr>
      <xdr:spPr>
        <a:xfrm>
          <a:off x="18605500" y="66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66336</xdr:rowOff>
    </xdr:from>
    <xdr:ext cx="378565" cy="259045"/>
    <xdr:sp macro="" textlink="">
      <xdr:nvSpPr>
        <xdr:cNvPr id="769" name="テキスト ボックス 768"/>
        <xdr:cNvSpPr txBox="1"/>
      </xdr:nvSpPr>
      <xdr:spPr>
        <a:xfrm>
          <a:off x="18467017" y="675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68559</xdr:rowOff>
    </xdr:from>
    <xdr:to>
      <xdr:col>116</xdr:col>
      <xdr:colOff>63500</xdr:colOff>
      <xdr:row>57</xdr:row>
      <xdr:rowOff>90963</xdr:rowOff>
    </xdr:to>
    <xdr:cxnSp macro="">
      <xdr:nvCxnSpPr>
        <xdr:cNvPr id="796" name="直線コネクタ 795"/>
        <xdr:cNvCxnSpPr/>
      </xdr:nvCxnSpPr>
      <xdr:spPr>
        <a:xfrm>
          <a:off x="21323300" y="9841209"/>
          <a:ext cx="8382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26086</xdr:rowOff>
    </xdr:from>
    <xdr:to>
      <xdr:col>111</xdr:col>
      <xdr:colOff>177800</xdr:colOff>
      <xdr:row>57</xdr:row>
      <xdr:rowOff>68559</xdr:rowOff>
    </xdr:to>
    <xdr:cxnSp macro="">
      <xdr:nvCxnSpPr>
        <xdr:cNvPr id="799" name="直線コネクタ 798"/>
        <xdr:cNvCxnSpPr/>
      </xdr:nvCxnSpPr>
      <xdr:spPr>
        <a:xfrm>
          <a:off x="20434300" y="9798736"/>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11684</xdr:rowOff>
    </xdr:from>
    <xdr:to>
      <xdr:col>107</xdr:col>
      <xdr:colOff>50800</xdr:colOff>
      <xdr:row>57</xdr:row>
      <xdr:rowOff>26086</xdr:rowOff>
    </xdr:to>
    <xdr:cxnSp macro="">
      <xdr:nvCxnSpPr>
        <xdr:cNvPr id="802" name="直線コネクタ 801"/>
        <xdr:cNvCxnSpPr/>
      </xdr:nvCxnSpPr>
      <xdr:spPr>
        <a:xfrm>
          <a:off x="19545300" y="978433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163109</xdr:rowOff>
    </xdr:from>
    <xdr:to>
      <xdr:col>102</xdr:col>
      <xdr:colOff>114300</xdr:colOff>
      <xdr:row>57</xdr:row>
      <xdr:rowOff>11684</xdr:rowOff>
    </xdr:to>
    <xdr:cxnSp macro="">
      <xdr:nvCxnSpPr>
        <xdr:cNvPr id="805" name="直線コネクタ 804"/>
        <xdr:cNvCxnSpPr/>
      </xdr:nvCxnSpPr>
      <xdr:spPr>
        <a:xfrm>
          <a:off x="18656300" y="9764309"/>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40163</xdr:rowOff>
    </xdr:from>
    <xdr:to>
      <xdr:col>116</xdr:col>
      <xdr:colOff>114300</xdr:colOff>
      <xdr:row>57</xdr:row>
      <xdr:rowOff>141763</xdr:rowOff>
    </xdr:to>
    <xdr:sp macro="" textlink="">
      <xdr:nvSpPr>
        <xdr:cNvPr id="815" name="楕円 814"/>
        <xdr:cNvSpPr/>
      </xdr:nvSpPr>
      <xdr:spPr>
        <a:xfrm>
          <a:off x="22110700" y="98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18590</xdr:rowOff>
    </xdr:from>
    <xdr:ext cx="469744" cy="259045"/>
    <xdr:sp macro="" textlink="">
      <xdr:nvSpPr>
        <xdr:cNvPr id="816" name="貸付金該当値テキスト"/>
        <xdr:cNvSpPr txBox="1"/>
      </xdr:nvSpPr>
      <xdr:spPr>
        <a:xfrm>
          <a:off x="22212300" y="979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17759</xdr:rowOff>
    </xdr:from>
    <xdr:to>
      <xdr:col>112</xdr:col>
      <xdr:colOff>38100</xdr:colOff>
      <xdr:row>57</xdr:row>
      <xdr:rowOff>119359</xdr:rowOff>
    </xdr:to>
    <xdr:sp macro="" textlink="">
      <xdr:nvSpPr>
        <xdr:cNvPr id="817" name="楕円 816"/>
        <xdr:cNvSpPr/>
      </xdr:nvSpPr>
      <xdr:spPr>
        <a:xfrm>
          <a:off x="21272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110486</xdr:rowOff>
    </xdr:from>
    <xdr:ext cx="469744" cy="259045"/>
    <xdr:sp macro="" textlink="">
      <xdr:nvSpPr>
        <xdr:cNvPr id="818" name="テキスト ボックス 817"/>
        <xdr:cNvSpPr txBox="1"/>
      </xdr:nvSpPr>
      <xdr:spPr>
        <a:xfrm>
          <a:off x="21088428" y="988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146736</xdr:rowOff>
    </xdr:from>
    <xdr:to>
      <xdr:col>107</xdr:col>
      <xdr:colOff>101600</xdr:colOff>
      <xdr:row>57</xdr:row>
      <xdr:rowOff>76886</xdr:rowOff>
    </xdr:to>
    <xdr:sp macro="" textlink="">
      <xdr:nvSpPr>
        <xdr:cNvPr id="819" name="楕円 818"/>
        <xdr:cNvSpPr/>
      </xdr:nvSpPr>
      <xdr:spPr>
        <a:xfrm>
          <a:off x="20383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93413</xdr:rowOff>
    </xdr:from>
    <xdr:ext cx="469744" cy="259045"/>
    <xdr:sp macro="" textlink="">
      <xdr:nvSpPr>
        <xdr:cNvPr id="820" name="テキスト ボックス 819"/>
        <xdr:cNvSpPr txBox="1"/>
      </xdr:nvSpPr>
      <xdr:spPr>
        <a:xfrm>
          <a:off x="20199428" y="952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132334</xdr:rowOff>
    </xdr:from>
    <xdr:to>
      <xdr:col>102</xdr:col>
      <xdr:colOff>165100</xdr:colOff>
      <xdr:row>57</xdr:row>
      <xdr:rowOff>62484</xdr:rowOff>
    </xdr:to>
    <xdr:sp macro="" textlink="">
      <xdr:nvSpPr>
        <xdr:cNvPr id="821" name="楕円 820"/>
        <xdr:cNvSpPr/>
      </xdr:nvSpPr>
      <xdr:spPr>
        <a:xfrm>
          <a:off x="19494500" y="97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79011</xdr:rowOff>
    </xdr:from>
    <xdr:ext cx="469744" cy="259045"/>
    <xdr:sp macro="" textlink="">
      <xdr:nvSpPr>
        <xdr:cNvPr id="822" name="テキスト ボックス 821"/>
        <xdr:cNvSpPr txBox="1"/>
      </xdr:nvSpPr>
      <xdr:spPr>
        <a:xfrm>
          <a:off x="19310428" y="950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112309</xdr:rowOff>
    </xdr:from>
    <xdr:to>
      <xdr:col>98</xdr:col>
      <xdr:colOff>38100</xdr:colOff>
      <xdr:row>57</xdr:row>
      <xdr:rowOff>42459</xdr:rowOff>
    </xdr:to>
    <xdr:sp macro="" textlink="">
      <xdr:nvSpPr>
        <xdr:cNvPr id="823" name="楕円 822"/>
        <xdr:cNvSpPr/>
      </xdr:nvSpPr>
      <xdr:spPr>
        <a:xfrm>
          <a:off x="18605500" y="97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58986</xdr:rowOff>
    </xdr:from>
    <xdr:ext cx="469744" cy="259045"/>
    <xdr:sp macro="" textlink="">
      <xdr:nvSpPr>
        <xdr:cNvPr id="824" name="テキスト ボックス 823"/>
        <xdr:cNvSpPr txBox="1"/>
      </xdr:nvSpPr>
      <xdr:spPr>
        <a:xfrm>
          <a:off x="18421428" y="94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103809</xdr:rowOff>
    </xdr:from>
    <xdr:to>
      <xdr:col>116</xdr:col>
      <xdr:colOff>63500</xdr:colOff>
      <xdr:row>76</xdr:row>
      <xdr:rowOff>122881</xdr:rowOff>
    </xdr:to>
    <xdr:cxnSp macro="">
      <xdr:nvCxnSpPr>
        <xdr:cNvPr id="855" name="直線コネクタ 854"/>
        <xdr:cNvCxnSpPr/>
      </xdr:nvCxnSpPr>
      <xdr:spPr>
        <a:xfrm flipV="1">
          <a:off x="21323300" y="13134009"/>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122881</xdr:rowOff>
    </xdr:from>
    <xdr:to>
      <xdr:col>111</xdr:col>
      <xdr:colOff>177800</xdr:colOff>
      <xdr:row>76</xdr:row>
      <xdr:rowOff>125445</xdr:rowOff>
    </xdr:to>
    <xdr:cxnSp macro="">
      <xdr:nvCxnSpPr>
        <xdr:cNvPr id="858" name="直線コネクタ 857"/>
        <xdr:cNvCxnSpPr/>
      </xdr:nvCxnSpPr>
      <xdr:spPr>
        <a:xfrm flipV="1">
          <a:off x="20434300" y="13153081"/>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125445</xdr:rowOff>
    </xdr:from>
    <xdr:to>
      <xdr:col>107</xdr:col>
      <xdr:colOff>50800</xdr:colOff>
      <xdr:row>76</xdr:row>
      <xdr:rowOff>133414</xdr:rowOff>
    </xdr:to>
    <xdr:cxnSp macro="">
      <xdr:nvCxnSpPr>
        <xdr:cNvPr id="861" name="直線コネクタ 860"/>
        <xdr:cNvCxnSpPr/>
      </xdr:nvCxnSpPr>
      <xdr:spPr>
        <a:xfrm flipV="1">
          <a:off x="19545300" y="13155645"/>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96103</xdr:rowOff>
    </xdr:from>
    <xdr:to>
      <xdr:col>102</xdr:col>
      <xdr:colOff>114300</xdr:colOff>
      <xdr:row>76</xdr:row>
      <xdr:rowOff>133414</xdr:rowOff>
    </xdr:to>
    <xdr:cxnSp macro="">
      <xdr:nvCxnSpPr>
        <xdr:cNvPr id="864" name="直線コネクタ 863"/>
        <xdr:cNvCxnSpPr/>
      </xdr:nvCxnSpPr>
      <xdr:spPr>
        <a:xfrm>
          <a:off x="18656300" y="13126303"/>
          <a:ext cx="8890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53009</xdr:rowOff>
    </xdr:from>
    <xdr:to>
      <xdr:col>116</xdr:col>
      <xdr:colOff>114300</xdr:colOff>
      <xdr:row>76</xdr:row>
      <xdr:rowOff>154609</xdr:rowOff>
    </xdr:to>
    <xdr:sp macro="" textlink="">
      <xdr:nvSpPr>
        <xdr:cNvPr id="874" name="楕円 873"/>
        <xdr:cNvSpPr/>
      </xdr:nvSpPr>
      <xdr:spPr>
        <a:xfrm>
          <a:off x="22110700" y="130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31436</xdr:rowOff>
    </xdr:from>
    <xdr:ext cx="534377" cy="259045"/>
    <xdr:sp macro="" textlink="">
      <xdr:nvSpPr>
        <xdr:cNvPr id="875" name="繰出金該当値テキスト"/>
        <xdr:cNvSpPr txBox="1"/>
      </xdr:nvSpPr>
      <xdr:spPr>
        <a:xfrm>
          <a:off x="22212300"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72081</xdr:rowOff>
    </xdr:from>
    <xdr:to>
      <xdr:col>112</xdr:col>
      <xdr:colOff>38100</xdr:colOff>
      <xdr:row>77</xdr:row>
      <xdr:rowOff>2231</xdr:rowOff>
    </xdr:to>
    <xdr:sp macro="" textlink="">
      <xdr:nvSpPr>
        <xdr:cNvPr id="876" name="楕円 875"/>
        <xdr:cNvSpPr/>
      </xdr:nvSpPr>
      <xdr:spPr>
        <a:xfrm>
          <a:off x="21272500" y="131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164808</xdr:rowOff>
    </xdr:from>
    <xdr:ext cx="534377" cy="259045"/>
    <xdr:sp macro="" textlink="">
      <xdr:nvSpPr>
        <xdr:cNvPr id="877" name="テキスト ボックス 876"/>
        <xdr:cNvSpPr txBox="1"/>
      </xdr:nvSpPr>
      <xdr:spPr>
        <a:xfrm>
          <a:off x="21056111" y="1319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74645</xdr:rowOff>
    </xdr:from>
    <xdr:to>
      <xdr:col>107</xdr:col>
      <xdr:colOff>101600</xdr:colOff>
      <xdr:row>77</xdr:row>
      <xdr:rowOff>4795</xdr:rowOff>
    </xdr:to>
    <xdr:sp macro="" textlink="">
      <xdr:nvSpPr>
        <xdr:cNvPr id="878" name="楕円 877"/>
        <xdr:cNvSpPr/>
      </xdr:nvSpPr>
      <xdr:spPr>
        <a:xfrm>
          <a:off x="20383500" y="131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167372</xdr:rowOff>
    </xdr:from>
    <xdr:ext cx="534377" cy="259045"/>
    <xdr:sp macro="" textlink="">
      <xdr:nvSpPr>
        <xdr:cNvPr id="879" name="テキスト ボックス 878"/>
        <xdr:cNvSpPr txBox="1"/>
      </xdr:nvSpPr>
      <xdr:spPr>
        <a:xfrm>
          <a:off x="20167111" y="131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82614</xdr:rowOff>
    </xdr:from>
    <xdr:to>
      <xdr:col>102</xdr:col>
      <xdr:colOff>165100</xdr:colOff>
      <xdr:row>77</xdr:row>
      <xdr:rowOff>12764</xdr:rowOff>
    </xdr:to>
    <xdr:sp macro="" textlink="">
      <xdr:nvSpPr>
        <xdr:cNvPr id="880" name="楕円 879"/>
        <xdr:cNvSpPr/>
      </xdr:nvSpPr>
      <xdr:spPr>
        <a:xfrm>
          <a:off x="19494500" y="131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3891</xdr:rowOff>
    </xdr:from>
    <xdr:ext cx="534377" cy="259045"/>
    <xdr:sp macro="" textlink="">
      <xdr:nvSpPr>
        <xdr:cNvPr id="881" name="テキスト ボックス 880"/>
        <xdr:cNvSpPr txBox="1"/>
      </xdr:nvSpPr>
      <xdr:spPr>
        <a:xfrm>
          <a:off x="19278111" y="132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45303</xdr:rowOff>
    </xdr:from>
    <xdr:to>
      <xdr:col>98</xdr:col>
      <xdr:colOff>38100</xdr:colOff>
      <xdr:row>76</xdr:row>
      <xdr:rowOff>146903</xdr:rowOff>
    </xdr:to>
    <xdr:sp macro="" textlink="">
      <xdr:nvSpPr>
        <xdr:cNvPr id="882" name="楕円 881"/>
        <xdr:cNvSpPr/>
      </xdr:nvSpPr>
      <xdr:spPr>
        <a:xfrm>
          <a:off x="18605500" y="130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138030</xdr:rowOff>
    </xdr:from>
    <xdr:ext cx="534377" cy="259045"/>
    <xdr:sp macro="" textlink="">
      <xdr:nvSpPr>
        <xdr:cNvPr id="883" name="テキスト ボックス 882"/>
        <xdr:cNvSpPr txBox="1"/>
      </xdr:nvSpPr>
      <xdr:spPr>
        <a:xfrm>
          <a:off x="18389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501,599</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76,138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56,120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61,525</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円の減ではあるが、近年は増加傾向となっている。住民ニーズに応えるサービス向上と業務効率化を図るため、公の施設の指定管理者制度の導入や業務の民間委託を活用しているなどの要因によるものである。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2,267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月豪雪に係る除排雪経費のために激増したが、その他の年では類似団体平均を下回っている。扶助費については、住民一人当たり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82,726</a:t>
          </a:r>
          <a:r>
            <a:rPr kumimoji="1" lang="ja-JP" altLang="en-US" sz="1300">
              <a:latin typeface="ＭＳ Ｐゴシック" panose="020B0600070205080204" pitchFamily="50" charset="-128"/>
              <a:ea typeface="ＭＳ Ｐゴシック" panose="020B0600070205080204" pitchFamily="50" charset="-128"/>
            </a:rPr>
            <a:t>円となっており、近年は私立保育所入所児童数の増などの影響により児童福祉費が増加傾向にある。補助費等については、住民一人当たり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105,913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35,514</a:t>
          </a:r>
          <a:r>
            <a:rPr kumimoji="1" lang="ja-JP" altLang="en-US" sz="1300">
              <a:latin typeface="ＭＳ Ｐゴシック" panose="020B0600070205080204" pitchFamily="50" charset="-128"/>
              <a:ea typeface="ＭＳ Ｐゴシック" panose="020B0600070205080204" pitchFamily="50" charset="-128"/>
            </a:rPr>
            <a:t>円の増となっているが、国営かんがい排水事業負担金によるものである。また、消防業務及びごみ処理業務などを一部事務組合で行っているため、例年、類似団体平均を上回っている状況となってい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93,590</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30,919</a:t>
          </a:r>
          <a:r>
            <a:rPr kumimoji="1" lang="ja-JP" altLang="en-US" sz="1300">
              <a:latin typeface="ＭＳ Ｐゴシック" panose="020B0600070205080204" pitchFamily="50" charset="-128"/>
              <a:ea typeface="ＭＳ Ｐゴシック" panose="020B0600070205080204" pitchFamily="50" charset="-128"/>
            </a:rPr>
            <a:t>円増加した。三国学校給食センターの建設や庁舎整備事業など大型の事業があったため増加したものであるが、今後もみくに龍翔館改修整備事業などの大型事業が続くため、横ばいまたは増加していくことが予想される。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39,694</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円となっており、類似団体平均より下回っているが、近年の大型建設事業の影響で増加傾向にある。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91,376
89,702
209.67
47,368,637
45,834,125
1,444,182
22,259,779
53,814,191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68834</xdr:rowOff>
    </xdr:from>
    <xdr:to>
      <xdr:col>24</xdr:col>
      <xdr:colOff>63500</xdr:colOff>
      <xdr:row>36</xdr:row>
      <xdr:rowOff>121031</xdr:rowOff>
    </xdr:to>
    <xdr:cxnSp macro="">
      <xdr:nvCxnSpPr>
        <xdr:cNvPr id="61" name="直線コネクタ 60"/>
        <xdr:cNvCxnSpPr/>
      </xdr:nvCxnSpPr>
      <xdr:spPr>
        <a:xfrm flipV="1">
          <a:off x="3797300" y="6069584"/>
          <a:ext cx="838200" cy="2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101981</xdr:rowOff>
    </xdr:from>
    <xdr:to>
      <xdr:col>19</xdr:col>
      <xdr:colOff>177800</xdr:colOff>
      <xdr:row>36</xdr:row>
      <xdr:rowOff>121031</xdr:rowOff>
    </xdr:to>
    <xdr:cxnSp macro="">
      <xdr:nvCxnSpPr>
        <xdr:cNvPr id="64" name="直線コネクタ 63"/>
        <xdr:cNvCxnSpPr/>
      </xdr:nvCxnSpPr>
      <xdr:spPr>
        <a:xfrm>
          <a:off x="2908300" y="627418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101219</xdr:rowOff>
    </xdr:from>
    <xdr:to>
      <xdr:col>15</xdr:col>
      <xdr:colOff>50800</xdr:colOff>
      <xdr:row>36</xdr:row>
      <xdr:rowOff>101981</xdr:rowOff>
    </xdr:to>
    <xdr:cxnSp macro="">
      <xdr:nvCxnSpPr>
        <xdr:cNvPr id="67" name="直線コネクタ 66"/>
        <xdr:cNvCxnSpPr/>
      </xdr:nvCxnSpPr>
      <xdr:spPr>
        <a:xfrm>
          <a:off x="2019300" y="62734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141986</xdr:rowOff>
    </xdr:from>
    <xdr:to>
      <xdr:col>10</xdr:col>
      <xdr:colOff>114300</xdr:colOff>
      <xdr:row>36</xdr:row>
      <xdr:rowOff>101219</xdr:rowOff>
    </xdr:to>
    <xdr:cxnSp macro="">
      <xdr:nvCxnSpPr>
        <xdr:cNvPr id="70" name="直線コネクタ 69"/>
        <xdr:cNvCxnSpPr/>
      </xdr:nvCxnSpPr>
      <xdr:spPr>
        <a:xfrm>
          <a:off x="1130300" y="6142736"/>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18034</xdr:rowOff>
    </xdr:from>
    <xdr:to>
      <xdr:col>24</xdr:col>
      <xdr:colOff>114300</xdr:colOff>
      <xdr:row>35</xdr:row>
      <xdr:rowOff>119634</xdr:rowOff>
    </xdr:to>
    <xdr:sp macro="" textlink="">
      <xdr:nvSpPr>
        <xdr:cNvPr id="80" name="楕円 79"/>
        <xdr:cNvSpPr/>
      </xdr:nvSpPr>
      <xdr:spPr>
        <a:xfrm>
          <a:off x="45847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40911</xdr:rowOff>
    </xdr:from>
    <xdr:ext cx="469744" cy="259045"/>
    <xdr:sp macro="" textlink="">
      <xdr:nvSpPr>
        <xdr:cNvPr id="81" name="議会費該当値テキスト"/>
        <xdr:cNvSpPr txBox="1"/>
      </xdr:nvSpPr>
      <xdr:spPr>
        <a:xfrm>
          <a:off x="4686300"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70231</xdr:rowOff>
    </xdr:from>
    <xdr:to>
      <xdr:col>20</xdr:col>
      <xdr:colOff>38100</xdr:colOff>
      <xdr:row>37</xdr:row>
      <xdr:rowOff>381</xdr:rowOff>
    </xdr:to>
    <xdr:sp macro="" textlink="">
      <xdr:nvSpPr>
        <xdr:cNvPr id="82" name="楕円 81"/>
        <xdr:cNvSpPr/>
      </xdr:nvSpPr>
      <xdr:spPr>
        <a:xfrm>
          <a:off x="3746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162958</xdr:rowOff>
    </xdr:from>
    <xdr:ext cx="469744" cy="259045"/>
    <xdr:sp macro="" textlink="">
      <xdr:nvSpPr>
        <xdr:cNvPr id="83" name="テキスト ボックス 82"/>
        <xdr:cNvSpPr txBox="1"/>
      </xdr:nvSpPr>
      <xdr:spPr>
        <a:xfrm>
          <a:off x="3562428"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51181</xdr:rowOff>
    </xdr:from>
    <xdr:to>
      <xdr:col>15</xdr:col>
      <xdr:colOff>101600</xdr:colOff>
      <xdr:row>36</xdr:row>
      <xdr:rowOff>152781</xdr:rowOff>
    </xdr:to>
    <xdr:sp macro="" textlink="">
      <xdr:nvSpPr>
        <xdr:cNvPr id="84" name="楕円 83"/>
        <xdr:cNvSpPr/>
      </xdr:nvSpPr>
      <xdr:spPr>
        <a:xfrm>
          <a:off x="2857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143908</xdr:rowOff>
    </xdr:from>
    <xdr:ext cx="469744" cy="259045"/>
    <xdr:sp macro="" textlink="">
      <xdr:nvSpPr>
        <xdr:cNvPr id="85" name="テキスト ボックス 84"/>
        <xdr:cNvSpPr txBox="1"/>
      </xdr:nvSpPr>
      <xdr:spPr>
        <a:xfrm>
          <a:off x="2673428" y="63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50419</xdr:rowOff>
    </xdr:from>
    <xdr:to>
      <xdr:col>10</xdr:col>
      <xdr:colOff>165100</xdr:colOff>
      <xdr:row>36</xdr:row>
      <xdr:rowOff>152019</xdr:rowOff>
    </xdr:to>
    <xdr:sp macro="" textlink="">
      <xdr:nvSpPr>
        <xdr:cNvPr id="86" name="楕円 85"/>
        <xdr:cNvSpPr/>
      </xdr:nvSpPr>
      <xdr:spPr>
        <a:xfrm>
          <a:off x="1968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143146</xdr:rowOff>
    </xdr:from>
    <xdr:ext cx="469744" cy="259045"/>
    <xdr:sp macro="" textlink="">
      <xdr:nvSpPr>
        <xdr:cNvPr id="87" name="テキスト ボックス 86"/>
        <xdr:cNvSpPr txBox="1"/>
      </xdr:nvSpPr>
      <xdr:spPr>
        <a:xfrm>
          <a:off x="1784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91186</xdr:rowOff>
    </xdr:from>
    <xdr:to>
      <xdr:col>6</xdr:col>
      <xdr:colOff>38100</xdr:colOff>
      <xdr:row>36</xdr:row>
      <xdr:rowOff>21336</xdr:rowOff>
    </xdr:to>
    <xdr:sp macro="" textlink="">
      <xdr:nvSpPr>
        <xdr:cNvPr id="88" name="楕円 87"/>
        <xdr:cNvSpPr/>
      </xdr:nvSpPr>
      <xdr:spPr>
        <a:xfrm>
          <a:off x="1079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12463</xdr:rowOff>
    </xdr:from>
    <xdr:ext cx="469744" cy="259045"/>
    <xdr:sp macro="" textlink="">
      <xdr:nvSpPr>
        <xdr:cNvPr id="89" name="テキスト ボックス 88"/>
        <xdr:cNvSpPr txBox="1"/>
      </xdr:nvSpPr>
      <xdr:spPr>
        <a:xfrm>
          <a:off x="895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79226</xdr:rowOff>
    </xdr:from>
    <xdr:to>
      <xdr:col>24</xdr:col>
      <xdr:colOff>63500</xdr:colOff>
      <xdr:row>56</xdr:row>
      <xdr:rowOff>126427</xdr:rowOff>
    </xdr:to>
    <xdr:cxnSp macro="">
      <xdr:nvCxnSpPr>
        <xdr:cNvPr id="116" name="直線コネクタ 115"/>
        <xdr:cNvCxnSpPr/>
      </xdr:nvCxnSpPr>
      <xdr:spPr>
        <a:xfrm flipV="1">
          <a:off x="3797300" y="9680426"/>
          <a:ext cx="838200" cy="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126427</xdr:rowOff>
    </xdr:from>
    <xdr:to>
      <xdr:col>19</xdr:col>
      <xdr:colOff>177800</xdr:colOff>
      <xdr:row>56</xdr:row>
      <xdr:rowOff>131983</xdr:rowOff>
    </xdr:to>
    <xdr:cxnSp macro="">
      <xdr:nvCxnSpPr>
        <xdr:cNvPr id="119" name="直線コネクタ 118"/>
        <xdr:cNvCxnSpPr/>
      </xdr:nvCxnSpPr>
      <xdr:spPr>
        <a:xfrm flipV="1">
          <a:off x="2908300" y="9727627"/>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131983</xdr:rowOff>
    </xdr:from>
    <xdr:to>
      <xdr:col>15</xdr:col>
      <xdr:colOff>50800</xdr:colOff>
      <xdr:row>57</xdr:row>
      <xdr:rowOff>56124</xdr:rowOff>
    </xdr:to>
    <xdr:cxnSp macro="">
      <xdr:nvCxnSpPr>
        <xdr:cNvPr id="122" name="直線コネクタ 121"/>
        <xdr:cNvCxnSpPr/>
      </xdr:nvCxnSpPr>
      <xdr:spPr>
        <a:xfrm flipV="1">
          <a:off x="2019300" y="9733183"/>
          <a:ext cx="889000" cy="9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56124</xdr:rowOff>
    </xdr:from>
    <xdr:to>
      <xdr:col>10</xdr:col>
      <xdr:colOff>114300</xdr:colOff>
      <xdr:row>57</xdr:row>
      <xdr:rowOff>62662</xdr:rowOff>
    </xdr:to>
    <xdr:cxnSp macro="">
      <xdr:nvCxnSpPr>
        <xdr:cNvPr id="125" name="直線コネクタ 124"/>
        <xdr:cNvCxnSpPr/>
      </xdr:nvCxnSpPr>
      <xdr:spPr>
        <a:xfrm flipV="1">
          <a:off x="1130300" y="9828774"/>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28426</xdr:rowOff>
    </xdr:from>
    <xdr:to>
      <xdr:col>24</xdr:col>
      <xdr:colOff>114300</xdr:colOff>
      <xdr:row>56</xdr:row>
      <xdr:rowOff>130026</xdr:rowOff>
    </xdr:to>
    <xdr:sp macro="" textlink="">
      <xdr:nvSpPr>
        <xdr:cNvPr id="135" name="楕円 134"/>
        <xdr:cNvSpPr/>
      </xdr:nvSpPr>
      <xdr:spPr>
        <a:xfrm>
          <a:off x="4584700" y="962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51303</xdr:rowOff>
    </xdr:from>
    <xdr:ext cx="534377" cy="259045"/>
    <xdr:sp macro="" textlink="">
      <xdr:nvSpPr>
        <xdr:cNvPr id="136" name="総務費該当値テキスト"/>
        <xdr:cNvSpPr txBox="1"/>
      </xdr:nvSpPr>
      <xdr:spPr>
        <a:xfrm>
          <a:off x="4686300" y="948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75627</xdr:rowOff>
    </xdr:from>
    <xdr:to>
      <xdr:col>20</xdr:col>
      <xdr:colOff>38100</xdr:colOff>
      <xdr:row>57</xdr:row>
      <xdr:rowOff>5777</xdr:rowOff>
    </xdr:to>
    <xdr:sp macro="" textlink="">
      <xdr:nvSpPr>
        <xdr:cNvPr id="137" name="楕円 136"/>
        <xdr:cNvSpPr/>
      </xdr:nvSpPr>
      <xdr:spPr>
        <a:xfrm>
          <a:off x="3746500" y="96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22304</xdr:rowOff>
    </xdr:from>
    <xdr:ext cx="534377" cy="259045"/>
    <xdr:sp macro="" textlink="">
      <xdr:nvSpPr>
        <xdr:cNvPr id="138" name="テキスト ボックス 137"/>
        <xdr:cNvSpPr txBox="1"/>
      </xdr:nvSpPr>
      <xdr:spPr>
        <a:xfrm>
          <a:off x="3530111" y="945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81183</xdr:rowOff>
    </xdr:from>
    <xdr:to>
      <xdr:col>15</xdr:col>
      <xdr:colOff>101600</xdr:colOff>
      <xdr:row>57</xdr:row>
      <xdr:rowOff>11333</xdr:rowOff>
    </xdr:to>
    <xdr:sp macro="" textlink="">
      <xdr:nvSpPr>
        <xdr:cNvPr id="139" name="楕円 138"/>
        <xdr:cNvSpPr/>
      </xdr:nvSpPr>
      <xdr:spPr>
        <a:xfrm>
          <a:off x="2857500" y="9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27860</xdr:rowOff>
    </xdr:from>
    <xdr:ext cx="534377" cy="259045"/>
    <xdr:sp macro="" textlink="">
      <xdr:nvSpPr>
        <xdr:cNvPr id="140" name="テキスト ボックス 139"/>
        <xdr:cNvSpPr txBox="1"/>
      </xdr:nvSpPr>
      <xdr:spPr>
        <a:xfrm>
          <a:off x="2641111" y="94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5324</xdr:rowOff>
    </xdr:from>
    <xdr:to>
      <xdr:col>10</xdr:col>
      <xdr:colOff>165100</xdr:colOff>
      <xdr:row>57</xdr:row>
      <xdr:rowOff>106924</xdr:rowOff>
    </xdr:to>
    <xdr:sp macro="" textlink="">
      <xdr:nvSpPr>
        <xdr:cNvPr id="141" name="楕円 140"/>
        <xdr:cNvSpPr/>
      </xdr:nvSpPr>
      <xdr:spPr>
        <a:xfrm>
          <a:off x="1968500" y="97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98051</xdr:rowOff>
    </xdr:from>
    <xdr:ext cx="534377" cy="259045"/>
    <xdr:sp macro="" textlink="">
      <xdr:nvSpPr>
        <xdr:cNvPr id="142" name="テキスト ボックス 141"/>
        <xdr:cNvSpPr txBox="1"/>
      </xdr:nvSpPr>
      <xdr:spPr>
        <a:xfrm>
          <a:off x="1752111" y="98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11862</xdr:rowOff>
    </xdr:from>
    <xdr:to>
      <xdr:col>6</xdr:col>
      <xdr:colOff>38100</xdr:colOff>
      <xdr:row>57</xdr:row>
      <xdr:rowOff>113462</xdr:rowOff>
    </xdr:to>
    <xdr:sp macro="" textlink="">
      <xdr:nvSpPr>
        <xdr:cNvPr id="143" name="楕円 142"/>
        <xdr:cNvSpPr/>
      </xdr:nvSpPr>
      <xdr:spPr>
        <a:xfrm>
          <a:off x="1079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129989</xdr:rowOff>
    </xdr:from>
    <xdr:ext cx="534377" cy="259045"/>
    <xdr:sp macro="" textlink="">
      <xdr:nvSpPr>
        <xdr:cNvPr id="144" name="テキスト ボックス 143"/>
        <xdr:cNvSpPr txBox="1"/>
      </xdr:nvSpPr>
      <xdr:spPr>
        <a:xfrm>
          <a:off x="863111" y="9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104790</xdr:rowOff>
    </xdr:from>
    <xdr:to>
      <xdr:col>24</xdr:col>
      <xdr:colOff>63500</xdr:colOff>
      <xdr:row>75</xdr:row>
      <xdr:rowOff>143325</xdr:rowOff>
    </xdr:to>
    <xdr:cxnSp macro="">
      <xdr:nvCxnSpPr>
        <xdr:cNvPr id="176" name="直線コネクタ 175"/>
        <xdr:cNvCxnSpPr/>
      </xdr:nvCxnSpPr>
      <xdr:spPr>
        <a:xfrm flipV="1">
          <a:off x="3797300" y="12963540"/>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124667</xdr:rowOff>
    </xdr:from>
    <xdr:to>
      <xdr:col>19</xdr:col>
      <xdr:colOff>177800</xdr:colOff>
      <xdr:row>75</xdr:row>
      <xdr:rowOff>143325</xdr:rowOff>
    </xdr:to>
    <xdr:cxnSp macro="">
      <xdr:nvCxnSpPr>
        <xdr:cNvPr id="179" name="直線コネクタ 178"/>
        <xdr:cNvCxnSpPr/>
      </xdr:nvCxnSpPr>
      <xdr:spPr>
        <a:xfrm>
          <a:off x="2908300" y="12983417"/>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124667</xdr:rowOff>
    </xdr:from>
    <xdr:to>
      <xdr:col>15</xdr:col>
      <xdr:colOff>50800</xdr:colOff>
      <xdr:row>75</xdr:row>
      <xdr:rowOff>136064</xdr:rowOff>
    </xdr:to>
    <xdr:cxnSp macro="">
      <xdr:nvCxnSpPr>
        <xdr:cNvPr id="182" name="直線コネクタ 181"/>
        <xdr:cNvCxnSpPr/>
      </xdr:nvCxnSpPr>
      <xdr:spPr>
        <a:xfrm flipV="1">
          <a:off x="2019300" y="12983417"/>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136064</xdr:rowOff>
    </xdr:from>
    <xdr:to>
      <xdr:col>10</xdr:col>
      <xdr:colOff>114300</xdr:colOff>
      <xdr:row>75</xdr:row>
      <xdr:rowOff>170332</xdr:rowOff>
    </xdr:to>
    <xdr:cxnSp macro="">
      <xdr:nvCxnSpPr>
        <xdr:cNvPr id="185" name="直線コネクタ 184"/>
        <xdr:cNvCxnSpPr/>
      </xdr:nvCxnSpPr>
      <xdr:spPr>
        <a:xfrm flipV="1">
          <a:off x="1130300" y="12994814"/>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53990</xdr:rowOff>
    </xdr:from>
    <xdr:to>
      <xdr:col>24</xdr:col>
      <xdr:colOff>114300</xdr:colOff>
      <xdr:row>75</xdr:row>
      <xdr:rowOff>155591</xdr:rowOff>
    </xdr:to>
    <xdr:sp macro="" textlink="">
      <xdr:nvSpPr>
        <xdr:cNvPr id="195" name="楕円 194"/>
        <xdr:cNvSpPr/>
      </xdr:nvSpPr>
      <xdr:spPr>
        <a:xfrm>
          <a:off x="4584700" y="12912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76867</xdr:rowOff>
    </xdr:from>
    <xdr:ext cx="599010" cy="259045"/>
    <xdr:sp macro="" textlink="">
      <xdr:nvSpPr>
        <xdr:cNvPr id="196" name="民生費該当値テキスト"/>
        <xdr:cNvSpPr txBox="1"/>
      </xdr:nvSpPr>
      <xdr:spPr>
        <a:xfrm>
          <a:off x="4686300" y="1276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92525</xdr:rowOff>
    </xdr:from>
    <xdr:to>
      <xdr:col>20</xdr:col>
      <xdr:colOff>38100</xdr:colOff>
      <xdr:row>76</xdr:row>
      <xdr:rowOff>22675</xdr:rowOff>
    </xdr:to>
    <xdr:sp macro="" textlink="">
      <xdr:nvSpPr>
        <xdr:cNvPr id="197" name="楕円 196"/>
        <xdr:cNvSpPr/>
      </xdr:nvSpPr>
      <xdr:spPr>
        <a:xfrm>
          <a:off x="3746500" y="129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39202</xdr:rowOff>
    </xdr:from>
    <xdr:ext cx="599010" cy="259045"/>
    <xdr:sp macro="" textlink="">
      <xdr:nvSpPr>
        <xdr:cNvPr id="198" name="テキスト ボックス 197"/>
        <xdr:cNvSpPr txBox="1"/>
      </xdr:nvSpPr>
      <xdr:spPr>
        <a:xfrm>
          <a:off x="3497795" y="1272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73867</xdr:rowOff>
    </xdr:from>
    <xdr:to>
      <xdr:col>15</xdr:col>
      <xdr:colOff>101600</xdr:colOff>
      <xdr:row>76</xdr:row>
      <xdr:rowOff>4017</xdr:rowOff>
    </xdr:to>
    <xdr:sp macro="" textlink="">
      <xdr:nvSpPr>
        <xdr:cNvPr id="199" name="楕円 198"/>
        <xdr:cNvSpPr/>
      </xdr:nvSpPr>
      <xdr:spPr>
        <a:xfrm>
          <a:off x="2857500" y="129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20544</xdr:rowOff>
    </xdr:from>
    <xdr:ext cx="599010" cy="259045"/>
    <xdr:sp macro="" textlink="">
      <xdr:nvSpPr>
        <xdr:cNvPr id="200" name="テキスト ボックス 199"/>
        <xdr:cNvSpPr txBox="1"/>
      </xdr:nvSpPr>
      <xdr:spPr>
        <a:xfrm>
          <a:off x="2608795" y="1270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85264</xdr:rowOff>
    </xdr:from>
    <xdr:to>
      <xdr:col>10</xdr:col>
      <xdr:colOff>165100</xdr:colOff>
      <xdr:row>76</xdr:row>
      <xdr:rowOff>15413</xdr:rowOff>
    </xdr:to>
    <xdr:sp macro="" textlink="">
      <xdr:nvSpPr>
        <xdr:cNvPr id="201" name="楕円 200"/>
        <xdr:cNvSpPr/>
      </xdr:nvSpPr>
      <xdr:spPr>
        <a:xfrm>
          <a:off x="1968500" y="12944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31941</xdr:rowOff>
    </xdr:from>
    <xdr:ext cx="599010" cy="259045"/>
    <xdr:sp macro="" textlink="">
      <xdr:nvSpPr>
        <xdr:cNvPr id="202" name="テキスト ボックス 201"/>
        <xdr:cNvSpPr txBox="1"/>
      </xdr:nvSpPr>
      <xdr:spPr>
        <a:xfrm>
          <a:off x="1719795" y="1271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119532</xdr:rowOff>
    </xdr:from>
    <xdr:to>
      <xdr:col>6</xdr:col>
      <xdr:colOff>38100</xdr:colOff>
      <xdr:row>76</xdr:row>
      <xdr:rowOff>49682</xdr:rowOff>
    </xdr:to>
    <xdr:sp macro="" textlink="">
      <xdr:nvSpPr>
        <xdr:cNvPr id="203" name="楕円 202"/>
        <xdr:cNvSpPr/>
      </xdr:nvSpPr>
      <xdr:spPr>
        <a:xfrm>
          <a:off x="1079500" y="129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66209</xdr:rowOff>
    </xdr:from>
    <xdr:ext cx="599010" cy="259045"/>
    <xdr:sp macro="" textlink="">
      <xdr:nvSpPr>
        <xdr:cNvPr id="204" name="テキスト ボックス 203"/>
        <xdr:cNvSpPr txBox="1"/>
      </xdr:nvSpPr>
      <xdr:spPr>
        <a:xfrm>
          <a:off x="830795" y="1275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44740</xdr:rowOff>
    </xdr:from>
    <xdr:to>
      <xdr:col>24</xdr:col>
      <xdr:colOff>63500</xdr:colOff>
      <xdr:row>98</xdr:row>
      <xdr:rowOff>62478</xdr:rowOff>
    </xdr:to>
    <xdr:cxnSp macro="">
      <xdr:nvCxnSpPr>
        <xdr:cNvPr id="232" name="直線コネクタ 231"/>
        <xdr:cNvCxnSpPr/>
      </xdr:nvCxnSpPr>
      <xdr:spPr>
        <a:xfrm flipV="1">
          <a:off x="3797300" y="16846840"/>
          <a:ext cx="838200" cy="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61382</xdr:rowOff>
    </xdr:from>
    <xdr:to>
      <xdr:col>19</xdr:col>
      <xdr:colOff>177800</xdr:colOff>
      <xdr:row>98</xdr:row>
      <xdr:rowOff>62478</xdr:rowOff>
    </xdr:to>
    <xdr:cxnSp macro="">
      <xdr:nvCxnSpPr>
        <xdr:cNvPr id="235" name="直線コネクタ 234"/>
        <xdr:cNvCxnSpPr/>
      </xdr:nvCxnSpPr>
      <xdr:spPr>
        <a:xfrm>
          <a:off x="2908300" y="16863482"/>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61382</xdr:rowOff>
    </xdr:from>
    <xdr:to>
      <xdr:col>15</xdr:col>
      <xdr:colOff>50800</xdr:colOff>
      <xdr:row>98</xdr:row>
      <xdr:rowOff>68286</xdr:rowOff>
    </xdr:to>
    <xdr:cxnSp macro="">
      <xdr:nvCxnSpPr>
        <xdr:cNvPr id="238" name="直線コネクタ 237"/>
        <xdr:cNvCxnSpPr/>
      </xdr:nvCxnSpPr>
      <xdr:spPr>
        <a:xfrm flipV="1">
          <a:off x="2019300" y="16863482"/>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56375</xdr:rowOff>
    </xdr:from>
    <xdr:to>
      <xdr:col>10</xdr:col>
      <xdr:colOff>114300</xdr:colOff>
      <xdr:row>98</xdr:row>
      <xdr:rowOff>68286</xdr:rowOff>
    </xdr:to>
    <xdr:cxnSp macro="">
      <xdr:nvCxnSpPr>
        <xdr:cNvPr id="241" name="直線コネクタ 240"/>
        <xdr:cNvCxnSpPr/>
      </xdr:nvCxnSpPr>
      <xdr:spPr>
        <a:xfrm>
          <a:off x="1130300" y="16858475"/>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165390</xdr:rowOff>
    </xdr:from>
    <xdr:to>
      <xdr:col>24</xdr:col>
      <xdr:colOff>114300</xdr:colOff>
      <xdr:row>98</xdr:row>
      <xdr:rowOff>95540</xdr:rowOff>
    </xdr:to>
    <xdr:sp macro="" textlink="">
      <xdr:nvSpPr>
        <xdr:cNvPr id="251" name="楕円 250"/>
        <xdr:cNvSpPr/>
      </xdr:nvSpPr>
      <xdr:spPr>
        <a:xfrm>
          <a:off x="4584700" y="167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143817</xdr:rowOff>
    </xdr:from>
    <xdr:ext cx="534377" cy="259045"/>
    <xdr:sp macro="" textlink="">
      <xdr:nvSpPr>
        <xdr:cNvPr id="252" name="衛生費該当値テキスト"/>
        <xdr:cNvSpPr txBox="1"/>
      </xdr:nvSpPr>
      <xdr:spPr>
        <a:xfrm>
          <a:off x="4686300" y="1677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11678</xdr:rowOff>
    </xdr:from>
    <xdr:to>
      <xdr:col>20</xdr:col>
      <xdr:colOff>38100</xdr:colOff>
      <xdr:row>98</xdr:row>
      <xdr:rowOff>113278</xdr:rowOff>
    </xdr:to>
    <xdr:sp macro="" textlink="">
      <xdr:nvSpPr>
        <xdr:cNvPr id="253" name="楕円 252"/>
        <xdr:cNvSpPr/>
      </xdr:nvSpPr>
      <xdr:spPr>
        <a:xfrm>
          <a:off x="3746500" y="16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104405</xdr:rowOff>
    </xdr:from>
    <xdr:ext cx="534377" cy="259045"/>
    <xdr:sp macro="" textlink="">
      <xdr:nvSpPr>
        <xdr:cNvPr id="254" name="テキスト ボックス 253"/>
        <xdr:cNvSpPr txBox="1"/>
      </xdr:nvSpPr>
      <xdr:spPr>
        <a:xfrm>
          <a:off x="3530111" y="169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10582</xdr:rowOff>
    </xdr:from>
    <xdr:to>
      <xdr:col>15</xdr:col>
      <xdr:colOff>101600</xdr:colOff>
      <xdr:row>98</xdr:row>
      <xdr:rowOff>112182</xdr:rowOff>
    </xdr:to>
    <xdr:sp macro="" textlink="">
      <xdr:nvSpPr>
        <xdr:cNvPr id="255" name="楕円 254"/>
        <xdr:cNvSpPr/>
      </xdr:nvSpPr>
      <xdr:spPr>
        <a:xfrm>
          <a:off x="2857500" y="168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103309</xdr:rowOff>
    </xdr:from>
    <xdr:ext cx="534377" cy="259045"/>
    <xdr:sp macro="" textlink="">
      <xdr:nvSpPr>
        <xdr:cNvPr id="256" name="テキスト ボックス 255"/>
        <xdr:cNvSpPr txBox="1"/>
      </xdr:nvSpPr>
      <xdr:spPr>
        <a:xfrm>
          <a:off x="2641111" y="169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17486</xdr:rowOff>
    </xdr:from>
    <xdr:to>
      <xdr:col>10</xdr:col>
      <xdr:colOff>165100</xdr:colOff>
      <xdr:row>98</xdr:row>
      <xdr:rowOff>119086</xdr:rowOff>
    </xdr:to>
    <xdr:sp macro="" textlink="">
      <xdr:nvSpPr>
        <xdr:cNvPr id="257" name="楕円 256"/>
        <xdr:cNvSpPr/>
      </xdr:nvSpPr>
      <xdr:spPr>
        <a:xfrm>
          <a:off x="1968500" y="16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110213</xdr:rowOff>
    </xdr:from>
    <xdr:ext cx="534377" cy="259045"/>
    <xdr:sp macro="" textlink="">
      <xdr:nvSpPr>
        <xdr:cNvPr id="258" name="テキスト ボックス 257"/>
        <xdr:cNvSpPr txBox="1"/>
      </xdr:nvSpPr>
      <xdr:spPr>
        <a:xfrm>
          <a:off x="1752111" y="1691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5575</xdr:rowOff>
    </xdr:from>
    <xdr:to>
      <xdr:col>6</xdr:col>
      <xdr:colOff>38100</xdr:colOff>
      <xdr:row>98</xdr:row>
      <xdr:rowOff>107175</xdr:rowOff>
    </xdr:to>
    <xdr:sp macro="" textlink="">
      <xdr:nvSpPr>
        <xdr:cNvPr id="259" name="楕円 258"/>
        <xdr:cNvSpPr/>
      </xdr:nvSpPr>
      <xdr:spPr>
        <a:xfrm>
          <a:off x="1079500" y="168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98302</xdr:rowOff>
    </xdr:from>
    <xdr:ext cx="534377" cy="259045"/>
    <xdr:sp macro="" textlink="">
      <xdr:nvSpPr>
        <xdr:cNvPr id="260" name="テキスト ボックス 259"/>
        <xdr:cNvSpPr txBox="1"/>
      </xdr:nvSpPr>
      <xdr:spPr>
        <a:xfrm>
          <a:off x="863111" y="1690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136785</xdr:rowOff>
    </xdr:from>
    <xdr:to>
      <xdr:col>55</xdr:col>
      <xdr:colOff>0</xdr:colOff>
      <xdr:row>37</xdr:row>
      <xdr:rowOff>146787</xdr:rowOff>
    </xdr:to>
    <xdr:cxnSp macro="">
      <xdr:nvCxnSpPr>
        <xdr:cNvPr id="285" name="直線コネクタ 284"/>
        <xdr:cNvCxnSpPr/>
      </xdr:nvCxnSpPr>
      <xdr:spPr>
        <a:xfrm>
          <a:off x="9639300" y="6480435"/>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128956</xdr:rowOff>
    </xdr:from>
    <xdr:to>
      <xdr:col>50</xdr:col>
      <xdr:colOff>114300</xdr:colOff>
      <xdr:row>37</xdr:row>
      <xdr:rowOff>136785</xdr:rowOff>
    </xdr:to>
    <xdr:cxnSp macro="">
      <xdr:nvCxnSpPr>
        <xdr:cNvPr id="288" name="直線コネクタ 287"/>
        <xdr:cNvCxnSpPr/>
      </xdr:nvCxnSpPr>
      <xdr:spPr>
        <a:xfrm>
          <a:off x="8750300" y="6472606"/>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127527</xdr:rowOff>
    </xdr:from>
    <xdr:to>
      <xdr:col>45</xdr:col>
      <xdr:colOff>177800</xdr:colOff>
      <xdr:row>37</xdr:row>
      <xdr:rowOff>128956</xdr:rowOff>
    </xdr:to>
    <xdr:cxnSp macro="">
      <xdr:nvCxnSpPr>
        <xdr:cNvPr id="291" name="直線コネクタ 290"/>
        <xdr:cNvCxnSpPr/>
      </xdr:nvCxnSpPr>
      <xdr:spPr>
        <a:xfrm>
          <a:off x="7861300" y="6471177"/>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106667</xdr:rowOff>
    </xdr:from>
    <xdr:to>
      <xdr:col>41</xdr:col>
      <xdr:colOff>50800</xdr:colOff>
      <xdr:row>37</xdr:row>
      <xdr:rowOff>127527</xdr:rowOff>
    </xdr:to>
    <xdr:cxnSp macro="">
      <xdr:nvCxnSpPr>
        <xdr:cNvPr id="294" name="直線コネクタ 293"/>
        <xdr:cNvCxnSpPr/>
      </xdr:nvCxnSpPr>
      <xdr:spPr>
        <a:xfrm>
          <a:off x="6972300" y="6450317"/>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95987</xdr:rowOff>
    </xdr:from>
    <xdr:to>
      <xdr:col>55</xdr:col>
      <xdr:colOff>50800</xdr:colOff>
      <xdr:row>38</xdr:row>
      <xdr:rowOff>26136</xdr:rowOff>
    </xdr:to>
    <xdr:sp macro="" textlink="">
      <xdr:nvSpPr>
        <xdr:cNvPr id="304" name="楕円 303"/>
        <xdr:cNvSpPr/>
      </xdr:nvSpPr>
      <xdr:spPr>
        <a:xfrm>
          <a:off x="104267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85985</xdr:rowOff>
    </xdr:from>
    <xdr:to>
      <xdr:col>50</xdr:col>
      <xdr:colOff>165100</xdr:colOff>
      <xdr:row>38</xdr:row>
      <xdr:rowOff>16135</xdr:rowOff>
    </xdr:to>
    <xdr:sp macro="" textlink="">
      <xdr:nvSpPr>
        <xdr:cNvPr id="306" name="楕円 305"/>
        <xdr:cNvSpPr/>
      </xdr:nvSpPr>
      <xdr:spPr>
        <a:xfrm>
          <a:off x="9588500" y="64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7262</xdr:rowOff>
    </xdr:from>
    <xdr:ext cx="469744" cy="259045"/>
    <xdr:sp macro="" textlink="">
      <xdr:nvSpPr>
        <xdr:cNvPr id="307" name="テキスト ボックス 306"/>
        <xdr:cNvSpPr txBox="1"/>
      </xdr:nvSpPr>
      <xdr:spPr>
        <a:xfrm>
          <a:off x="9404428" y="652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78156</xdr:rowOff>
    </xdr:from>
    <xdr:to>
      <xdr:col>46</xdr:col>
      <xdr:colOff>38100</xdr:colOff>
      <xdr:row>38</xdr:row>
      <xdr:rowOff>8306</xdr:rowOff>
    </xdr:to>
    <xdr:sp macro="" textlink="">
      <xdr:nvSpPr>
        <xdr:cNvPr id="308" name="楕円 307"/>
        <xdr:cNvSpPr/>
      </xdr:nvSpPr>
      <xdr:spPr>
        <a:xfrm>
          <a:off x="8699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170883</xdr:rowOff>
    </xdr:from>
    <xdr:ext cx="469744" cy="259045"/>
    <xdr:sp macro="" textlink="">
      <xdr:nvSpPr>
        <xdr:cNvPr id="309" name="テキスト ボックス 308"/>
        <xdr:cNvSpPr txBox="1"/>
      </xdr:nvSpPr>
      <xdr:spPr>
        <a:xfrm>
          <a:off x="8515428" y="65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76727</xdr:rowOff>
    </xdr:from>
    <xdr:to>
      <xdr:col>41</xdr:col>
      <xdr:colOff>101600</xdr:colOff>
      <xdr:row>38</xdr:row>
      <xdr:rowOff>6877</xdr:rowOff>
    </xdr:to>
    <xdr:sp macro="" textlink="">
      <xdr:nvSpPr>
        <xdr:cNvPr id="310" name="楕円 309"/>
        <xdr:cNvSpPr/>
      </xdr:nvSpPr>
      <xdr:spPr>
        <a:xfrm>
          <a:off x="7810500" y="64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169454</xdr:rowOff>
    </xdr:from>
    <xdr:ext cx="469744" cy="259045"/>
    <xdr:sp macro="" textlink="">
      <xdr:nvSpPr>
        <xdr:cNvPr id="311" name="テキスト ボックス 310"/>
        <xdr:cNvSpPr txBox="1"/>
      </xdr:nvSpPr>
      <xdr:spPr>
        <a:xfrm>
          <a:off x="7626428" y="65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55867</xdr:rowOff>
    </xdr:from>
    <xdr:to>
      <xdr:col>36</xdr:col>
      <xdr:colOff>165100</xdr:colOff>
      <xdr:row>37</xdr:row>
      <xdr:rowOff>157467</xdr:rowOff>
    </xdr:to>
    <xdr:sp macro="" textlink="">
      <xdr:nvSpPr>
        <xdr:cNvPr id="312" name="楕円 311"/>
        <xdr:cNvSpPr/>
      </xdr:nvSpPr>
      <xdr:spPr>
        <a:xfrm>
          <a:off x="6921500" y="63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148594</xdr:rowOff>
    </xdr:from>
    <xdr:ext cx="469744" cy="259045"/>
    <xdr:sp macro="" textlink="">
      <xdr:nvSpPr>
        <xdr:cNvPr id="313" name="テキスト ボックス 312"/>
        <xdr:cNvSpPr txBox="1"/>
      </xdr:nvSpPr>
      <xdr:spPr>
        <a:xfrm>
          <a:off x="6737428" y="649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99608</xdr:rowOff>
    </xdr:from>
    <xdr:to>
      <xdr:col>55</xdr:col>
      <xdr:colOff>0</xdr:colOff>
      <xdr:row>58</xdr:row>
      <xdr:rowOff>13818</xdr:rowOff>
    </xdr:to>
    <xdr:cxnSp macro="">
      <xdr:nvCxnSpPr>
        <xdr:cNvPr id="344" name="直線コネクタ 343"/>
        <xdr:cNvCxnSpPr/>
      </xdr:nvCxnSpPr>
      <xdr:spPr>
        <a:xfrm flipV="1">
          <a:off x="9639300" y="9357908"/>
          <a:ext cx="838200" cy="60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13818</xdr:rowOff>
    </xdr:from>
    <xdr:to>
      <xdr:col>50</xdr:col>
      <xdr:colOff>114300</xdr:colOff>
      <xdr:row>58</xdr:row>
      <xdr:rowOff>30973</xdr:rowOff>
    </xdr:to>
    <xdr:cxnSp macro="">
      <xdr:nvCxnSpPr>
        <xdr:cNvPr id="347" name="直線コネクタ 346"/>
        <xdr:cNvCxnSpPr/>
      </xdr:nvCxnSpPr>
      <xdr:spPr>
        <a:xfrm flipV="1">
          <a:off x="8750300" y="9957918"/>
          <a:ext cx="889000" cy="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103331</xdr:rowOff>
    </xdr:from>
    <xdr:to>
      <xdr:col>45</xdr:col>
      <xdr:colOff>177800</xdr:colOff>
      <xdr:row>58</xdr:row>
      <xdr:rowOff>30973</xdr:rowOff>
    </xdr:to>
    <xdr:cxnSp macro="">
      <xdr:nvCxnSpPr>
        <xdr:cNvPr id="350" name="直線コネクタ 349"/>
        <xdr:cNvCxnSpPr/>
      </xdr:nvCxnSpPr>
      <xdr:spPr>
        <a:xfrm>
          <a:off x="7861300" y="9704531"/>
          <a:ext cx="889000" cy="27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103331</xdr:rowOff>
    </xdr:from>
    <xdr:to>
      <xdr:col>41</xdr:col>
      <xdr:colOff>50800</xdr:colOff>
      <xdr:row>58</xdr:row>
      <xdr:rowOff>75192</xdr:rowOff>
    </xdr:to>
    <xdr:cxnSp macro="">
      <xdr:nvCxnSpPr>
        <xdr:cNvPr id="353" name="直線コネクタ 352"/>
        <xdr:cNvCxnSpPr/>
      </xdr:nvCxnSpPr>
      <xdr:spPr>
        <a:xfrm flipV="1">
          <a:off x="6972300" y="9704531"/>
          <a:ext cx="889000" cy="3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48808</xdr:rowOff>
    </xdr:from>
    <xdr:to>
      <xdr:col>55</xdr:col>
      <xdr:colOff>50800</xdr:colOff>
      <xdr:row>54</xdr:row>
      <xdr:rowOff>150408</xdr:rowOff>
    </xdr:to>
    <xdr:sp macro="" textlink="">
      <xdr:nvSpPr>
        <xdr:cNvPr id="363" name="楕円 362"/>
        <xdr:cNvSpPr/>
      </xdr:nvSpPr>
      <xdr:spPr>
        <a:xfrm>
          <a:off x="10426700" y="93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71685</xdr:rowOff>
    </xdr:from>
    <xdr:ext cx="534377" cy="259045"/>
    <xdr:sp macro="" textlink="">
      <xdr:nvSpPr>
        <xdr:cNvPr id="364" name="農林水産業費該当値テキスト"/>
        <xdr:cNvSpPr txBox="1"/>
      </xdr:nvSpPr>
      <xdr:spPr>
        <a:xfrm>
          <a:off x="10528300" y="91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134468</xdr:rowOff>
    </xdr:from>
    <xdr:to>
      <xdr:col>50</xdr:col>
      <xdr:colOff>165100</xdr:colOff>
      <xdr:row>58</xdr:row>
      <xdr:rowOff>64618</xdr:rowOff>
    </xdr:to>
    <xdr:sp macro="" textlink="">
      <xdr:nvSpPr>
        <xdr:cNvPr id="365" name="楕円 364"/>
        <xdr:cNvSpPr/>
      </xdr:nvSpPr>
      <xdr:spPr>
        <a:xfrm>
          <a:off x="9588500" y="99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81145</xdr:rowOff>
    </xdr:from>
    <xdr:ext cx="534377" cy="259045"/>
    <xdr:sp macro="" textlink="">
      <xdr:nvSpPr>
        <xdr:cNvPr id="366" name="テキスト ボックス 365"/>
        <xdr:cNvSpPr txBox="1"/>
      </xdr:nvSpPr>
      <xdr:spPr>
        <a:xfrm>
          <a:off x="9372111" y="96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151623</xdr:rowOff>
    </xdr:from>
    <xdr:to>
      <xdr:col>46</xdr:col>
      <xdr:colOff>38100</xdr:colOff>
      <xdr:row>58</xdr:row>
      <xdr:rowOff>81773</xdr:rowOff>
    </xdr:to>
    <xdr:sp macro="" textlink="">
      <xdr:nvSpPr>
        <xdr:cNvPr id="367" name="楕円 366"/>
        <xdr:cNvSpPr/>
      </xdr:nvSpPr>
      <xdr:spPr>
        <a:xfrm>
          <a:off x="8699500" y="99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98300</xdr:rowOff>
    </xdr:from>
    <xdr:ext cx="534377" cy="259045"/>
    <xdr:sp macro="" textlink="">
      <xdr:nvSpPr>
        <xdr:cNvPr id="368" name="テキスト ボックス 367"/>
        <xdr:cNvSpPr txBox="1"/>
      </xdr:nvSpPr>
      <xdr:spPr>
        <a:xfrm>
          <a:off x="8483111" y="969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52531</xdr:rowOff>
    </xdr:from>
    <xdr:to>
      <xdr:col>41</xdr:col>
      <xdr:colOff>101600</xdr:colOff>
      <xdr:row>56</xdr:row>
      <xdr:rowOff>154131</xdr:rowOff>
    </xdr:to>
    <xdr:sp macro="" textlink="">
      <xdr:nvSpPr>
        <xdr:cNvPr id="369" name="楕円 368"/>
        <xdr:cNvSpPr/>
      </xdr:nvSpPr>
      <xdr:spPr>
        <a:xfrm>
          <a:off x="7810500" y="96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170658</xdr:rowOff>
    </xdr:from>
    <xdr:ext cx="534377" cy="259045"/>
    <xdr:sp macro="" textlink="">
      <xdr:nvSpPr>
        <xdr:cNvPr id="370" name="テキスト ボックス 369"/>
        <xdr:cNvSpPr txBox="1"/>
      </xdr:nvSpPr>
      <xdr:spPr>
        <a:xfrm>
          <a:off x="7594111" y="94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24392</xdr:rowOff>
    </xdr:from>
    <xdr:to>
      <xdr:col>36</xdr:col>
      <xdr:colOff>165100</xdr:colOff>
      <xdr:row>58</xdr:row>
      <xdr:rowOff>125992</xdr:rowOff>
    </xdr:to>
    <xdr:sp macro="" textlink="">
      <xdr:nvSpPr>
        <xdr:cNvPr id="371" name="楕円 370"/>
        <xdr:cNvSpPr/>
      </xdr:nvSpPr>
      <xdr:spPr>
        <a:xfrm>
          <a:off x="6921500" y="9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142519</xdr:rowOff>
    </xdr:from>
    <xdr:ext cx="534377" cy="259045"/>
    <xdr:sp macro="" textlink="">
      <xdr:nvSpPr>
        <xdr:cNvPr id="372" name="テキスト ボックス 371"/>
        <xdr:cNvSpPr txBox="1"/>
      </xdr:nvSpPr>
      <xdr:spPr>
        <a:xfrm>
          <a:off x="6705111" y="97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49563</xdr:rowOff>
    </xdr:from>
    <xdr:to>
      <xdr:col>55</xdr:col>
      <xdr:colOff>0</xdr:colOff>
      <xdr:row>77</xdr:row>
      <xdr:rowOff>81110</xdr:rowOff>
    </xdr:to>
    <xdr:cxnSp macro="">
      <xdr:nvCxnSpPr>
        <xdr:cNvPr id="399" name="直線コネクタ 398"/>
        <xdr:cNvCxnSpPr/>
      </xdr:nvCxnSpPr>
      <xdr:spPr>
        <a:xfrm>
          <a:off x="9639300" y="13251213"/>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37630</xdr:rowOff>
    </xdr:from>
    <xdr:to>
      <xdr:col>50</xdr:col>
      <xdr:colOff>114300</xdr:colOff>
      <xdr:row>77</xdr:row>
      <xdr:rowOff>49563</xdr:rowOff>
    </xdr:to>
    <xdr:cxnSp macro="">
      <xdr:nvCxnSpPr>
        <xdr:cNvPr id="402" name="直線コネクタ 401"/>
        <xdr:cNvCxnSpPr/>
      </xdr:nvCxnSpPr>
      <xdr:spPr>
        <a:xfrm>
          <a:off x="8750300" y="13239280"/>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37013</xdr:rowOff>
    </xdr:from>
    <xdr:to>
      <xdr:col>45</xdr:col>
      <xdr:colOff>177800</xdr:colOff>
      <xdr:row>77</xdr:row>
      <xdr:rowOff>37630</xdr:rowOff>
    </xdr:to>
    <xdr:cxnSp macro="">
      <xdr:nvCxnSpPr>
        <xdr:cNvPr id="405" name="直線コネクタ 404"/>
        <xdr:cNvCxnSpPr/>
      </xdr:nvCxnSpPr>
      <xdr:spPr>
        <a:xfrm>
          <a:off x="7861300" y="13238663"/>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6107</xdr:rowOff>
    </xdr:from>
    <xdr:to>
      <xdr:col>41</xdr:col>
      <xdr:colOff>50800</xdr:colOff>
      <xdr:row>77</xdr:row>
      <xdr:rowOff>37013</xdr:rowOff>
    </xdr:to>
    <xdr:cxnSp macro="">
      <xdr:nvCxnSpPr>
        <xdr:cNvPr id="408" name="直線コネクタ 407"/>
        <xdr:cNvCxnSpPr/>
      </xdr:nvCxnSpPr>
      <xdr:spPr>
        <a:xfrm>
          <a:off x="6972300" y="13207757"/>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30310</xdr:rowOff>
    </xdr:from>
    <xdr:to>
      <xdr:col>55</xdr:col>
      <xdr:colOff>50800</xdr:colOff>
      <xdr:row>77</xdr:row>
      <xdr:rowOff>131910</xdr:rowOff>
    </xdr:to>
    <xdr:sp macro="" textlink="">
      <xdr:nvSpPr>
        <xdr:cNvPr id="418" name="楕円 417"/>
        <xdr:cNvSpPr/>
      </xdr:nvSpPr>
      <xdr:spPr>
        <a:xfrm>
          <a:off x="10426700" y="132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8737</xdr:rowOff>
    </xdr:from>
    <xdr:ext cx="534377" cy="259045"/>
    <xdr:sp macro="" textlink="">
      <xdr:nvSpPr>
        <xdr:cNvPr id="419" name="商工費該当値テキスト"/>
        <xdr:cNvSpPr txBox="1"/>
      </xdr:nvSpPr>
      <xdr:spPr>
        <a:xfrm>
          <a:off x="10528300" y="132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170213</xdr:rowOff>
    </xdr:from>
    <xdr:to>
      <xdr:col>50</xdr:col>
      <xdr:colOff>165100</xdr:colOff>
      <xdr:row>77</xdr:row>
      <xdr:rowOff>100363</xdr:rowOff>
    </xdr:to>
    <xdr:sp macro="" textlink="">
      <xdr:nvSpPr>
        <xdr:cNvPr id="420" name="楕円 419"/>
        <xdr:cNvSpPr/>
      </xdr:nvSpPr>
      <xdr:spPr>
        <a:xfrm>
          <a:off x="9588500" y="132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91490</xdr:rowOff>
    </xdr:from>
    <xdr:ext cx="534377" cy="259045"/>
    <xdr:sp macro="" textlink="">
      <xdr:nvSpPr>
        <xdr:cNvPr id="421" name="テキスト ボックス 420"/>
        <xdr:cNvSpPr txBox="1"/>
      </xdr:nvSpPr>
      <xdr:spPr>
        <a:xfrm>
          <a:off x="9372111" y="132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158280</xdr:rowOff>
    </xdr:from>
    <xdr:to>
      <xdr:col>46</xdr:col>
      <xdr:colOff>38100</xdr:colOff>
      <xdr:row>77</xdr:row>
      <xdr:rowOff>88430</xdr:rowOff>
    </xdr:to>
    <xdr:sp macro="" textlink="">
      <xdr:nvSpPr>
        <xdr:cNvPr id="422" name="楕円 421"/>
        <xdr:cNvSpPr/>
      </xdr:nvSpPr>
      <xdr:spPr>
        <a:xfrm>
          <a:off x="8699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79557</xdr:rowOff>
    </xdr:from>
    <xdr:ext cx="534377" cy="259045"/>
    <xdr:sp macro="" textlink="">
      <xdr:nvSpPr>
        <xdr:cNvPr id="423" name="テキスト ボックス 422"/>
        <xdr:cNvSpPr txBox="1"/>
      </xdr:nvSpPr>
      <xdr:spPr>
        <a:xfrm>
          <a:off x="8483111" y="132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157663</xdr:rowOff>
    </xdr:from>
    <xdr:to>
      <xdr:col>41</xdr:col>
      <xdr:colOff>101600</xdr:colOff>
      <xdr:row>77</xdr:row>
      <xdr:rowOff>87813</xdr:rowOff>
    </xdr:to>
    <xdr:sp macro="" textlink="">
      <xdr:nvSpPr>
        <xdr:cNvPr id="424" name="楕円 423"/>
        <xdr:cNvSpPr/>
      </xdr:nvSpPr>
      <xdr:spPr>
        <a:xfrm>
          <a:off x="7810500" y="131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78940</xdr:rowOff>
    </xdr:from>
    <xdr:ext cx="534377" cy="259045"/>
    <xdr:sp macro="" textlink="">
      <xdr:nvSpPr>
        <xdr:cNvPr id="425" name="テキスト ボックス 424"/>
        <xdr:cNvSpPr txBox="1"/>
      </xdr:nvSpPr>
      <xdr:spPr>
        <a:xfrm>
          <a:off x="7594111" y="132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126757</xdr:rowOff>
    </xdr:from>
    <xdr:to>
      <xdr:col>36</xdr:col>
      <xdr:colOff>165100</xdr:colOff>
      <xdr:row>77</xdr:row>
      <xdr:rowOff>56907</xdr:rowOff>
    </xdr:to>
    <xdr:sp macro="" textlink="">
      <xdr:nvSpPr>
        <xdr:cNvPr id="426" name="楕円 425"/>
        <xdr:cNvSpPr/>
      </xdr:nvSpPr>
      <xdr:spPr>
        <a:xfrm>
          <a:off x="6921500" y="131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73433</xdr:rowOff>
    </xdr:from>
    <xdr:ext cx="534377" cy="259045"/>
    <xdr:sp macro="" textlink="">
      <xdr:nvSpPr>
        <xdr:cNvPr id="427" name="テキスト ボックス 426"/>
        <xdr:cNvSpPr txBox="1"/>
      </xdr:nvSpPr>
      <xdr:spPr>
        <a:xfrm>
          <a:off x="6705111" y="12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97496</xdr:rowOff>
    </xdr:from>
    <xdr:to>
      <xdr:col>55</xdr:col>
      <xdr:colOff>0</xdr:colOff>
      <xdr:row>98</xdr:row>
      <xdr:rowOff>105037</xdr:rowOff>
    </xdr:to>
    <xdr:cxnSp macro="">
      <xdr:nvCxnSpPr>
        <xdr:cNvPr id="456" name="直線コネクタ 455"/>
        <xdr:cNvCxnSpPr/>
      </xdr:nvCxnSpPr>
      <xdr:spPr>
        <a:xfrm>
          <a:off x="9639300" y="16899596"/>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66838</xdr:rowOff>
    </xdr:from>
    <xdr:to>
      <xdr:col>50</xdr:col>
      <xdr:colOff>114300</xdr:colOff>
      <xdr:row>98</xdr:row>
      <xdr:rowOff>97496</xdr:rowOff>
    </xdr:to>
    <xdr:cxnSp macro="">
      <xdr:nvCxnSpPr>
        <xdr:cNvPr id="459" name="直線コネクタ 458"/>
        <xdr:cNvCxnSpPr/>
      </xdr:nvCxnSpPr>
      <xdr:spPr>
        <a:xfrm>
          <a:off x="8750300" y="16868938"/>
          <a:ext cx="889000" cy="3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66838</xdr:rowOff>
    </xdr:from>
    <xdr:to>
      <xdr:col>45</xdr:col>
      <xdr:colOff>177800</xdr:colOff>
      <xdr:row>98</xdr:row>
      <xdr:rowOff>111494</xdr:rowOff>
    </xdr:to>
    <xdr:cxnSp macro="">
      <xdr:nvCxnSpPr>
        <xdr:cNvPr id="462" name="直線コネクタ 461"/>
        <xdr:cNvCxnSpPr/>
      </xdr:nvCxnSpPr>
      <xdr:spPr>
        <a:xfrm flipV="1">
          <a:off x="7861300" y="16868938"/>
          <a:ext cx="889000" cy="4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111494</xdr:rowOff>
    </xdr:from>
    <xdr:to>
      <xdr:col>41</xdr:col>
      <xdr:colOff>50800</xdr:colOff>
      <xdr:row>98</xdr:row>
      <xdr:rowOff>111632</xdr:rowOff>
    </xdr:to>
    <xdr:cxnSp macro="">
      <xdr:nvCxnSpPr>
        <xdr:cNvPr id="465" name="直線コネクタ 464"/>
        <xdr:cNvCxnSpPr/>
      </xdr:nvCxnSpPr>
      <xdr:spPr>
        <a:xfrm flipV="1">
          <a:off x="6972300" y="1691359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54237</xdr:rowOff>
    </xdr:from>
    <xdr:to>
      <xdr:col>55</xdr:col>
      <xdr:colOff>50800</xdr:colOff>
      <xdr:row>98</xdr:row>
      <xdr:rowOff>155837</xdr:rowOff>
    </xdr:to>
    <xdr:sp macro="" textlink="">
      <xdr:nvSpPr>
        <xdr:cNvPr id="475" name="楕円 474"/>
        <xdr:cNvSpPr/>
      </xdr:nvSpPr>
      <xdr:spPr>
        <a:xfrm>
          <a:off x="10426700" y="168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46696</xdr:rowOff>
    </xdr:from>
    <xdr:to>
      <xdr:col>50</xdr:col>
      <xdr:colOff>165100</xdr:colOff>
      <xdr:row>98</xdr:row>
      <xdr:rowOff>148296</xdr:rowOff>
    </xdr:to>
    <xdr:sp macro="" textlink="">
      <xdr:nvSpPr>
        <xdr:cNvPr id="477" name="楕円 476"/>
        <xdr:cNvSpPr/>
      </xdr:nvSpPr>
      <xdr:spPr>
        <a:xfrm>
          <a:off x="9588500" y="168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139423</xdr:rowOff>
    </xdr:from>
    <xdr:ext cx="534377" cy="259045"/>
    <xdr:sp macro="" textlink="">
      <xdr:nvSpPr>
        <xdr:cNvPr id="478" name="テキスト ボックス 477"/>
        <xdr:cNvSpPr txBox="1"/>
      </xdr:nvSpPr>
      <xdr:spPr>
        <a:xfrm>
          <a:off x="9372111" y="1694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16038</xdr:rowOff>
    </xdr:from>
    <xdr:to>
      <xdr:col>46</xdr:col>
      <xdr:colOff>38100</xdr:colOff>
      <xdr:row>98</xdr:row>
      <xdr:rowOff>117638</xdr:rowOff>
    </xdr:to>
    <xdr:sp macro="" textlink="">
      <xdr:nvSpPr>
        <xdr:cNvPr id="479" name="楕円 478"/>
        <xdr:cNvSpPr/>
      </xdr:nvSpPr>
      <xdr:spPr>
        <a:xfrm>
          <a:off x="8699500" y="168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108765</xdr:rowOff>
    </xdr:from>
    <xdr:ext cx="534377" cy="259045"/>
    <xdr:sp macro="" textlink="">
      <xdr:nvSpPr>
        <xdr:cNvPr id="480" name="テキスト ボックス 479"/>
        <xdr:cNvSpPr txBox="1"/>
      </xdr:nvSpPr>
      <xdr:spPr>
        <a:xfrm>
          <a:off x="8483111" y="169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60694</xdr:rowOff>
    </xdr:from>
    <xdr:to>
      <xdr:col>41</xdr:col>
      <xdr:colOff>101600</xdr:colOff>
      <xdr:row>98</xdr:row>
      <xdr:rowOff>162294</xdr:rowOff>
    </xdr:to>
    <xdr:sp macro="" textlink="">
      <xdr:nvSpPr>
        <xdr:cNvPr id="481" name="楕円 480"/>
        <xdr:cNvSpPr/>
      </xdr:nvSpPr>
      <xdr:spPr>
        <a:xfrm>
          <a:off x="7810500" y="16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153421</xdr:rowOff>
    </xdr:from>
    <xdr:ext cx="534377" cy="259045"/>
    <xdr:sp macro="" textlink="">
      <xdr:nvSpPr>
        <xdr:cNvPr id="482" name="テキスト ボックス 481"/>
        <xdr:cNvSpPr txBox="1"/>
      </xdr:nvSpPr>
      <xdr:spPr>
        <a:xfrm>
          <a:off x="7594111" y="1695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60832</xdr:rowOff>
    </xdr:from>
    <xdr:to>
      <xdr:col>36</xdr:col>
      <xdr:colOff>165100</xdr:colOff>
      <xdr:row>98</xdr:row>
      <xdr:rowOff>162432</xdr:rowOff>
    </xdr:to>
    <xdr:sp macro="" textlink="">
      <xdr:nvSpPr>
        <xdr:cNvPr id="483" name="楕円 482"/>
        <xdr:cNvSpPr/>
      </xdr:nvSpPr>
      <xdr:spPr>
        <a:xfrm>
          <a:off x="6921500" y="168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153559</xdr:rowOff>
    </xdr:from>
    <xdr:ext cx="534377" cy="259045"/>
    <xdr:sp macro="" textlink="">
      <xdr:nvSpPr>
        <xdr:cNvPr id="484" name="テキスト ボックス 483"/>
        <xdr:cNvSpPr txBox="1"/>
      </xdr:nvSpPr>
      <xdr:spPr>
        <a:xfrm>
          <a:off x="6705111" y="1695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4369</xdr:rowOff>
    </xdr:from>
    <xdr:to>
      <xdr:col>85</xdr:col>
      <xdr:colOff>127000</xdr:colOff>
      <xdr:row>37</xdr:row>
      <xdr:rowOff>15342</xdr:rowOff>
    </xdr:to>
    <xdr:cxnSp macro="">
      <xdr:nvCxnSpPr>
        <xdr:cNvPr id="512" name="直線コネクタ 511"/>
        <xdr:cNvCxnSpPr/>
      </xdr:nvCxnSpPr>
      <xdr:spPr>
        <a:xfrm flipV="1">
          <a:off x="15481300" y="634801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125573</xdr:rowOff>
    </xdr:from>
    <xdr:to>
      <xdr:col>81</xdr:col>
      <xdr:colOff>50800</xdr:colOff>
      <xdr:row>37</xdr:row>
      <xdr:rowOff>15342</xdr:rowOff>
    </xdr:to>
    <xdr:cxnSp macro="">
      <xdr:nvCxnSpPr>
        <xdr:cNvPr id="515" name="直線コネクタ 514"/>
        <xdr:cNvCxnSpPr/>
      </xdr:nvCxnSpPr>
      <xdr:spPr>
        <a:xfrm>
          <a:off x="14592300" y="6126323"/>
          <a:ext cx="8890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160640</xdr:rowOff>
    </xdr:from>
    <xdr:to>
      <xdr:col>76</xdr:col>
      <xdr:colOff>114300</xdr:colOff>
      <xdr:row>35</xdr:row>
      <xdr:rowOff>125573</xdr:rowOff>
    </xdr:to>
    <xdr:cxnSp macro="">
      <xdr:nvCxnSpPr>
        <xdr:cNvPr id="518" name="直線コネクタ 517"/>
        <xdr:cNvCxnSpPr/>
      </xdr:nvCxnSpPr>
      <xdr:spPr>
        <a:xfrm>
          <a:off x="13703300" y="5818490"/>
          <a:ext cx="889000" cy="30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160640</xdr:rowOff>
    </xdr:from>
    <xdr:to>
      <xdr:col>71</xdr:col>
      <xdr:colOff>177800</xdr:colOff>
      <xdr:row>36</xdr:row>
      <xdr:rowOff>37059</xdr:rowOff>
    </xdr:to>
    <xdr:cxnSp macro="">
      <xdr:nvCxnSpPr>
        <xdr:cNvPr id="521" name="直線コネクタ 520"/>
        <xdr:cNvCxnSpPr/>
      </xdr:nvCxnSpPr>
      <xdr:spPr>
        <a:xfrm flipV="1">
          <a:off x="12814300" y="5818490"/>
          <a:ext cx="889000" cy="39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125019</xdr:rowOff>
    </xdr:from>
    <xdr:to>
      <xdr:col>85</xdr:col>
      <xdr:colOff>177800</xdr:colOff>
      <xdr:row>37</xdr:row>
      <xdr:rowOff>55169</xdr:rowOff>
    </xdr:to>
    <xdr:sp macro="" textlink="">
      <xdr:nvSpPr>
        <xdr:cNvPr id="531" name="楕円 530"/>
        <xdr:cNvSpPr/>
      </xdr:nvSpPr>
      <xdr:spPr>
        <a:xfrm>
          <a:off x="162687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147896</xdr:rowOff>
    </xdr:from>
    <xdr:ext cx="534377" cy="259045"/>
    <xdr:sp macro="" textlink="">
      <xdr:nvSpPr>
        <xdr:cNvPr id="532" name="消防費該当値テキスト"/>
        <xdr:cNvSpPr txBox="1"/>
      </xdr:nvSpPr>
      <xdr:spPr>
        <a:xfrm>
          <a:off x="16370300" y="614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135992</xdr:rowOff>
    </xdr:from>
    <xdr:to>
      <xdr:col>81</xdr:col>
      <xdr:colOff>101600</xdr:colOff>
      <xdr:row>37</xdr:row>
      <xdr:rowOff>66142</xdr:rowOff>
    </xdr:to>
    <xdr:sp macro="" textlink="">
      <xdr:nvSpPr>
        <xdr:cNvPr id="533" name="楕円 532"/>
        <xdr:cNvSpPr/>
      </xdr:nvSpPr>
      <xdr:spPr>
        <a:xfrm>
          <a:off x="15430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82669</xdr:rowOff>
    </xdr:from>
    <xdr:ext cx="534377" cy="259045"/>
    <xdr:sp macro="" textlink="">
      <xdr:nvSpPr>
        <xdr:cNvPr id="534" name="テキスト ボックス 533"/>
        <xdr:cNvSpPr txBox="1"/>
      </xdr:nvSpPr>
      <xdr:spPr>
        <a:xfrm>
          <a:off x="15214111" y="60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74773</xdr:rowOff>
    </xdr:from>
    <xdr:to>
      <xdr:col>76</xdr:col>
      <xdr:colOff>165100</xdr:colOff>
      <xdr:row>36</xdr:row>
      <xdr:rowOff>4923</xdr:rowOff>
    </xdr:to>
    <xdr:sp macro="" textlink="">
      <xdr:nvSpPr>
        <xdr:cNvPr id="535" name="楕円 534"/>
        <xdr:cNvSpPr/>
      </xdr:nvSpPr>
      <xdr:spPr>
        <a:xfrm>
          <a:off x="14541500" y="60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21450</xdr:rowOff>
    </xdr:from>
    <xdr:ext cx="534377" cy="259045"/>
    <xdr:sp macro="" textlink="">
      <xdr:nvSpPr>
        <xdr:cNvPr id="536" name="テキスト ボックス 535"/>
        <xdr:cNvSpPr txBox="1"/>
      </xdr:nvSpPr>
      <xdr:spPr>
        <a:xfrm>
          <a:off x="14325111" y="58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109840</xdr:rowOff>
    </xdr:from>
    <xdr:to>
      <xdr:col>72</xdr:col>
      <xdr:colOff>38100</xdr:colOff>
      <xdr:row>34</xdr:row>
      <xdr:rowOff>39990</xdr:rowOff>
    </xdr:to>
    <xdr:sp macro="" textlink="">
      <xdr:nvSpPr>
        <xdr:cNvPr id="537" name="楕円 536"/>
        <xdr:cNvSpPr/>
      </xdr:nvSpPr>
      <xdr:spPr>
        <a:xfrm>
          <a:off x="13652500" y="57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56517</xdr:rowOff>
    </xdr:from>
    <xdr:ext cx="534377" cy="259045"/>
    <xdr:sp macro="" textlink="">
      <xdr:nvSpPr>
        <xdr:cNvPr id="538" name="テキスト ボックス 537"/>
        <xdr:cNvSpPr txBox="1"/>
      </xdr:nvSpPr>
      <xdr:spPr>
        <a:xfrm>
          <a:off x="13436111" y="55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157709</xdr:rowOff>
    </xdr:from>
    <xdr:to>
      <xdr:col>67</xdr:col>
      <xdr:colOff>101600</xdr:colOff>
      <xdr:row>36</xdr:row>
      <xdr:rowOff>87859</xdr:rowOff>
    </xdr:to>
    <xdr:sp macro="" textlink="">
      <xdr:nvSpPr>
        <xdr:cNvPr id="539" name="楕円 538"/>
        <xdr:cNvSpPr/>
      </xdr:nvSpPr>
      <xdr:spPr>
        <a:xfrm>
          <a:off x="12763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104386</xdr:rowOff>
    </xdr:from>
    <xdr:ext cx="534377" cy="259045"/>
    <xdr:sp macro="" textlink="">
      <xdr:nvSpPr>
        <xdr:cNvPr id="540" name="テキスト ボックス 539"/>
        <xdr:cNvSpPr txBox="1"/>
      </xdr:nvSpPr>
      <xdr:spPr>
        <a:xfrm>
          <a:off x="12547111" y="59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170480</xdr:rowOff>
    </xdr:from>
    <xdr:to>
      <xdr:col>85</xdr:col>
      <xdr:colOff>127000</xdr:colOff>
      <xdr:row>56</xdr:row>
      <xdr:rowOff>122572</xdr:rowOff>
    </xdr:to>
    <xdr:cxnSp macro="">
      <xdr:nvCxnSpPr>
        <xdr:cNvPr id="572" name="直線コネクタ 571"/>
        <xdr:cNvCxnSpPr/>
      </xdr:nvCxnSpPr>
      <xdr:spPr>
        <a:xfrm flipV="1">
          <a:off x="15481300" y="9600230"/>
          <a:ext cx="8382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122572</xdr:rowOff>
    </xdr:from>
    <xdr:to>
      <xdr:col>81</xdr:col>
      <xdr:colOff>50800</xdr:colOff>
      <xdr:row>57</xdr:row>
      <xdr:rowOff>33075</xdr:rowOff>
    </xdr:to>
    <xdr:cxnSp macro="">
      <xdr:nvCxnSpPr>
        <xdr:cNvPr id="575" name="直線コネクタ 574"/>
        <xdr:cNvCxnSpPr/>
      </xdr:nvCxnSpPr>
      <xdr:spPr>
        <a:xfrm flipV="1">
          <a:off x="14592300" y="9723772"/>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3014</xdr:rowOff>
    </xdr:from>
    <xdr:to>
      <xdr:col>76</xdr:col>
      <xdr:colOff>114300</xdr:colOff>
      <xdr:row>57</xdr:row>
      <xdr:rowOff>33075</xdr:rowOff>
    </xdr:to>
    <xdr:cxnSp macro="">
      <xdr:nvCxnSpPr>
        <xdr:cNvPr id="578" name="直線コネクタ 577"/>
        <xdr:cNvCxnSpPr/>
      </xdr:nvCxnSpPr>
      <xdr:spPr>
        <a:xfrm>
          <a:off x="13703300" y="9604214"/>
          <a:ext cx="889000" cy="20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98552</xdr:rowOff>
    </xdr:from>
    <xdr:to>
      <xdr:col>71</xdr:col>
      <xdr:colOff>177800</xdr:colOff>
      <xdr:row>56</xdr:row>
      <xdr:rowOff>3014</xdr:rowOff>
    </xdr:to>
    <xdr:cxnSp macro="">
      <xdr:nvCxnSpPr>
        <xdr:cNvPr id="581" name="直線コネクタ 580"/>
        <xdr:cNvCxnSpPr/>
      </xdr:nvCxnSpPr>
      <xdr:spPr>
        <a:xfrm>
          <a:off x="12814300" y="9528302"/>
          <a:ext cx="889000" cy="7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119680</xdr:rowOff>
    </xdr:from>
    <xdr:to>
      <xdr:col>85</xdr:col>
      <xdr:colOff>177800</xdr:colOff>
      <xdr:row>56</xdr:row>
      <xdr:rowOff>49830</xdr:rowOff>
    </xdr:to>
    <xdr:sp macro="" textlink="">
      <xdr:nvSpPr>
        <xdr:cNvPr id="591" name="楕円 590"/>
        <xdr:cNvSpPr/>
      </xdr:nvSpPr>
      <xdr:spPr>
        <a:xfrm>
          <a:off x="16268700" y="95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142557</xdr:rowOff>
    </xdr:from>
    <xdr:ext cx="534377" cy="259045"/>
    <xdr:sp macro="" textlink="">
      <xdr:nvSpPr>
        <xdr:cNvPr id="592" name="教育費該当値テキスト"/>
        <xdr:cNvSpPr txBox="1"/>
      </xdr:nvSpPr>
      <xdr:spPr>
        <a:xfrm>
          <a:off x="16370300" y="940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71772</xdr:rowOff>
    </xdr:from>
    <xdr:to>
      <xdr:col>81</xdr:col>
      <xdr:colOff>101600</xdr:colOff>
      <xdr:row>57</xdr:row>
      <xdr:rowOff>1922</xdr:rowOff>
    </xdr:to>
    <xdr:sp macro="" textlink="">
      <xdr:nvSpPr>
        <xdr:cNvPr id="593" name="楕円 592"/>
        <xdr:cNvSpPr/>
      </xdr:nvSpPr>
      <xdr:spPr>
        <a:xfrm>
          <a:off x="15430500" y="96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18449</xdr:rowOff>
    </xdr:from>
    <xdr:ext cx="534377" cy="259045"/>
    <xdr:sp macro="" textlink="">
      <xdr:nvSpPr>
        <xdr:cNvPr id="594" name="テキスト ボックス 593"/>
        <xdr:cNvSpPr txBox="1"/>
      </xdr:nvSpPr>
      <xdr:spPr>
        <a:xfrm>
          <a:off x="15214111" y="944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153725</xdr:rowOff>
    </xdr:from>
    <xdr:to>
      <xdr:col>76</xdr:col>
      <xdr:colOff>165100</xdr:colOff>
      <xdr:row>57</xdr:row>
      <xdr:rowOff>83875</xdr:rowOff>
    </xdr:to>
    <xdr:sp macro="" textlink="">
      <xdr:nvSpPr>
        <xdr:cNvPr id="595" name="楕円 594"/>
        <xdr:cNvSpPr/>
      </xdr:nvSpPr>
      <xdr:spPr>
        <a:xfrm>
          <a:off x="14541500" y="975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75002</xdr:rowOff>
    </xdr:from>
    <xdr:ext cx="534377" cy="259045"/>
    <xdr:sp macro="" textlink="">
      <xdr:nvSpPr>
        <xdr:cNvPr id="596" name="テキスト ボックス 595"/>
        <xdr:cNvSpPr txBox="1"/>
      </xdr:nvSpPr>
      <xdr:spPr>
        <a:xfrm>
          <a:off x="14325111" y="984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123664</xdr:rowOff>
    </xdr:from>
    <xdr:to>
      <xdr:col>72</xdr:col>
      <xdr:colOff>38100</xdr:colOff>
      <xdr:row>56</xdr:row>
      <xdr:rowOff>53814</xdr:rowOff>
    </xdr:to>
    <xdr:sp macro="" textlink="">
      <xdr:nvSpPr>
        <xdr:cNvPr id="597" name="楕円 596"/>
        <xdr:cNvSpPr/>
      </xdr:nvSpPr>
      <xdr:spPr>
        <a:xfrm>
          <a:off x="13652500" y="95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70341</xdr:rowOff>
    </xdr:from>
    <xdr:ext cx="534377" cy="259045"/>
    <xdr:sp macro="" textlink="">
      <xdr:nvSpPr>
        <xdr:cNvPr id="598" name="テキスト ボックス 597"/>
        <xdr:cNvSpPr txBox="1"/>
      </xdr:nvSpPr>
      <xdr:spPr>
        <a:xfrm>
          <a:off x="13436111" y="93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47752</xdr:rowOff>
    </xdr:from>
    <xdr:to>
      <xdr:col>67</xdr:col>
      <xdr:colOff>101600</xdr:colOff>
      <xdr:row>55</xdr:row>
      <xdr:rowOff>149352</xdr:rowOff>
    </xdr:to>
    <xdr:sp macro="" textlink="">
      <xdr:nvSpPr>
        <xdr:cNvPr id="599" name="楕円 598"/>
        <xdr:cNvSpPr/>
      </xdr:nvSpPr>
      <xdr:spPr>
        <a:xfrm>
          <a:off x="12763500" y="94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165879</xdr:rowOff>
    </xdr:from>
    <xdr:ext cx="534377" cy="259045"/>
    <xdr:sp macro="" textlink="">
      <xdr:nvSpPr>
        <xdr:cNvPr id="600" name="テキスト ボックス 599"/>
        <xdr:cNvSpPr txBox="1"/>
      </xdr:nvSpPr>
      <xdr:spPr>
        <a:xfrm>
          <a:off x="12547111" y="92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40805</xdr:rowOff>
    </xdr:from>
    <xdr:to>
      <xdr:col>85</xdr:col>
      <xdr:colOff>127000</xdr:colOff>
      <xdr:row>79</xdr:row>
      <xdr:rowOff>41402</xdr:rowOff>
    </xdr:to>
    <xdr:cxnSp macro="">
      <xdr:nvCxnSpPr>
        <xdr:cNvPr id="629" name="直線コネクタ 628"/>
        <xdr:cNvCxnSpPr/>
      </xdr:nvCxnSpPr>
      <xdr:spPr>
        <a:xfrm flipV="1">
          <a:off x="15481300" y="13585355"/>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41402</xdr:rowOff>
    </xdr:from>
    <xdr:to>
      <xdr:col>81</xdr:col>
      <xdr:colOff>50800</xdr:colOff>
      <xdr:row>79</xdr:row>
      <xdr:rowOff>44450</xdr:rowOff>
    </xdr:to>
    <xdr:cxnSp macro="">
      <xdr:nvCxnSpPr>
        <xdr:cNvPr id="632" name="直線コネクタ 631"/>
        <xdr:cNvCxnSpPr/>
      </xdr:nvCxnSpPr>
      <xdr:spPr>
        <a:xfrm flipV="1">
          <a:off x="14592300" y="13585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161455</xdr:rowOff>
    </xdr:from>
    <xdr:to>
      <xdr:col>85</xdr:col>
      <xdr:colOff>177800</xdr:colOff>
      <xdr:row>79</xdr:row>
      <xdr:rowOff>91605</xdr:rowOff>
    </xdr:to>
    <xdr:sp macro="" textlink="">
      <xdr:nvSpPr>
        <xdr:cNvPr id="648" name="楕円 647"/>
        <xdr:cNvSpPr/>
      </xdr:nvSpPr>
      <xdr:spPr>
        <a:xfrm>
          <a:off x="16268700" y="135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162052</xdr:rowOff>
    </xdr:from>
    <xdr:to>
      <xdr:col>81</xdr:col>
      <xdr:colOff>101600</xdr:colOff>
      <xdr:row>79</xdr:row>
      <xdr:rowOff>92202</xdr:rowOff>
    </xdr:to>
    <xdr:sp macro="" textlink="">
      <xdr:nvSpPr>
        <xdr:cNvPr id="650" name="楕円 649"/>
        <xdr:cNvSpPr/>
      </xdr:nvSpPr>
      <xdr:spPr>
        <a:xfrm>
          <a:off x="15430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83329</xdr:rowOff>
    </xdr:from>
    <xdr:ext cx="378565" cy="259045"/>
    <xdr:sp macro="" textlink="">
      <xdr:nvSpPr>
        <xdr:cNvPr id="651" name="テキスト ボックス 650"/>
        <xdr:cNvSpPr txBox="1"/>
      </xdr:nvSpPr>
      <xdr:spPr>
        <a:xfrm>
          <a:off x="15292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136533</xdr:rowOff>
    </xdr:from>
    <xdr:to>
      <xdr:col>85</xdr:col>
      <xdr:colOff>127000</xdr:colOff>
      <xdr:row>95</xdr:row>
      <xdr:rowOff>160617</xdr:rowOff>
    </xdr:to>
    <xdr:cxnSp macro="">
      <xdr:nvCxnSpPr>
        <xdr:cNvPr id="688" name="直線コネクタ 687"/>
        <xdr:cNvCxnSpPr/>
      </xdr:nvCxnSpPr>
      <xdr:spPr>
        <a:xfrm flipV="1">
          <a:off x="15481300" y="16424283"/>
          <a:ext cx="8382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160617</xdr:rowOff>
    </xdr:from>
    <xdr:to>
      <xdr:col>81</xdr:col>
      <xdr:colOff>50800</xdr:colOff>
      <xdr:row>96</xdr:row>
      <xdr:rowOff>30397</xdr:rowOff>
    </xdr:to>
    <xdr:cxnSp macro="">
      <xdr:nvCxnSpPr>
        <xdr:cNvPr id="691" name="直線コネクタ 690"/>
        <xdr:cNvCxnSpPr/>
      </xdr:nvCxnSpPr>
      <xdr:spPr>
        <a:xfrm flipV="1">
          <a:off x="14592300" y="16448367"/>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30397</xdr:rowOff>
    </xdr:from>
    <xdr:to>
      <xdr:col>76</xdr:col>
      <xdr:colOff>114300</xdr:colOff>
      <xdr:row>96</xdr:row>
      <xdr:rowOff>86861</xdr:rowOff>
    </xdr:to>
    <xdr:cxnSp macro="">
      <xdr:nvCxnSpPr>
        <xdr:cNvPr id="694" name="直線コネクタ 693"/>
        <xdr:cNvCxnSpPr/>
      </xdr:nvCxnSpPr>
      <xdr:spPr>
        <a:xfrm flipV="1">
          <a:off x="13703300" y="1648959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86861</xdr:rowOff>
    </xdr:from>
    <xdr:to>
      <xdr:col>71</xdr:col>
      <xdr:colOff>177800</xdr:colOff>
      <xdr:row>96</xdr:row>
      <xdr:rowOff>101964</xdr:rowOff>
    </xdr:to>
    <xdr:cxnSp macro="">
      <xdr:nvCxnSpPr>
        <xdr:cNvPr id="697" name="直線コネクタ 696"/>
        <xdr:cNvCxnSpPr/>
      </xdr:nvCxnSpPr>
      <xdr:spPr>
        <a:xfrm flipV="1">
          <a:off x="12814300" y="16546061"/>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85733</xdr:rowOff>
    </xdr:from>
    <xdr:to>
      <xdr:col>85</xdr:col>
      <xdr:colOff>177800</xdr:colOff>
      <xdr:row>96</xdr:row>
      <xdr:rowOff>15883</xdr:rowOff>
    </xdr:to>
    <xdr:sp macro="" textlink="">
      <xdr:nvSpPr>
        <xdr:cNvPr id="707" name="楕円 706"/>
        <xdr:cNvSpPr/>
      </xdr:nvSpPr>
      <xdr:spPr>
        <a:xfrm>
          <a:off x="16268700" y="163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64160</xdr:rowOff>
    </xdr:from>
    <xdr:ext cx="534377" cy="259045"/>
    <xdr:sp macro="" textlink="">
      <xdr:nvSpPr>
        <xdr:cNvPr id="708" name="公債費該当値テキスト"/>
        <xdr:cNvSpPr txBox="1"/>
      </xdr:nvSpPr>
      <xdr:spPr>
        <a:xfrm>
          <a:off x="16370300" y="163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109817</xdr:rowOff>
    </xdr:from>
    <xdr:to>
      <xdr:col>81</xdr:col>
      <xdr:colOff>101600</xdr:colOff>
      <xdr:row>96</xdr:row>
      <xdr:rowOff>39967</xdr:rowOff>
    </xdr:to>
    <xdr:sp macro="" textlink="">
      <xdr:nvSpPr>
        <xdr:cNvPr id="709" name="楕円 708"/>
        <xdr:cNvSpPr/>
      </xdr:nvSpPr>
      <xdr:spPr>
        <a:xfrm>
          <a:off x="15430500" y="163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31094</xdr:rowOff>
    </xdr:from>
    <xdr:ext cx="534377" cy="259045"/>
    <xdr:sp macro="" textlink="">
      <xdr:nvSpPr>
        <xdr:cNvPr id="710" name="テキスト ボックス 709"/>
        <xdr:cNvSpPr txBox="1"/>
      </xdr:nvSpPr>
      <xdr:spPr>
        <a:xfrm>
          <a:off x="15214111" y="164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151047</xdr:rowOff>
    </xdr:from>
    <xdr:to>
      <xdr:col>76</xdr:col>
      <xdr:colOff>165100</xdr:colOff>
      <xdr:row>96</xdr:row>
      <xdr:rowOff>81197</xdr:rowOff>
    </xdr:to>
    <xdr:sp macro="" textlink="">
      <xdr:nvSpPr>
        <xdr:cNvPr id="711" name="楕円 710"/>
        <xdr:cNvSpPr/>
      </xdr:nvSpPr>
      <xdr:spPr>
        <a:xfrm>
          <a:off x="14541500" y="16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72324</xdr:rowOff>
    </xdr:from>
    <xdr:ext cx="534377" cy="259045"/>
    <xdr:sp macro="" textlink="">
      <xdr:nvSpPr>
        <xdr:cNvPr id="712" name="テキスト ボックス 711"/>
        <xdr:cNvSpPr txBox="1"/>
      </xdr:nvSpPr>
      <xdr:spPr>
        <a:xfrm>
          <a:off x="14325111" y="165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36061</xdr:rowOff>
    </xdr:from>
    <xdr:to>
      <xdr:col>72</xdr:col>
      <xdr:colOff>38100</xdr:colOff>
      <xdr:row>96</xdr:row>
      <xdr:rowOff>137661</xdr:rowOff>
    </xdr:to>
    <xdr:sp macro="" textlink="">
      <xdr:nvSpPr>
        <xdr:cNvPr id="713" name="楕円 712"/>
        <xdr:cNvSpPr/>
      </xdr:nvSpPr>
      <xdr:spPr>
        <a:xfrm>
          <a:off x="13652500" y="164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128788</xdr:rowOff>
    </xdr:from>
    <xdr:ext cx="534377" cy="259045"/>
    <xdr:sp macro="" textlink="">
      <xdr:nvSpPr>
        <xdr:cNvPr id="714" name="テキスト ボックス 713"/>
        <xdr:cNvSpPr txBox="1"/>
      </xdr:nvSpPr>
      <xdr:spPr>
        <a:xfrm>
          <a:off x="13436111" y="165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51164</xdr:rowOff>
    </xdr:from>
    <xdr:to>
      <xdr:col>67</xdr:col>
      <xdr:colOff>101600</xdr:colOff>
      <xdr:row>96</xdr:row>
      <xdr:rowOff>152764</xdr:rowOff>
    </xdr:to>
    <xdr:sp macro="" textlink="">
      <xdr:nvSpPr>
        <xdr:cNvPr id="715" name="楕円 714"/>
        <xdr:cNvSpPr/>
      </xdr:nvSpPr>
      <xdr:spPr>
        <a:xfrm>
          <a:off x="12763500" y="165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143891</xdr:rowOff>
    </xdr:from>
    <xdr:ext cx="534377" cy="259045"/>
    <xdr:sp macro="" textlink="">
      <xdr:nvSpPr>
        <xdr:cNvPr id="716" name="テキスト ボックス 715"/>
        <xdr:cNvSpPr txBox="1"/>
      </xdr:nvSpPr>
      <xdr:spPr>
        <a:xfrm>
          <a:off x="12547111" y="166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88,227</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円となっており、年々増加している。増加した要因として、庁舎等施設整備事業が挙げられる。</a:t>
          </a:r>
        </a:p>
        <a:p>
          <a:r>
            <a:rPr kumimoji="1" lang="ja-JP" altLang="en-US" sz="1300">
              <a:latin typeface="ＭＳ Ｐゴシック" panose="020B0600070205080204" pitchFamily="50" charset="-128"/>
              <a:ea typeface="ＭＳ Ｐゴシック" panose="020B0600070205080204" pitchFamily="50" charset="-128"/>
            </a:rPr>
            <a:t>　総額の約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152,457</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3,540</a:t>
          </a:r>
          <a:r>
            <a:rPr kumimoji="1" lang="ja-JP" altLang="en-US" sz="1300">
              <a:latin typeface="ＭＳ Ｐゴシック" panose="020B0600070205080204" pitchFamily="50" charset="-128"/>
              <a:ea typeface="ＭＳ Ｐゴシック" panose="020B0600070205080204" pitchFamily="50" charset="-128"/>
            </a:rPr>
            <a:t>円増加し、依然として類似団体平均値よりも高くなっている。私立保育所入所児童数の増や総合福祉保健施設の改修整備事業による増加が平均値よりも高い主な要因となっている。</a:t>
          </a:r>
        </a:p>
        <a:p>
          <a:r>
            <a:rPr kumimoji="1" lang="ja-JP" altLang="en-US" sz="1300">
              <a:latin typeface="ＭＳ Ｐゴシック" panose="020B0600070205080204" pitchFamily="50" charset="-128"/>
              <a:ea typeface="ＭＳ Ｐゴシック" panose="020B0600070205080204" pitchFamily="50" charset="-128"/>
            </a:rPr>
            <a:t>　農林水産費は、国営かんがい排水事業負担金や強い農業づくり事業補助金などの増により前年度と比べ</a:t>
          </a:r>
          <a:r>
            <a:rPr kumimoji="1" lang="en-US" altLang="ja-JP" sz="1300">
              <a:latin typeface="ＭＳ Ｐゴシック" panose="020B0600070205080204" pitchFamily="50" charset="-128"/>
              <a:ea typeface="ＭＳ Ｐゴシック" panose="020B0600070205080204" pitchFamily="50" charset="-128"/>
            </a:rPr>
            <a:t>55,119</a:t>
          </a:r>
          <a:r>
            <a:rPr kumimoji="1" lang="ja-JP" altLang="en-US" sz="1300">
              <a:latin typeface="ＭＳ Ｐゴシック" panose="020B0600070205080204" pitchFamily="50" charset="-128"/>
              <a:ea typeface="ＭＳ Ｐゴシック" panose="020B0600070205080204" pitchFamily="50" charset="-128"/>
            </a:rPr>
            <a:t>円と大きく増加し、住民一人当たり</a:t>
          </a:r>
          <a:r>
            <a:rPr kumimoji="1" lang="en-US" altLang="ja-JP" sz="1300">
              <a:latin typeface="ＭＳ Ｐゴシック" panose="020B0600070205080204" pitchFamily="50" charset="-128"/>
              <a:ea typeface="ＭＳ Ｐゴシック" panose="020B0600070205080204" pitchFamily="50" charset="-128"/>
            </a:rPr>
            <a:t>78,683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29,098</a:t>
          </a:r>
          <a:r>
            <a:rPr kumimoji="1" lang="ja-JP" altLang="en-US" sz="1300">
              <a:latin typeface="ＭＳ Ｐゴシック" panose="020B0600070205080204" pitchFamily="50" charset="-128"/>
              <a:ea typeface="ＭＳ Ｐゴシック" panose="020B0600070205080204" pitchFamily="50" charset="-128"/>
            </a:rPr>
            <a:t>円と類似団体平均よりも低くなっており、要因としては公共下水道事業会計への補助金を抑制してきていることなどが挙げられる。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57,615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傾向にある。学校給食施設建設事業などの影響によるものであるが、今後もみくに龍翔館改修整備事業や小学校の大規模改修事業等が控えているため、横ばいもしくは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　公債費は近年実施した大型整備事業の償還開始により増加傾向となっており、今後もさらに増加することが予想される。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2,535</a:t>
          </a:r>
          <a:r>
            <a:rPr kumimoji="1" lang="ja-JP" altLang="en-US" sz="1200">
              <a:latin typeface="ＭＳ ゴシック" pitchFamily="49" charset="-128"/>
              <a:ea typeface="ＭＳ ゴシック" pitchFamily="49" charset="-128"/>
            </a:rPr>
            <a:t>万円の積立を行ったことにより、</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6,386</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千円となった。将来の財源不足に備えるため、今後も計画的に積み立てを行う。</a:t>
          </a:r>
        </a:p>
        <a:p>
          <a:r>
            <a:rPr kumimoji="1" lang="ja-JP" altLang="en-US" sz="1200">
              <a:latin typeface="ＭＳ ゴシック" pitchFamily="49" charset="-128"/>
              <a:ea typeface="ＭＳ ゴシック" pitchFamily="49" charset="-128"/>
            </a:rPr>
            <a:t>　また、実質収支額については、望ましいとされる標準財政規模の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％を目標とし、翌年度の補正財源のため財政基盤の強化に努める。</a:t>
          </a:r>
        </a:p>
        <a:p>
          <a:r>
            <a:rPr kumimoji="1" lang="ja-JP" altLang="en-US" sz="1200">
              <a:latin typeface="ＭＳ ゴシック" pitchFamily="49" charset="-128"/>
              <a:ea typeface="ＭＳ ゴシック" pitchFamily="49" charset="-128"/>
            </a:rPr>
            <a:t>　実質単年度収支については、昨年度よりも改善されたが、引き続き行政改革を推進して歳出削減を図るとともに、適正な賦課と徴収の強化による市税等自主財源の確保に努める。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全体的にみると、令和元年度は前年度と比較して標準財政規模比が</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会計別にみると、水道事業会計以外は減少傾向にある。一般会計は、翌年度に繰り越すべき財源の減に伴い実質収支が増加したため、比率が増加した。国民健康保険特別会計は、歳入における国民健康保険税の減に対し、国民健康保険事業費納付金の増のため比率が減少した。公共下水道事業会計は、下水道使用料等の減に伴い現金及び預金等の流動資産が減となったため、比率が減少した。病院事業会計は未収金の増に伴い流動資産が増となったため、比率が減少した。</a:t>
          </a:r>
        </a:p>
        <a:p>
          <a:r>
            <a:rPr kumimoji="1" lang="ja-JP" altLang="en-US" sz="1400">
              <a:latin typeface="ＭＳ ゴシック" pitchFamily="49" charset="-128"/>
              <a:ea typeface="ＭＳ ゴシック" pitchFamily="49" charset="-128"/>
            </a:rPr>
            <a:t>　すべての会計で赤字は生じていないが、標準財政規模比が減少傾向にあるため、今後も各会計の実質収支額または資金不足・余剰額に注視し健全な財政運営に努める。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47368637</v>
      </c>
      <c r="BO4" s="424"/>
      <c r="BP4" s="424"/>
      <c r="BQ4" s="424"/>
      <c r="BR4" s="424"/>
      <c r="BS4" s="424"/>
      <c r="BT4" s="424"/>
      <c r="BU4" s="425"/>
      <c r="BV4" s="423">
        <v>40555326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6.5</v>
      </c>
      <c r="CU4" s="608"/>
      <c r="CV4" s="608"/>
      <c r="CW4" s="608"/>
      <c r="CX4" s="608"/>
      <c r="CY4" s="608"/>
      <c r="CZ4" s="608"/>
      <c r="DA4" s="609"/>
      <c r="DB4" s="607">
        <v>4.8</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45834125</v>
      </c>
      <c r="BO5" s="429"/>
      <c r="BP5" s="429"/>
      <c r="BQ5" s="429"/>
      <c r="BR5" s="429"/>
      <c r="BS5" s="429"/>
      <c r="BT5" s="429"/>
      <c r="BU5" s="430"/>
      <c r="BV5" s="428">
        <v>39144073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90.8</v>
      </c>
      <c r="CU5" s="399"/>
      <c r="CV5" s="399"/>
      <c r="CW5" s="399"/>
      <c r="CX5" s="399"/>
      <c r="CY5" s="399"/>
      <c r="CZ5" s="399"/>
      <c r="DA5" s="400"/>
      <c r="DB5" s="398">
        <v>92.1</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1534512</v>
      </c>
      <c r="BO6" s="429"/>
      <c r="BP6" s="429"/>
      <c r="BQ6" s="429"/>
      <c r="BR6" s="429"/>
      <c r="BS6" s="429"/>
      <c r="BT6" s="429"/>
      <c r="BU6" s="430"/>
      <c r="BV6" s="428">
        <v>1411253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95.8</v>
      </c>
      <c r="CU6" s="582"/>
      <c r="CV6" s="582"/>
      <c r="CW6" s="582"/>
      <c r="CX6" s="582"/>
      <c r="CY6" s="582"/>
      <c r="CZ6" s="582"/>
      <c r="DA6" s="583"/>
      <c r="DB6" s="581">
        <v>98.1</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90330</v>
      </c>
      <c r="BO7" s="429"/>
      <c r="BP7" s="429"/>
      <c r="BQ7" s="429"/>
      <c r="BR7" s="429"/>
      <c r="BS7" s="429"/>
      <c r="BT7" s="429"/>
      <c r="BU7" s="430"/>
      <c r="BV7" s="428">
        <v>341205</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22259779</v>
      </c>
      <c r="CU7" s="429"/>
      <c r="CV7" s="429"/>
      <c r="CW7" s="429"/>
      <c r="CX7" s="429"/>
      <c r="CY7" s="429"/>
      <c r="CZ7" s="429"/>
      <c r="DA7" s="430"/>
      <c r="DB7" s="428">
        <v>22125990</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1444182</v>
      </c>
      <c r="BO8" s="429"/>
      <c r="BP8" s="429"/>
      <c r="BQ8" s="429"/>
      <c r="BR8" s="429"/>
      <c r="BS8" s="429"/>
      <c r="BT8" s="429"/>
      <c r="BU8" s="430"/>
      <c r="BV8" s="428">
        <v>1070048</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0.66</v>
      </c>
      <c r="CU8" s="542"/>
      <c r="CV8" s="542"/>
      <c r="CW8" s="542"/>
      <c r="CX8" s="542"/>
      <c r="CY8" s="542"/>
      <c r="CZ8" s="542"/>
      <c r="DA8" s="543"/>
      <c r="DB8" s="541">
        <v>0.66</v>
      </c>
      <c r="DC8" s="542"/>
      <c r="DD8" s="542"/>
      <c r="DE8" s="542"/>
      <c r="DF8" s="542"/>
      <c r="DG8" s="542"/>
      <c r="DH8" s="542"/>
      <c r="DI8" s="543"/>
      <c r="DJ8" s="186"/>
      <c r="DK8" s="186"/>
      <c r="DL8" s="186"/>
      <c r="DM8" s="186"/>
      <c r="DN8" s="186"/>
      <c r="DO8" s="186"/>
    </row>
    <row r="9" spans="1:119" ht="18.75" customHeight="1" thickBot="1">
      <c r="A9" s="187"/>
      <c r="B9" s="570" t="s">
        <v>113</v>
      </c>
      <c r="C9" s="571"/>
      <c r="D9" s="571"/>
      <c r="E9" s="571"/>
      <c r="F9" s="571"/>
      <c r="G9" s="571"/>
      <c r="H9" s="571"/>
      <c r="I9" s="571"/>
      <c r="J9" s="571"/>
      <c r="K9" s="491"/>
      <c r="L9" s="572" t="s">
        <v>114</v>
      </c>
      <c r="M9" s="573"/>
      <c r="N9" s="573"/>
      <c r="O9" s="573"/>
      <c r="P9" s="573"/>
      <c r="Q9" s="574"/>
      <c r="R9" s="575">
        <v>90280</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110</v>
      </c>
      <c r="AV9" s="486"/>
      <c r="AW9" s="486"/>
      <c r="AX9" s="486"/>
      <c r="AY9" s="408" t="s">
        <v>117</v>
      </c>
      <c r="AZ9" s="409"/>
      <c r="BA9" s="409"/>
      <c r="BB9" s="409"/>
      <c r="BC9" s="409"/>
      <c r="BD9" s="409"/>
      <c r="BE9" s="409"/>
      <c r="BF9" s="409"/>
      <c r="BG9" s="409"/>
      <c r="BH9" s="409"/>
      <c r="BI9" s="409"/>
      <c r="BJ9" s="409"/>
      <c r="BK9" s="409"/>
      <c r="BL9" s="409"/>
      <c r="BM9" s="410"/>
      <c r="BN9" s="428">
        <v>374134</v>
      </c>
      <c r="BO9" s="429"/>
      <c r="BP9" s="429"/>
      <c r="BQ9" s="429"/>
      <c r="BR9" s="429"/>
      <c r="BS9" s="429"/>
      <c r="BT9" s="429"/>
      <c r="BU9" s="430"/>
      <c r="BV9" s="428">
        <v>-107086</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13.7</v>
      </c>
      <c r="CU9" s="399"/>
      <c r="CV9" s="399"/>
      <c r="CW9" s="399"/>
      <c r="CX9" s="399"/>
      <c r="CY9" s="399"/>
      <c r="CZ9" s="399"/>
      <c r="DA9" s="400"/>
      <c r="DB9" s="398">
        <v>13.4</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119</v>
      </c>
      <c r="M10" s="402"/>
      <c r="N10" s="402"/>
      <c r="O10" s="402"/>
      <c r="P10" s="402"/>
      <c r="Q10" s="403"/>
      <c r="R10" s="404">
        <v>91900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125350</v>
      </c>
      <c r="BO10" s="429"/>
      <c r="BP10" s="429"/>
      <c r="BQ10" s="429"/>
      <c r="BR10" s="429"/>
      <c r="BS10" s="429"/>
      <c r="BT10" s="429"/>
      <c r="BU10" s="430"/>
      <c r="BV10" s="428">
        <v>395950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17676</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c r="A12" s="187"/>
      <c r="B12" s="544" t="s">
        <v>131</v>
      </c>
      <c r="C12" s="545"/>
      <c r="D12" s="545"/>
      <c r="E12" s="545"/>
      <c r="F12" s="545"/>
      <c r="G12" s="545"/>
      <c r="H12" s="545"/>
      <c r="I12" s="545"/>
      <c r="J12" s="545"/>
      <c r="K12" s="546"/>
      <c r="L12" s="553" t="s">
        <v>132</v>
      </c>
      <c r="M12" s="554"/>
      <c r="N12" s="554"/>
      <c r="O12" s="554"/>
      <c r="P12" s="554"/>
      <c r="Q12" s="555"/>
      <c r="R12" s="556">
        <v>91376</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141</v>
      </c>
      <c r="N13" s="529"/>
      <c r="O13" s="529"/>
      <c r="P13" s="529"/>
      <c r="Q13" s="530"/>
      <c r="R13" s="531">
        <v>89702</v>
      </c>
      <c r="S13" s="532"/>
      <c r="T13" s="532"/>
      <c r="U13" s="532"/>
      <c r="V13" s="533"/>
      <c r="W13" s="519" t="s">
        <v>142</v>
      </c>
      <c r="X13" s="441"/>
      <c r="Y13" s="441"/>
      <c r="Z13" s="441"/>
      <c r="AA13" s="441"/>
      <c r="AB13" s="442"/>
      <c r="AC13" s="404">
        <v>2050</v>
      </c>
      <c r="AD13" s="405"/>
      <c r="AE13" s="405"/>
      <c r="AF13" s="405"/>
      <c r="AG13" s="406"/>
      <c r="AH13" s="404">
        <v>2152</v>
      </c>
      <c r="AI13" s="405"/>
      <c r="AJ13" s="405"/>
      <c r="AK13" s="405"/>
      <c r="AL13" s="407"/>
      <c r="AM13" s="497" t="s">
        <v>143</v>
      </c>
      <c r="AN13" s="402"/>
      <c r="AO13" s="402"/>
      <c r="AP13" s="402"/>
      <c r="AQ13" s="402"/>
      <c r="AR13" s="402"/>
      <c r="AS13" s="402"/>
      <c r="AT13" s="403"/>
      <c r="AU13" s="485" t="s">
        <v>127</v>
      </c>
      <c r="AV13" s="486"/>
      <c r="AW13" s="486"/>
      <c r="AX13" s="486"/>
      <c r="AY13" s="408" t="s">
        <v>144</v>
      </c>
      <c r="AZ13" s="409"/>
      <c r="BA13" s="409"/>
      <c r="BB13" s="409"/>
      <c r="BC13" s="409"/>
      <c r="BD13" s="409"/>
      <c r="BE13" s="409"/>
      <c r="BF13" s="409"/>
      <c r="BG13" s="409"/>
      <c r="BH13" s="409"/>
      <c r="BI13" s="409"/>
      <c r="BJ13" s="409"/>
      <c r="BK13" s="409"/>
      <c r="BL13" s="409"/>
      <c r="BM13" s="410"/>
      <c r="BN13" s="428">
        <v>499484</v>
      </c>
      <c r="BO13" s="429"/>
      <c r="BP13" s="429"/>
      <c r="BQ13" s="429"/>
      <c r="BR13" s="429"/>
      <c r="BS13" s="429"/>
      <c r="BT13" s="429"/>
      <c r="BU13" s="430"/>
      <c r="BV13" s="428">
        <v>306540</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6.3</v>
      </c>
      <c r="CU13" s="399"/>
      <c r="CV13" s="399"/>
      <c r="CW13" s="399"/>
      <c r="CX13" s="399"/>
      <c r="CY13" s="399"/>
      <c r="CZ13" s="399"/>
      <c r="DA13" s="400"/>
      <c r="DB13" s="398">
        <v>6.4</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146</v>
      </c>
      <c r="M14" s="565"/>
      <c r="N14" s="565"/>
      <c r="O14" s="565"/>
      <c r="P14" s="565"/>
      <c r="Q14" s="566"/>
      <c r="R14" s="531">
        <v>92004</v>
      </c>
      <c r="S14" s="532"/>
      <c r="T14" s="532"/>
      <c r="U14" s="532"/>
      <c r="V14" s="533"/>
      <c r="W14" s="534"/>
      <c r="X14" s="444"/>
      <c r="Y14" s="444"/>
      <c r="Z14" s="444"/>
      <c r="AA14" s="444"/>
      <c r="AB14" s="445"/>
      <c r="AC14" s="524">
        <v>4.3</v>
      </c>
      <c r="AD14" s="525"/>
      <c r="AE14" s="525"/>
      <c r="AF14" s="525"/>
      <c r="AG14" s="526"/>
      <c r="AH14" s="524">
        <v>4.5999999999999996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78.400000000000006</v>
      </c>
      <c r="CU14" s="536"/>
      <c r="CV14" s="536"/>
      <c r="CW14" s="536"/>
      <c r="CX14" s="536"/>
      <c r="CY14" s="536"/>
      <c r="CZ14" s="536"/>
      <c r="DA14" s="537"/>
      <c r="DB14" s="535">
        <v>79.8</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141</v>
      </c>
      <c r="N15" s="529"/>
      <c r="O15" s="529"/>
      <c r="P15" s="529"/>
      <c r="Q15" s="530"/>
      <c r="R15" s="531">
        <v>90528</v>
      </c>
      <c r="S15" s="532"/>
      <c r="T15" s="532"/>
      <c r="U15" s="532"/>
      <c r="V15" s="533"/>
      <c r="W15" s="519" t="s">
        <v>148</v>
      </c>
      <c r="X15" s="441"/>
      <c r="Y15" s="441"/>
      <c r="Z15" s="441"/>
      <c r="AA15" s="441"/>
      <c r="AB15" s="442"/>
      <c r="AC15" s="404">
        <v>16003</v>
      </c>
      <c r="AD15" s="405"/>
      <c r="AE15" s="405"/>
      <c r="AF15" s="405"/>
      <c r="AG15" s="406"/>
      <c r="AH15" s="404">
        <v>15884</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11363301</v>
      </c>
      <c r="BO15" s="424"/>
      <c r="BP15" s="424"/>
      <c r="BQ15" s="424"/>
      <c r="BR15" s="424"/>
      <c r="BS15" s="424"/>
      <c r="BT15" s="424"/>
      <c r="BU15" s="425"/>
      <c r="BV15" s="423">
        <v>11320975</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33.700000000000003</v>
      </c>
      <c r="AD16" s="525"/>
      <c r="AE16" s="525"/>
      <c r="AF16" s="525"/>
      <c r="AG16" s="526"/>
      <c r="AH16" s="524">
        <v>33.799999999999997</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17601059</v>
      </c>
      <c r="BO16" s="429"/>
      <c r="BP16" s="429"/>
      <c r="BQ16" s="429"/>
      <c r="BR16" s="429"/>
      <c r="BS16" s="429"/>
      <c r="BT16" s="429"/>
      <c r="BU16" s="430"/>
      <c r="BV16" s="428">
        <v>17064866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29388</v>
      </c>
      <c r="AD17" s="405"/>
      <c r="AE17" s="405"/>
      <c r="AF17" s="405"/>
      <c r="AG17" s="406"/>
      <c r="AH17" s="404">
        <v>28938</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14474516</v>
      </c>
      <c r="BO17" s="429"/>
      <c r="BP17" s="429"/>
      <c r="BQ17" s="429"/>
      <c r="BR17" s="429"/>
      <c r="BS17" s="429"/>
      <c r="BT17" s="429"/>
      <c r="BU17" s="430"/>
      <c r="BV17" s="428">
        <v>14408609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158</v>
      </c>
      <c r="C18" s="491"/>
      <c r="D18" s="491"/>
      <c r="E18" s="492"/>
      <c r="F18" s="492"/>
      <c r="G18" s="492"/>
      <c r="H18" s="492"/>
      <c r="I18" s="492"/>
      <c r="J18" s="492"/>
      <c r="K18" s="492"/>
      <c r="L18" s="493">
        <v>209.67</v>
      </c>
      <c r="M18" s="493"/>
      <c r="N18" s="493"/>
      <c r="O18" s="493"/>
      <c r="P18" s="493"/>
      <c r="Q18" s="493"/>
      <c r="R18" s="494"/>
      <c r="S18" s="494"/>
      <c r="T18" s="494"/>
      <c r="U18" s="494"/>
      <c r="V18" s="495"/>
      <c r="W18" s="509"/>
      <c r="X18" s="510"/>
      <c r="Y18" s="510"/>
      <c r="Z18" s="510"/>
      <c r="AA18" s="510"/>
      <c r="AB18" s="520"/>
      <c r="AC18" s="392">
        <v>61.9</v>
      </c>
      <c r="AD18" s="393"/>
      <c r="AE18" s="393"/>
      <c r="AF18" s="393"/>
      <c r="AG18" s="496"/>
      <c r="AH18" s="392">
        <v>61.6</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20810025</v>
      </c>
      <c r="BO18" s="429"/>
      <c r="BP18" s="429"/>
      <c r="BQ18" s="429"/>
      <c r="BR18" s="429"/>
      <c r="BS18" s="429"/>
      <c r="BT18" s="429"/>
      <c r="BU18" s="430"/>
      <c r="BV18" s="428">
        <v>20926853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160</v>
      </c>
      <c r="C19" s="491"/>
      <c r="D19" s="491"/>
      <c r="E19" s="492"/>
      <c r="F19" s="492"/>
      <c r="G19" s="492"/>
      <c r="H19" s="492"/>
      <c r="I19" s="492"/>
      <c r="J19" s="492"/>
      <c r="K19" s="492"/>
      <c r="L19" s="498">
        <v>431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25969964</v>
      </c>
      <c r="BO19" s="429"/>
      <c r="BP19" s="429"/>
      <c r="BQ19" s="429"/>
      <c r="BR19" s="429"/>
      <c r="BS19" s="429"/>
      <c r="BT19" s="429"/>
      <c r="BU19" s="430"/>
      <c r="BV19" s="428">
        <v>25576406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162</v>
      </c>
      <c r="C20" s="491"/>
      <c r="D20" s="491"/>
      <c r="E20" s="492"/>
      <c r="F20" s="492"/>
      <c r="G20" s="492"/>
      <c r="H20" s="492"/>
      <c r="I20" s="492"/>
      <c r="J20" s="492"/>
      <c r="K20" s="492"/>
      <c r="L20" s="498">
        <v>29454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53814191</v>
      </c>
      <c r="BO23" s="429"/>
      <c r="BP23" s="429"/>
      <c r="BQ23" s="429"/>
      <c r="BR23" s="429"/>
      <c r="BS23" s="429"/>
      <c r="BT23" s="429"/>
      <c r="BU23" s="430"/>
      <c r="BV23" s="428">
        <v>48416359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171</v>
      </c>
      <c r="F24" s="402"/>
      <c r="G24" s="402"/>
      <c r="H24" s="402"/>
      <c r="I24" s="402"/>
      <c r="J24" s="402"/>
      <c r="K24" s="403"/>
      <c r="L24" s="404">
        <v>1</v>
      </c>
      <c r="M24" s="405"/>
      <c r="N24" s="405"/>
      <c r="O24" s="405"/>
      <c r="P24" s="406"/>
      <c r="Q24" s="404">
        <v>9500</v>
      </c>
      <c r="R24" s="405"/>
      <c r="S24" s="405"/>
      <c r="T24" s="405"/>
      <c r="U24" s="405"/>
      <c r="V24" s="406"/>
      <c r="W24" s="470"/>
      <c r="X24" s="461"/>
      <c r="Y24" s="462"/>
      <c r="Z24" s="401" t="s">
        <v>172</v>
      </c>
      <c r="AA24" s="402"/>
      <c r="AB24" s="402"/>
      <c r="AC24" s="402"/>
      <c r="AD24" s="402"/>
      <c r="AE24" s="402"/>
      <c r="AF24" s="402"/>
      <c r="AG24" s="403"/>
      <c r="AH24" s="404">
        <v>687</v>
      </c>
      <c r="AI24" s="405"/>
      <c r="AJ24" s="405"/>
      <c r="AK24" s="405"/>
      <c r="AL24" s="406"/>
      <c r="AM24" s="404">
        <v>2008101</v>
      </c>
      <c r="AN24" s="405"/>
      <c r="AO24" s="405"/>
      <c r="AP24" s="405"/>
      <c r="AQ24" s="405"/>
      <c r="AR24" s="406"/>
      <c r="AS24" s="404">
        <v>2923</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32083444</v>
      </c>
      <c r="BO24" s="429"/>
      <c r="BP24" s="429"/>
      <c r="BQ24" s="429"/>
      <c r="BR24" s="429"/>
      <c r="BS24" s="429"/>
      <c r="BT24" s="429"/>
      <c r="BU24" s="430"/>
      <c r="BV24" s="428">
        <v>30692031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174</v>
      </c>
      <c r="F25" s="402"/>
      <c r="G25" s="402"/>
      <c r="H25" s="402"/>
      <c r="I25" s="402"/>
      <c r="J25" s="402"/>
      <c r="K25" s="403"/>
      <c r="L25" s="404">
        <v>1</v>
      </c>
      <c r="M25" s="405"/>
      <c r="N25" s="405"/>
      <c r="O25" s="405"/>
      <c r="P25" s="406"/>
      <c r="Q25" s="404">
        <v>7800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177</v>
      </c>
      <c r="AN25" s="405"/>
      <c r="AO25" s="405"/>
      <c r="AP25" s="405"/>
      <c r="AQ25" s="405"/>
      <c r="AR25" s="406"/>
      <c r="AS25" s="404" t="s">
        <v>176</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7944609</v>
      </c>
      <c r="BO25" s="424"/>
      <c r="BP25" s="424"/>
      <c r="BQ25" s="424"/>
      <c r="BR25" s="424"/>
      <c r="BS25" s="424"/>
      <c r="BT25" s="424"/>
      <c r="BU25" s="425"/>
      <c r="BV25" s="423">
        <v>8586760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179</v>
      </c>
      <c r="F26" s="402"/>
      <c r="G26" s="402"/>
      <c r="H26" s="402"/>
      <c r="I26" s="402"/>
      <c r="J26" s="402"/>
      <c r="K26" s="403"/>
      <c r="L26" s="404">
        <v>1</v>
      </c>
      <c r="M26" s="405"/>
      <c r="N26" s="405"/>
      <c r="O26" s="405"/>
      <c r="P26" s="406"/>
      <c r="Q26" s="404">
        <v>6700</v>
      </c>
      <c r="R26" s="405"/>
      <c r="S26" s="405"/>
      <c r="T26" s="405"/>
      <c r="U26" s="405"/>
      <c r="V26" s="406"/>
      <c r="W26" s="470"/>
      <c r="X26" s="461"/>
      <c r="Y26" s="462"/>
      <c r="Z26" s="401" t="s">
        <v>180</v>
      </c>
      <c r="AA26" s="483"/>
      <c r="AB26" s="483"/>
      <c r="AC26" s="483"/>
      <c r="AD26" s="483"/>
      <c r="AE26" s="483"/>
      <c r="AF26" s="483"/>
      <c r="AG26" s="484"/>
      <c r="AH26" s="404">
        <v>44</v>
      </c>
      <c r="AI26" s="405"/>
      <c r="AJ26" s="405"/>
      <c r="AK26" s="405"/>
      <c r="AL26" s="406"/>
      <c r="AM26" s="404">
        <v>126940</v>
      </c>
      <c r="AN26" s="405"/>
      <c r="AO26" s="405"/>
      <c r="AP26" s="405"/>
      <c r="AQ26" s="405"/>
      <c r="AR26" s="406"/>
      <c r="AS26" s="404">
        <v>2885</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v>900000</v>
      </c>
      <c r="BO26" s="429"/>
      <c r="BP26" s="429"/>
      <c r="BQ26" s="429"/>
      <c r="BR26" s="429"/>
      <c r="BS26" s="429"/>
      <c r="BT26" s="429"/>
      <c r="BU26" s="430"/>
      <c r="BV26" s="428">
        <v>500000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182</v>
      </c>
      <c r="F27" s="402"/>
      <c r="G27" s="402"/>
      <c r="H27" s="402"/>
      <c r="I27" s="402"/>
      <c r="J27" s="402"/>
      <c r="K27" s="403"/>
      <c r="L27" s="404">
        <v>1</v>
      </c>
      <c r="M27" s="405"/>
      <c r="N27" s="405"/>
      <c r="O27" s="405"/>
      <c r="P27" s="406"/>
      <c r="Q27" s="404">
        <v>4900</v>
      </c>
      <c r="R27" s="405"/>
      <c r="S27" s="405"/>
      <c r="T27" s="405"/>
      <c r="U27" s="405"/>
      <c r="V27" s="406"/>
      <c r="W27" s="470"/>
      <c r="X27" s="461"/>
      <c r="Y27" s="462"/>
      <c r="Z27" s="401" t="s">
        <v>183</v>
      </c>
      <c r="AA27" s="402"/>
      <c r="AB27" s="402"/>
      <c r="AC27" s="402"/>
      <c r="AD27" s="402"/>
      <c r="AE27" s="402"/>
      <c r="AF27" s="402"/>
      <c r="AG27" s="403"/>
      <c r="AH27" s="404">
        <v>2</v>
      </c>
      <c r="AI27" s="405"/>
      <c r="AJ27" s="405"/>
      <c r="AK27" s="405"/>
      <c r="AL27" s="406"/>
      <c r="AM27" s="404" t="s">
        <v>184</v>
      </c>
      <c r="AN27" s="405"/>
      <c r="AO27" s="405"/>
      <c r="AP27" s="405"/>
      <c r="AQ27" s="405"/>
      <c r="AR27" s="406"/>
      <c r="AS27" s="404" t="s">
        <v>184</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v>1865366</v>
      </c>
      <c r="BO27" s="432"/>
      <c r="BP27" s="432"/>
      <c r="BQ27" s="432"/>
      <c r="BR27" s="432"/>
      <c r="BS27" s="432"/>
      <c r="BT27" s="432"/>
      <c r="BU27" s="433"/>
      <c r="BV27" s="431">
        <v>1865034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186</v>
      </c>
      <c r="F28" s="402"/>
      <c r="G28" s="402"/>
      <c r="H28" s="402"/>
      <c r="I28" s="402"/>
      <c r="J28" s="402"/>
      <c r="K28" s="403"/>
      <c r="L28" s="404">
        <v>1</v>
      </c>
      <c r="M28" s="405"/>
      <c r="N28" s="405"/>
      <c r="O28" s="405"/>
      <c r="P28" s="406"/>
      <c r="Q28" s="404">
        <v>4200</v>
      </c>
      <c r="R28" s="405"/>
      <c r="S28" s="405"/>
      <c r="T28" s="405"/>
      <c r="U28" s="405"/>
      <c r="V28" s="406"/>
      <c r="W28" s="470"/>
      <c r="X28" s="461"/>
      <c r="Y28" s="462"/>
      <c r="Z28" s="401" t="s">
        <v>187</v>
      </c>
      <c r="AA28" s="402"/>
      <c r="AB28" s="402"/>
      <c r="AC28" s="402"/>
      <c r="AD28" s="402"/>
      <c r="AE28" s="402"/>
      <c r="AF28" s="402"/>
      <c r="AG28" s="403"/>
      <c r="AH28" s="404" t="s">
        <v>176</v>
      </c>
      <c r="AI28" s="405"/>
      <c r="AJ28" s="405"/>
      <c r="AK28" s="405"/>
      <c r="AL28" s="406"/>
      <c r="AM28" s="404" t="s">
        <v>139</v>
      </c>
      <c r="AN28" s="405"/>
      <c r="AO28" s="405"/>
      <c r="AP28" s="405"/>
      <c r="AQ28" s="405"/>
      <c r="AR28" s="406"/>
      <c r="AS28" s="404" t="s">
        <v>139</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3163867</v>
      </c>
      <c r="BO28" s="424"/>
      <c r="BP28" s="424"/>
      <c r="BQ28" s="424"/>
      <c r="BR28" s="424"/>
      <c r="BS28" s="424"/>
      <c r="BT28" s="424"/>
      <c r="BU28" s="425"/>
      <c r="BV28" s="423">
        <v>3038517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189</v>
      </c>
      <c r="F29" s="402"/>
      <c r="G29" s="402"/>
      <c r="H29" s="402"/>
      <c r="I29" s="402"/>
      <c r="J29" s="402"/>
      <c r="K29" s="403"/>
      <c r="L29" s="404">
        <v>24</v>
      </c>
      <c r="M29" s="405"/>
      <c r="N29" s="405"/>
      <c r="O29" s="405"/>
      <c r="P29" s="406"/>
      <c r="Q29" s="404">
        <v>4000</v>
      </c>
      <c r="R29" s="405"/>
      <c r="S29" s="405"/>
      <c r="T29" s="405"/>
      <c r="U29" s="405"/>
      <c r="V29" s="406"/>
      <c r="W29" s="471"/>
      <c r="X29" s="472"/>
      <c r="Y29" s="473"/>
      <c r="Z29" s="401" t="s">
        <v>190</v>
      </c>
      <c r="AA29" s="402"/>
      <c r="AB29" s="402"/>
      <c r="AC29" s="402"/>
      <c r="AD29" s="402"/>
      <c r="AE29" s="402"/>
      <c r="AF29" s="402"/>
      <c r="AG29" s="403"/>
      <c r="AH29" s="404">
        <v>689</v>
      </c>
      <c r="AI29" s="405"/>
      <c r="AJ29" s="405"/>
      <c r="AK29" s="405"/>
      <c r="AL29" s="406"/>
      <c r="AM29" s="404">
        <v>2016225</v>
      </c>
      <c r="AN29" s="405"/>
      <c r="AO29" s="405"/>
      <c r="AP29" s="405"/>
      <c r="AQ29" s="405"/>
      <c r="AR29" s="406"/>
      <c r="AS29" s="404">
        <v>2926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35867</v>
      </c>
      <c r="BO29" s="429"/>
      <c r="BP29" s="429"/>
      <c r="BQ29" s="429"/>
      <c r="BR29" s="429"/>
      <c r="BS29" s="429"/>
      <c r="BT29" s="429"/>
      <c r="BU29" s="430"/>
      <c r="BV29" s="428">
        <v>35863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98.7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3611724</v>
      </c>
      <c r="BO30" s="432"/>
      <c r="BP30" s="432"/>
      <c r="BQ30" s="432"/>
      <c r="BR30" s="432"/>
      <c r="BS30" s="432"/>
      <c r="BT30" s="432"/>
      <c r="BU30" s="433"/>
      <c r="BV30" s="431">
        <v>3517062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203</v>
      </c>
      <c r="AN33" s="391"/>
      <c r="AO33" s="390" t="s">
        <v>202</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201</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福井県後期高齢者医療広域連合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坂井市農業公社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5</v>
      </c>
      <c r="AN35" s="387"/>
      <c r="AO35" s="386" t="str">
        <f>IF('各会計、関係団体の財政状況及び健全化判断比率'!B31="","",'各会計、関係団体の財政状況及び健全化判断比率'!B31)</f>
        <v>公共下水道事業会計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福井県後期高齢者医療広域連合（事業会計）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福井県下水道公社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f t="shared" si="0"/>
        <v>6</v>
      </c>
      <c r="AN36" s="387"/>
      <c r="AO36" s="386" t="str">
        <f>IF('各会計、関係団体の財政状況及び健全化判断比率'!B32="","",'各会計、関係団体の財政状況及び健全化判断比率'!B32)</f>
        <v>農業集落排水事業会計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福井県市町総合事務組合（普通会計分）</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坂井市スポーツ協会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f t="shared" si="0"/>
        <v>7</v>
      </c>
      <c r="AN37" s="387"/>
      <c r="AO37" s="386" t="str">
        <f>IF('各会計、関係団体の財政状況及び健全化判断比率'!B33="","",'各会計、関係団体の財政状況及び健全化判断比率'!B33)</f>
        <v>病院事業会計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福井県市町総合事務組合（事業会計分）</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丸岡文化財団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福井県自治会館組合</v>
      </c>
      <c r="BZ38" s="386"/>
      <c r="CA38" s="386"/>
      <c r="CB38" s="386"/>
      <c r="CC38" s="386"/>
      <c r="CD38" s="386"/>
      <c r="CE38" s="386"/>
      <c r="CF38" s="386"/>
      <c r="CG38" s="386"/>
      <c r="CH38" s="386"/>
      <c r="CI38" s="386"/>
      <c r="CJ38" s="386"/>
      <c r="CK38" s="386"/>
      <c r="CL38" s="386"/>
      <c r="CM38" s="386"/>
      <c r="CN38" s="214"/>
      <c r="CO38" s="387">
        <f t="shared" si="3"/>
        <v>22</v>
      </c>
      <c r="CP38" s="387"/>
      <c r="CQ38" s="386" t="str">
        <f>IF('各会計、関係団体の財政状況及び健全化判断比率'!BS11="","",'各会計、関係団体の財政状況及び健全化判断比率'!BS11)</f>
        <v>坂井市文化振興事業団</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五領川公共下水道事務組合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坂井地区広域連合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坂井地区広域連合（事業会計）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越前三国競艇企業団</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福井坂井地区広域市町村圏事務組合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O+OHXYhFUnKwqRVBfDwlJtQN8LnugIy4RhFrJkXoo7T41u7Rhtu+FZkGLGtubFrjACccHf1w5mI99tSNZjcEdA==" saltValue="hConHy2sKyh668K79riN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0" t="s">
        <v>567</v>
      </c>
      <c r="D34" s="1210"/>
      <c r="E34" s="1211"/>
      <c r="F34" s="32">
        <v>8.59</v>
      </c>
      <c r="G34" s="33">
        <v>9.1300000000000008</v>
      </c>
      <c r="H34" s="33">
        <v>9.69</v>
      </c>
      <c r="I34" s="33">
        <v>11</v>
      </c>
      <c r="J34" s="34">
        <v>10.19</v>
      </c>
      <c r="K34" s="22"/>
      <c r="L34" s="22"/>
      <c r="M34" s="22"/>
      <c r="N34" s="22"/>
      <c r="O34" s="22"/>
      <c r="P34" s="22"/>
    </row>
    <row r="35" spans="1:16" ht="39" customHeight="1">
      <c r="A35" s="22"/>
      <c r="B35" s="35"/>
      <c r="C35" s="1204" t="s">
        <v>568</v>
      </c>
      <c r="D35" s="1205"/>
      <c r="E35" s="1206"/>
      <c r="F35" s="36">
        <v>4.26</v>
      </c>
      <c r="G35" s="37">
        <v>3.16</v>
      </c>
      <c r="H35" s="37">
        <v>5.36</v>
      </c>
      <c r="I35" s="37">
        <v>4.83</v>
      </c>
      <c r="J35" s="38">
        <v>6.48</v>
      </c>
      <c r="K35" s="22"/>
      <c r="L35" s="22"/>
      <c r="M35" s="22"/>
      <c r="N35" s="22"/>
      <c r="O35" s="22"/>
      <c r="P35" s="22"/>
    </row>
    <row r="36" spans="1:16" ht="39" customHeight="1">
      <c r="A36" s="22"/>
      <c r="B36" s="35"/>
      <c r="C36" s="1204" t="s">
        <v>569</v>
      </c>
      <c r="D36" s="1205"/>
      <c r="E36" s="1206"/>
      <c r="F36" s="36">
        <v>5.87</v>
      </c>
      <c r="G36" s="37">
        <v>6.27</v>
      </c>
      <c r="H36" s="37">
        <v>5.8</v>
      </c>
      <c r="I36" s="37">
        <v>5.08</v>
      </c>
      <c r="J36" s="38">
        <v>4.1399999999999997</v>
      </c>
      <c r="K36" s="22"/>
      <c r="L36" s="22"/>
      <c r="M36" s="22"/>
      <c r="N36" s="22"/>
      <c r="O36" s="22"/>
      <c r="P36" s="22"/>
    </row>
    <row r="37" spans="1:16" ht="39" customHeight="1">
      <c r="A37" s="22"/>
      <c r="B37" s="35"/>
      <c r="C37" s="1204" t="s">
        <v>570</v>
      </c>
      <c r="D37" s="1205"/>
      <c r="E37" s="1206"/>
      <c r="F37" s="36">
        <v>0.94</v>
      </c>
      <c r="G37" s="37">
        <v>1.0900000000000001</v>
      </c>
      <c r="H37" s="37">
        <v>2.23</v>
      </c>
      <c r="I37" s="37">
        <v>1.74</v>
      </c>
      <c r="J37" s="38">
        <v>1.32</v>
      </c>
      <c r="K37" s="22"/>
      <c r="L37" s="22"/>
      <c r="M37" s="22"/>
      <c r="N37" s="22"/>
      <c r="O37" s="22"/>
      <c r="P37" s="22"/>
    </row>
    <row r="38" spans="1:16" ht="39" customHeight="1">
      <c r="A38" s="22"/>
      <c r="B38" s="35"/>
      <c r="C38" s="1204" t="s">
        <v>571</v>
      </c>
      <c r="D38" s="1205"/>
      <c r="E38" s="1206"/>
      <c r="F38" s="36">
        <v>0.28000000000000003</v>
      </c>
      <c r="G38" s="37">
        <v>0.27</v>
      </c>
      <c r="H38" s="37">
        <v>0.25</v>
      </c>
      <c r="I38" s="37">
        <v>0.25</v>
      </c>
      <c r="J38" s="38">
        <v>0.24</v>
      </c>
      <c r="K38" s="22"/>
      <c r="L38" s="22"/>
      <c r="M38" s="22"/>
      <c r="N38" s="22"/>
      <c r="O38" s="22"/>
      <c r="P38" s="22"/>
    </row>
    <row r="39" spans="1:16" ht="39" customHeight="1">
      <c r="A39" s="22"/>
      <c r="B39" s="35"/>
      <c r="C39" s="1204" t="s">
        <v>572</v>
      </c>
      <c r="D39" s="1205"/>
      <c r="E39" s="1206"/>
      <c r="F39" s="36">
        <v>0.93</v>
      </c>
      <c r="G39" s="37">
        <v>1</v>
      </c>
      <c r="H39" s="37">
        <v>0.6</v>
      </c>
      <c r="I39" s="37">
        <v>0.04</v>
      </c>
      <c r="J39" s="38">
        <v>0.06</v>
      </c>
      <c r="K39" s="22"/>
      <c r="L39" s="22"/>
      <c r="M39" s="22"/>
      <c r="N39" s="22"/>
      <c r="O39" s="22"/>
      <c r="P39" s="22"/>
    </row>
    <row r="40" spans="1:16" ht="39" customHeight="1">
      <c r="A40" s="22"/>
      <c r="B40" s="35"/>
      <c r="C40" s="1204" t="s">
        <v>573</v>
      </c>
      <c r="D40" s="1205"/>
      <c r="E40" s="1206"/>
      <c r="F40" s="36">
        <v>0</v>
      </c>
      <c r="G40" s="37">
        <v>0</v>
      </c>
      <c r="H40" s="37">
        <v>0</v>
      </c>
      <c r="I40" s="37">
        <v>0</v>
      </c>
      <c r="J40" s="38">
        <v>0</v>
      </c>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574</v>
      </c>
      <c r="D42" s="1205"/>
      <c r="E42" s="1206"/>
      <c r="F42" s="36" t="s">
        <v>518</v>
      </c>
      <c r="G42" s="37" t="s">
        <v>518</v>
      </c>
      <c r="H42" s="37" t="s">
        <v>518</v>
      </c>
      <c r="I42" s="37" t="s">
        <v>518</v>
      </c>
      <c r="J42" s="38" t="s">
        <v>518</v>
      </c>
      <c r="K42" s="22"/>
      <c r="L42" s="22"/>
      <c r="M42" s="22"/>
      <c r="N42" s="22"/>
      <c r="O42" s="22"/>
      <c r="P42" s="22"/>
    </row>
    <row r="43" spans="1:16" ht="39" customHeight="1" thickBot="1">
      <c r="A43" s="22"/>
      <c r="B43" s="40"/>
      <c r="C43" s="1207" t="s">
        <v>575</v>
      </c>
      <c r="D43" s="1208"/>
      <c r="E43" s="1209"/>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kSBQYYFD1zE9p0n3Ppgjog/7ZrLfAKyxBO/kwhsUqYSVq8POf827ZaPRJ7tDRAEpulYBiY2PysQBVKKkMGxsA==" saltValue="C1W+F0Pp+M8GIENLoeI0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0" t="s">
        <v>11</v>
      </c>
      <c r="C45" s="1231"/>
      <c r="D45" s="58"/>
      <c r="E45" s="1236" t="s">
        <v>12</v>
      </c>
      <c r="F45" s="1236"/>
      <c r="G45" s="1236"/>
      <c r="H45" s="1236"/>
      <c r="I45" s="1236"/>
      <c r="J45" s="1237"/>
      <c r="K45" s="59">
        <v>2913</v>
      </c>
      <c r="L45" s="60">
        <v>2976</v>
      </c>
      <c r="M45" s="60">
        <v>3302</v>
      </c>
      <c r="N45" s="60">
        <v>3499</v>
      </c>
      <c r="O45" s="61">
        <v>3627</v>
      </c>
      <c r="P45" s="48"/>
      <c r="Q45" s="48"/>
      <c r="R45" s="48"/>
      <c r="S45" s="48"/>
      <c r="T45" s="48"/>
      <c r="U45" s="48"/>
    </row>
    <row r="46" spans="1:21" ht="30.75" customHeight="1">
      <c r="A46" s="48"/>
      <c r="B46" s="1232"/>
      <c r="C46" s="1233"/>
      <c r="D46" s="62"/>
      <c r="E46" s="1214" t="s">
        <v>13</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c r="A47" s="48"/>
      <c r="B47" s="1232"/>
      <c r="C47" s="1233"/>
      <c r="D47" s="62"/>
      <c r="E47" s="1214" t="s">
        <v>14</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c r="A48" s="48"/>
      <c r="B48" s="1232"/>
      <c r="C48" s="1233"/>
      <c r="D48" s="62"/>
      <c r="E48" s="1214" t="s">
        <v>15</v>
      </c>
      <c r="F48" s="1214"/>
      <c r="G48" s="1214"/>
      <c r="H48" s="1214"/>
      <c r="I48" s="1214"/>
      <c r="J48" s="1215"/>
      <c r="K48" s="63">
        <v>1306</v>
      </c>
      <c r="L48" s="64">
        <v>1284</v>
      </c>
      <c r="M48" s="64">
        <v>1299</v>
      </c>
      <c r="N48" s="64">
        <v>1121</v>
      </c>
      <c r="O48" s="65">
        <v>1078</v>
      </c>
      <c r="P48" s="48"/>
      <c r="Q48" s="48"/>
      <c r="R48" s="48"/>
      <c r="S48" s="48"/>
      <c r="T48" s="48"/>
      <c r="U48" s="48"/>
    </row>
    <row r="49" spans="1:21" ht="30.75" customHeight="1">
      <c r="A49" s="48"/>
      <c r="B49" s="1232"/>
      <c r="C49" s="1233"/>
      <c r="D49" s="62"/>
      <c r="E49" s="1214" t="s">
        <v>16</v>
      </c>
      <c r="F49" s="1214"/>
      <c r="G49" s="1214"/>
      <c r="H49" s="1214"/>
      <c r="I49" s="1214"/>
      <c r="J49" s="1215"/>
      <c r="K49" s="63">
        <v>74</v>
      </c>
      <c r="L49" s="64">
        <v>79</v>
      </c>
      <c r="M49" s="64">
        <v>96</v>
      </c>
      <c r="N49" s="64">
        <v>140</v>
      </c>
      <c r="O49" s="65">
        <v>145</v>
      </c>
      <c r="P49" s="48"/>
      <c r="Q49" s="48"/>
      <c r="R49" s="48"/>
      <c r="S49" s="48"/>
      <c r="T49" s="48"/>
      <c r="U49" s="48"/>
    </row>
    <row r="50" spans="1:21" ht="30.75" customHeight="1">
      <c r="A50" s="48"/>
      <c r="B50" s="1232"/>
      <c r="C50" s="1233"/>
      <c r="D50" s="62"/>
      <c r="E50" s="1214" t="s">
        <v>17</v>
      </c>
      <c r="F50" s="1214"/>
      <c r="G50" s="1214"/>
      <c r="H50" s="1214"/>
      <c r="I50" s="1214"/>
      <c r="J50" s="1215"/>
      <c r="K50" s="63" t="s">
        <v>518</v>
      </c>
      <c r="L50" s="64" t="s">
        <v>518</v>
      </c>
      <c r="M50" s="64" t="s">
        <v>518</v>
      </c>
      <c r="N50" s="64" t="s">
        <v>518</v>
      </c>
      <c r="O50" s="65" t="s">
        <v>518</v>
      </c>
      <c r="P50" s="48"/>
      <c r="Q50" s="48"/>
      <c r="R50" s="48"/>
      <c r="S50" s="48"/>
      <c r="T50" s="48"/>
      <c r="U50" s="48"/>
    </row>
    <row r="51" spans="1:21" ht="30.75" customHeight="1">
      <c r="A51" s="48"/>
      <c r="B51" s="1234"/>
      <c r="C51" s="1235"/>
      <c r="D51" s="66"/>
      <c r="E51" s="1214" t="s">
        <v>18</v>
      </c>
      <c r="F51" s="1214"/>
      <c r="G51" s="1214"/>
      <c r="H51" s="1214"/>
      <c r="I51" s="1214"/>
      <c r="J51" s="1215"/>
      <c r="K51" s="63">
        <v>0</v>
      </c>
      <c r="L51" s="64" t="s">
        <v>518</v>
      </c>
      <c r="M51" s="64" t="s">
        <v>518</v>
      </c>
      <c r="N51" s="64" t="s">
        <v>518</v>
      </c>
      <c r="O51" s="65">
        <v>0</v>
      </c>
      <c r="P51" s="48"/>
      <c r="Q51" s="48"/>
      <c r="R51" s="48"/>
      <c r="S51" s="48"/>
      <c r="T51" s="48"/>
      <c r="U51" s="48"/>
    </row>
    <row r="52" spans="1:21" ht="30.75" customHeight="1">
      <c r="A52" s="48"/>
      <c r="B52" s="1212" t="s">
        <v>19</v>
      </c>
      <c r="C52" s="1213"/>
      <c r="D52" s="66"/>
      <c r="E52" s="1214" t="s">
        <v>20</v>
      </c>
      <c r="F52" s="1214"/>
      <c r="G52" s="1214"/>
      <c r="H52" s="1214"/>
      <c r="I52" s="1214"/>
      <c r="J52" s="1215"/>
      <c r="K52" s="63">
        <v>3014</v>
      </c>
      <c r="L52" s="64">
        <v>3162</v>
      </c>
      <c r="M52" s="64">
        <v>3430</v>
      </c>
      <c r="N52" s="64">
        <v>3600</v>
      </c>
      <c r="O52" s="65">
        <v>3729</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1279</v>
      </c>
      <c r="L53" s="69">
        <v>1177</v>
      </c>
      <c r="M53" s="69">
        <v>1267</v>
      </c>
      <c r="N53" s="69">
        <v>1160</v>
      </c>
      <c r="O53" s="70">
        <v>1121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v47K8KkMWckZPNlVs0nwQ8m5/slEww+B5gYZ3R1vdVVBl3FhJ0ynRqBrk9mDsXBW3GJML2XwtBjOv+V5oB/rA==" saltValue="dHrq1gPnw001dT46tkKx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50" t="s">
        <v>30</v>
      </c>
      <c r="C41" s="1251"/>
      <c r="D41" s="102"/>
      <c r="E41" s="1252" t="s">
        <v>31</v>
      </c>
      <c r="F41" s="1252"/>
      <c r="G41" s="1252"/>
      <c r="H41" s="1253"/>
      <c r="I41" s="103">
        <v>39558</v>
      </c>
      <c r="J41" s="104">
        <v>44308</v>
      </c>
      <c r="K41" s="104">
        <v>47246</v>
      </c>
      <c r="L41" s="104">
        <v>48416</v>
      </c>
      <c r="M41" s="105">
        <v>53814</v>
      </c>
    </row>
    <row r="42" spans="2:13" ht="27.75" customHeight="1">
      <c r="B42" s="1240"/>
      <c r="C42" s="1241"/>
      <c r="D42" s="106"/>
      <c r="E42" s="1244" t="s">
        <v>32</v>
      </c>
      <c r="F42" s="1244"/>
      <c r="G42" s="1244"/>
      <c r="H42" s="1245"/>
      <c r="I42" s="107" t="s">
        <v>518</v>
      </c>
      <c r="J42" s="108" t="s">
        <v>518</v>
      </c>
      <c r="K42" s="108" t="s">
        <v>518</v>
      </c>
      <c r="L42" s="108" t="s">
        <v>518</v>
      </c>
      <c r="M42" s="109" t="s">
        <v>518</v>
      </c>
    </row>
    <row r="43" spans="2:13" ht="27.75" customHeight="1">
      <c r="B43" s="1240"/>
      <c r="C43" s="1241"/>
      <c r="D43" s="106"/>
      <c r="E43" s="1244" t="s">
        <v>33</v>
      </c>
      <c r="F43" s="1244"/>
      <c r="G43" s="1244"/>
      <c r="H43" s="1245"/>
      <c r="I43" s="107">
        <v>19599</v>
      </c>
      <c r="J43" s="108">
        <v>19060</v>
      </c>
      <c r="K43" s="108">
        <v>27064</v>
      </c>
      <c r="L43" s="108">
        <v>17226</v>
      </c>
      <c r="M43" s="109">
        <v>15790</v>
      </c>
    </row>
    <row r="44" spans="2:13" ht="27.75" customHeight="1">
      <c r="B44" s="1240"/>
      <c r="C44" s="1241"/>
      <c r="D44" s="106"/>
      <c r="E44" s="1244" t="s">
        <v>34</v>
      </c>
      <c r="F44" s="1244"/>
      <c r="G44" s="1244"/>
      <c r="H44" s="1245"/>
      <c r="I44" s="107">
        <v>2030</v>
      </c>
      <c r="J44" s="108">
        <v>2466</v>
      </c>
      <c r="K44" s="108">
        <v>2448</v>
      </c>
      <c r="L44" s="108">
        <v>2446</v>
      </c>
      <c r="M44" s="109">
        <v>2375</v>
      </c>
    </row>
    <row r="45" spans="2:13" ht="27.75" customHeight="1">
      <c r="B45" s="1240"/>
      <c r="C45" s="1241"/>
      <c r="D45" s="106"/>
      <c r="E45" s="1244" t="s">
        <v>35</v>
      </c>
      <c r="F45" s="1244"/>
      <c r="G45" s="1244"/>
      <c r="H45" s="1245"/>
      <c r="I45" s="107">
        <v>4798</v>
      </c>
      <c r="J45" s="108">
        <v>4666</v>
      </c>
      <c r="K45" s="108">
        <v>4850</v>
      </c>
      <c r="L45" s="108">
        <v>4582</v>
      </c>
      <c r="M45" s="109">
        <v>4461</v>
      </c>
    </row>
    <row r="46" spans="2:13" ht="27.75" customHeight="1">
      <c r="B46" s="1240"/>
      <c r="C46" s="1241"/>
      <c r="D46" s="110"/>
      <c r="E46" s="1244" t="s">
        <v>36</v>
      </c>
      <c r="F46" s="1244"/>
      <c r="G46" s="1244"/>
      <c r="H46" s="1245"/>
      <c r="I46" s="107" t="s">
        <v>518</v>
      </c>
      <c r="J46" s="108" t="s">
        <v>518</v>
      </c>
      <c r="K46" s="108" t="s">
        <v>518</v>
      </c>
      <c r="L46" s="108" t="s">
        <v>518</v>
      </c>
      <c r="M46" s="109" t="s">
        <v>518</v>
      </c>
    </row>
    <row r="47" spans="2:13" ht="27.75" customHeight="1">
      <c r="B47" s="1240"/>
      <c r="C47" s="1241"/>
      <c r="D47" s="111"/>
      <c r="E47" s="1254" t="s">
        <v>37</v>
      </c>
      <c r="F47" s="1255"/>
      <c r="G47" s="1255"/>
      <c r="H47" s="1256"/>
      <c r="I47" s="107" t="s">
        <v>518</v>
      </c>
      <c r="J47" s="108" t="s">
        <v>518</v>
      </c>
      <c r="K47" s="108" t="s">
        <v>518</v>
      </c>
      <c r="L47" s="108" t="s">
        <v>518</v>
      </c>
      <c r="M47" s="109" t="s">
        <v>518</v>
      </c>
    </row>
    <row r="48" spans="2:13" ht="27.75" customHeight="1">
      <c r="B48" s="1240"/>
      <c r="C48" s="1241"/>
      <c r="D48" s="106"/>
      <c r="E48" s="1244" t="s">
        <v>38</v>
      </c>
      <c r="F48" s="1244"/>
      <c r="G48" s="1244"/>
      <c r="H48" s="1245"/>
      <c r="I48" s="107" t="s">
        <v>518</v>
      </c>
      <c r="J48" s="108" t="s">
        <v>518</v>
      </c>
      <c r="K48" s="108" t="s">
        <v>518</v>
      </c>
      <c r="L48" s="108" t="s">
        <v>518</v>
      </c>
      <c r="M48" s="109" t="s">
        <v>518</v>
      </c>
    </row>
    <row r="49" spans="2:13" ht="27.75" customHeight="1">
      <c r="B49" s="1242"/>
      <c r="C49" s="1243"/>
      <c r="D49" s="106"/>
      <c r="E49" s="1244" t="s">
        <v>39</v>
      </c>
      <c r="F49" s="1244"/>
      <c r="G49" s="1244"/>
      <c r="H49" s="1245"/>
      <c r="I49" s="107" t="s">
        <v>518</v>
      </c>
      <c r="J49" s="108" t="s">
        <v>518</v>
      </c>
      <c r="K49" s="108" t="s">
        <v>518</v>
      </c>
      <c r="L49" s="108" t="s">
        <v>518</v>
      </c>
      <c r="M49" s="109" t="s">
        <v>518</v>
      </c>
    </row>
    <row r="50" spans="2:13" ht="27.75" customHeight="1">
      <c r="B50" s="1238" t="s">
        <v>40</v>
      </c>
      <c r="C50" s="1239"/>
      <c r="D50" s="112"/>
      <c r="E50" s="1244" t="s">
        <v>41</v>
      </c>
      <c r="F50" s="1244"/>
      <c r="G50" s="1244"/>
      <c r="H50" s="1245"/>
      <c r="I50" s="107">
        <v>4697</v>
      </c>
      <c r="J50" s="108">
        <v>4248</v>
      </c>
      <c r="K50" s="108">
        <v>4510</v>
      </c>
      <c r="L50" s="108">
        <v>5373</v>
      </c>
      <c r="M50" s="109">
        <v>6327</v>
      </c>
    </row>
    <row r="51" spans="2:13" ht="27.75" customHeight="1">
      <c r="B51" s="1240"/>
      <c r="C51" s="1241"/>
      <c r="D51" s="106"/>
      <c r="E51" s="1244" t="s">
        <v>42</v>
      </c>
      <c r="F51" s="1244"/>
      <c r="G51" s="1244"/>
      <c r="H51" s="1245"/>
      <c r="I51" s="107">
        <v>651</v>
      </c>
      <c r="J51" s="108">
        <v>578</v>
      </c>
      <c r="K51" s="108">
        <v>587</v>
      </c>
      <c r="L51" s="108">
        <v>473</v>
      </c>
      <c r="M51" s="109">
        <v>418</v>
      </c>
    </row>
    <row r="52" spans="2:13" ht="27.75" customHeight="1">
      <c r="B52" s="1242"/>
      <c r="C52" s="1243"/>
      <c r="D52" s="106"/>
      <c r="E52" s="1244" t="s">
        <v>43</v>
      </c>
      <c r="F52" s="1244"/>
      <c r="G52" s="1244"/>
      <c r="H52" s="1245"/>
      <c r="I52" s="107">
        <v>46780</v>
      </c>
      <c r="J52" s="108">
        <v>49636</v>
      </c>
      <c r="K52" s="108">
        <v>51447</v>
      </c>
      <c r="L52" s="108">
        <v>51966</v>
      </c>
      <c r="M52" s="109">
        <v>55121</v>
      </c>
    </row>
    <row r="53" spans="2:13" ht="27.75" customHeight="1" thickBot="1">
      <c r="B53" s="1246" t="s">
        <v>44</v>
      </c>
      <c r="C53" s="1247"/>
      <c r="D53" s="113"/>
      <c r="E53" s="1248" t="s">
        <v>45</v>
      </c>
      <c r="F53" s="1248"/>
      <c r="G53" s="1248"/>
      <c r="H53" s="1249"/>
      <c r="I53" s="114">
        <v>13857</v>
      </c>
      <c r="J53" s="115">
        <v>16038</v>
      </c>
      <c r="K53" s="115">
        <v>25064</v>
      </c>
      <c r="L53" s="115">
        <v>14858</v>
      </c>
      <c r="M53" s="116">
        <v>14574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oeMux/5KxEde58+1JO+IHSWDMuKAJfV+M2QNu8YMlJ6e69PHh07m5lQLTnnJJ0Kzq1PbmltTAXo2xbH4L5hsA==" saltValue="GHESx4pYpyz2pw3Lr6U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265" t="s">
        <v>48</v>
      </c>
      <c r="D55" s="1265"/>
      <c r="E55" s="1266"/>
      <c r="F55" s="128">
        <v>2643</v>
      </c>
      <c r="G55" s="128">
        <v>3039</v>
      </c>
      <c r="H55" s="129">
        <v>3164</v>
      </c>
    </row>
    <row r="56" spans="2:8" ht="52.5" customHeight="1">
      <c r="B56" s="130"/>
      <c r="C56" s="1267" t="s">
        <v>49</v>
      </c>
      <c r="D56" s="1267"/>
      <c r="E56" s="1268"/>
      <c r="F56" s="131">
        <v>36</v>
      </c>
      <c r="G56" s="131">
        <v>36</v>
      </c>
      <c r="H56" s="132">
        <v>36</v>
      </c>
    </row>
    <row r="57" spans="2:8" ht="53.25" customHeight="1">
      <c r="B57" s="130"/>
      <c r="C57" s="1269" t="s">
        <v>50</v>
      </c>
      <c r="D57" s="1269"/>
      <c r="E57" s="1270"/>
      <c r="F57" s="133">
        <v>4154</v>
      </c>
      <c r="G57" s="133">
        <v>3517</v>
      </c>
      <c r="H57" s="134">
        <v>3612</v>
      </c>
    </row>
    <row r="58" spans="2:8" ht="45.75" customHeight="1">
      <c r="B58" s="135"/>
      <c r="C58" s="1257" t="s">
        <v>599</v>
      </c>
      <c r="D58" s="1258"/>
      <c r="E58" s="1259"/>
      <c r="F58" s="136">
        <v>2780</v>
      </c>
      <c r="G58" s="136">
        <v>1876</v>
      </c>
      <c r="H58" s="137">
        <v>1143</v>
      </c>
    </row>
    <row r="59" spans="2:8" ht="45.75" customHeight="1">
      <c r="B59" s="135"/>
      <c r="C59" s="1257" t="s">
        <v>600</v>
      </c>
      <c r="D59" s="1258"/>
      <c r="E59" s="1259"/>
      <c r="F59" s="136">
        <v>610</v>
      </c>
      <c r="G59" s="136">
        <v>674</v>
      </c>
      <c r="H59" s="137">
        <v>1046</v>
      </c>
    </row>
    <row r="60" spans="2:8" ht="45.75" customHeight="1">
      <c r="B60" s="135"/>
      <c r="C60" s="1257" t="s">
        <v>601</v>
      </c>
      <c r="D60" s="1258"/>
      <c r="E60" s="1259"/>
      <c r="F60" s="136">
        <v>324</v>
      </c>
      <c r="G60" s="136">
        <v>535</v>
      </c>
      <c r="H60" s="137">
        <v>966</v>
      </c>
    </row>
    <row r="61" spans="2:8" ht="45.75" customHeight="1">
      <c r="B61" s="135"/>
      <c r="C61" s="1257" t="s">
        <v>602</v>
      </c>
      <c r="D61" s="1258"/>
      <c r="E61" s="1259"/>
      <c r="F61" s="136">
        <v>191</v>
      </c>
      <c r="G61" s="136">
        <v>184</v>
      </c>
      <c r="H61" s="137">
        <v>184</v>
      </c>
    </row>
    <row r="62" spans="2:8" ht="45.75" customHeight="1" thickBot="1">
      <c r="B62" s="138"/>
      <c r="C62" s="1260" t="s">
        <v>603</v>
      </c>
      <c r="D62" s="1261"/>
      <c r="E62" s="1262"/>
      <c r="F62" s="139">
        <v>73</v>
      </c>
      <c r="G62" s="139">
        <v>73</v>
      </c>
      <c r="H62" s="140">
        <v>73</v>
      </c>
    </row>
    <row r="63" spans="2:8" ht="52.5" customHeight="1" thickBot="1">
      <c r="B63" s="141"/>
      <c r="C63" s="1263" t="s">
        <v>51</v>
      </c>
      <c r="D63" s="1263"/>
      <c r="E63" s="1264"/>
      <c r="F63" s="142">
        <v>6833</v>
      </c>
      <c r="G63" s="142">
        <v>6591</v>
      </c>
      <c r="H63" s="143">
        <v>6811</v>
      </c>
    </row>
    <row r="64" spans="2:8" ht="15" customHeight="1"/>
  </sheetData>
  <sheetProtection algorithmName="SHA-512" hashValue="G8XpNQz2yMWbTaObf+1wMmaOULGyH4pr/+PoGet1I+SaLTUZ0y2m7cYmjhUnjBzqN6WCOY7tz+d3nwSa5ISXLA==" saltValue="9vENpRvUTsvMuVVWxFEj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4" zoomScaleNormal="100" zoomScaleSheetLayoutView="55" workbookViewId="0">
      <selection activeCell="AN55" sqref="AN55:BA58"/>
    </sheetView>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1"/>
      <c r="B1" s="1330"/>
      <c r="DD1" s="1271"/>
      <c r="DE1" s="1271"/>
    </row>
    <row r="2" spans="1:143" ht="25.5" customHeight="1">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ht="13.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ht="13.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c r="B22" s="1272"/>
      <c r="MM22" s="1326"/>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5" t="s">
        <v>614</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c r="B42" s="1272"/>
      <c r="G42" s="1309"/>
      <c r="I42" s="1308"/>
      <c r="J42" s="1308"/>
      <c r="K42" s="1308"/>
      <c r="AM42" s="1309"/>
      <c r="AN42" s="1309" t="s">
        <v>610</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613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608</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c r="B51" s="1272"/>
      <c r="G51" s="1288"/>
      <c r="H51" s="1288"/>
      <c r="I51" s="1322"/>
      <c r="J51" s="1322"/>
      <c r="K51" s="1287"/>
      <c r="L51" s="1287"/>
      <c r="M51" s="1287"/>
      <c r="N51" s="1287"/>
      <c r="AM51" s="1286"/>
      <c r="AN51" s="1280" t="s">
        <v>607</v>
      </c>
      <c r="AO51" s="1280"/>
      <c r="AP51" s="1280"/>
      <c r="AQ51" s="1280"/>
      <c r="AR51" s="1280"/>
      <c r="AS51" s="1280"/>
      <c r="AT51" s="1280"/>
      <c r="AU51" s="1280"/>
      <c r="AV51" s="1280"/>
      <c r="AW51" s="1280"/>
      <c r="AX51" s="1280"/>
      <c r="AY51" s="1280"/>
      <c r="AZ51" s="1280"/>
      <c r="BA51" s="1280"/>
      <c r="BB51" s="1280" t="s">
        <v>605</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85</v>
      </c>
      <c r="BY51" s="1279"/>
      <c r="BZ51" s="1279"/>
      <c r="CA51" s="1279"/>
      <c r="CB51" s="1279"/>
      <c r="CC51" s="1279"/>
      <c r="CD51" s="1279"/>
      <c r="CE51" s="1279"/>
      <c r="CF51" s="1279">
        <v>134.69999999999999</v>
      </c>
      <c r="CG51" s="1279"/>
      <c r="CH51" s="1279"/>
      <c r="CI51" s="1279"/>
      <c r="CJ51" s="1279"/>
      <c r="CK51" s="1279"/>
      <c r="CL51" s="1279"/>
      <c r="CM51" s="1279"/>
      <c r="CN51" s="1279">
        <v>79.8</v>
      </c>
      <c r="CO51" s="1279"/>
      <c r="CP51" s="1279"/>
      <c r="CQ51" s="1279"/>
      <c r="CR51" s="1279"/>
      <c r="CS51" s="1279"/>
      <c r="CT51" s="1279"/>
      <c r="CU51" s="1279"/>
      <c r="CV51" s="1279">
        <v>78.400000000000006</v>
      </c>
      <c r="CW51" s="1279"/>
      <c r="CX51" s="1279"/>
      <c r="CY51" s="1279"/>
      <c r="CZ51" s="1279"/>
      <c r="DA51" s="1279"/>
      <c r="DB51" s="1279"/>
      <c r="DC51" s="1279"/>
    </row>
    <row r="52" spans="1:109" ht="13.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612</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58.5</v>
      </c>
      <c r="BY53" s="1279"/>
      <c r="BZ53" s="1279"/>
      <c r="CA53" s="1279"/>
      <c r="CB53" s="1279"/>
      <c r="CC53" s="1279"/>
      <c r="CD53" s="1279"/>
      <c r="CE53" s="1279"/>
      <c r="CF53" s="1279">
        <v>59</v>
      </c>
      <c r="CG53" s="1279"/>
      <c r="CH53" s="1279"/>
      <c r="CI53" s="1279"/>
      <c r="CJ53" s="1279"/>
      <c r="CK53" s="1279"/>
      <c r="CL53" s="1279"/>
      <c r="CM53" s="1279"/>
      <c r="CN53" s="1279">
        <v>60.1</v>
      </c>
      <c r="CO53" s="1279"/>
      <c r="CP53" s="1279"/>
      <c r="CQ53" s="1279"/>
      <c r="CR53" s="1279"/>
      <c r="CS53" s="1279"/>
      <c r="CT53" s="1279"/>
      <c r="CU53" s="1279"/>
      <c r="CV53" s="1279">
        <v>61.1</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606</v>
      </c>
      <c r="AO55" s="1281"/>
      <c r="AP55" s="1281"/>
      <c r="AQ55" s="1281"/>
      <c r="AR55" s="1281"/>
      <c r="AS55" s="1281"/>
      <c r="AT55" s="1281"/>
      <c r="AU55" s="1281"/>
      <c r="AV55" s="1281"/>
      <c r="AW55" s="1281"/>
      <c r="AX55" s="1281"/>
      <c r="AY55" s="1281"/>
      <c r="AZ55" s="1281"/>
      <c r="BA55" s="1281"/>
      <c r="BB55" s="1280" t="s">
        <v>605</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33.1</v>
      </c>
      <c r="BY55" s="1279"/>
      <c r="BZ55" s="1279"/>
      <c r="CA55" s="1279"/>
      <c r="CB55" s="1279"/>
      <c r="CC55" s="1279"/>
      <c r="CD55" s="1279"/>
      <c r="CE55" s="1279"/>
      <c r="CF55" s="1279">
        <v>31.3</v>
      </c>
      <c r="CG55" s="1279"/>
      <c r="CH55" s="1279"/>
      <c r="CI55" s="1279"/>
      <c r="CJ55" s="1279"/>
      <c r="CK55" s="1279"/>
      <c r="CL55" s="1279"/>
      <c r="CM55" s="1279"/>
      <c r="CN55" s="1279">
        <v>25.3</v>
      </c>
      <c r="CO55" s="1279"/>
      <c r="CP55" s="1279"/>
      <c r="CQ55" s="1279"/>
      <c r="CR55" s="1279"/>
      <c r="CS55" s="1279"/>
      <c r="CT55" s="1279"/>
      <c r="CU55" s="1279"/>
      <c r="CV55" s="1279">
        <v>25.5</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612</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57.2</v>
      </c>
      <c r="BY57" s="1279"/>
      <c r="BZ57" s="1279"/>
      <c r="CA57" s="1279"/>
      <c r="CB57" s="1279"/>
      <c r="CC57" s="1279"/>
      <c r="CD57" s="1279"/>
      <c r="CE57" s="1279"/>
      <c r="CF57" s="1279">
        <v>58.5</v>
      </c>
      <c r="CG57" s="1279"/>
      <c r="CH57" s="1279"/>
      <c r="CI57" s="1279"/>
      <c r="CJ57" s="1279"/>
      <c r="CK57" s="1279"/>
      <c r="CL57" s="1279"/>
      <c r="CM57" s="1279"/>
      <c r="CN57" s="1279">
        <v>59.8</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611</v>
      </c>
    </row>
    <row r="64" spans="1:109" ht="13.5">
      <c r="B64" s="1272"/>
      <c r="G64" s="1309"/>
      <c r="I64" s="1311"/>
      <c r="J64" s="1311"/>
      <c r="K64" s="1311"/>
      <c r="L64" s="1311"/>
      <c r="M64" s="1311"/>
      <c r="N64" s="1310"/>
      <c r="AM64" s="1309"/>
      <c r="AN64" s="1309" t="s">
        <v>610</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609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608</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607</v>
      </c>
      <c r="AO73" s="1280"/>
      <c r="AP73" s="1280"/>
      <c r="AQ73" s="1280"/>
      <c r="AR73" s="1280"/>
      <c r="AS73" s="1280"/>
      <c r="AT73" s="1280"/>
      <c r="AU73" s="1280"/>
      <c r="AV73" s="1280"/>
      <c r="AW73" s="1280"/>
      <c r="AX73" s="1280"/>
      <c r="AY73" s="1280"/>
      <c r="AZ73" s="1280"/>
      <c r="BA73" s="1280"/>
      <c r="BB73" s="1280" t="s">
        <v>605</v>
      </c>
      <c r="BC73" s="1280"/>
      <c r="BD73" s="1280"/>
      <c r="BE73" s="1280"/>
      <c r="BF73" s="1280"/>
      <c r="BG73" s="1280"/>
      <c r="BH73" s="1280"/>
      <c r="BI73" s="1280"/>
      <c r="BJ73" s="1280"/>
      <c r="BK73" s="1280"/>
      <c r="BL73" s="1280"/>
      <c r="BM73" s="1280"/>
      <c r="BN73" s="1280"/>
      <c r="BO73" s="1280"/>
      <c r="BP73" s="1279">
        <v>72.599999999999994</v>
      </c>
      <c r="BQ73" s="1279"/>
      <c r="BR73" s="1279"/>
      <c r="BS73" s="1279"/>
      <c r="BT73" s="1279"/>
      <c r="BU73" s="1279"/>
      <c r="BV73" s="1279"/>
      <c r="BW73" s="1279"/>
      <c r="BX73" s="1279">
        <v>85</v>
      </c>
      <c r="BY73" s="1279"/>
      <c r="BZ73" s="1279"/>
      <c r="CA73" s="1279"/>
      <c r="CB73" s="1279"/>
      <c r="CC73" s="1279"/>
      <c r="CD73" s="1279"/>
      <c r="CE73" s="1279"/>
      <c r="CF73" s="1279">
        <v>134.69999999999999</v>
      </c>
      <c r="CG73" s="1279"/>
      <c r="CH73" s="1279"/>
      <c r="CI73" s="1279"/>
      <c r="CJ73" s="1279"/>
      <c r="CK73" s="1279"/>
      <c r="CL73" s="1279"/>
      <c r="CM73" s="1279"/>
      <c r="CN73" s="1279">
        <v>79.8</v>
      </c>
      <c r="CO73" s="1279"/>
      <c r="CP73" s="1279"/>
      <c r="CQ73" s="1279"/>
      <c r="CR73" s="1279"/>
      <c r="CS73" s="1279"/>
      <c r="CT73" s="1279"/>
      <c r="CU73" s="1279"/>
      <c r="CV73" s="1279">
        <v>78.400000000000006</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9">
        <v>8.1999999999999993</v>
      </c>
      <c r="BQ75" s="1279"/>
      <c r="BR75" s="1279"/>
      <c r="BS75" s="1279"/>
      <c r="BT75" s="1279"/>
      <c r="BU75" s="1279"/>
      <c r="BV75" s="1279"/>
      <c r="BW75" s="1279"/>
      <c r="BX75" s="1279">
        <v>7.1</v>
      </c>
      <c r="BY75" s="1279"/>
      <c r="BZ75" s="1279"/>
      <c r="CA75" s="1279"/>
      <c r="CB75" s="1279"/>
      <c r="CC75" s="1279"/>
      <c r="CD75" s="1279"/>
      <c r="CE75" s="1279"/>
      <c r="CF75" s="1279">
        <v>6.5</v>
      </c>
      <c r="CG75" s="1279"/>
      <c r="CH75" s="1279"/>
      <c r="CI75" s="1279"/>
      <c r="CJ75" s="1279"/>
      <c r="CK75" s="1279"/>
      <c r="CL75" s="1279"/>
      <c r="CM75" s="1279"/>
      <c r="CN75" s="1279">
        <v>6.4</v>
      </c>
      <c r="CO75" s="1279"/>
      <c r="CP75" s="1279"/>
      <c r="CQ75" s="1279"/>
      <c r="CR75" s="1279"/>
      <c r="CS75" s="1279"/>
      <c r="CT75" s="1279"/>
      <c r="CU75" s="1279"/>
      <c r="CV75" s="1279">
        <v>6.3</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606</v>
      </c>
      <c r="AO77" s="1281"/>
      <c r="AP77" s="1281"/>
      <c r="AQ77" s="1281"/>
      <c r="AR77" s="1281"/>
      <c r="AS77" s="1281"/>
      <c r="AT77" s="1281"/>
      <c r="AU77" s="1281"/>
      <c r="AV77" s="1281"/>
      <c r="AW77" s="1281"/>
      <c r="AX77" s="1281"/>
      <c r="AY77" s="1281"/>
      <c r="AZ77" s="1281"/>
      <c r="BA77" s="1281"/>
      <c r="BB77" s="1280" t="s">
        <v>605</v>
      </c>
      <c r="BC77" s="1280"/>
      <c r="BD77" s="1280"/>
      <c r="BE77" s="1280"/>
      <c r="BF77" s="1280"/>
      <c r="BG77" s="1280"/>
      <c r="BH77" s="1280"/>
      <c r="BI77" s="1280"/>
      <c r="BJ77" s="1280"/>
      <c r="BK77" s="1280"/>
      <c r="BL77" s="1280"/>
      <c r="BM77" s="1280"/>
      <c r="BN77" s="1280"/>
      <c r="BO77" s="1280"/>
      <c r="BP77" s="1279">
        <v>37.299999999999997</v>
      </c>
      <c r="BQ77" s="1279"/>
      <c r="BR77" s="1279"/>
      <c r="BS77" s="1279"/>
      <c r="BT77" s="1279"/>
      <c r="BU77" s="1279"/>
      <c r="BV77" s="1279"/>
      <c r="BW77" s="1279"/>
      <c r="BX77" s="1279">
        <v>33.1</v>
      </c>
      <c r="BY77" s="1279"/>
      <c r="BZ77" s="1279"/>
      <c r="CA77" s="1279"/>
      <c r="CB77" s="1279"/>
      <c r="CC77" s="1279"/>
      <c r="CD77" s="1279"/>
      <c r="CE77" s="1279"/>
      <c r="CF77" s="1279">
        <v>31.3</v>
      </c>
      <c r="CG77" s="1279"/>
      <c r="CH77" s="1279"/>
      <c r="CI77" s="1279"/>
      <c r="CJ77" s="1279"/>
      <c r="CK77" s="1279"/>
      <c r="CL77" s="1279"/>
      <c r="CM77" s="1279"/>
      <c r="CN77" s="1279">
        <v>25.3</v>
      </c>
      <c r="CO77" s="1279"/>
      <c r="CP77" s="1279"/>
      <c r="CQ77" s="1279"/>
      <c r="CR77" s="1279"/>
      <c r="CS77" s="1279"/>
      <c r="CT77" s="1279"/>
      <c r="CU77" s="1279"/>
      <c r="CV77" s="1279">
        <v>25.5</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604</v>
      </c>
      <c r="BC79" s="1280"/>
      <c r="BD79" s="1280"/>
      <c r="BE79" s="1280"/>
      <c r="BF79" s="1280"/>
      <c r="BG79" s="1280"/>
      <c r="BH79" s="1280"/>
      <c r="BI79" s="1280"/>
      <c r="BJ79" s="1280"/>
      <c r="BK79" s="1280"/>
      <c r="BL79" s="1280"/>
      <c r="BM79" s="1280"/>
      <c r="BN79" s="1280"/>
      <c r="BO79" s="1280"/>
      <c r="BP79" s="1279">
        <v>7.8</v>
      </c>
      <c r="BQ79" s="1279"/>
      <c r="BR79" s="1279"/>
      <c r="BS79" s="1279"/>
      <c r="BT79" s="1279"/>
      <c r="BU79" s="1279"/>
      <c r="BV79" s="1279"/>
      <c r="BW79" s="1279"/>
      <c r="BX79" s="1279">
        <v>7.5</v>
      </c>
      <c r="BY79" s="1279"/>
      <c r="BZ79" s="1279"/>
      <c r="CA79" s="1279"/>
      <c r="CB79" s="1279"/>
      <c r="CC79" s="1279"/>
      <c r="CD79" s="1279"/>
      <c r="CE79" s="1279"/>
      <c r="CF79" s="1279">
        <v>7.2</v>
      </c>
      <c r="CG79" s="1279"/>
      <c r="CH79" s="1279"/>
      <c r="CI79" s="1279"/>
      <c r="CJ79" s="1279"/>
      <c r="CK79" s="1279"/>
      <c r="CL79" s="1279"/>
      <c r="CM79" s="1279"/>
      <c r="CN79" s="1279">
        <v>6.9</v>
      </c>
      <c r="CO79" s="1279"/>
      <c r="CP79" s="1279"/>
      <c r="CQ79" s="1279"/>
      <c r="CR79" s="1279"/>
      <c r="CS79" s="1279"/>
      <c r="CT79" s="1279"/>
      <c r="CU79" s="1279"/>
      <c r="CV79" s="1279">
        <v>6.6</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gAqKER5orHQSeDCSuyLl/suScE03BE4XAKer+LH0913dfq2HWQwIvMovGuMAyG4RvMnMj7w3lnb3vG1ITxf50w==" saltValue="Y4wE05yM3vZsFbakHMLwS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N55" sqref="AN55:BA58"/>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Boi9LsYOVu+CiE2YFGxkEbCaAyMGvcMdG6mlkl8sZ+c6xZnfmSm4hYrcIlJfWseUW8MBjtL7qn4+uNQ1K2oE0A==" saltValue="DsYMpchbTM3XrIiO6vbm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85" zoomScaleNormal="85" zoomScaleSheetLayoutView="55" workbookViewId="0">
      <selection activeCell="AN55" sqref="AN55:BA58"/>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vPMdy3T+8M9sF1j1SpAWZJiMQmTbORNoy+H6AGMYzoo4S5VX0AB4WpyBSDyUBFsuqZSDfTmuhQKSsF5ZrJU8uQ==" saltValue="MlDGIxWUv4WXc0CDzOXr6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63522</v>
      </c>
      <c r="E3" s="162"/>
      <c r="F3" s="163">
        <v>54227</v>
      </c>
      <c r="G3" s="164"/>
      <c r="H3" s="165"/>
    </row>
    <row r="4" spans="1:8">
      <c r="A4" s="166"/>
      <c r="B4" s="167"/>
      <c r="C4" s="168"/>
      <c r="D4" s="169">
        <v>33096</v>
      </c>
      <c r="E4" s="170"/>
      <c r="F4" s="171">
        <v>29694</v>
      </c>
      <c r="G4" s="172"/>
      <c r="H4" s="173"/>
    </row>
    <row r="5" spans="1:8">
      <c r="A5" s="154" t="s">
        <v>552</v>
      </c>
      <c r="B5" s="159"/>
      <c r="C5" s="160"/>
      <c r="D5" s="161">
        <v>70801</v>
      </c>
      <c r="E5" s="162"/>
      <c r="F5" s="163">
        <v>57295</v>
      </c>
      <c r="G5" s="164"/>
      <c r="H5" s="165"/>
    </row>
    <row r="6" spans="1:8">
      <c r="A6" s="166"/>
      <c r="B6" s="167"/>
      <c r="C6" s="168"/>
      <c r="D6" s="169">
        <v>52069</v>
      </c>
      <c r="E6" s="170"/>
      <c r="F6" s="171">
        <v>32771</v>
      </c>
      <c r="G6" s="172"/>
      <c r="H6" s="173"/>
    </row>
    <row r="7" spans="1:8">
      <c r="A7" s="154" t="s">
        <v>553</v>
      </c>
      <c r="B7" s="159"/>
      <c r="C7" s="160"/>
      <c r="D7" s="161">
        <v>69323</v>
      </c>
      <c r="E7" s="162"/>
      <c r="F7" s="163">
        <v>54110</v>
      </c>
      <c r="G7" s="164"/>
      <c r="H7" s="165"/>
    </row>
    <row r="8" spans="1:8">
      <c r="A8" s="166"/>
      <c r="B8" s="167"/>
      <c r="C8" s="168"/>
      <c r="D8" s="169">
        <v>57028</v>
      </c>
      <c r="E8" s="170"/>
      <c r="F8" s="171">
        <v>30620</v>
      </c>
      <c r="G8" s="172"/>
      <c r="H8" s="173"/>
    </row>
    <row r="9" spans="1:8">
      <c r="A9" s="154" t="s">
        <v>554</v>
      </c>
      <c r="B9" s="159"/>
      <c r="C9" s="160"/>
      <c r="D9" s="161">
        <v>62671</v>
      </c>
      <c r="E9" s="162"/>
      <c r="F9" s="163">
        <v>54684</v>
      </c>
      <c r="G9" s="164"/>
      <c r="H9" s="165"/>
    </row>
    <row r="10" spans="1:8">
      <c r="A10" s="166"/>
      <c r="B10" s="167"/>
      <c r="C10" s="168"/>
      <c r="D10" s="169">
        <v>42193</v>
      </c>
      <c r="E10" s="170"/>
      <c r="F10" s="171">
        <v>32829</v>
      </c>
      <c r="G10" s="172"/>
      <c r="H10" s="173"/>
    </row>
    <row r="11" spans="1:8">
      <c r="A11" s="154" t="s">
        <v>555</v>
      </c>
      <c r="B11" s="159"/>
      <c r="C11" s="160"/>
      <c r="D11" s="161">
        <v>93590</v>
      </c>
      <c r="E11" s="162"/>
      <c r="F11" s="163">
        <v>62383</v>
      </c>
      <c r="G11" s="164"/>
      <c r="H11" s="165"/>
    </row>
    <row r="12" spans="1:8">
      <c r="A12" s="166"/>
      <c r="B12" s="167"/>
      <c r="C12" s="174"/>
      <c r="D12" s="169">
        <v>52616</v>
      </c>
      <c r="E12" s="170"/>
      <c r="F12" s="171">
        <v>35325</v>
      </c>
      <c r="G12" s="172"/>
      <c r="H12" s="173"/>
    </row>
    <row r="13" spans="1:8">
      <c r="A13" s="154"/>
      <c r="B13" s="159"/>
      <c r="C13" s="175"/>
      <c r="D13" s="176">
        <v>71981</v>
      </c>
      <c r="E13" s="177"/>
      <c r="F13" s="178">
        <v>56540</v>
      </c>
      <c r="G13" s="179"/>
      <c r="H13" s="165"/>
    </row>
    <row r="14" spans="1:8">
      <c r="A14" s="166"/>
      <c r="B14" s="167"/>
      <c r="C14" s="168"/>
      <c r="D14" s="169">
        <v>47400</v>
      </c>
      <c r="E14" s="170"/>
      <c r="F14" s="171">
        <v>32248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4.26</v>
      </c>
      <c r="C19" s="180">
        <f>ROUND(VALUE(SUBSTITUTE(実質収支比率等に係る経年分析!G$48,"▲","-")),2)</f>
        <v>3.17</v>
      </c>
      <c r="D19" s="180">
        <f>ROUND(VALUE(SUBSTITUTE(実質収支比率等に係る経年分析!H$48,"▲","-")),2)</f>
        <v>5.36</v>
      </c>
      <c r="E19" s="180">
        <f>ROUND(VALUE(SUBSTITUTE(実質収支比率等に係る経年分析!I$48,"▲","-")),2)</f>
        <v>4.84</v>
      </c>
      <c r="F19" s="180">
        <f>ROUND(VALUE(SUBSTITUTE(実質収支比率等に係る経年分析!J$48,"▲","-")),2)</f>
        <v>6.49</v>
      </c>
    </row>
    <row r="20" spans="1:11">
      <c r="A20" s="180" t="s">
        <v>55</v>
      </c>
      <c r="B20" s="180">
        <f>ROUND(VALUE(SUBSTITUTE(実質収支比率等に係る経年分析!F$47,"▲","-")),2)</f>
        <v>16.47</v>
      </c>
      <c r="C20" s="180">
        <f>ROUND(VALUE(SUBSTITUTE(実質収支比率等に係る経年分析!G$47,"▲","-")),2)</f>
        <v>14.55</v>
      </c>
      <c r="D20" s="180">
        <f>ROUND(VALUE(SUBSTITUTE(実質収支比率等に係る経年分析!H$47,"▲","-")),2)</f>
        <v>12.04</v>
      </c>
      <c r="E20" s="180">
        <f>ROUND(VALUE(SUBSTITUTE(実質収支比率等に係る経年分析!I$47,"▲","-")),2)</f>
        <v>13.73</v>
      </c>
      <c r="F20" s="180">
        <f>ROUND(VALUE(SUBSTITUTE(実質収支比率等に係る経年分析!J$47,"▲","-")),2)</f>
        <v>14.21</v>
      </c>
    </row>
    <row r="21" spans="1:11">
      <c r="A21" s="180" t="s">
        <v>56</v>
      </c>
      <c r="B21" s="180">
        <f>IF(ISNUMBER(VALUE(SUBSTITUTE(実質収支比率等に係る経年分析!F$49,"▲","-"))),ROUND(VALUE(SUBSTITUTE(実質収支比率等に係る経年分析!F$49,"▲","-")),2),NA())</f>
        <v>2.34</v>
      </c>
      <c r="C21" s="180">
        <f>IF(ISNUMBER(VALUE(SUBSTITUTE(実質収支比率等に係る経年分析!G$49,"▲","-"))),ROUND(VALUE(SUBSTITUTE(実質収支比率等に係る経年分析!G$49,"▲","-")),2),NA())</f>
        <v>-3.02</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1.39</v>
      </c>
      <c r="F21" s="180">
        <f>IF(ISNUMBER(VALUE(SUBSTITUTE(実質収支比率等に係る経年分析!J$49,"▲","-"))),ROUND(VALUE(SUBSTITUTE(実質収支比率等に係る経年分析!J$49,"▲","-")),2),NA())</f>
        <v>2.2400000000000002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4.1399999999999997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3014</v>
      </c>
      <c r="E42" s="182"/>
      <c r="F42" s="182"/>
      <c r="G42" s="182">
        <f>'実質公債費比率（分子）の構造'!L$52</f>
        <v>3162</v>
      </c>
      <c r="H42" s="182"/>
      <c r="I42" s="182"/>
      <c r="J42" s="182">
        <f>'実質公債費比率（分子）の構造'!M$52</f>
        <v>3430</v>
      </c>
      <c r="K42" s="182"/>
      <c r="L42" s="182"/>
      <c r="M42" s="182">
        <f>'実質公債費比率（分子）の構造'!N$52</f>
        <v>3600</v>
      </c>
      <c r="N42" s="182"/>
      <c r="O42" s="182"/>
      <c r="P42" s="182">
        <f>'実質公債費比率（分子）の構造'!O$52</f>
        <v>3729</v>
      </c>
    </row>
    <row r="43" spans="1:16">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74</v>
      </c>
      <c r="C45" s="182"/>
      <c r="D45" s="182"/>
      <c r="E45" s="182">
        <f>'実質公債費比率（分子）の構造'!L$49</f>
        <v>79</v>
      </c>
      <c r="F45" s="182"/>
      <c r="G45" s="182"/>
      <c r="H45" s="182">
        <f>'実質公債費比率（分子）の構造'!M$49</f>
        <v>96</v>
      </c>
      <c r="I45" s="182"/>
      <c r="J45" s="182"/>
      <c r="K45" s="182">
        <f>'実質公債費比率（分子）の構造'!N$49</f>
        <v>140</v>
      </c>
      <c r="L45" s="182"/>
      <c r="M45" s="182"/>
      <c r="N45" s="182">
        <f>'実質公債費比率（分子）の構造'!O$49</f>
        <v>145</v>
      </c>
      <c r="O45" s="182"/>
      <c r="P45" s="182"/>
    </row>
    <row r="46" spans="1:16">
      <c r="A46" s="182" t="s">
        <v>67</v>
      </c>
      <c r="B46" s="182">
        <f>'実質公債費比率（分子）の構造'!K$48</f>
        <v>1306</v>
      </c>
      <c r="C46" s="182"/>
      <c r="D46" s="182"/>
      <c r="E46" s="182">
        <f>'実質公債費比率（分子）の構造'!L$48</f>
        <v>1284</v>
      </c>
      <c r="F46" s="182"/>
      <c r="G46" s="182"/>
      <c r="H46" s="182">
        <f>'実質公債費比率（分子）の構造'!M$48</f>
        <v>1299</v>
      </c>
      <c r="I46" s="182"/>
      <c r="J46" s="182"/>
      <c r="K46" s="182">
        <f>'実質公債費比率（分子）の構造'!N$48</f>
        <v>1121</v>
      </c>
      <c r="L46" s="182"/>
      <c r="M46" s="182"/>
      <c r="N46" s="182">
        <f>'実質公債費比率（分子）の構造'!O$48</f>
        <v>1078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2913</v>
      </c>
      <c r="C49" s="182"/>
      <c r="D49" s="182"/>
      <c r="E49" s="182">
        <f>'実質公債費比率（分子）の構造'!L$45</f>
        <v>2976</v>
      </c>
      <c r="F49" s="182"/>
      <c r="G49" s="182"/>
      <c r="H49" s="182">
        <f>'実質公債費比率（分子）の構造'!M$45</f>
        <v>3302</v>
      </c>
      <c r="I49" s="182"/>
      <c r="J49" s="182"/>
      <c r="K49" s="182">
        <f>'実質公債費比率（分子）の構造'!N$45</f>
        <v>3499</v>
      </c>
      <c r="L49" s="182"/>
      <c r="M49" s="182"/>
      <c r="N49" s="182">
        <f>'実質公債費比率（分子）の構造'!O$45</f>
        <v>3627</v>
      </c>
      <c r="O49" s="182"/>
      <c r="P49" s="182"/>
    </row>
    <row r="50" spans="1:16">
      <c r="A50" s="182" t="s">
        <v>71</v>
      </c>
      <c r="B50" s="182" t="e">
        <f>NA()</f>
        <v>#N/A</v>
      </c>
      <c r="C50" s="182">
        <f>IF(ISNUMBER('実質公債費比率（分子）の構造'!K$53),'実質公債費比率（分子）の構造'!K$53,NA())</f>
        <v>1279</v>
      </c>
      <c r="D50" s="182" t="e">
        <f>NA()</f>
        <v>#N/A</v>
      </c>
      <c r="E50" s="182" t="e">
        <f>NA()</f>
        <v>#N/A</v>
      </c>
      <c r="F50" s="182">
        <f>IF(ISNUMBER('実質公債費比率（分子）の構造'!L$53),'実質公債費比率（分子）の構造'!L$53,NA())</f>
        <v>1177</v>
      </c>
      <c r="G50" s="182" t="e">
        <f>NA()</f>
        <v>#N/A</v>
      </c>
      <c r="H50" s="182" t="e">
        <f>NA()</f>
        <v>#N/A</v>
      </c>
      <c r="I50" s="182">
        <f>IF(ISNUMBER('実質公債費比率（分子）の構造'!M$53),'実質公債費比率（分子）の構造'!M$53,NA())</f>
        <v>1267</v>
      </c>
      <c r="J50" s="182" t="e">
        <f>NA()</f>
        <v>#N/A</v>
      </c>
      <c r="K50" s="182" t="e">
        <f>NA()</f>
        <v>#N/A</v>
      </c>
      <c r="L50" s="182">
        <f>IF(ISNUMBER('実質公債費比率（分子）の構造'!N$53),'実質公債費比率（分子）の構造'!N$53,NA())</f>
        <v>1160</v>
      </c>
      <c r="M50" s="182" t="e">
        <f>NA()</f>
        <v>#N/A</v>
      </c>
      <c r="N50" s="182" t="e">
        <f>NA()</f>
        <v>#N/A</v>
      </c>
      <c r="O50" s="182">
        <f>IF(ISNUMBER('実質公債費比率（分子）の構造'!O$53),'実質公債費比率（分子）の構造'!O$53,NA())</f>
        <v>1121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46780</v>
      </c>
      <c r="E56" s="181"/>
      <c r="F56" s="181"/>
      <c r="G56" s="181">
        <f>'将来負担比率（分子）の構造'!J$52</f>
        <v>49636</v>
      </c>
      <c r="H56" s="181"/>
      <c r="I56" s="181"/>
      <c r="J56" s="181">
        <f>'将来負担比率（分子）の構造'!K$52</f>
        <v>51447</v>
      </c>
      <c r="K56" s="181"/>
      <c r="L56" s="181"/>
      <c r="M56" s="181">
        <f>'将来負担比率（分子）の構造'!L$52</f>
        <v>51966</v>
      </c>
      <c r="N56" s="181"/>
      <c r="O56" s="181"/>
      <c r="P56" s="181">
        <f>'将来負担比率（分子）の構造'!M$52</f>
        <v>55121</v>
      </c>
    </row>
    <row r="57" spans="1:16">
      <c r="A57" s="181" t="s">
        <v>42</v>
      </c>
      <c r="B57" s="181"/>
      <c r="C57" s="181"/>
      <c r="D57" s="181">
        <f>'将来負担比率（分子）の構造'!I$51</f>
        <v>651</v>
      </c>
      <c r="E57" s="181"/>
      <c r="F57" s="181"/>
      <c r="G57" s="181">
        <f>'将来負担比率（分子）の構造'!J$51</f>
        <v>578</v>
      </c>
      <c r="H57" s="181"/>
      <c r="I57" s="181"/>
      <c r="J57" s="181">
        <f>'将来負担比率（分子）の構造'!K$51</f>
        <v>587</v>
      </c>
      <c r="K57" s="181"/>
      <c r="L57" s="181"/>
      <c r="M57" s="181">
        <f>'将来負担比率（分子）の構造'!L$51</f>
        <v>473</v>
      </c>
      <c r="N57" s="181"/>
      <c r="O57" s="181"/>
      <c r="P57" s="181">
        <f>'将来負担比率（分子）の構造'!M$51</f>
        <v>418</v>
      </c>
    </row>
    <row r="58" spans="1:16">
      <c r="A58" s="181" t="s">
        <v>41</v>
      </c>
      <c r="B58" s="181"/>
      <c r="C58" s="181"/>
      <c r="D58" s="181">
        <f>'将来負担比率（分子）の構造'!I$50</f>
        <v>4697</v>
      </c>
      <c r="E58" s="181"/>
      <c r="F58" s="181"/>
      <c r="G58" s="181">
        <f>'将来負担比率（分子）の構造'!J$50</f>
        <v>4248</v>
      </c>
      <c r="H58" s="181"/>
      <c r="I58" s="181"/>
      <c r="J58" s="181">
        <f>'将来負担比率（分子）の構造'!K$50</f>
        <v>4510</v>
      </c>
      <c r="K58" s="181"/>
      <c r="L58" s="181"/>
      <c r="M58" s="181">
        <f>'将来負担比率（分子）の構造'!L$50</f>
        <v>5373</v>
      </c>
      <c r="N58" s="181"/>
      <c r="O58" s="181"/>
      <c r="P58" s="181">
        <f>'将来負担比率（分子）の構造'!M$50</f>
        <v>6327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4798</v>
      </c>
      <c r="C62" s="181"/>
      <c r="D62" s="181"/>
      <c r="E62" s="181">
        <f>'将来負担比率（分子）の構造'!J$45</f>
        <v>4666</v>
      </c>
      <c r="F62" s="181"/>
      <c r="G62" s="181"/>
      <c r="H62" s="181">
        <f>'将来負担比率（分子）の構造'!K$45</f>
        <v>4850</v>
      </c>
      <c r="I62" s="181"/>
      <c r="J62" s="181"/>
      <c r="K62" s="181">
        <f>'将来負担比率（分子）の構造'!L$45</f>
        <v>4582</v>
      </c>
      <c r="L62" s="181"/>
      <c r="M62" s="181"/>
      <c r="N62" s="181">
        <f>'将来負担比率（分子）の構造'!M$45</f>
        <v>4461</v>
      </c>
      <c r="O62" s="181"/>
      <c r="P62" s="181"/>
    </row>
    <row r="63" spans="1:16">
      <c r="A63" s="181" t="s">
        <v>34</v>
      </c>
      <c r="B63" s="181">
        <f>'将来負担比率（分子）の構造'!I$44</f>
        <v>2030</v>
      </c>
      <c r="C63" s="181"/>
      <c r="D63" s="181"/>
      <c r="E63" s="181">
        <f>'将来負担比率（分子）の構造'!J$44</f>
        <v>2466</v>
      </c>
      <c r="F63" s="181"/>
      <c r="G63" s="181"/>
      <c r="H63" s="181">
        <f>'将来負担比率（分子）の構造'!K$44</f>
        <v>2448</v>
      </c>
      <c r="I63" s="181"/>
      <c r="J63" s="181"/>
      <c r="K63" s="181">
        <f>'将来負担比率（分子）の構造'!L$44</f>
        <v>2446</v>
      </c>
      <c r="L63" s="181"/>
      <c r="M63" s="181"/>
      <c r="N63" s="181">
        <f>'将来負担比率（分子）の構造'!M$44</f>
        <v>2375</v>
      </c>
      <c r="O63" s="181"/>
      <c r="P63" s="181"/>
    </row>
    <row r="64" spans="1:16">
      <c r="A64" s="181" t="s">
        <v>33</v>
      </c>
      <c r="B64" s="181">
        <f>'将来負担比率（分子）の構造'!I$43</f>
        <v>19599</v>
      </c>
      <c r="C64" s="181"/>
      <c r="D64" s="181"/>
      <c r="E64" s="181">
        <f>'将来負担比率（分子）の構造'!J$43</f>
        <v>19060</v>
      </c>
      <c r="F64" s="181"/>
      <c r="G64" s="181"/>
      <c r="H64" s="181">
        <f>'将来負担比率（分子）の構造'!K$43</f>
        <v>27064</v>
      </c>
      <c r="I64" s="181"/>
      <c r="J64" s="181"/>
      <c r="K64" s="181">
        <f>'将来負担比率（分子）の構造'!L$43</f>
        <v>17226</v>
      </c>
      <c r="L64" s="181"/>
      <c r="M64" s="181"/>
      <c r="N64" s="181">
        <f>'将来負担比率（分子）の構造'!M$43</f>
        <v>15790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39558</v>
      </c>
      <c r="C66" s="181"/>
      <c r="D66" s="181"/>
      <c r="E66" s="181">
        <f>'将来負担比率（分子）の構造'!J$41</f>
        <v>44308</v>
      </c>
      <c r="F66" s="181"/>
      <c r="G66" s="181"/>
      <c r="H66" s="181">
        <f>'将来負担比率（分子）の構造'!K$41</f>
        <v>47246</v>
      </c>
      <c r="I66" s="181"/>
      <c r="J66" s="181"/>
      <c r="K66" s="181">
        <f>'将来負担比率（分子）の構造'!L$41</f>
        <v>48416</v>
      </c>
      <c r="L66" s="181"/>
      <c r="M66" s="181"/>
      <c r="N66" s="181">
        <f>'将来負担比率（分子）の構造'!M$41</f>
        <v>53814</v>
      </c>
      <c r="O66" s="181"/>
      <c r="P66" s="181"/>
    </row>
    <row r="67" spans="1:16">
      <c r="A67" s="181" t="s">
        <v>75</v>
      </c>
      <c r="B67" s="181" t="e">
        <f>NA()</f>
        <v>#N/A</v>
      </c>
      <c r="C67" s="181">
        <f>IF(ISNUMBER('将来負担比率（分子）の構造'!I$53), IF('将来負担比率（分子）の構造'!I$53 &lt; 0, 0, '将来負担比率（分子）の構造'!I$53), NA())</f>
        <v>13857</v>
      </c>
      <c r="D67" s="181" t="e">
        <f>NA()</f>
        <v>#N/A</v>
      </c>
      <c r="E67" s="181" t="e">
        <f>NA()</f>
        <v>#N/A</v>
      </c>
      <c r="F67" s="181">
        <f>IF(ISNUMBER('将来負担比率（分子）の構造'!J$53), IF('将来負担比率（分子）の構造'!J$53 &lt; 0, 0, '将来負担比率（分子）の構造'!J$53), NA())</f>
        <v>16038</v>
      </c>
      <c r="G67" s="181" t="e">
        <f>NA()</f>
        <v>#N/A</v>
      </c>
      <c r="H67" s="181" t="e">
        <f>NA()</f>
        <v>#N/A</v>
      </c>
      <c r="I67" s="181">
        <f>IF(ISNUMBER('将来負担比率（分子）の構造'!K$53), IF('将来負担比率（分子）の構造'!K$53 &lt; 0, 0, '将来負担比率（分子）の構造'!K$53), NA())</f>
        <v>25064</v>
      </c>
      <c r="J67" s="181" t="e">
        <f>NA()</f>
        <v>#N/A</v>
      </c>
      <c r="K67" s="181" t="e">
        <f>NA()</f>
        <v>#N/A</v>
      </c>
      <c r="L67" s="181">
        <f>IF(ISNUMBER('将来負担比率（分子）の構造'!L$53), IF('将来負担比率（分子）の構造'!L$53 &lt; 0, 0, '将来負担比率（分子）の構造'!L$53), NA())</f>
        <v>14858</v>
      </c>
      <c r="M67" s="181" t="e">
        <f>NA()</f>
        <v>#N/A</v>
      </c>
      <c r="N67" s="181" t="e">
        <f>NA()</f>
        <v>#N/A</v>
      </c>
      <c r="O67" s="181">
        <f>IF(ISNUMBER('将来負担比率（分子）の構造'!M$53), IF('将来負担比率（分子）の構造'!M$53 &lt; 0, 0, '将来負担比率（分子）の構造'!M$53), NA())</f>
        <v>14574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2643</v>
      </c>
      <c r="C72" s="185">
        <f>基金残高に係る経年分析!G55</f>
        <v>3039</v>
      </c>
      <c r="D72" s="185">
        <f>基金残高に係る経年分析!H55</f>
        <v>3164</v>
      </c>
    </row>
    <row r="73" spans="1:16">
      <c r="A73" s="184" t="s">
        <v>78</v>
      </c>
      <c r="B73" s="185">
        <f>基金残高に係る経年分析!F56</f>
        <v>36</v>
      </c>
      <c r="C73" s="185">
        <f>基金残高に係る経年分析!G56</f>
        <v>36</v>
      </c>
      <c r="D73" s="185">
        <f>基金残高に係る経年分析!H56</f>
        <v>36</v>
      </c>
    </row>
    <row r="74" spans="1:16">
      <c r="A74" s="184" t="s">
        <v>79</v>
      </c>
      <c r="B74" s="185">
        <f>基金残高に係る経年分析!F57</f>
        <v>4154</v>
      </c>
      <c r="C74" s="185">
        <f>基金残高に係る経年分析!G57</f>
        <v>3517</v>
      </c>
      <c r="D74" s="185">
        <f>基金残高に係る経年分析!H57</f>
        <v>3612</v>
      </c>
    </row>
  </sheetData>
  <sheetProtection algorithmName="SHA-512" hashValue="wDDv2aOcFwETVKxXzaa9nLoZiUdnewKyc/BG/zkE96dkmLGuMSq2NXQk4VUmSiJNdcTIwNYpxojdFpl/vT35+w==" saltValue="1cyxTbIydyFVxg0ufJWG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230</v>
      </c>
      <c r="C5" s="709"/>
      <c r="D5" s="709"/>
      <c r="E5" s="709"/>
      <c r="F5" s="709"/>
      <c r="G5" s="709"/>
      <c r="H5" s="709"/>
      <c r="I5" s="709"/>
      <c r="J5" s="709"/>
      <c r="K5" s="709"/>
      <c r="L5" s="709"/>
      <c r="M5" s="709"/>
      <c r="N5" s="709"/>
      <c r="O5" s="709"/>
      <c r="P5" s="709"/>
      <c r="Q5" s="710"/>
      <c r="R5" s="695">
        <v>12639713</v>
      </c>
      <c r="S5" s="696"/>
      <c r="T5" s="696"/>
      <c r="U5" s="696"/>
      <c r="V5" s="696"/>
      <c r="W5" s="696"/>
      <c r="X5" s="696"/>
      <c r="Y5" s="739"/>
      <c r="Z5" s="757">
        <v>26.7</v>
      </c>
      <c r="AA5" s="757"/>
      <c r="AB5" s="757"/>
      <c r="AC5" s="757"/>
      <c r="AD5" s="758">
        <v>12639713</v>
      </c>
      <c r="AE5" s="758"/>
      <c r="AF5" s="758"/>
      <c r="AG5" s="758"/>
      <c r="AH5" s="758"/>
      <c r="AI5" s="758"/>
      <c r="AJ5" s="758"/>
      <c r="AK5" s="758"/>
      <c r="AL5" s="740">
        <v>58.2</v>
      </c>
      <c r="AM5" s="713"/>
      <c r="AN5" s="713"/>
      <c r="AO5" s="741"/>
      <c r="AP5" s="708" t="s">
        <v>231</v>
      </c>
      <c r="AQ5" s="709"/>
      <c r="AR5" s="709"/>
      <c r="AS5" s="709"/>
      <c r="AT5" s="709"/>
      <c r="AU5" s="709"/>
      <c r="AV5" s="709"/>
      <c r="AW5" s="709"/>
      <c r="AX5" s="709"/>
      <c r="AY5" s="709"/>
      <c r="AZ5" s="709"/>
      <c r="BA5" s="709"/>
      <c r="BB5" s="709"/>
      <c r="BC5" s="709"/>
      <c r="BD5" s="709"/>
      <c r="BE5" s="709"/>
      <c r="BF5" s="710"/>
      <c r="BG5" s="640">
        <v>12571307</v>
      </c>
      <c r="BH5" s="641"/>
      <c r="BI5" s="641"/>
      <c r="BJ5" s="641"/>
      <c r="BK5" s="641"/>
      <c r="BL5" s="641"/>
      <c r="BM5" s="641"/>
      <c r="BN5" s="642"/>
      <c r="BO5" s="677">
        <v>99.5</v>
      </c>
      <c r="BP5" s="677"/>
      <c r="BQ5" s="677"/>
      <c r="BR5" s="677"/>
      <c r="BS5" s="678">
        <v>213138</v>
      </c>
      <c r="BT5" s="678"/>
      <c r="BU5" s="678"/>
      <c r="BV5" s="678"/>
      <c r="BW5" s="678"/>
      <c r="BX5" s="678"/>
      <c r="BY5" s="678"/>
      <c r="BZ5" s="678"/>
      <c r="CA5" s="678"/>
      <c r="CB5" s="728"/>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c r="B6" s="637" t="s">
        <v>235</v>
      </c>
      <c r="C6" s="638"/>
      <c r="D6" s="638"/>
      <c r="E6" s="638"/>
      <c r="F6" s="638"/>
      <c r="G6" s="638"/>
      <c r="H6" s="638"/>
      <c r="I6" s="638"/>
      <c r="J6" s="638"/>
      <c r="K6" s="638"/>
      <c r="L6" s="638"/>
      <c r="M6" s="638"/>
      <c r="N6" s="638"/>
      <c r="O6" s="638"/>
      <c r="P6" s="638"/>
      <c r="Q6" s="639"/>
      <c r="R6" s="640">
        <v>328614</v>
      </c>
      <c r="S6" s="641"/>
      <c r="T6" s="641"/>
      <c r="U6" s="641"/>
      <c r="V6" s="641"/>
      <c r="W6" s="641"/>
      <c r="X6" s="641"/>
      <c r="Y6" s="642"/>
      <c r="Z6" s="677">
        <v>0.7</v>
      </c>
      <c r="AA6" s="677"/>
      <c r="AB6" s="677"/>
      <c r="AC6" s="677"/>
      <c r="AD6" s="678">
        <v>328614</v>
      </c>
      <c r="AE6" s="678"/>
      <c r="AF6" s="678"/>
      <c r="AG6" s="678"/>
      <c r="AH6" s="678"/>
      <c r="AI6" s="678"/>
      <c r="AJ6" s="678"/>
      <c r="AK6" s="678"/>
      <c r="AL6" s="643">
        <v>1.5</v>
      </c>
      <c r="AM6" s="644"/>
      <c r="AN6" s="644"/>
      <c r="AO6" s="679"/>
      <c r="AP6" s="637" t="s">
        <v>236</v>
      </c>
      <c r="AQ6" s="638"/>
      <c r="AR6" s="638"/>
      <c r="AS6" s="638"/>
      <c r="AT6" s="638"/>
      <c r="AU6" s="638"/>
      <c r="AV6" s="638"/>
      <c r="AW6" s="638"/>
      <c r="AX6" s="638"/>
      <c r="AY6" s="638"/>
      <c r="AZ6" s="638"/>
      <c r="BA6" s="638"/>
      <c r="BB6" s="638"/>
      <c r="BC6" s="638"/>
      <c r="BD6" s="638"/>
      <c r="BE6" s="638"/>
      <c r="BF6" s="639"/>
      <c r="BG6" s="640">
        <v>12571307</v>
      </c>
      <c r="BH6" s="641"/>
      <c r="BI6" s="641"/>
      <c r="BJ6" s="641"/>
      <c r="BK6" s="641"/>
      <c r="BL6" s="641"/>
      <c r="BM6" s="641"/>
      <c r="BN6" s="642"/>
      <c r="BO6" s="677">
        <v>99.5</v>
      </c>
      <c r="BP6" s="677"/>
      <c r="BQ6" s="677"/>
      <c r="BR6" s="677"/>
      <c r="BS6" s="678">
        <v>213138</v>
      </c>
      <c r="BT6" s="678"/>
      <c r="BU6" s="678"/>
      <c r="BV6" s="678"/>
      <c r="BW6" s="678"/>
      <c r="BX6" s="678"/>
      <c r="BY6" s="678"/>
      <c r="BZ6" s="678"/>
      <c r="CA6" s="678"/>
      <c r="CB6" s="728"/>
      <c r="CD6" s="698" t="s">
        <v>237</v>
      </c>
      <c r="CE6" s="699"/>
      <c r="CF6" s="699"/>
      <c r="CG6" s="699"/>
      <c r="CH6" s="699"/>
      <c r="CI6" s="699"/>
      <c r="CJ6" s="699"/>
      <c r="CK6" s="699"/>
      <c r="CL6" s="699"/>
      <c r="CM6" s="699"/>
      <c r="CN6" s="699"/>
      <c r="CO6" s="699"/>
      <c r="CP6" s="699"/>
      <c r="CQ6" s="700"/>
      <c r="CR6" s="640">
        <v>341403</v>
      </c>
      <c r="CS6" s="641"/>
      <c r="CT6" s="641"/>
      <c r="CU6" s="641"/>
      <c r="CV6" s="641"/>
      <c r="CW6" s="641"/>
      <c r="CX6" s="641"/>
      <c r="CY6" s="642"/>
      <c r="CZ6" s="740">
        <v>0.7</v>
      </c>
      <c r="DA6" s="713"/>
      <c r="DB6" s="713"/>
      <c r="DC6" s="743"/>
      <c r="DD6" s="646">
        <v>44000</v>
      </c>
      <c r="DE6" s="641"/>
      <c r="DF6" s="641"/>
      <c r="DG6" s="641"/>
      <c r="DH6" s="641"/>
      <c r="DI6" s="641"/>
      <c r="DJ6" s="641"/>
      <c r="DK6" s="641"/>
      <c r="DL6" s="641"/>
      <c r="DM6" s="641"/>
      <c r="DN6" s="641"/>
      <c r="DO6" s="641"/>
      <c r="DP6" s="642"/>
      <c r="DQ6" s="646">
        <v>341403</v>
      </c>
      <c r="DR6" s="641"/>
      <c r="DS6" s="641"/>
      <c r="DT6" s="641"/>
      <c r="DU6" s="641"/>
      <c r="DV6" s="641"/>
      <c r="DW6" s="641"/>
      <c r="DX6" s="641"/>
      <c r="DY6" s="641"/>
      <c r="DZ6" s="641"/>
      <c r="EA6" s="641"/>
      <c r="EB6" s="641"/>
      <c r="EC6" s="684"/>
    </row>
    <row r="7" spans="2:143" ht="11.25" customHeight="1">
      <c r="B7" s="637" t="s">
        <v>238</v>
      </c>
      <c r="C7" s="638"/>
      <c r="D7" s="638"/>
      <c r="E7" s="638"/>
      <c r="F7" s="638"/>
      <c r="G7" s="638"/>
      <c r="H7" s="638"/>
      <c r="I7" s="638"/>
      <c r="J7" s="638"/>
      <c r="K7" s="638"/>
      <c r="L7" s="638"/>
      <c r="M7" s="638"/>
      <c r="N7" s="638"/>
      <c r="O7" s="638"/>
      <c r="P7" s="638"/>
      <c r="Q7" s="639"/>
      <c r="R7" s="640">
        <v>11081</v>
      </c>
      <c r="S7" s="641"/>
      <c r="T7" s="641"/>
      <c r="U7" s="641"/>
      <c r="V7" s="641"/>
      <c r="W7" s="641"/>
      <c r="X7" s="641"/>
      <c r="Y7" s="642"/>
      <c r="Z7" s="677">
        <v>0</v>
      </c>
      <c r="AA7" s="677"/>
      <c r="AB7" s="677"/>
      <c r="AC7" s="677"/>
      <c r="AD7" s="678">
        <v>11081</v>
      </c>
      <c r="AE7" s="678"/>
      <c r="AF7" s="678"/>
      <c r="AG7" s="678"/>
      <c r="AH7" s="678"/>
      <c r="AI7" s="678"/>
      <c r="AJ7" s="678"/>
      <c r="AK7" s="678"/>
      <c r="AL7" s="643">
        <v>0.1</v>
      </c>
      <c r="AM7" s="644"/>
      <c r="AN7" s="644"/>
      <c r="AO7" s="679"/>
      <c r="AP7" s="637" t="s">
        <v>239</v>
      </c>
      <c r="AQ7" s="638"/>
      <c r="AR7" s="638"/>
      <c r="AS7" s="638"/>
      <c r="AT7" s="638"/>
      <c r="AU7" s="638"/>
      <c r="AV7" s="638"/>
      <c r="AW7" s="638"/>
      <c r="AX7" s="638"/>
      <c r="AY7" s="638"/>
      <c r="AZ7" s="638"/>
      <c r="BA7" s="638"/>
      <c r="BB7" s="638"/>
      <c r="BC7" s="638"/>
      <c r="BD7" s="638"/>
      <c r="BE7" s="638"/>
      <c r="BF7" s="639"/>
      <c r="BG7" s="640">
        <v>5796935</v>
      </c>
      <c r="BH7" s="641"/>
      <c r="BI7" s="641"/>
      <c r="BJ7" s="641"/>
      <c r="BK7" s="641"/>
      <c r="BL7" s="641"/>
      <c r="BM7" s="641"/>
      <c r="BN7" s="642"/>
      <c r="BO7" s="677">
        <v>45.9</v>
      </c>
      <c r="BP7" s="677"/>
      <c r="BQ7" s="677"/>
      <c r="BR7" s="677"/>
      <c r="BS7" s="678">
        <v>213138</v>
      </c>
      <c r="BT7" s="678"/>
      <c r="BU7" s="678"/>
      <c r="BV7" s="678"/>
      <c r="BW7" s="678"/>
      <c r="BX7" s="678"/>
      <c r="BY7" s="678"/>
      <c r="BZ7" s="678"/>
      <c r="CA7" s="678"/>
      <c r="CB7" s="728"/>
      <c r="CD7" s="673" t="s">
        <v>240</v>
      </c>
      <c r="CE7" s="674"/>
      <c r="CF7" s="674"/>
      <c r="CG7" s="674"/>
      <c r="CH7" s="674"/>
      <c r="CI7" s="674"/>
      <c r="CJ7" s="674"/>
      <c r="CK7" s="674"/>
      <c r="CL7" s="674"/>
      <c r="CM7" s="674"/>
      <c r="CN7" s="674"/>
      <c r="CO7" s="674"/>
      <c r="CP7" s="674"/>
      <c r="CQ7" s="675"/>
      <c r="CR7" s="640">
        <v>8061785</v>
      </c>
      <c r="CS7" s="641"/>
      <c r="CT7" s="641"/>
      <c r="CU7" s="641"/>
      <c r="CV7" s="641"/>
      <c r="CW7" s="641"/>
      <c r="CX7" s="641"/>
      <c r="CY7" s="642"/>
      <c r="CZ7" s="677">
        <v>17.600000000000001</v>
      </c>
      <c r="DA7" s="677"/>
      <c r="DB7" s="677"/>
      <c r="DC7" s="677"/>
      <c r="DD7" s="646">
        <v>2811843</v>
      </c>
      <c r="DE7" s="641"/>
      <c r="DF7" s="641"/>
      <c r="DG7" s="641"/>
      <c r="DH7" s="641"/>
      <c r="DI7" s="641"/>
      <c r="DJ7" s="641"/>
      <c r="DK7" s="641"/>
      <c r="DL7" s="641"/>
      <c r="DM7" s="641"/>
      <c r="DN7" s="641"/>
      <c r="DO7" s="641"/>
      <c r="DP7" s="642"/>
      <c r="DQ7" s="646">
        <v>4079066</v>
      </c>
      <c r="DR7" s="641"/>
      <c r="DS7" s="641"/>
      <c r="DT7" s="641"/>
      <c r="DU7" s="641"/>
      <c r="DV7" s="641"/>
      <c r="DW7" s="641"/>
      <c r="DX7" s="641"/>
      <c r="DY7" s="641"/>
      <c r="DZ7" s="641"/>
      <c r="EA7" s="641"/>
      <c r="EB7" s="641"/>
      <c r="EC7" s="684"/>
    </row>
    <row r="8" spans="2:143" ht="11.25" customHeight="1">
      <c r="B8" s="637" t="s">
        <v>241</v>
      </c>
      <c r="C8" s="638"/>
      <c r="D8" s="638"/>
      <c r="E8" s="638"/>
      <c r="F8" s="638"/>
      <c r="G8" s="638"/>
      <c r="H8" s="638"/>
      <c r="I8" s="638"/>
      <c r="J8" s="638"/>
      <c r="K8" s="638"/>
      <c r="L8" s="638"/>
      <c r="M8" s="638"/>
      <c r="N8" s="638"/>
      <c r="O8" s="638"/>
      <c r="P8" s="638"/>
      <c r="Q8" s="639"/>
      <c r="R8" s="640">
        <v>60698</v>
      </c>
      <c r="S8" s="641"/>
      <c r="T8" s="641"/>
      <c r="U8" s="641"/>
      <c r="V8" s="641"/>
      <c r="W8" s="641"/>
      <c r="X8" s="641"/>
      <c r="Y8" s="642"/>
      <c r="Z8" s="677">
        <v>0.1</v>
      </c>
      <c r="AA8" s="677"/>
      <c r="AB8" s="677"/>
      <c r="AC8" s="677"/>
      <c r="AD8" s="678">
        <v>60698</v>
      </c>
      <c r="AE8" s="678"/>
      <c r="AF8" s="678"/>
      <c r="AG8" s="678"/>
      <c r="AH8" s="678"/>
      <c r="AI8" s="678"/>
      <c r="AJ8" s="678"/>
      <c r="AK8" s="678"/>
      <c r="AL8" s="643">
        <v>0.3</v>
      </c>
      <c r="AM8" s="644"/>
      <c r="AN8" s="644"/>
      <c r="AO8" s="679"/>
      <c r="AP8" s="637" t="s">
        <v>242</v>
      </c>
      <c r="AQ8" s="638"/>
      <c r="AR8" s="638"/>
      <c r="AS8" s="638"/>
      <c r="AT8" s="638"/>
      <c r="AU8" s="638"/>
      <c r="AV8" s="638"/>
      <c r="AW8" s="638"/>
      <c r="AX8" s="638"/>
      <c r="AY8" s="638"/>
      <c r="AZ8" s="638"/>
      <c r="BA8" s="638"/>
      <c r="BB8" s="638"/>
      <c r="BC8" s="638"/>
      <c r="BD8" s="638"/>
      <c r="BE8" s="638"/>
      <c r="BF8" s="639"/>
      <c r="BG8" s="640">
        <v>175357</v>
      </c>
      <c r="BH8" s="641"/>
      <c r="BI8" s="641"/>
      <c r="BJ8" s="641"/>
      <c r="BK8" s="641"/>
      <c r="BL8" s="641"/>
      <c r="BM8" s="641"/>
      <c r="BN8" s="642"/>
      <c r="BO8" s="677">
        <v>1.4</v>
      </c>
      <c r="BP8" s="677"/>
      <c r="BQ8" s="677"/>
      <c r="BR8" s="677"/>
      <c r="BS8" s="646" t="s">
        <v>140</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13930908</v>
      </c>
      <c r="CS8" s="641"/>
      <c r="CT8" s="641"/>
      <c r="CU8" s="641"/>
      <c r="CV8" s="641"/>
      <c r="CW8" s="641"/>
      <c r="CX8" s="641"/>
      <c r="CY8" s="642"/>
      <c r="CZ8" s="677">
        <v>30.4</v>
      </c>
      <c r="DA8" s="677"/>
      <c r="DB8" s="677"/>
      <c r="DC8" s="677"/>
      <c r="DD8" s="646">
        <v>357260</v>
      </c>
      <c r="DE8" s="641"/>
      <c r="DF8" s="641"/>
      <c r="DG8" s="641"/>
      <c r="DH8" s="641"/>
      <c r="DI8" s="641"/>
      <c r="DJ8" s="641"/>
      <c r="DK8" s="641"/>
      <c r="DL8" s="641"/>
      <c r="DM8" s="641"/>
      <c r="DN8" s="641"/>
      <c r="DO8" s="641"/>
      <c r="DP8" s="642"/>
      <c r="DQ8" s="646">
        <v>7130277</v>
      </c>
      <c r="DR8" s="641"/>
      <c r="DS8" s="641"/>
      <c r="DT8" s="641"/>
      <c r="DU8" s="641"/>
      <c r="DV8" s="641"/>
      <c r="DW8" s="641"/>
      <c r="DX8" s="641"/>
      <c r="DY8" s="641"/>
      <c r="DZ8" s="641"/>
      <c r="EA8" s="641"/>
      <c r="EB8" s="641"/>
      <c r="EC8" s="684"/>
    </row>
    <row r="9" spans="2:143" ht="11.25" customHeight="1">
      <c r="B9" s="637" t="s">
        <v>244</v>
      </c>
      <c r="C9" s="638"/>
      <c r="D9" s="638"/>
      <c r="E9" s="638"/>
      <c r="F9" s="638"/>
      <c r="G9" s="638"/>
      <c r="H9" s="638"/>
      <c r="I9" s="638"/>
      <c r="J9" s="638"/>
      <c r="K9" s="638"/>
      <c r="L9" s="638"/>
      <c r="M9" s="638"/>
      <c r="N9" s="638"/>
      <c r="O9" s="638"/>
      <c r="P9" s="638"/>
      <c r="Q9" s="639"/>
      <c r="R9" s="640">
        <v>33894</v>
      </c>
      <c r="S9" s="641"/>
      <c r="T9" s="641"/>
      <c r="U9" s="641"/>
      <c r="V9" s="641"/>
      <c r="W9" s="641"/>
      <c r="X9" s="641"/>
      <c r="Y9" s="642"/>
      <c r="Z9" s="677">
        <v>0.1</v>
      </c>
      <c r="AA9" s="677"/>
      <c r="AB9" s="677"/>
      <c r="AC9" s="677"/>
      <c r="AD9" s="678">
        <v>33894</v>
      </c>
      <c r="AE9" s="678"/>
      <c r="AF9" s="678"/>
      <c r="AG9" s="678"/>
      <c r="AH9" s="678"/>
      <c r="AI9" s="678"/>
      <c r="AJ9" s="678"/>
      <c r="AK9" s="678"/>
      <c r="AL9" s="643">
        <v>0.2</v>
      </c>
      <c r="AM9" s="644"/>
      <c r="AN9" s="644"/>
      <c r="AO9" s="679"/>
      <c r="AP9" s="637" t="s">
        <v>245</v>
      </c>
      <c r="AQ9" s="638"/>
      <c r="AR9" s="638"/>
      <c r="AS9" s="638"/>
      <c r="AT9" s="638"/>
      <c r="AU9" s="638"/>
      <c r="AV9" s="638"/>
      <c r="AW9" s="638"/>
      <c r="AX9" s="638"/>
      <c r="AY9" s="638"/>
      <c r="AZ9" s="638"/>
      <c r="BA9" s="638"/>
      <c r="BB9" s="638"/>
      <c r="BC9" s="638"/>
      <c r="BD9" s="638"/>
      <c r="BE9" s="638"/>
      <c r="BF9" s="639"/>
      <c r="BG9" s="640">
        <v>4496949</v>
      </c>
      <c r="BH9" s="641"/>
      <c r="BI9" s="641"/>
      <c r="BJ9" s="641"/>
      <c r="BK9" s="641"/>
      <c r="BL9" s="641"/>
      <c r="BM9" s="641"/>
      <c r="BN9" s="642"/>
      <c r="BO9" s="677">
        <v>35.6</v>
      </c>
      <c r="BP9" s="677"/>
      <c r="BQ9" s="677"/>
      <c r="BR9" s="677"/>
      <c r="BS9" s="646" t="s">
        <v>140</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2207057</v>
      </c>
      <c r="CS9" s="641"/>
      <c r="CT9" s="641"/>
      <c r="CU9" s="641"/>
      <c r="CV9" s="641"/>
      <c r="CW9" s="641"/>
      <c r="CX9" s="641"/>
      <c r="CY9" s="642"/>
      <c r="CZ9" s="677">
        <v>4.8</v>
      </c>
      <c r="DA9" s="677"/>
      <c r="DB9" s="677"/>
      <c r="DC9" s="677"/>
      <c r="DD9" s="646">
        <v>11033</v>
      </c>
      <c r="DE9" s="641"/>
      <c r="DF9" s="641"/>
      <c r="DG9" s="641"/>
      <c r="DH9" s="641"/>
      <c r="DI9" s="641"/>
      <c r="DJ9" s="641"/>
      <c r="DK9" s="641"/>
      <c r="DL9" s="641"/>
      <c r="DM9" s="641"/>
      <c r="DN9" s="641"/>
      <c r="DO9" s="641"/>
      <c r="DP9" s="642"/>
      <c r="DQ9" s="646">
        <v>1907246</v>
      </c>
      <c r="DR9" s="641"/>
      <c r="DS9" s="641"/>
      <c r="DT9" s="641"/>
      <c r="DU9" s="641"/>
      <c r="DV9" s="641"/>
      <c r="DW9" s="641"/>
      <c r="DX9" s="641"/>
      <c r="DY9" s="641"/>
      <c r="DZ9" s="641"/>
      <c r="EA9" s="641"/>
      <c r="EB9" s="641"/>
      <c r="EC9" s="684"/>
    </row>
    <row r="10" spans="2:143" ht="11.25" customHeight="1">
      <c r="B10" s="637" t="s">
        <v>247</v>
      </c>
      <c r="C10" s="638"/>
      <c r="D10" s="638"/>
      <c r="E10" s="638"/>
      <c r="F10" s="638"/>
      <c r="G10" s="638"/>
      <c r="H10" s="638"/>
      <c r="I10" s="638"/>
      <c r="J10" s="638"/>
      <c r="K10" s="638"/>
      <c r="L10" s="638"/>
      <c r="M10" s="638"/>
      <c r="N10" s="638"/>
      <c r="O10" s="638"/>
      <c r="P10" s="638"/>
      <c r="Q10" s="639"/>
      <c r="R10" s="640" t="s">
        <v>140</v>
      </c>
      <c r="S10" s="641"/>
      <c r="T10" s="641"/>
      <c r="U10" s="641"/>
      <c r="V10" s="641"/>
      <c r="W10" s="641"/>
      <c r="X10" s="641"/>
      <c r="Y10" s="642"/>
      <c r="Z10" s="677" t="s">
        <v>140</v>
      </c>
      <c r="AA10" s="677"/>
      <c r="AB10" s="677"/>
      <c r="AC10" s="677"/>
      <c r="AD10" s="678" t="s">
        <v>140</v>
      </c>
      <c r="AE10" s="678"/>
      <c r="AF10" s="678"/>
      <c r="AG10" s="678"/>
      <c r="AH10" s="678"/>
      <c r="AI10" s="678"/>
      <c r="AJ10" s="678"/>
      <c r="AK10" s="678"/>
      <c r="AL10" s="643" t="s">
        <v>140</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304013</v>
      </c>
      <c r="BH10" s="641"/>
      <c r="BI10" s="641"/>
      <c r="BJ10" s="641"/>
      <c r="BK10" s="641"/>
      <c r="BL10" s="641"/>
      <c r="BM10" s="641"/>
      <c r="BN10" s="642"/>
      <c r="BO10" s="677">
        <v>2.4</v>
      </c>
      <c r="BP10" s="677"/>
      <c r="BQ10" s="677"/>
      <c r="BR10" s="677"/>
      <c r="BS10" s="646">
        <v>50400</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80088</v>
      </c>
      <c r="CS10" s="641"/>
      <c r="CT10" s="641"/>
      <c r="CU10" s="641"/>
      <c r="CV10" s="641"/>
      <c r="CW10" s="641"/>
      <c r="CX10" s="641"/>
      <c r="CY10" s="642"/>
      <c r="CZ10" s="677">
        <v>0.2</v>
      </c>
      <c r="DA10" s="677"/>
      <c r="DB10" s="677"/>
      <c r="DC10" s="677"/>
      <c r="DD10" s="646" t="s">
        <v>176</v>
      </c>
      <c r="DE10" s="641"/>
      <c r="DF10" s="641"/>
      <c r="DG10" s="641"/>
      <c r="DH10" s="641"/>
      <c r="DI10" s="641"/>
      <c r="DJ10" s="641"/>
      <c r="DK10" s="641"/>
      <c r="DL10" s="641"/>
      <c r="DM10" s="641"/>
      <c r="DN10" s="641"/>
      <c r="DO10" s="641"/>
      <c r="DP10" s="642"/>
      <c r="DQ10" s="646">
        <v>23088</v>
      </c>
      <c r="DR10" s="641"/>
      <c r="DS10" s="641"/>
      <c r="DT10" s="641"/>
      <c r="DU10" s="641"/>
      <c r="DV10" s="641"/>
      <c r="DW10" s="641"/>
      <c r="DX10" s="641"/>
      <c r="DY10" s="641"/>
      <c r="DZ10" s="641"/>
      <c r="EA10" s="641"/>
      <c r="EB10" s="641"/>
      <c r="EC10" s="684"/>
    </row>
    <row r="11" spans="2:143" ht="11.25" customHeight="1">
      <c r="B11" s="637" t="s">
        <v>250</v>
      </c>
      <c r="C11" s="638"/>
      <c r="D11" s="638"/>
      <c r="E11" s="638"/>
      <c r="F11" s="638"/>
      <c r="G11" s="638"/>
      <c r="H11" s="638"/>
      <c r="I11" s="638"/>
      <c r="J11" s="638"/>
      <c r="K11" s="638"/>
      <c r="L11" s="638"/>
      <c r="M11" s="638"/>
      <c r="N11" s="638"/>
      <c r="O11" s="638"/>
      <c r="P11" s="638"/>
      <c r="Q11" s="639"/>
      <c r="R11" s="640">
        <v>1526330</v>
      </c>
      <c r="S11" s="641"/>
      <c r="T11" s="641"/>
      <c r="U11" s="641"/>
      <c r="V11" s="641"/>
      <c r="W11" s="641"/>
      <c r="X11" s="641"/>
      <c r="Y11" s="642"/>
      <c r="Z11" s="643">
        <v>3.2</v>
      </c>
      <c r="AA11" s="644"/>
      <c r="AB11" s="644"/>
      <c r="AC11" s="645"/>
      <c r="AD11" s="646">
        <v>1526330</v>
      </c>
      <c r="AE11" s="641"/>
      <c r="AF11" s="641"/>
      <c r="AG11" s="641"/>
      <c r="AH11" s="641"/>
      <c r="AI11" s="641"/>
      <c r="AJ11" s="641"/>
      <c r="AK11" s="642"/>
      <c r="AL11" s="643">
        <v>7</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820616</v>
      </c>
      <c r="BH11" s="641"/>
      <c r="BI11" s="641"/>
      <c r="BJ11" s="641"/>
      <c r="BK11" s="641"/>
      <c r="BL11" s="641"/>
      <c r="BM11" s="641"/>
      <c r="BN11" s="642"/>
      <c r="BO11" s="677">
        <v>6.5</v>
      </c>
      <c r="BP11" s="677"/>
      <c r="BQ11" s="677"/>
      <c r="BR11" s="677"/>
      <c r="BS11" s="646">
        <v>162738</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7189758</v>
      </c>
      <c r="CS11" s="641"/>
      <c r="CT11" s="641"/>
      <c r="CU11" s="641"/>
      <c r="CV11" s="641"/>
      <c r="CW11" s="641"/>
      <c r="CX11" s="641"/>
      <c r="CY11" s="642"/>
      <c r="CZ11" s="677">
        <v>15.7</v>
      </c>
      <c r="DA11" s="677"/>
      <c r="DB11" s="677"/>
      <c r="DC11" s="677"/>
      <c r="DD11" s="646">
        <v>2483191</v>
      </c>
      <c r="DE11" s="641"/>
      <c r="DF11" s="641"/>
      <c r="DG11" s="641"/>
      <c r="DH11" s="641"/>
      <c r="DI11" s="641"/>
      <c r="DJ11" s="641"/>
      <c r="DK11" s="641"/>
      <c r="DL11" s="641"/>
      <c r="DM11" s="641"/>
      <c r="DN11" s="641"/>
      <c r="DO11" s="641"/>
      <c r="DP11" s="642"/>
      <c r="DQ11" s="646">
        <v>979647</v>
      </c>
      <c r="DR11" s="641"/>
      <c r="DS11" s="641"/>
      <c r="DT11" s="641"/>
      <c r="DU11" s="641"/>
      <c r="DV11" s="641"/>
      <c r="DW11" s="641"/>
      <c r="DX11" s="641"/>
      <c r="DY11" s="641"/>
      <c r="DZ11" s="641"/>
      <c r="EA11" s="641"/>
      <c r="EB11" s="641"/>
      <c r="EC11" s="684"/>
    </row>
    <row r="12" spans="2:143" ht="11.25" customHeight="1">
      <c r="B12" s="637" t="s">
        <v>253</v>
      </c>
      <c r="C12" s="638"/>
      <c r="D12" s="638"/>
      <c r="E12" s="638"/>
      <c r="F12" s="638"/>
      <c r="G12" s="638"/>
      <c r="H12" s="638"/>
      <c r="I12" s="638"/>
      <c r="J12" s="638"/>
      <c r="K12" s="638"/>
      <c r="L12" s="638"/>
      <c r="M12" s="638"/>
      <c r="N12" s="638"/>
      <c r="O12" s="638"/>
      <c r="P12" s="638"/>
      <c r="Q12" s="639"/>
      <c r="R12" s="640">
        <v>26497</v>
      </c>
      <c r="S12" s="641"/>
      <c r="T12" s="641"/>
      <c r="U12" s="641"/>
      <c r="V12" s="641"/>
      <c r="W12" s="641"/>
      <c r="X12" s="641"/>
      <c r="Y12" s="642"/>
      <c r="Z12" s="677">
        <v>0.1</v>
      </c>
      <c r="AA12" s="677"/>
      <c r="AB12" s="677"/>
      <c r="AC12" s="677"/>
      <c r="AD12" s="678">
        <v>26497</v>
      </c>
      <c r="AE12" s="678"/>
      <c r="AF12" s="678"/>
      <c r="AG12" s="678"/>
      <c r="AH12" s="678"/>
      <c r="AI12" s="678"/>
      <c r="AJ12" s="678"/>
      <c r="AK12" s="678"/>
      <c r="AL12" s="643">
        <v>0.1</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5939974</v>
      </c>
      <c r="BH12" s="641"/>
      <c r="BI12" s="641"/>
      <c r="BJ12" s="641"/>
      <c r="BK12" s="641"/>
      <c r="BL12" s="641"/>
      <c r="BM12" s="641"/>
      <c r="BN12" s="642"/>
      <c r="BO12" s="677">
        <v>47</v>
      </c>
      <c r="BP12" s="677"/>
      <c r="BQ12" s="677"/>
      <c r="BR12" s="677"/>
      <c r="BS12" s="646" t="s">
        <v>255</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919503</v>
      </c>
      <c r="CS12" s="641"/>
      <c r="CT12" s="641"/>
      <c r="CU12" s="641"/>
      <c r="CV12" s="641"/>
      <c r="CW12" s="641"/>
      <c r="CX12" s="641"/>
      <c r="CY12" s="642"/>
      <c r="CZ12" s="677">
        <v>2</v>
      </c>
      <c r="DA12" s="677"/>
      <c r="DB12" s="677"/>
      <c r="DC12" s="677"/>
      <c r="DD12" s="646">
        <v>165613</v>
      </c>
      <c r="DE12" s="641"/>
      <c r="DF12" s="641"/>
      <c r="DG12" s="641"/>
      <c r="DH12" s="641"/>
      <c r="DI12" s="641"/>
      <c r="DJ12" s="641"/>
      <c r="DK12" s="641"/>
      <c r="DL12" s="641"/>
      <c r="DM12" s="641"/>
      <c r="DN12" s="641"/>
      <c r="DO12" s="641"/>
      <c r="DP12" s="642"/>
      <c r="DQ12" s="646">
        <v>366199</v>
      </c>
      <c r="DR12" s="641"/>
      <c r="DS12" s="641"/>
      <c r="DT12" s="641"/>
      <c r="DU12" s="641"/>
      <c r="DV12" s="641"/>
      <c r="DW12" s="641"/>
      <c r="DX12" s="641"/>
      <c r="DY12" s="641"/>
      <c r="DZ12" s="641"/>
      <c r="EA12" s="641"/>
      <c r="EB12" s="641"/>
      <c r="EC12" s="684"/>
    </row>
    <row r="13" spans="2:143" ht="11.25" customHeight="1">
      <c r="B13" s="637" t="s">
        <v>257</v>
      </c>
      <c r="C13" s="638"/>
      <c r="D13" s="638"/>
      <c r="E13" s="638"/>
      <c r="F13" s="638"/>
      <c r="G13" s="638"/>
      <c r="H13" s="638"/>
      <c r="I13" s="638"/>
      <c r="J13" s="638"/>
      <c r="K13" s="638"/>
      <c r="L13" s="638"/>
      <c r="M13" s="638"/>
      <c r="N13" s="638"/>
      <c r="O13" s="638"/>
      <c r="P13" s="638"/>
      <c r="Q13" s="639"/>
      <c r="R13" s="640" t="s">
        <v>140</v>
      </c>
      <c r="S13" s="641"/>
      <c r="T13" s="641"/>
      <c r="U13" s="641"/>
      <c r="V13" s="641"/>
      <c r="W13" s="641"/>
      <c r="X13" s="641"/>
      <c r="Y13" s="642"/>
      <c r="Z13" s="677" t="s">
        <v>140</v>
      </c>
      <c r="AA13" s="677"/>
      <c r="AB13" s="677"/>
      <c r="AC13" s="677"/>
      <c r="AD13" s="678" t="s">
        <v>258</v>
      </c>
      <c r="AE13" s="678"/>
      <c r="AF13" s="678"/>
      <c r="AG13" s="678"/>
      <c r="AH13" s="678"/>
      <c r="AI13" s="678"/>
      <c r="AJ13" s="678"/>
      <c r="AK13" s="678"/>
      <c r="AL13" s="643" t="s">
        <v>176</v>
      </c>
      <c r="AM13" s="644"/>
      <c r="AN13" s="644"/>
      <c r="AO13" s="679"/>
      <c r="AP13" s="637" t="s">
        <v>259</v>
      </c>
      <c r="AQ13" s="638"/>
      <c r="AR13" s="638"/>
      <c r="AS13" s="638"/>
      <c r="AT13" s="638"/>
      <c r="AU13" s="638"/>
      <c r="AV13" s="638"/>
      <c r="AW13" s="638"/>
      <c r="AX13" s="638"/>
      <c r="AY13" s="638"/>
      <c r="AZ13" s="638"/>
      <c r="BA13" s="638"/>
      <c r="BB13" s="638"/>
      <c r="BC13" s="638"/>
      <c r="BD13" s="638"/>
      <c r="BE13" s="638"/>
      <c r="BF13" s="639"/>
      <c r="BG13" s="640">
        <v>5840855</v>
      </c>
      <c r="BH13" s="641"/>
      <c r="BI13" s="641"/>
      <c r="BJ13" s="641"/>
      <c r="BK13" s="641"/>
      <c r="BL13" s="641"/>
      <c r="BM13" s="641"/>
      <c r="BN13" s="642"/>
      <c r="BO13" s="677">
        <v>46.2</v>
      </c>
      <c r="BP13" s="677"/>
      <c r="BQ13" s="677"/>
      <c r="BR13" s="677"/>
      <c r="BS13" s="646" t="s">
        <v>140</v>
      </c>
      <c r="BT13" s="641"/>
      <c r="BU13" s="641"/>
      <c r="BV13" s="641"/>
      <c r="BW13" s="641"/>
      <c r="BX13" s="641"/>
      <c r="BY13" s="641"/>
      <c r="BZ13" s="641"/>
      <c r="CA13" s="641"/>
      <c r="CB13" s="684"/>
      <c r="CD13" s="673" t="s">
        <v>260</v>
      </c>
      <c r="CE13" s="674"/>
      <c r="CF13" s="674"/>
      <c r="CG13" s="674"/>
      <c r="CH13" s="674"/>
      <c r="CI13" s="674"/>
      <c r="CJ13" s="674"/>
      <c r="CK13" s="674"/>
      <c r="CL13" s="674"/>
      <c r="CM13" s="674"/>
      <c r="CN13" s="674"/>
      <c r="CO13" s="674"/>
      <c r="CP13" s="674"/>
      <c r="CQ13" s="675"/>
      <c r="CR13" s="640">
        <v>2658852</v>
      </c>
      <c r="CS13" s="641"/>
      <c r="CT13" s="641"/>
      <c r="CU13" s="641"/>
      <c r="CV13" s="641"/>
      <c r="CW13" s="641"/>
      <c r="CX13" s="641"/>
      <c r="CY13" s="642"/>
      <c r="CZ13" s="677">
        <v>5.8</v>
      </c>
      <c r="DA13" s="677"/>
      <c r="DB13" s="677"/>
      <c r="DC13" s="677"/>
      <c r="DD13" s="646">
        <v>966392</v>
      </c>
      <c r="DE13" s="641"/>
      <c r="DF13" s="641"/>
      <c r="DG13" s="641"/>
      <c r="DH13" s="641"/>
      <c r="DI13" s="641"/>
      <c r="DJ13" s="641"/>
      <c r="DK13" s="641"/>
      <c r="DL13" s="641"/>
      <c r="DM13" s="641"/>
      <c r="DN13" s="641"/>
      <c r="DO13" s="641"/>
      <c r="DP13" s="642"/>
      <c r="DQ13" s="646">
        <v>1749410</v>
      </c>
      <c r="DR13" s="641"/>
      <c r="DS13" s="641"/>
      <c r="DT13" s="641"/>
      <c r="DU13" s="641"/>
      <c r="DV13" s="641"/>
      <c r="DW13" s="641"/>
      <c r="DX13" s="641"/>
      <c r="DY13" s="641"/>
      <c r="DZ13" s="641"/>
      <c r="EA13" s="641"/>
      <c r="EB13" s="641"/>
      <c r="EC13" s="684"/>
    </row>
    <row r="14" spans="2:143" ht="11.25" customHeight="1">
      <c r="B14" s="637" t="s">
        <v>261</v>
      </c>
      <c r="C14" s="638"/>
      <c r="D14" s="638"/>
      <c r="E14" s="638"/>
      <c r="F14" s="638"/>
      <c r="G14" s="638"/>
      <c r="H14" s="638"/>
      <c r="I14" s="638"/>
      <c r="J14" s="638"/>
      <c r="K14" s="638"/>
      <c r="L14" s="638"/>
      <c r="M14" s="638"/>
      <c r="N14" s="638"/>
      <c r="O14" s="638"/>
      <c r="P14" s="638"/>
      <c r="Q14" s="639"/>
      <c r="R14" s="640">
        <v>50304</v>
      </c>
      <c r="S14" s="641"/>
      <c r="T14" s="641"/>
      <c r="U14" s="641"/>
      <c r="V14" s="641"/>
      <c r="W14" s="641"/>
      <c r="X14" s="641"/>
      <c r="Y14" s="642"/>
      <c r="Z14" s="677">
        <v>0.1</v>
      </c>
      <c r="AA14" s="677"/>
      <c r="AB14" s="677"/>
      <c r="AC14" s="677"/>
      <c r="AD14" s="678">
        <v>50304</v>
      </c>
      <c r="AE14" s="678"/>
      <c r="AF14" s="678"/>
      <c r="AG14" s="678"/>
      <c r="AH14" s="678"/>
      <c r="AI14" s="678"/>
      <c r="AJ14" s="678"/>
      <c r="AK14" s="678"/>
      <c r="AL14" s="643">
        <v>0.2</v>
      </c>
      <c r="AM14" s="644"/>
      <c r="AN14" s="644"/>
      <c r="AO14" s="679"/>
      <c r="AP14" s="637" t="s">
        <v>262</v>
      </c>
      <c r="AQ14" s="638"/>
      <c r="AR14" s="638"/>
      <c r="AS14" s="638"/>
      <c r="AT14" s="638"/>
      <c r="AU14" s="638"/>
      <c r="AV14" s="638"/>
      <c r="AW14" s="638"/>
      <c r="AX14" s="638"/>
      <c r="AY14" s="638"/>
      <c r="AZ14" s="638"/>
      <c r="BA14" s="638"/>
      <c r="BB14" s="638"/>
      <c r="BC14" s="638"/>
      <c r="BD14" s="638"/>
      <c r="BE14" s="638"/>
      <c r="BF14" s="639"/>
      <c r="BG14" s="640">
        <v>274872</v>
      </c>
      <c r="BH14" s="641"/>
      <c r="BI14" s="641"/>
      <c r="BJ14" s="641"/>
      <c r="BK14" s="641"/>
      <c r="BL14" s="641"/>
      <c r="BM14" s="641"/>
      <c r="BN14" s="642"/>
      <c r="BO14" s="677">
        <v>2.2000000000000002</v>
      </c>
      <c r="BP14" s="677"/>
      <c r="BQ14" s="677"/>
      <c r="BR14" s="677"/>
      <c r="BS14" s="646" t="s">
        <v>258</v>
      </c>
      <c r="BT14" s="641"/>
      <c r="BU14" s="641"/>
      <c r="BV14" s="641"/>
      <c r="BW14" s="641"/>
      <c r="BX14" s="641"/>
      <c r="BY14" s="641"/>
      <c r="BZ14" s="641"/>
      <c r="CA14" s="641"/>
      <c r="CB14" s="684"/>
      <c r="CD14" s="673" t="s">
        <v>263</v>
      </c>
      <c r="CE14" s="674"/>
      <c r="CF14" s="674"/>
      <c r="CG14" s="674"/>
      <c r="CH14" s="674"/>
      <c r="CI14" s="674"/>
      <c r="CJ14" s="674"/>
      <c r="CK14" s="674"/>
      <c r="CL14" s="674"/>
      <c r="CM14" s="674"/>
      <c r="CN14" s="674"/>
      <c r="CO14" s="674"/>
      <c r="CP14" s="674"/>
      <c r="CQ14" s="675"/>
      <c r="CR14" s="640">
        <v>1526925</v>
      </c>
      <c r="CS14" s="641"/>
      <c r="CT14" s="641"/>
      <c r="CU14" s="641"/>
      <c r="CV14" s="641"/>
      <c r="CW14" s="641"/>
      <c r="CX14" s="641"/>
      <c r="CY14" s="642"/>
      <c r="CZ14" s="677">
        <v>3.3</v>
      </c>
      <c r="DA14" s="677"/>
      <c r="DB14" s="677"/>
      <c r="DC14" s="677"/>
      <c r="DD14" s="646" t="s">
        <v>255</v>
      </c>
      <c r="DE14" s="641"/>
      <c r="DF14" s="641"/>
      <c r="DG14" s="641"/>
      <c r="DH14" s="641"/>
      <c r="DI14" s="641"/>
      <c r="DJ14" s="641"/>
      <c r="DK14" s="641"/>
      <c r="DL14" s="641"/>
      <c r="DM14" s="641"/>
      <c r="DN14" s="641"/>
      <c r="DO14" s="641"/>
      <c r="DP14" s="642"/>
      <c r="DQ14" s="646">
        <v>1524924</v>
      </c>
      <c r="DR14" s="641"/>
      <c r="DS14" s="641"/>
      <c r="DT14" s="641"/>
      <c r="DU14" s="641"/>
      <c r="DV14" s="641"/>
      <c r="DW14" s="641"/>
      <c r="DX14" s="641"/>
      <c r="DY14" s="641"/>
      <c r="DZ14" s="641"/>
      <c r="EA14" s="641"/>
      <c r="EB14" s="641"/>
      <c r="EC14" s="684"/>
    </row>
    <row r="15" spans="2:143" ht="11.25" customHeight="1">
      <c r="B15" s="637" t="s">
        <v>264</v>
      </c>
      <c r="C15" s="638"/>
      <c r="D15" s="638"/>
      <c r="E15" s="638"/>
      <c r="F15" s="638"/>
      <c r="G15" s="638"/>
      <c r="H15" s="638"/>
      <c r="I15" s="638"/>
      <c r="J15" s="638"/>
      <c r="K15" s="638"/>
      <c r="L15" s="638"/>
      <c r="M15" s="638"/>
      <c r="N15" s="638"/>
      <c r="O15" s="638"/>
      <c r="P15" s="638"/>
      <c r="Q15" s="639"/>
      <c r="R15" s="640" t="s">
        <v>140</v>
      </c>
      <c r="S15" s="641"/>
      <c r="T15" s="641"/>
      <c r="U15" s="641"/>
      <c r="V15" s="641"/>
      <c r="W15" s="641"/>
      <c r="X15" s="641"/>
      <c r="Y15" s="642"/>
      <c r="Z15" s="677" t="s">
        <v>140</v>
      </c>
      <c r="AA15" s="677"/>
      <c r="AB15" s="677"/>
      <c r="AC15" s="677"/>
      <c r="AD15" s="678" t="s">
        <v>176</v>
      </c>
      <c r="AE15" s="678"/>
      <c r="AF15" s="678"/>
      <c r="AG15" s="678"/>
      <c r="AH15" s="678"/>
      <c r="AI15" s="678"/>
      <c r="AJ15" s="678"/>
      <c r="AK15" s="678"/>
      <c r="AL15" s="643" t="s">
        <v>255</v>
      </c>
      <c r="AM15" s="644"/>
      <c r="AN15" s="644"/>
      <c r="AO15" s="679"/>
      <c r="AP15" s="637" t="s">
        <v>265</v>
      </c>
      <c r="AQ15" s="638"/>
      <c r="AR15" s="638"/>
      <c r="AS15" s="638"/>
      <c r="AT15" s="638"/>
      <c r="AU15" s="638"/>
      <c r="AV15" s="638"/>
      <c r="AW15" s="638"/>
      <c r="AX15" s="638"/>
      <c r="AY15" s="638"/>
      <c r="AZ15" s="638"/>
      <c r="BA15" s="638"/>
      <c r="BB15" s="638"/>
      <c r="BC15" s="638"/>
      <c r="BD15" s="638"/>
      <c r="BE15" s="638"/>
      <c r="BF15" s="639"/>
      <c r="BG15" s="640">
        <v>559526</v>
      </c>
      <c r="BH15" s="641"/>
      <c r="BI15" s="641"/>
      <c r="BJ15" s="641"/>
      <c r="BK15" s="641"/>
      <c r="BL15" s="641"/>
      <c r="BM15" s="641"/>
      <c r="BN15" s="642"/>
      <c r="BO15" s="677">
        <v>4.4000000000000004</v>
      </c>
      <c r="BP15" s="677"/>
      <c r="BQ15" s="677"/>
      <c r="BR15" s="677"/>
      <c r="BS15" s="646" t="s">
        <v>258</v>
      </c>
      <c r="BT15" s="641"/>
      <c r="BU15" s="641"/>
      <c r="BV15" s="641"/>
      <c r="BW15" s="641"/>
      <c r="BX15" s="641"/>
      <c r="BY15" s="641"/>
      <c r="BZ15" s="641"/>
      <c r="CA15" s="641"/>
      <c r="CB15" s="684"/>
      <c r="CD15" s="673" t="s">
        <v>266</v>
      </c>
      <c r="CE15" s="674"/>
      <c r="CF15" s="674"/>
      <c r="CG15" s="674"/>
      <c r="CH15" s="674"/>
      <c r="CI15" s="674"/>
      <c r="CJ15" s="674"/>
      <c r="CK15" s="674"/>
      <c r="CL15" s="674"/>
      <c r="CM15" s="674"/>
      <c r="CN15" s="674"/>
      <c r="CO15" s="674"/>
      <c r="CP15" s="674"/>
      <c r="CQ15" s="675"/>
      <c r="CR15" s="640">
        <v>5264629</v>
      </c>
      <c r="CS15" s="641"/>
      <c r="CT15" s="641"/>
      <c r="CU15" s="641"/>
      <c r="CV15" s="641"/>
      <c r="CW15" s="641"/>
      <c r="CX15" s="641"/>
      <c r="CY15" s="642"/>
      <c r="CZ15" s="677">
        <v>11.5</v>
      </c>
      <c r="DA15" s="677"/>
      <c r="DB15" s="677"/>
      <c r="DC15" s="677"/>
      <c r="DD15" s="646">
        <v>1712512</v>
      </c>
      <c r="DE15" s="641"/>
      <c r="DF15" s="641"/>
      <c r="DG15" s="641"/>
      <c r="DH15" s="641"/>
      <c r="DI15" s="641"/>
      <c r="DJ15" s="641"/>
      <c r="DK15" s="641"/>
      <c r="DL15" s="641"/>
      <c r="DM15" s="641"/>
      <c r="DN15" s="641"/>
      <c r="DO15" s="641"/>
      <c r="DP15" s="642"/>
      <c r="DQ15" s="646">
        <v>2764151</v>
      </c>
      <c r="DR15" s="641"/>
      <c r="DS15" s="641"/>
      <c r="DT15" s="641"/>
      <c r="DU15" s="641"/>
      <c r="DV15" s="641"/>
      <c r="DW15" s="641"/>
      <c r="DX15" s="641"/>
      <c r="DY15" s="641"/>
      <c r="DZ15" s="641"/>
      <c r="EA15" s="641"/>
      <c r="EB15" s="641"/>
      <c r="EC15" s="684"/>
    </row>
    <row r="16" spans="2:143" ht="11.25" customHeight="1">
      <c r="B16" s="637" t="s">
        <v>267</v>
      </c>
      <c r="C16" s="638"/>
      <c r="D16" s="638"/>
      <c r="E16" s="638"/>
      <c r="F16" s="638"/>
      <c r="G16" s="638"/>
      <c r="H16" s="638"/>
      <c r="I16" s="638"/>
      <c r="J16" s="638"/>
      <c r="K16" s="638"/>
      <c r="L16" s="638"/>
      <c r="M16" s="638"/>
      <c r="N16" s="638"/>
      <c r="O16" s="638"/>
      <c r="P16" s="638"/>
      <c r="Q16" s="639"/>
      <c r="R16" s="640">
        <v>16352</v>
      </c>
      <c r="S16" s="641"/>
      <c r="T16" s="641"/>
      <c r="U16" s="641"/>
      <c r="V16" s="641"/>
      <c r="W16" s="641"/>
      <c r="X16" s="641"/>
      <c r="Y16" s="642"/>
      <c r="Z16" s="677">
        <v>0</v>
      </c>
      <c r="AA16" s="677"/>
      <c r="AB16" s="677"/>
      <c r="AC16" s="677"/>
      <c r="AD16" s="678">
        <v>16352</v>
      </c>
      <c r="AE16" s="678"/>
      <c r="AF16" s="678"/>
      <c r="AG16" s="678"/>
      <c r="AH16" s="678"/>
      <c r="AI16" s="678"/>
      <c r="AJ16" s="678"/>
      <c r="AK16" s="678"/>
      <c r="AL16" s="643">
        <v>0.1</v>
      </c>
      <c r="AM16" s="644"/>
      <c r="AN16" s="644"/>
      <c r="AO16" s="679"/>
      <c r="AP16" s="637" t="s">
        <v>268</v>
      </c>
      <c r="AQ16" s="638"/>
      <c r="AR16" s="638"/>
      <c r="AS16" s="638"/>
      <c r="AT16" s="638"/>
      <c r="AU16" s="638"/>
      <c r="AV16" s="638"/>
      <c r="AW16" s="638"/>
      <c r="AX16" s="638"/>
      <c r="AY16" s="638"/>
      <c r="AZ16" s="638"/>
      <c r="BA16" s="638"/>
      <c r="BB16" s="638"/>
      <c r="BC16" s="638"/>
      <c r="BD16" s="638"/>
      <c r="BE16" s="638"/>
      <c r="BF16" s="639"/>
      <c r="BG16" s="640" t="s">
        <v>140</v>
      </c>
      <c r="BH16" s="641"/>
      <c r="BI16" s="641"/>
      <c r="BJ16" s="641"/>
      <c r="BK16" s="641"/>
      <c r="BL16" s="641"/>
      <c r="BM16" s="641"/>
      <c r="BN16" s="642"/>
      <c r="BO16" s="677" t="s">
        <v>140</v>
      </c>
      <c r="BP16" s="677"/>
      <c r="BQ16" s="677"/>
      <c r="BR16" s="677"/>
      <c r="BS16" s="646" t="s">
        <v>140</v>
      </c>
      <c r="BT16" s="641"/>
      <c r="BU16" s="641"/>
      <c r="BV16" s="641"/>
      <c r="BW16" s="641"/>
      <c r="BX16" s="641"/>
      <c r="BY16" s="641"/>
      <c r="BZ16" s="641"/>
      <c r="CA16" s="641"/>
      <c r="CB16" s="684"/>
      <c r="CD16" s="673" t="s">
        <v>269</v>
      </c>
      <c r="CE16" s="674"/>
      <c r="CF16" s="674"/>
      <c r="CG16" s="674"/>
      <c r="CH16" s="674"/>
      <c r="CI16" s="674"/>
      <c r="CJ16" s="674"/>
      <c r="CK16" s="674"/>
      <c r="CL16" s="674"/>
      <c r="CM16" s="674"/>
      <c r="CN16" s="674"/>
      <c r="CO16" s="674"/>
      <c r="CP16" s="674"/>
      <c r="CQ16" s="675"/>
      <c r="CR16" s="640">
        <v>26180</v>
      </c>
      <c r="CS16" s="641"/>
      <c r="CT16" s="641"/>
      <c r="CU16" s="641"/>
      <c r="CV16" s="641"/>
      <c r="CW16" s="641"/>
      <c r="CX16" s="641"/>
      <c r="CY16" s="642"/>
      <c r="CZ16" s="677">
        <v>0.1</v>
      </c>
      <c r="DA16" s="677"/>
      <c r="DB16" s="677"/>
      <c r="DC16" s="677"/>
      <c r="DD16" s="646" t="s">
        <v>140</v>
      </c>
      <c r="DE16" s="641"/>
      <c r="DF16" s="641"/>
      <c r="DG16" s="641"/>
      <c r="DH16" s="641"/>
      <c r="DI16" s="641"/>
      <c r="DJ16" s="641"/>
      <c r="DK16" s="641"/>
      <c r="DL16" s="641"/>
      <c r="DM16" s="641"/>
      <c r="DN16" s="641"/>
      <c r="DO16" s="641"/>
      <c r="DP16" s="642"/>
      <c r="DQ16" s="646">
        <v>964</v>
      </c>
      <c r="DR16" s="641"/>
      <c r="DS16" s="641"/>
      <c r="DT16" s="641"/>
      <c r="DU16" s="641"/>
      <c r="DV16" s="641"/>
      <c r="DW16" s="641"/>
      <c r="DX16" s="641"/>
      <c r="DY16" s="641"/>
      <c r="DZ16" s="641"/>
      <c r="EA16" s="641"/>
      <c r="EB16" s="641"/>
      <c r="EC16" s="684"/>
    </row>
    <row r="17" spans="2:133" ht="11.25" customHeight="1">
      <c r="B17" s="637" t="s">
        <v>270</v>
      </c>
      <c r="C17" s="638"/>
      <c r="D17" s="638"/>
      <c r="E17" s="638"/>
      <c r="F17" s="638"/>
      <c r="G17" s="638"/>
      <c r="H17" s="638"/>
      <c r="I17" s="638"/>
      <c r="J17" s="638"/>
      <c r="K17" s="638"/>
      <c r="L17" s="638"/>
      <c r="M17" s="638"/>
      <c r="N17" s="638"/>
      <c r="O17" s="638"/>
      <c r="P17" s="638"/>
      <c r="Q17" s="639"/>
      <c r="R17" s="640">
        <v>336809</v>
      </c>
      <c r="S17" s="641"/>
      <c r="T17" s="641"/>
      <c r="U17" s="641"/>
      <c r="V17" s="641"/>
      <c r="W17" s="641"/>
      <c r="X17" s="641"/>
      <c r="Y17" s="642"/>
      <c r="Z17" s="677">
        <v>0.7</v>
      </c>
      <c r="AA17" s="677"/>
      <c r="AB17" s="677"/>
      <c r="AC17" s="677"/>
      <c r="AD17" s="678">
        <v>336809</v>
      </c>
      <c r="AE17" s="678"/>
      <c r="AF17" s="678"/>
      <c r="AG17" s="678"/>
      <c r="AH17" s="678"/>
      <c r="AI17" s="678"/>
      <c r="AJ17" s="678"/>
      <c r="AK17" s="678"/>
      <c r="AL17" s="643">
        <v>1.6</v>
      </c>
      <c r="AM17" s="644"/>
      <c r="AN17" s="644"/>
      <c r="AO17" s="679"/>
      <c r="AP17" s="637" t="s">
        <v>271</v>
      </c>
      <c r="AQ17" s="638"/>
      <c r="AR17" s="638"/>
      <c r="AS17" s="638"/>
      <c r="AT17" s="638"/>
      <c r="AU17" s="638"/>
      <c r="AV17" s="638"/>
      <c r="AW17" s="638"/>
      <c r="AX17" s="638"/>
      <c r="AY17" s="638"/>
      <c r="AZ17" s="638"/>
      <c r="BA17" s="638"/>
      <c r="BB17" s="638"/>
      <c r="BC17" s="638"/>
      <c r="BD17" s="638"/>
      <c r="BE17" s="638"/>
      <c r="BF17" s="639"/>
      <c r="BG17" s="640" t="s">
        <v>140</v>
      </c>
      <c r="BH17" s="641"/>
      <c r="BI17" s="641"/>
      <c r="BJ17" s="641"/>
      <c r="BK17" s="641"/>
      <c r="BL17" s="641"/>
      <c r="BM17" s="641"/>
      <c r="BN17" s="642"/>
      <c r="BO17" s="677" t="s">
        <v>140</v>
      </c>
      <c r="BP17" s="677"/>
      <c r="BQ17" s="677"/>
      <c r="BR17" s="677"/>
      <c r="BS17" s="646" t="s">
        <v>258</v>
      </c>
      <c r="BT17" s="641"/>
      <c r="BU17" s="641"/>
      <c r="BV17" s="641"/>
      <c r="BW17" s="641"/>
      <c r="BX17" s="641"/>
      <c r="BY17" s="641"/>
      <c r="BZ17" s="641"/>
      <c r="CA17" s="641"/>
      <c r="CB17" s="684"/>
      <c r="CD17" s="673" t="s">
        <v>272</v>
      </c>
      <c r="CE17" s="674"/>
      <c r="CF17" s="674"/>
      <c r="CG17" s="674"/>
      <c r="CH17" s="674"/>
      <c r="CI17" s="674"/>
      <c r="CJ17" s="674"/>
      <c r="CK17" s="674"/>
      <c r="CL17" s="674"/>
      <c r="CM17" s="674"/>
      <c r="CN17" s="674"/>
      <c r="CO17" s="674"/>
      <c r="CP17" s="674"/>
      <c r="CQ17" s="675"/>
      <c r="CR17" s="640">
        <v>3627037</v>
      </c>
      <c r="CS17" s="641"/>
      <c r="CT17" s="641"/>
      <c r="CU17" s="641"/>
      <c r="CV17" s="641"/>
      <c r="CW17" s="641"/>
      <c r="CX17" s="641"/>
      <c r="CY17" s="642"/>
      <c r="CZ17" s="677">
        <v>7.9</v>
      </c>
      <c r="DA17" s="677"/>
      <c r="DB17" s="677"/>
      <c r="DC17" s="677"/>
      <c r="DD17" s="646" t="s">
        <v>140</v>
      </c>
      <c r="DE17" s="641"/>
      <c r="DF17" s="641"/>
      <c r="DG17" s="641"/>
      <c r="DH17" s="641"/>
      <c r="DI17" s="641"/>
      <c r="DJ17" s="641"/>
      <c r="DK17" s="641"/>
      <c r="DL17" s="641"/>
      <c r="DM17" s="641"/>
      <c r="DN17" s="641"/>
      <c r="DO17" s="641"/>
      <c r="DP17" s="642"/>
      <c r="DQ17" s="646">
        <v>3569077</v>
      </c>
      <c r="DR17" s="641"/>
      <c r="DS17" s="641"/>
      <c r="DT17" s="641"/>
      <c r="DU17" s="641"/>
      <c r="DV17" s="641"/>
      <c r="DW17" s="641"/>
      <c r="DX17" s="641"/>
      <c r="DY17" s="641"/>
      <c r="DZ17" s="641"/>
      <c r="EA17" s="641"/>
      <c r="EB17" s="641"/>
      <c r="EC17" s="684"/>
    </row>
    <row r="18" spans="2:133" ht="11.25" customHeight="1">
      <c r="B18" s="637" t="s">
        <v>273</v>
      </c>
      <c r="C18" s="638"/>
      <c r="D18" s="638"/>
      <c r="E18" s="638"/>
      <c r="F18" s="638"/>
      <c r="G18" s="638"/>
      <c r="H18" s="638"/>
      <c r="I18" s="638"/>
      <c r="J18" s="638"/>
      <c r="K18" s="638"/>
      <c r="L18" s="638"/>
      <c r="M18" s="638"/>
      <c r="N18" s="638"/>
      <c r="O18" s="638"/>
      <c r="P18" s="638"/>
      <c r="Q18" s="639"/>
      <c r="R18" s="640">
        <v>74226</v>
      </c>
      <c r="S18" s="641"/>
      <c r="T18" s="641"/>
      <c r="U18" s="641"/>
      <c r="V18" s="641"/>
      <c r="W18" s="641"/>
      <c r="X18" s="641"/>
      <c r="Y18" s="642"/>
      <c r="Z18" s="677">
        <v>0.2</v>
      </c>
      <c r="AA18" s="677"/>
      <c r="AB18" s="677"/>
      <c r="AC18" s="677"/>
      <c r="AD18" s="678">
        <v>74226</v>
      </c>
      <c r="AE18" s="678"/>
      <c r="AF18" s="678"/>
      <c r="AG18" s="678"/>
      <c r="AH18" s="678"/>
      <c r="AI18" s="678"/>
      <c r="AJ18" s="678"/>
      <c r="AK18" s="678"/>
      <c r="AL18" s="643">
        <v>0.3</v>
      </c>
      <c r="AM18" s="644"/>
      <c r="AN18" s="644"/>
      <c r="AO18" s="679"/>
      <c r="AP18" s="637" t="s">
        <v>274</v>
      </c>
      <c r="AQ18" s="638"/>
      <c r="AR18" s="638"/>
      <c r="AS18" s="638"/>
      <c r="AT18" s="638"/>
      <c r="AU18" s="638"/>
      <c r="AV18" s="638"/>
      <c r="AW18" s="638"/>
      <c r="AX18" s="638"/>
      <c r="AY18" s="638"/>
      <c r="AZ18" s="638"/>
      <c r="BA18" s="638"/>
      <c r="BB18" s="638"/>
      <c r="BC18" s="638"/>
      <c r="BD18" s="638"/>
      <c r="BE18" s="638"/>
      <c r="BF18" s="639"/>
      <c r="BG18" s="640" t="s">
        <v>140</v>
      </c>
      <c r="BH18" s="641"/>
      <c r="BI18" s="641"/>
      <c r="BJ18" s="641"/>
      <c r="BK18" s="641"/>
      <c r="BL18" s="641"/>
      <c r="BM18" s="641"/>
      <c r="BN18" s="642"/>
      <c r="BO18" s="677" t="s">
        <v>258</v>
      </c>
      <c r="BP18" s="677"/>
      <c r="BQ18" s="677"/>
      <c r="BR18" s="677"/>
      <c r="BS18" s="646" t="s">
        <v>258</v>
      </c>
      <c r="BT18" s="641"/>
      <c r="BU18" s="641"/>
      <c r="BV18" s="641"/>
      <c r="BW18" s="641"/>
      <c r="BX18" s="641"/>
      <c r="BY18" s="641"/>
      <c r="BZ18" s="641"/>
      <c r="CA18" s="641"/>
      <c r="CB18" s="684"/>
      <c r="CD18" s="673" t="s">
        <v>275</v>
      </c>
      <c r="CE18" s="674"/>
      <c r="CF18" s="674"/>
      <c r="CG18" s="674"/>
      <c r="CH18" s="674"/>
      <c r="CI18" s="674"/>
      <c r="CJ18" s="674"/>
      <c r="CK18" s="674"/>
      <c r="CL18" s="674"/>
      <c r="CM18" s="674"/>
      <c r="CN18" s="674"/>
      <c r="CO18" s="674"/>
      <c r="CP18" s="674"/>
      <c r="CQ18" s="675"/>
      <c r="CR18" s="640" t="s">
        <v>258</v>
      </c>
      <c r="CS18" s="641"/>
      <c r="CT18" s="641"/>
      <c r="CU18" s="641"/>
      <c r="CV18" s="641"/>
      <c r="CW18" s="641"/>
      <c r="CX18" s="641"/>
      <c r="CY18" s="642"/>
      <c r="CZ18" s="677" t="s">
        <v>255</v>
      </c>
      <c r="DA18" s="677"/>
      <c r="DB18" s="677"/>
      <c r="DC18" s="677"/>
      <c r="DD18" s="646" t="s">
        <v>258</v>
      </c>
      <c r="DE18" s="641"/>
      <c r="DF18" s="641"/>
      <c r="DG18" s="641"/>
      <c r="DH18" s="641"/>
      <c r="DI18" s="641"/>
      <c r="DJ18" s="641"/>
      <c r="DK18" s="641"/>
      <c r="DL18" s="641"/>
      <c r="DM18" s="641"/>
      <c r="DN18" s="641"/>
      <c r="DO18" s="641"/>
      <c r="DP18" s="642"/>
      <c r="DQ18" s="646" t="s">
        <v>140</v>
      </c>
      <c r="DR18" s="641"/>
      <c r="DS18" s="641"/>
      <c r="DT18" s="641"/>
      <c r="DU18" s="641"/>
      <c r="DV18" s="641"/>
      <c r="DW18" s="641"/>
      <c r="DX18" s="641"/>
      <c r="DY18" s="641"/>
      <c r="DZ18" s="641"/>
      <c r="EA18" s="641"/>
      <c r="EB18" s="641"/>
      <c r="EC18" s="684"/>
    </row>
    <row r="19" spans="2:133" ht="11.25" customHeight="1">
      <c r="B19" s="637" t="s">
        <v>276</v>
      </c>
      <c r="C19" s="638"/>
      <c r="D19" s="638"/>
      <c r="E19" s="638"/>
      <c r="F19" s="638"/>
      <c r="G19" s="638"/>
      <c r="H19" s="638"/>
      <c r="I19" s="638"/>
      <c r="J19" s="638"/>
      <c r="K19" s="638"/>
      <c r="L19" s="638"/>
      <c r="M19" s="638"/>
      <c r="N19" s="638"/>
      <c r="O19" s="638"/>
      <c r="P19" s="638"/>
      <c r="Q19" s="639"/>
      <c r="R19" s="640">
        <v>7627</v>
      </c>
      <c r="S19" s="641"/>
      <c r="T19" s="641"/>
      <c r="U19" s="641"/>
      <c r="V19" s="641"/>
      <c r="W19" s="641"/>
      <c r="X19" s="641"/>
      <c r="Y19" s="642"/>
      <c r="Z19" s="677">
        <v>0</v>
      </c>
      <c r="AA19" s="677"/>
      <c r="AB19" s="677"/>
      <c r="AC19" s="677"/>
      <c r="AD19" s="678">
        <v>7627</v>
      </c>
      <c r="AE19" s="678"/>
      <c r="AF19" s="678"/>
      <c r="AG19" s="678"/>
      <c r="AH19" s="678"/>
      <c r="AI19" s="678"/>
      <c r="AJ19" s="678"/>
      <c r="AK19" s="678"/>
      <c r="AL19" s="643">
        <v>0</v>
      </c>
      <c r="AM19" s="644"/>
      <c r="AN19" s="644"/>
      <c r="AO19" s="679"/>
      <c r="AP19" s="637" t="s">
        <v>277</v>
      </c>
      <c r="AQ19" s="638"/>
      <c r="AR19" s="638"/>
      <c r="AS19" s="638"/>
      <c r="AT19" s="638"/>
      <c r="AU19" s="638"/>
      <c r="AV19" s="638"/>
      <c r="AW19" s="638"/>
      <c r="AX19" s="638"/>
      <c r="AY19" s="638"/>
      <c r="AZ19" s="638"/>
      <c r="BA19" s="638"/>
      <c r="BB19" s="638"/>
      <c r="BC19" s="638"/>
      <c r="BD19" s="638"/>
      <c r="BE19" s="638"/>
      <c r="BF19" s="639"/>
      <c r="BG19" s="640">
        <v>68406</v>
      </c>
      <c r="BH19" s="641"/>
      <c r="BI19" s="641"/>
      <c r="BJ19" s="641"/>
      <c r="BK19" s="641"/>
      <c r="BL19" s="641"/>
      <c r="BM19" s="641"/>
      <c r="BN19" s="642"/>
      <c r="BO19" s="677">
        <v>0.5</v>
      </c>
      <c r="BP19" s="677"/>
      <c r="BQ19" s="677"/>
      <c r="BR19" s="677"/>
      <c r="BS19" s="646" t="s">
        <v>140</v>
      </c>
      <c r="BT19" s="641"/>
      <c r="BU19" s="641"/>
      <c r="BV19" s="641"/>
      <c r="BW19" s="641"/>
      <c r="BX19" s="641"/>
      <c r="BY19" s="641"/>
      <c r="BZ19" s="641"/>
      <c r="CA19" s="641"/>
      <c r="CB19" s="684"/>
      <c r="CD19" s="673" t="s">
        <v>278</v>
      </c>
      <c r="CE19" s="674"/>
      <c r="CF19" s="674"/>
      <c r="CG19" s="674"/>
      <c r="CH19" s="674"/>
      <c r="CI19" s="674"/>
      <c r="CJ19" s="674"/>
      <c r="CK19" s="674"/>
      <c r="CL19" s="674"/>
      <c r="CM19" s="674"/>
      <c r="CN19" s="674"/>
      <c r="CO19" s="674"/>
      <c r="CP19" s="674"/>
      <c r="CQ19" s="675"/>
      <c r="CR19" s="640" t="s">
        <v>140</v>
      </c>
      <c r="CS19" s="641"/>
      <c r="CT19" s="641"/>
      <c r="CU19" s="641"/>
      <c r="CV19" s="641"/>
      <c r="CW19" s="641"/>
      <c r="CX19" s="641"/>
      <c r="CY19" s="642"/>
      <c r="CZ19" s="677" t="s">
        <v>140</v>
      </c>
      <c r="DA19" s="677"/>
      <c r="DB19" s="677"/>
      <c r="DC19" s="677"/>
      <c r="DD19" s="646" t="s">
        <v>176</v>
      </c>
      <c r="DE19" s="641"/>
      <c r="DF19" s="641"/>
      <c r="DG19" s="641"/>
      <c r="DH19" s="641"/>
      <c r="DI19" s="641"/>
      <c r="DJ19" s="641"/>
      <c r="DK19" s="641"/>
      <c r="DL19" s="641"/>
      <c r="DM19" s="641"/>
      <c r="DN19" s="641"/>
      <c r="DO19" s="641"/>
      <c r="DP19" s="642"/>
      <c r="DQ19" s="646" t="s">
        <v>140</v>
      </c>
      <c r="DR19" s="641"/>
      <c r="DS19" s="641"/>
      <c r="DT19" s="641"/>
      <c r="DU19" s="641"/>
      <c r="DV19" s="641"/>
      <c r="DW19" s="641"/>
      <c r="DX19" s="641"/>
      <c r="DY19" s="641"/>
      <c r="DZ19" s="641"/>
      <c r="EA19" s="641"/>
      <c r="EB19" s="641"/>
      <c r="EC19" s="684"/>
    </row>
    <row r="20" spans="2:133" ht="11.25" customHeight="1">
      <c r="B20" s="637" t="s">
        <v>279</v>
      </c>
      <c r="C20" s="638"/>
      <c r="D20" s="638"/>
      <c r="E20" s="638"/>
      <c r="F20" s="638"/>
      <c r="G20" s="638"/>
      <c r="H20" s="638"/>
      <c r="I20" s="638"/>
      <c r="J20" s="638"/>
      <c r="K20" s="638"/>
      <c r="L20" s="638"/>
      <c r="M20" s="638"/>
      <c r="N20" s="638"/>
      <c r="O20" s="638"/>
      <c r="P20" s="638"/>
      <c r="Q20" s="639"/>
      <c r="R20" s="640">
        <v>2128</v>
      </c>
      <c r="S20" s="641"/>
      <c r="T20" s="641"/>
      <c r="U20" s="641"/>
      <c r="V20" s="641"/>
      <c r="W20" s="641"/>
      <c r="X20" s="641"/>
      <c r="Y20" s="642"/>
      <c r="Z20" s="677">
        <v>0</v>
      </c>
      <c r="AA20" s="677"/>
      <c r="AB20" s="677"/>
      <c r="AC20" s="677"/>
      <c r="AD20" s="678">
        <v>2128</v>
      </c>
      <c r="AE20" s="678"/>
      <c r="AF20" s="678"/>
      <c r="AG20" s="678"/>
      <c r="AH20" s="678"/>
      <c r="AI20" s="678"/>
      <c r="AJ20" s="678"/>
      <c r="AK20" s="678"/>
      <c r="AL20" s="643">
        <v>0</v>
      </c>
      <c r="AM20" s="644"/>
      <c r="AN20" s="644"/>
      <c r="AO20" s="679"/>
      <c r="AP20" s="637" t="s">
        <v>280</v>
      </c>
      <c r="AQ20" s="638"/>
      <c r="AR20" s="638"/>
      <c r="AS20" s="638"/>
      <c r="AT20" s="638"/>
      <c r="AU20" s="638"/>
      <c r="AV20" s="638"/>
      <c r="AW20" s="638"/>
      <c r="AX20" s="638"/>
      <c r="AY20" s="638"/>
      <c r="AZ20" s="638"/>
      <c r="BA20" s="638"/>
      <c r="BB20" s="638"/>
      <c r="BC20" s="638"/>
      <c r="BD20" s="638"/>
      <c r="BE20" s="638"/>
      <c r="BF20" s="639"/>
      <c r="BG20" s="640">
        <v>68406</v>
      </c>
      <c r="BH20" s="641"/>
      <c r="BI20" s="641"/>
      <c r="BJ20" s="641"/>
      <c r="BK20" s="641"/>
      <c r="BL20" s="641"/>
      <c r="BM20" s="641"/>
      <c r="BN20" s="642"/>
      <c r="BO20" s="677">
        <v>0.5</v>
      </c>
      <c r="BP20" s="677"/>
      <c r="BQ20" s="677"/>
      <c r="BR20" s="677"/>
      <c r="BS20" s="646" t="s">
        <v>140</v>
      </c>
      <c r="BT20" s="641"/>
      <c r="BU20" s="641"/>
      <c r="BV20" s="641"/>
      <c r="BW20" s="641"/>
      <c r="BX20" s="641"/>
      <c r="BY20" s="641"/>
      <c r="BZ20" s="641"/>
      <c r="CA20" s="641"/>
      <c r="CB20" s="684"/>
      <c r="CD20" s="673" t="s">
        <v>281</v>
      </c>
      <c r="CE20" s="674"/>
      <c r="CF20" s="674"/>
      <c r="CG20" s="674"/>
      <c r="CH20" s="674"/>
      <c r="CI20" s="674"/>
      <c r="CJ20" s="674"/>
      <c r="CK20" s="674"/>
      <c r="CL20" s="674"/>
      <c r="CM20" s="674"/>
      <c r="CN20" s="674"/>
      <c r="CO20" s="674"/>
      <c r="CP20" s="674"/>
      <c r="CQ20" s="675"/>
      <c r="CR20" s="640">
        <v>45834125</v>
      </c>
      <c r="CS20" s="641"/>
      <c r="CT20" s="641"/>
      <c r="CU20" s="641"/>
      <c r="CV20" s="641"/>
      <c r="CW20" s="641"/>
      <c r="CX20" s="641"/>
      <c r="CY20" s="642"/>
      <c r="CZ20" s="677">
        <v>100</v>
      </c>
      <c r="DA20" s="677"/>
      <c r="DB20" s="677"/>
      <c r="DC20" s="677"/>
      <c r="DD20" s="646">
        <v>8551844</v>
      </c>
      <c r="DE20" s="641"/>
      <c r="DF20" s="641"/>
      <c r="DG20" s="641"/>
      <c r="DH20" s="641"/>
      <c r="DI20" s="641"/>
      <c r="DJ20" s="641"/>
      <c r="DK20" s="641"/>
      <c r="DL20" s="641"/>
      <c r="DM20" s="641"/>
      <c r="DN20" s="641"/>
      <c r="DO20" s="641"/>
      <c r="DP20" s="642"/>
      <c r="DQ20" s="646">
        <v>24435452</v>
      </c>
      <c r="DR20" s="641"/>
      <c r="DS20" s="641"/>
      <c r="DT20" s="641"/>
      <c r="DU20" s="641"/>
      <c r="DV20" s="641"/>
      <c r="DW20" s="641"/>
      <c r="DX20" s="641"/>
      <c r="DY20" s="641"/>
      <c r="DZ20" s="641"/>
      <c r="EA20" s="641"/>
      <c r="EB20" s="641"/>
      <c r="EC20" s="684"/>
    </row>
    <row r="21" spans="2:133" ht="11.25" customHeight="1">
      <c r="B21" s="637" t="s">
        <v>282</v>
      </c>
      <c r="C21" s="638"/>
      <c r="D21" s="638"/>
      <c r="E21" s="638"/>
      <c r="F21" s="638"/>
      <c r="G21" s="638"/>
      <c r="H21" s="638"/>
      <c r="I21" s="638"/>
      <c r="J21" s="638"/>
      <c r="K21" s="638"/>
      <c r="L21" s="638"/>
      <c r="M21" s="638"/>
      <c r="N21" s="638"/>
      <c r="O21" s="638"/>
      <c r="P21" s="638"/>
      <c r="Q21" s="639"/>
      <c r="R21" s="640">
        <v>252828</v>
      </c>
      <c r="S21" s="641"/>
      <c r="T21" s="641"/>
      <c r="U21" s="641"/>
      <c r="V21" s="641"/>
      <c r="W21" s="641"/>
      <c r="X21" s="641"/>
      <c r="Y21" s="642"/>
      <c r="Z21" s="677">
        <v>0.5</v>
      </c>
      <c r="AA21" s="677"/>
      <c r="AB21" s="677"/>
      <c r="AC21" s="677"/>
      <c r="AD21" s="678">
        <v>252828</v>
      </c>
      <c r="AE21" s="678"/>
      <c r="AF21" s="678"/>
      <c r="AG21" s="678"/>
      <c r="AH21" s="678"/>
      <c r="AI21" s="678"/>
      <c r="AJ21" s="678"/>
      <c r="AK21" s="678"/>
      <c r="AL21" s="643">
        <v>1.2</v>
      </c>
      <c r="AM21" s="644"/>
      <c r="AN21" s="644"/>
      <c r="AO21" s="679"/>
      <c r="AP21" s="735" t="s">
        <v>283</v>
      </c>
      <c r="AQ21" s="742"/>
      <c r="AR21" s="742"/>
      <c r="AS21" s="742"/>
      <c r="AT21" s="742"/>
      <c r="AU21" s="742"/>
      <c r="AV21" s="742"/>
      <c r="AW21" s="742"/>
      <c r="AX21" s="742"/>
      <c r="AY21" s="742"/>
      <c r="AZ21" s="742"/>
      <c r="BA21" s="742"/>
      <c r="BB21" s="742"/>
      <c r="BC21" s="742"/>
      <c r="BD21" s="742"/>
      <c r="BE21" s="742"/>
      <c r="BF21" s="737"/>
      <c r="BG21" s="640">
        <v>68406</v>
      </c>
      <c r="BH21" s="641"/>
      <c r="BI21" s="641"/>
      <c r="BJ21" s="641"/>
      <c r="BK21" s="641"/>
      <c r="BL21" s="641"/>
      <c r="BM21" s="641"/>
      <c r="BN21" s="642"/>
      <c r="BO21" s="677">
        <v>0.5</v>
      </c>
      <c r="BP21" s="677"/>
      <c r="BQ21" s="677"/>
      <c r="BR21" s="677"/>
      <c r="BS21" s="646" t="s">
        <v>140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284</v>
      </c>
      <c r="C22" s="638"/>
      <c r="D22" s="638"/>
      <c r="E22" s="638"/>
      <c r="F22" s="638"/>
      <c r="G22" s="638"/>
      <c r="H22" s="638"/>
      <c r="I22" s="638"/>
      <c r="J22" s="638"/>
      <c r="K22" s="638"/>
      <c r="L22" s="638"/>
      <c r="M22" s="638"/>
      <c r="N22" s="638"/>
      <c r="O22" s="638"/>
      <c r="P22" s="638"/>
      <c r="Q22" s="639"/>
      <c r="R22" s="640">
        <v>7352525</v>
      </c>
      <c r="S22" s="641"/>
      <c r="T22" s="641"/>
      <c r="U22" s="641"/>
      <c r="V22" s="641"/>
      <c r="W22" s="641"/>
      <c r="X22" s="641"/>
      <c r="Y22" s="642"/>
      <c r="Z22" s="677">
        <v>15.5</v>
      </c>
      <c r="AA22" s="677"/>
      <c r="AB22" s="677"/>
      <c r="AC22" s="677"/>
      <c r="AD22" s="678">
        <v>6599018</v>
      </c>
      <c r="AE22" s="678"/>
      <c r="AF22" s="678"/>
      <c r="AG22" s="678"/>
      <c r="AH22" s="678"/>
      <c r="AI22" s="678"/>
      <c r="AJ22" s="678"/>
      <c r="AK22" s="678"/>
      <c r="AL22" s="643">
        <v>30.4</v>
      </c>
      <c r="AM22" s="644"/>
      <c r="AN22" s="644"/>
      <c r="AO22" s="679"/>
      <c r="AP22" s="735" t="s">
        <v>285</v>
      </c>
      <c r="AQ22" s="742"/>
      <c r="AR22" s="742"/>
      <c r="AS22" s="742"/>
      <c r="AT22" s="742"/>
      <c r="AU22" s="742"/>
      <c r="AV22" s="742"/>
      <c r="AW22" s="742"/>
      <c r="AX22" s="742"/>
      <c r="AY22" s="742"/>
      <c r="AZ22" s="742"/>
      <c r="BA22" s="742"/>
      <c r="BB22" s="742"/>
      <c r="BC22" s="742"/>
      <c r="BD22" s="742"/>
      <c r="BE22" s="742"/>
      <c r="BF22" s="737"/>
      <c r="BG22" s="640" t="s">
        <v>140</v>
      </c>
      <c r="BH22" s="641"/>
      <c r="BI22" s="641"/>
      <c r="BJ22" s="641"/>
      <c r="BK22" s="641"/>
      <c r="BL22" s="641"/>
      <c r="BM22" s="641"/>
      <c r="BN22" s="642"/>
      <c r="BO22" s="677" t="s">
        <v>140</v>
      </c>
      <c r="BP22" s="677"/>
      <c r="BQ22" s="677"/>
      <c r="BR22" s="677"/>
      <c r="BS22" s="646" t="s">
        <v>258</v>
      </c>
      <c r="BT22" s="641"/>
      <c r="BU22" s="641"/>
      <c r="BV22" s="641"/>
      <c r="BW22" s="641"/>
      <c r="BX22" s="641"/>
      <c r="BY22" s="641"/>
      <c r="BZ22" s="641"/>
      <c r="CA22" s="641"/>
      <c r="CB22" s="684"/>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287</v>
      </c>
      <c r="C23" s="638"/>
      <c r="D23" s="638"/>
      <c r="E23" s="638"/>
      <c r="F23" s="638"/>
      <c r="G23" s="638"/>
      <c r="H23" s="638"/>
      <c r="I23" s="638"/>
      <c r="J23" s="638"/>
      <c r="K23" s="638"/>
      <c r="L23" s="638"/>
      <c r="M23" s="638"/>
      <c r="N23" s="638"/>
      <c r="O23" s="638"/>
      <c r="P23" s="638"/>
      <c r="Q23" s="639"/>
      <c r="R23" s="640">
        <v>6599018</v>
      </c>
      <c r="S23" s="641"/>
      <c r="T23" s="641"/>
      <c r="U23" s="641"/>
      <c r="V23" s="641"/>
      <c r="W23" s="641"/>
      <c r="X23" s="641"/>
      <c r="Y23" s="642"/>
      <c r="Z23" s="677">
        <v>13.9</v>
      </c>
      <c r="AA23" s="677"/>
      <c r="AB23" s="677"/>
      <c r="AC23" s="677"/>
      <c r="AD23" s="678">
        <v>6599018</v>
      </c>
      <c r="AE23" s="678"/>
      <c r="AF23" s="678"/>
      <c r="AG23" s="678"/>
      <c r="AH23" s="678"/>
      <c r="AI23" s="678"/>
      <c r="AJ23" s="678"/>
      <c r="AK23" s="678"/>
      <c r="AL23" s="643">
        <v>30.4</v>
      </c>
      <c r="AM23" s="644"/>
      <c r="AN23" s="644"/>
      <c r="AO23" s="679"/>
      <c r="AP23" s="735" t="s">
        <v>288</v>
      </c>
      <c r="AQ23" s="742"/>
      <c r="AR23" s="742"/>
      <c r="AS23" s="742"/>
      <c r="AT23" s="742"/>
      <c r="AU23" s="742"/>
      <c r="AV23" s="742"/>
      <c r="AW23" s="742"/>
      <c r="AX23" s="742"/>
      <c r="AY23" s="742"/>
      <c r="AZ23" s="742"/>
      <c r="BA23" s="742"/>
      <c r="BB23" s="742"/>
      <c r="BC23" s="742"/>
      <c r="BD23" s="742"/>
      <c r="BE23" s="742"/>
      <c r="BF23" s="737"/>
      <c r="BG23" s="640" t="s">
        <v>140</v>
      </c>
      <c r="BH23" s="641"/>
      <c r="BI23" s="641"/>
      <c r="BJ23" s="641"/>
      <c r="BK23" s="641"/>
      <c r="BL23" s="641"/>
      <c r="BM23" s="641"/>
      <c r="BN23" s="642"/>
      <c r="BO23" s="677" t="s">
        <v>176</v>
      </c>
      <c r="BP23" s="677"/>
      <c r="BQ23" s="677"/>
      <c r="BR23" s="677"/>
      <c r="BS23" s="646" t="s">
        <v>140</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53" t="s">
        <v>292</v>
      </c>
      <c r="DM23" s="754"/>
      <c r="DN23" s="754"/>
      <c r="DO23" s="754"/>
      <c r="DP23" s="754"/>
      <c r="DQ23" s="754"/>
      <c r="DR23" s="754"/>
      <c r="DS23" s="754"/>
      <c r="DT23" s="754"/>
      <c r="DU23" s="754"/>
      <c r="DV23" s="755"/>
      <c r="DW23" s="744" t="s">
        <v>293</v>
      </c>
      <c r="DX23" s="745"/>
      <c r="DY23" s="745"/>
      <c r="DZ23" s="745"/>
      <c r="EA23" s="745"/>
      <c r="EB23" s="745"/>
      <c r="EC23" s="746"/>
    </row>
    <row r="24" spans="2:133" ht="11.25" customHeight="1">
      <c r="B24" s="637" t="s">
        <v>294</v>
      </c>
      <c r="C24" s="638"/>
      <c r="D24" s="638"/>
      <c r="E24" s="638"/>
      <c r="F24" s="638"/>
      <c r="G24" s="638"/>
      <c r="H24" s="638"/>
      <c r="I24" s="638"/>
      <c r="J24" s="638"/>
      <c r="K24" s="638"/>
      <c r="L24" s="638"/>
      <c r="M24" s="638"/>
      <c r="N24" s="638"/>
      <c r="O24" s="638"/>
      <c r="P24" s="638"/>
      <c r="Q24" s="639"/>
      <c r="R24" s="640">
        <v>753507</v>
      </c>
      <c r="S24" s="641"/>
      <c r="T24" s="641"/>
      <c r="U24" s="641"/>
      <c r="V24" s="641"/>
      <c r="W24" s="641"/>
      <c r="X24" s="641"/>
      <c r="Y24" s="642"/>
      <c r="Z24" s="677">
        <v>1.6</v>
      </c>
      <c r="AA24" s="677"/>
      <c r="AB24" s="677"/>
      <c r="AC24" s="677"/>
      <c r="AD24" s="678" t="s">
        <v>255</v>
      </c>
      <c r="AE24" s="678"/>
      <c r="AF24" s="678"/>
      <c r="AG24" s="678"/>
      <c r="AH24" s="678"/>
      <c r="AI24" s="678"/>
      <c r="AJ24" s="678"/>
      <c r="AK24" s="678"/>
      <c r="AL24" s="643" t="s">
        <v>255</v>
      </c>
      <c r="AM24" s="644"/>
      <c r="AN24" s="644"/>
      <c r="AO24" s="679"/>
      <c r="AP24" s="735" t="s">
        <v>295</v>
      </c>
      <c r="AQ24" s="742"/>
      <c r="AR24" s="742"/>
      <c r="AS24" s="742"/>
      <c r="AT24" s="742"/>
      <c r="AU24" s="742"/>
      <c r="AV24" s="742"/>
      <c r="AW24" s="742"/>
      <c r="AX24" s="742"/>
      <c r="AY24" s="742"/>
      <c r="AZ24" s="742"/>
      <c r="BA24" s="742"/>
      <c r="BB24" s="742"/>
      <c r="BC24" s="742"/>
      <c r="BD24" s="742"/>
      <c r="BE24" s="742"/>
      <c r="BF24" s="737"/>
      <c r="BG24" s="640" t="s">
        <v>176</v>
      </c>
      <c r="BH24" s="641"/>
      <c r="BI24" s="641"/>
      <c r="BJ24" s="641"/>
      <c r="BK24" s="641"/>
      <c r="BL24" s="641"/>
      <c r="BM24" s="641"/>
      <c r="BN24" s="642"/>
      <c r="BO24" s="677" t="s">
        <v>140</v>
      </c>
      <c r="BP24" s="677"/>
      <c r="BQ24" s="677"/>
      <c r="BR24" s="677"/>
      <c r="BS24" s="646" t="s">
        <v>140</v>
      </c>
      <c r="BT24" s="641"/>
      <c r="BU24" s="641"/>
      <c r="BV24" s="641"/>
      <c r="BW24" s="641"/>
      <c r="BX24" s="641"/>
      <c r="BY24" s="641"/>
      <c r="BZ24" s="641"/>
      <c r="CA24" s="641"/>
      <c r="CB24" s="684"/>
      <c r="CD24" s="698" t="s">
        <v>296</v>
      </c>
      <c r="CE24" s="699"/>
      <c r="CF24" s="699"/>
      <c r="CG24" s="699"/>
      <c r="CH24" s="699"/>
      <c r="CI24" s="699"/>
      <c r="CJ24" s="699"/>
      <c r="CK24" s="699"/>
      <c r="CL24" s="699"/>
      <c r="CM24" s="699"/>
      <c r="CN24" s="699"/>
      <c r="CO24" s="699"/>
      <c r="CP24" s="699"/>
      <c r="CQ24" s="700"/>
      <c r="CR24" s="695">
        <v>16314251</v>
      </c>
      <c r="CS24" s="696"/>
      <c r="CT24" s="696"/>
      <c r="CU24" s="696"/>
      <c r="CV24" s="696"/>
      <c r="CW24" s="696"/>
      <c r="CX24" s="696"/>
      <c r="CY24" s="739"/>
      <c r="CZ24" s="740">
        <v>35.6</v>
      </c>
      <c r="DA24" s="713"/>
      <c r="DB24" s="713"/>
      <c r="DC24" s="743"/>
      <c r="DD24" s="738">
        <v>10793144</v>
      </c>
      <c r="DE24" s="696"/>
      <c r="DF24" s="696"/>
      <c r="DG24" s="696"/>
      <c r="DH24" s="696"/>
      <c r="DI24" s="696"/>
      <c r="DJ24" s="696"/>
      <c r="DK24" s="739"/>
      <c r="DL24" s="738">
        <v>10443957</v>
      </c>
      <c r="DM24" s="696"/>
      <c r="DN24" s="696"/>
      <c r="DO24" s="696"/>
      <c r="DP24" s="696"/>
      <c r="DQ24" s="696"/>
      <c r="DR24" s="696"/>
      <c r="DS24" s="696"/>
      <c r="DT24" s="696"/>
      <c r="DU24" s="696"/>
      <c r="DV24" s="739"/>
      <c r="DW24" s="740">
        <v>45.6</v>
      </c>
      <c r="DX24" s="713"/>
      <c r="DY24" s="713"/>
      <c r="DZ24" s="713"/>
      <c r="EA24" s="713"/>
      <c r="EB24" s="713"/>
      <c r="EC24" s="741"/>
    </row>
    <row r="25" spans="2:133" ht="11.25" customHeight="1">
      <c r="B25" s="637" t="s">
        <v>297</v>
      </c>
      <c r="C25" s="638"/>
      <c r="D25" s="638"/>
      <c r="E25" s="638"/>
      <c r="F25" s="638"/>
      <c r="G25" s="638"/>
      <c r="H25" s="638"/>
      <c r="I25" s="638"/>
      <c r="J25" s="638"/>
      <c r="K25" s="638"/>
      <c r="L25" s="638"/>
      <c r="M25" s="638"/>
      <c r="N25" s="638"/>
      <c r="O25" s="638"/>
      <c r="P25" s="638"/>
      <c r="Q25" s="639"/>
      <c r="R25" s="640" t="s">
        <v>176</v>
      </c>
      <c r="S25" s="641"/>
      <c r="T25" s="641"/>
      <c r="U25" s="641"/>
      <c r="V25" s="641"/>
      <c r="W25" s="641"/>
      <c r="X25" s="641"/>
      <c r="Y25" s="642"/>
      <c r="Z25" s="677" t="s">
        <v>140</v>
      </c>
      <c r="AA25" s="677"/>
      <c r="AB25" s="677"/>
      <c r="AC25" s="677"/>
      <c r="AD25" s="678" t="s">
        <v>140</v>
      </c>
      <c r="AE25" s="678"/>
      <c r="AF25" s="678"/>
      <c r="AG25" s="678"/>
      <c r="AH25" s="678"/>
      <c r="AI25" s="678"/>
      <c r="AJ25" s="678"/>
      <c r="AK25" s="678"/>
      <c r="AL25" s="643" t="s">
        <v>140</v>
      </c>
      <c r="AM25" s="644"/>
      <c r="AN25" s="644"/>
      <c r="AO25" s="679"/>
      <c r="AP25" s="735" t="s">
        <v>298</v>
      </c>
      <c r="AQ25" s="742"/>
      <c r="AR25" s="742"/>
      <c r="AS25" s="742"/>
      <c r="AT25" s="742"/>
      <c r="AU25" s="742"/>
      <c r="AV25" s="742"/>
      <c r="AW25" s="742"/>
      <c r="AX25" s="742"/>
      <c r="AY25" s="742"/>
      <c r="AZ25" s="742"/>
      <c r="BA25" s="742"/>
      <c r="BB25" s="742"/>
      <c r="BC25" s="742"/>
      <c r="BD25" s="742"/>
      <c r="BE25" s="742"/>
      <c r="BF25" s="737"/>
      <c r="BG25" s="640" t="s">
        <v>140</v>
      </c>
      <c r="BH25" s="641"/>
      <c r="BI25" s="641"/>
      <c r="BJ25" s="641"/>
      <c r="BK25" s="641"/>
      <c r="BL25" s="641"/>
      <c r="BM25" s="641"/>
      <c r="BN25" s="642"/>
      <c r="BO25" s="677" t="s">
        <v>258</v>
      </c>
      <c r="BP25" s="677"/>
      <c r="BQ25" s="677"/>
      <c r="BR25" s="677"/>
      <c r="BS25" s="646" t="s">
        <v>140</v>
      </c>
      <c r="BT25" s="641"/>
      <c r="BU25" s="641"/>
      <c r="BV25" s="641"/>
      <c r="BW25" s="641"/>
      <c r="BX25" s="641"/>
      <c r="BY25" s="641"/>
      <c r="BZ25" s="641"/>
      <c r="CA25" s="641"/>
      <c r="CB25" s="684"/>
      <c r="CD25" s="673" t="s">
        <v>299</v>
      </c>
      <c r="CE25" s="674"/>
      <c r="CF25" s="674"/>
      <c r="CG25" s="674"/>
      <c r="CH25" s="674"/>
      <c r="CI25" s="674"/>
      <c r="CJ25" s="674"/>
      <c r="CK25" s="674"/>
      <c r="CL25" s="674"/>
      <c r="CM25" s="674"/>
      <c r="CN25" s="674"/>
      <c r="CO25" s="674"/>
      <c r="CP25" s="674"/>
      <c r="CQ25" s="675"/>
      <c r="CR25" s="640">
        <v>5128010</v>
      </c>
      <c r="CS25" s="659"/>
      <c r="CT25" s="659"/>
      <c r="CU25" s="659"/>
      <c r="CV25" s="659"/>
      <c r="CW25" s="659"/>
      <c r="CX25" s="659"/>
      <c r="CY25" s="660"/>
      <c r="CZ25" s="643">
        <v>11.2</v>
      </c>
      <c r="DA25" s="661"/>
      <c r="DB25" s="661"/>
      <c r="DC25" s="662"/>
      <c r="DD25" s="646">
        <v>4654236</v>
      </c>
      <c r="DE25" s="659"/>
      <c r="DF25" s="659"/>
      <c r="DG25" s="659"/>
      <c r="DH25" s="659"/>
      <c r="DI25" s="659"/>
      <c r="DJ25" s="659"/>
      <c r="DK25" s="660"/>
      <c r="DL25" s="646">
        <v>4632283</v>
      </c>
      <c r="DM25" s="659"/>
      <c r="DN25" s="659"/>
      <c r="DO25" s="659"/>
      <c r="DP25" s="659"/>
      <c r="DQ25" s="659"/>
      <c r="DR25" s="659"/>
      <c r="DS25" s="659"/>
      <c r="DT25" s="659"/>
      <c r="DU25" s="659"/>
      <c r="DV25" s="660"/>
      <c r="DW25" s="643">
        <v>20.2</v>
      </c>
      <c r="DX25" s="661"/>
      <c r="DY25" s="661"/>
      <c r="DZ25" s="661"/>
      <c r="EA25" s="661"/>
      <c r="EB25" s="661"/>
      <c r="EC25" s="676"/>
    </row>
    <row r="26" spans="2:133" ht="11.25" customHeight="1">
      <c r="B26" s="637" t="s">
        <v>300</v>
      </c>
      <c r="C26" s="638"/>
      <c r="D26" s="638"/>
      <c r="E26" s="638"/>
      <c r="F26" s="638"/>
      <c r="G26" s="638"/>
      <c r="H26" s="638"/>
      <c r="I26" s="638"/>
      <c r="J26" s="638"/>
      <c r="K26" s="638"/>
      <c r="L26" s="638"/>
      <c r="M26" s="638"/>
      <c r="N26" s="638"/>
      <c r="O26" s="638"/>
      <c r="P26" s="638"/>
      <c r="Q26" s="639"/>
      <c r="R26" s="640">
        <v>22382817</v>
      </c>
      <c r="S26" s="641"/>
      <c r="T26" s="641"/>
      <c r="U26" s="641"/>
      <c r="V26" s="641"/>
      <c r="W26" s="641"/>
      <c r="X26" s="641"/>
      <c r="Y26" s="642"/>
      <c r="Z26" s="677">
        <v>47.3</v>
      </c>
      <c r="AA26" s="677"/>
      <c r="AB26" s="677"/>
      <c r="AC26" s="677"/>
      <c r="AD26" s="678">
        <v>21629310</v>
      </c>
      <c r="AE26" s="678"/>
      <c r="AF26" s="678"/>
      <c r="AG26" s="678"/>
      <c r="AH26" s="678"/>
      <c r="AI26" s="678"/>
      <c r="AJ26" s="678"/>
      <c r="AK26" s="678"/>
      <c r="AL26" s="643">
        <v>99.6</v>
      </c>
      <c r="AM26" s="644"/>
      <c r="AN26" s="644"/>
      <c r="AO26" s="679"/>
      <c r="AP26" s="735" t="s">
        <v>301</v>
      </c>
      <c r="AQ26" s="736"/>
      <c r="AR26" s="736"/>
      <c r="AS26" s="736"/>
      <c r="AT26" s="736"/>
      <c r="AU26" s="736"/>
      <c r="AV26" s="736"/>
      <c r="AW26" s="736"/>
      <c r="AX26" s="736"/>
      <c r="AY26" s="736"/>
      <c r="AZ26" s="736"/>
      <c r="BA26" s="736"/>
      <c r="BB26" s="736"/>
      <c r="BC26" s="736"/>
      <c r="BD26" s="736"/>
      <c r="BE26" s="736"/>
      <c r="BF26" s="737"/>
      <c r="BG26" s="640" t="s">
        <v>140</v>
      </c>
      <c r="BH26" s="641"/>
      <c r="BI26" s="641"/>
      <c r="BJ26" s="641"/>
      <c r="BK26" s="641"/>
      <c r="BL26" s="641"/>
      <c r="BM26" s="641"/>
      <c r="BN26" s="642"/>
      <c r="BO26" s="677" t="s">
        <v>140</v>
      </c>
      <c r="BP26" s="677"/>
      <c r="BQ26" s="677"/>
      <c r="BR26" s="677"/>
      <c r="BS26" s="646" t="s">
        <v>140</v>
      </c>
      <c r="BT26" s="641"/>
      <c r="BU26" s="641"/>
      <c r="BV26" s="641"/>
      <c r="BW26" s="641"/>
      <c r="BX26" s="641"/>
      <c r="BY26" s="641"/>
      <c r="BZ26" s="641"/>
      <c r="CA26" s="641"/>
      <c r="CB26" s="684"/>
      <c r="CD26" s="673" t="s">
        <v>302</v>
      </c>
      <c r="CE26" s="674"/>
      <c r="CF26" s="674"/>
      <c r="CG26" s="674"/>
      <c r="CH26" s="674"/>
      <c r="CI26" s="674"/>
      <c r="CJ26" s="674"/>
      <c r="CK26" s="674"/>
      <c r="CL26" s="674"/>
      <c r="CM26" s="674"/>
      <c r="CN26" s="674"/>
      <c r="CO26" s="674"/>
      <c r="CP26" s="674"/>
      <c r="CQ26" s="675"/>
      <c r="CR26" s="640">
        <v>3497615</v>
      </c>
      <c r="CS26" s="641"/>
      <c r="CT26" s="641"/>
      <c r="CU26" s="641"/>
      <c r="CV26" s="641"/>
      <c r="CW26" s="641"/>
      <c r="CX26" s="641"/>
      <c r="CY26" s="642"/>
      <c r="CZ26" s="643">
        <v>7.6</v>
      </c>
      <c r="DA26" s="661"/>
      <c r="DB26" s="661"/>
      <c r="DC26" s="662"/>
      <c r="DD26" s="646">
        <v>3098726</v>
      </c>
      <c r="DE26" s="641"/>
      <c r="DF26" s="641"/>
      <c r="DG26" s="641"/>
      <c r="DH26" s="641"/>
      <c r="DI26" s="641"/>
      <c r="DJ26" s="641"/>
      <c r="DK26" s="642"/>
      <c r="DL26" s="646" t="s">
        <v>140</v>
      </c>
      <c r="DM26" s="641"/>
      <c r="DN26" s="641"/>
      <c r="DO26" s="641"/>
      <c r="DP26" s="641"/>
      <c r="DQ26" s="641"/>
      <c r="DR26" s="641"/>
      <c r="DS26" s="641"/>
      <c r="DT26" s="641"/>
      <c r="DU26" s="641"/>
      <c r="DV26" s="642"/>
      <c r="DW26" s="643" t="s">
        <v>258</v>
      </c>
      <c r="DX26" s="661"/>
      <c r="DY26" s="661"/>
      <c r="DZ26" s="661"/>
      <c r="EA26" s="661"/>
      <c r="EB26" s="661"/>
      <c r="EC26" s="676"/>
    </row>
    <row r="27" spans="2:133" ht="11.25" customHeight="1">
      <c r="B27" s="637" t="s">
        <v>303</v>
      </c>
      <c r="C27" s="638"/>
      <c r="D27" s="638"/>
      <c r="E27" s="638"/>
      <c r="F27" s="638"/>
      <c r="G27" s="638"/>
      <c r="H27" s="638"/>
      <c r="I27" s="638"/>
      <c r="J27" s="638"/>
      <c r="K27" s="638"/>
      <c r="L27" s="638"/>
      <c r="M27" s="638"/>
      <c r="N27" s="638"/>
      <c r="O27" s="638"/>
      <c r="P27" s="638"/>
      <c r="Q27" s="639"/>
      <c r="R27" s="640">
        <v>8943</v>
      </c>
      <c r="S27" s="641"/>
      <c r="T27" s="641"/>
      <c r="U27" s="641"/>
      <c r="V27" s="641"/>
      <c r="W27" s="641"/>
      <c r="X27" s="641"/>
      <c r="Y27" s="642"/>
      <c r="Z27" s="677">
        <v>0</v>
      </c>
      <c r="AA27" s="677"/>
      <c r="AB27" s="677"/>
      <c r="AC27" s="677"/>
      <c r="AD27" s="678">
        <v>8943</v>
      </c>
      <c r="AE27" s="678"/>
      <c r="AF27" s="678"/>
      <c r="AG27" s="678"/>
      <c r="AH27" s="678"/>
      <c r="AI27" s="678"/>
      <c r="AJ27" s="678"/>
      <c r="AK27" s="678"/>
      <c r="AL27" s="643">
        <v>0</v>
      </c>
      <c r="AM27" s="644"/>
      <c r="AN27" s="644"/>
      <c r="AO27" s="679"/>
      <c r="AP27" s="637" t="s">
        <v>304</v>
      </c>
      <c r="AQ27" s="638"/>
      <c r="AR27" s="638"/>
      <c r="AS27" s="638"/>
      <c r="AT27" s="638"/>
      <c r="AU27" s="638"/>
      <c r="AV27" s="638"/>
      <c r="AW27" s="638"/>
      <c r="AX27" s="638"/>
      <c r="AY27" s="638"/>
      <c r="AZ27" s="638"/>
      <c r="BA27" s="638"/>
      <c r="BB27" s="638"/>
      <c r="BC27" s="638"/>
      <c r="BD27" s="638"/>
      <c r="BE27" s="638"/>
      <c r="BF27" s="639"/>
      <c r="BG27" s="640">
        <v>12639713</v>
      </c>
      <c r="BH27" s="641"/>
      <c r="BI27" s="641"/>
      <c r="BJ27" s="641"/>
      <c r="BK27" s="641"/>
      <c r="BL27" s="641"/>
      <c r="BM27" s="641"/>
      <c r="BN27" s="642"/>
      <c r="BO27" s="677">
        <v>100</v>
      </c>
      <c r="BP27" s="677"/>
      <c r="BQ27" s="677"/>
      <c r="BR27" s="677"/>
      <c r="BS27" s="646">
        <v>213138</v>
      </c>
      <c r="BT27" s="641"/>
      <c r="BU27" s="641"/>
      <c r="BV27" s="641"/>
      <c r="BW27" s="641"/>
      <c r="BX27" s="641"/>
      <c r="BY27" s="641"/>
      <c r="BZ27" s="641"/>
      <c r="CA27" s="641"/>
      <c r="CB27" s="684"/>
      <c r="CD27" s="673" t="s">
        <v>305</v>
      </c>
      <c r="CE27" s="674"/>
      <c r="CF27" s="674"/>
      <c r="CG27" s="674"/>
      <c r="CH27" s="674"/>
      <c r="CI27" s="674"/>
      <c r="CJ27" s="674"/>
      <c r="CK27" s="674"/>
      <c r="CL27" s="674"/>
      <c r="CM27" s="674"/>
      <c r="CN27" s="674"/>
      <c r="CO27" s="674"/>
      <c r="CP27" s="674"/>
      <c r="CQ27" s="675"/>
      <c r="CR27" s="640">
        <v>7559204</v>
      </c>
      <c r="CS27" s="659"/>
      <c r="CT27" s="659"/>
      <c r="CU27" s="659"/>
      <c r="CV27" s="659"/>
      <c r="CW27" s="659"/>
      <c r="CX27" s="659"/>
      <c r="CY27" s="660"/>
      <c r="CZ27" s="643">
        <v>16.5</v>
      </c>
      <c r="DA27" s="661"/>
      <c r="DB27" s="661"/>
      <c r="DC27" s="662"/>
      <c r="DD27" s="646">
        <v>2569831</v>
      </c>
      <c r="DE27" s="659"/>
      <c r="DF27" s="659"/>
      <c r="DG27" s="659"/>
      <c r="DH27" s="659"/>
      <c r="DI27" s="659"/>
      <c r="DJ27" s="659"/>
      <c r="DK27" s="660"/>
      <c r="DL27" s="646">
        <v>2242597</v>
      </c>
      <c r="DM27" s="659"/>
      <c r="DN27" s="659"/>
      <c r="DO27" s="659"/>
      <c r="DP27" s="659"/>
      <c r="DQ27" s="659"/>
      <c r="DR27" s="659"/>
      <c r="DS27" s="659"/>
      <c r="DT27" s="659"/>
      <c r="DU27" s="659"/>
      <c r="DV27" s="660"/>
      <c r="DW27" s="643">
        <v>9.8000000000000007</v>
      </c>
      <c r="DX27" s="661"/>
      <c r="DY27" s="661"/>
      <c r="DZ27" s="661"/>
      <c r="EA27" s="661"/>
      <c r="EB27" s="661"/>
      <c r="EC27" s="676"/>
    </row>
    <row r="28" spans="2:133" ht="11.25" customHeight="1">
      <c r="B28" s="637" t="s">
        <v>306</v>
      </c>
      <c r="C28" s="638"/>
      <c r="D28" s="638"/>
      <c r="E28" s="638"/>
      <c r="F28" s="638"/>
      <c r="G28" s="638"/>
      <c r="H28" s="638"/>
      <c r="I28" s="638"/>
      <c r="J28" s="638"/>
      <c r="K28" s="638"/>
      <c r="L28" s="638"/>
      <c r="M28" s="638"/>
      <c r="N28" s="638"/>
      <c r="O28" s="638"/>
      <c r="P28" s="638"/>
      <c r="Q28" s="639"/>
      <c r="R28" s="640">
        <v>589447</v>
      </c>
      <c r="S28" s="641"/>
      <c r="T28" s="641"/>
      <c r="U28" s="641"/>
      <c r="V28" s="641"/>
      <c r="W28" s="641"/>
      <c r="X28" s="641"/>
      <c r="Y28" s="642"/>
      <c r="Z28" s="677">
        <v>1.2</v>
      </c>
      <c r="AA28" s="677"/>
      <c r="AB28" s="677"/>
      <c r="AC28" s="677"/>
      <c r="AD28" s="678" t="s">
        <v>140</v>
      </c>
      <c r="AE28" s="678"/>
      <c r="AF28" s="678"/>
      <c r="AG28" s="678"/>
      <c r="AH28" s="678"/>
      <c r="AI28" s="678"/>
      <c r="AJ28" s="678"/>
      <c r="AK28" s="678"/>
      <c r="AL28" s="643" t="s">
        <v>140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307</v>
      </c>
      <c r="CE28" s="674"/>
      <c r="CF28" s="674"/>
      <c r="CG28" s="674"/>
      <c r="CH28" s="674"/>
      <c r="CI28" s="674"/>
      <c r="CJ28" s="674"/>
      <c r="CK28" s="674"/>
      <c r="CL28" s="674"/>
      <c r="CM28" s="674"/>
      <c r="CN28" s="674"/>
      <c r="CO28" s="674"/>
      <c r="CP28" s="674"/>
      <c r="CQ28" s="675"/>
      <c r="CR28" s="640">
        <v>3627037</v>
      </c>
      <c r="CS28" s="641"/>
      <c r="CT28" s="641"/>
      <c r="CU28" s="641"/>
      <c r="CV28" s="641"/>
      <c r="CW28" s="641"/>
      <c r="CX28" s="641"/>
      <c r="CY28" s="642"/>
      <c r="CZ28" s="643">
        <v>7.9</v>
      </c>
      <c r="DA28" s="661"/>
      <c r="DB28" s="661"/>
      <c r="DC28" s="662"/>
      <c r="DD28" s="646">
        <v>3569077</v>
      </c>
      <c r="DE28" s="641"/>
      <c r="DF28" s="641"/>
      <c r="DG28" s="641"/>
      <c r="DH28" s="641"/>
      <c r="DI28" s="641"/>
      <c r="DJ28" s="641"/>
      <c r="DK28" s="642"/>
      <c r="DL28" s="646">
        <v>3569077</v>
      </c>
      <c r="DM28" s="641"/>
      <c r="DN28" s="641"/>
      <c r="DO28" s="641"/>
      <c r="DP28" s="641"/>
      <c r="DQ28" s="641"/>
      <c r="DR28" s="641"/>
      <c r="DS28" s="641"/>
      <c r="DT28" s="641"/>
      <c r="DU28" s="641"/>
      <c r="DV28" s="642"/>
      <c r="DW28" s="643">
        <v>15.6</v>
      </c>
      <c r="DX28" s="661"/>
      <c r="DY28" s="661"/>
      <c r="DZ28" s="661"/>
      <c r="EA28" s="661"/>
      <c r="EB28" s="661"/>
      <c r="EC28" s="676"/>
    </row>
    <row r="29" spans="2:133" ht="11.25" customHeight="1">
      <c r="B29" s="637" t="s">
        <v>308</v>
      </c>
      <c r="C29" s="638"/>
      <c r="D29" s="638"/>
      <c r="E29" s="638"/>
      <c r="F29" s="638"/>
      <c r="G29" s="638"/>
      <c r="H29" s="638"/>
      <c r="I29" s="638"/>
      <c r="J29" s="638"/>
      <c r="K29" s="638"/>
      <c r="L29" s="638"/>
      <c r="M29" s="638"/>
      <c r="N29" s="638"/>
      <c r="O29" s="638"/>
      <c r="P29" s="638"/>
      <c r="Q29" s="639"/>
      <c r="R29" s="640">
        <v>422965</v>
      </c>
      <c r="S29" s="641"/>
      <c r="T29" s="641"/>
      <c r="U29" s="641"/>
      <c r="V29" s="641"/>
      <c r="W29" s="641"/>
      <c r="X29" s="641"/>
      <c r="Y29" s="642"/>
      <c r="Z29" s="677">
        <v>0.9</v>
      </c>
      <c r="AA29" s="677"/>
      <c r="AB29" s="677"/>
      <c r="AC29" s="677"/>
      <c r="AD29" s="678">
        <v>31766</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309</v>
      </c>
      <c r="CE29" s="730"/>
      <c r="CF29" s="673" t="s">
        <v>70</v>
      </c>
      <c r="CG29" s="674"/>
      <c r="CH29" s="674"/>
      <c r="CI29" s="674"/>
      <c r="CJ29" s="674"/>
      <c r="CK29" s="674"/>
      <c r="CL29" s="674"/>
      <c r="CM29" s="674"/>
      <c r="CN29" s="674"/>
      <c r="CO29" s="674"/>
      <c r="CP29" s="674"/>
      <c r="CQ29" s="675"/>
      <c r="CR29" s="640">
        <v>3627030</v>
      </c>
      <c r="CS29" s="659"/>
      <c r="CT29" s="659"/>
      <c r="CU29" s="659"/>
      <c r="CV29" s="659"/>
      <c r="CW29" s="659"/>
      <c r="CX29" s="659"/>
      <c r="CY29" s="660"/>
      <c r="CZ29" s="643">
        <v>7.9</v>
      </c>
      <c r="DA29" s="661"/>
      <c r="DB29" s="661"/>
      <c r="DC29" s="662"/>
      <c r="DD29" s="646">
        <v>3569070</v>
      </c>
      <c r="DE29" s="659"/>
      <c r="DF29" s="659"/>
      <c r="DG29" s="659"/>
      <c r="DH29" s="659"/>
      <c r="DI29" s="659"/>
      <c r="DJ29" s="659"/>
      <c r="DK29" s="660"/>
      <c r="DL29" s="646">
        <v>3569070</v>
      </c>
      <c r="DM29" s="659"/>
      <c r="DN29" s="659"/>
      <c r="DO29" s="659"/>
      <c r="DP29" s="659"/>
      <c r="DQ29" s="659"/>
      <c r="DR29" s="659"/>
      <c r="DS29" s="659"/>
      <c r="DT29" s="659"/>
      <c r="DU29" s="659"/>
      <c r="DV29" s="660"/>
      <c r="DW29" s="643">
        <v>15.6</v>
      </c>
      <c r="DX29" s="661"/>
      <c r="DY29" s="661"/>
      <c r="DZ29" s="661"/>
      <c r="EA29" s="661"/>
      <c r="EB29" s="661"/>
      <c r="EC29" s="676"/>
    </row>
    <row r="30" spans="2:133" ht="11.25" customHeight="1">
      <c r="B30" s="637" t="s">
        <v>310</v>
      </c>
      <c r="C30" s="638"/>
      <c r="D30" s="638"/>
      <c r="E30" s="638"/>
      <c r="F30" s="638"/>
      <c r="G30" s="638"/>
      <c r="H30" s="638"/>
      <c r="I30" s="638"/>
      <c r="J30" s="638"/>
      <c r="K30" s="638"/>
      <c r="L30" s="638"/>
      <c r="M30" s="638"/>
      <c r="N30" s="638"/>
      <c r="O30" s="638"/>
      <c r="P30" s="638"/>
      <c r="Q30" s="639"/>
      <c r="R30" s="640">
        <v>209504</v>
      </c>
      <c r="S30" s="641"/>
      <c r="T30" s="641"/>
      <c r="U30" s="641"/>
      <c r="V30" s="641"/>
      <c r="W30" s="641"/>
      <c r="X30" s="641"/>
      <c r="Y30" s="642"/>
      <c r="Z30" s="677">
        <v>0.4</v>
      </c>
      <c r="AA30" s="677"/>
      <c r="AB30" s="677"/>
      <c r="AC30" s="677"/>
      <c r="AD30" s="678">
        <v>393</v>
      </c>
      <c r="AE30" s="678"/>
      <c r="AF30" s="678"/>
      <c r="AG30" s="678"/>
      <c r="AH30" s="678"/>
      <c r="AI30" s="678"/>
      <c r="AJ30" s="678"/>
      <c r="AK30" s="678"/>
      <c r="AL30" s="643">
        <v>0</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1"/>
      <c r="CE30" s="732"/>
      <c r="CF30" s="673" t="s">
        <v>313</v>
      </c>
      <c r="CG30" s="674"/>
      <c r="CH30" s="674"/>
      <c r="CI30" s="674"/>
      <c r="CJ30" s="674"/>
      <c r="CK30" s="674"/>
      <c r="CL30" s="674"/>
      <c r="CM30" s="674"/>
      <c r="CN30" s="674"/>
      <c r="CO30" s="674"/>
      <c r="CP30" s="674"/>
      <c r="CQ30" s="675"/>
      <c r="CR30" s="640">
        <v>3383313</v>
      </c>
      <c r="CS30" s="641"/>
      <c r="CT30" s="641"/>
      <c r="CU30" s="641"/>
      <c r="CV30" s="641"/>
      <c r="CW30" s="641"/>
      <c r="CX30" s="641"/>
      <c r="CY30" s="642"/>
      <c r="CZ30" s="643">
        <v>7.4</v>
      </c>
      <c r="DA30" s="661"/>
      <c r="DB30" s="661"/>
      <c r="DC30" s="662"/>
      <c r="DD30" s="646">
        <v>3325353</v>
      </c>
      <c r="DE30" s="641"/>
      <c r="DF30" s="641"/>
      <c r="DG30" s="641"/>
      <c r="DH30" s="641"/>
      <c r="DI30" s="641"/>
      <c r="DJ30" s="641"/>
      <c r="DK30" s="642"/>
      <c r="DL30" s="646">
        <v>3325353</v>
      </c>
      <c r="DM30" s="641"/>
      <c r="DN30" s="641"/>
      <c r="DO30" s="641"/>
      <c r="DP30" s="641"/>
      <c r="DQ30" s="641"/>
      <c r="DR30" s="641"/>
      <c r="DS30" s="641"/>
      <c r="DT30" s="641"/>
      <c r="DU30" s="641"/>
      <c r="DV30" s="642"/>
      <c r="DW30" s="643">
        <v>14.5</v>
      </c>
      <c r="DX30" s="661"/>
      <c r="DY30" s="661"/>
      <c r="DZ30" s="661"/>
      <c r="EA30" s="661"/>
      <c r="EB30" s="661"/>
      <c r="EC30" s="676"/>
    </row>
    <row r="31" spans="2:133" ht="11.25" customHeight="1">
      <c r="B31" s="637" t="s">
        <v>314</v>
      </c>
      <c r="C31" s="638"/>
      <c r="D31" s="638"/>
      <c r="E31" s="638"/>
      <c r="F31" s="638"/>
      <c r="G31" s="638"/>
      <c r="H31" s="638"/>
      <c r="I31" s="638"/>
      <c r="J31" s="638"/>
      <c r="K31" s="638"/>
      <c r="L31" s="638"/>
      <c r="M31" s="638"/>
      <c r="N31" s="638"/>
      <c r="O31" s="638"/>
      <c r="P31" s="638"/>
      <c r="Q31" s="639"/>
      <c r="R31" s="640">
        <v>4445044</v>
      </c>
      <c r="S31" s="641"/>
      <c r="T31" s="641"/>
      <c r="U31" s="641"/>
      <c r="V31" s="641"/>
      <c r="W31" s="641"/>
      <c r="X31" s="641"/>
      <c r="Y31" s="642"/>
      <c r="Z31" s="677">
        <v>9.4</v>
      </c>
      <c r="AA31" s="677"/>
      <c r="AB31" s="677"/>
      <c r="AC31" s="677"/>
      <c r="AD31" s="678" t="s">
        <v>258</v>
      </c>
      <c r="AE31" s="678"/>
      <c r="AF31" s="678"/>
      <c r="AG31" s="678"/>
      <c r="AH31" s="678"/>
      <c r="AI31" s="678"/>
      <c r="AJ31" s="678"/>
      <c r="AK31" s="678"/>
      <c r="AL31" s="643" t="s">
        <v>140</v>
      </c>
      <c r="AM31" s="644"/>
      <c r="AN31" s="644"/>
      <c r="AO31" s="679"/>
      <c r="AP31" s="715" t="s">
        <v>315</v>
      </c>
      <c r="AQ31" s="716"/>
      <c r="AR31" s="716"/>
      <c r="AS31" s="716"/>
      <c r="AT31" s="721" t="s">
        <v>316</v>
      </c>
      <c r="AU31" s="231"/>
      <c r="AV31" s="231"/>
      <c r="AW31" s="231"/>
      <c r="AX31" s="708" t="s">
        <v>190</v>
      </c>
      <c r="AY31" s="709"/>
      <c r="AZ31" s="709"/>
      <c r="BA31" s="709"/>
      <c r="BB31" s="709"/>
      <c r="BC31" s="709"/>
      <c r="BD31" s="709"/>
      <c r="BE31" s="709"/>
      <c r="BF31" s="710"/>
      <c r="BG31" s="711">
        <v>99.3</v>
      </c>
      <c r="BH31" s="712"/>
      <c r="BI31" s="712"/>
      <c r="BJ31" s="712"/>
      <c r="BK31" s="712"/>
      <c r="BL31" s="712"/>
      <c r="BM31" s="713">
        <v>96.9</v>
      </c>
      <c r="BN31" s="712"/>
      <c r="BO31" s="712"/>
      <c r="BP31" s="712"/>
      <c r="BQ31" s="714"/>
      <c r="BR31" s="711">
        <v>99.3</v>
      </c>
      <c r="BS31" s="712"/>
      <c r="BT31" s="712"/>
      <c r="BU31" s="712"/>
      <c r="BV31" s="712"/>
      <c r="BW31" s="712"/>
      <c r="BX31" s="713">
        <v>96.5</v>
      </c>
      <c r="BY31" s="712"/>
      <c r="BZ31" s="712"/>
      <c r="CA31" s="712"/>
      <c r="CB31" s="714"/>
      <c r="CD31" s="731"/>
      <c r="CE31" s="732"/>
      <c r="CF31" s="673" t="s">
        <v>317</v>
      </c>
      <c r="CG31" s="674"/>
      <c r="CH31" s="674"/>
      <c r="CI31" s="674"/>
      <c r="CJ31" s="674"/>
      <c r="CK31" s="674"/>
      <c r="CL31" s="674"/>
      <c r="CM31" s="674"/>
      <c r="CN31" s="674"/>
      <c r="CO31" s="674"/>
      <c r="CP31" s="674"/>
      <c r="CQ31" s="675"/>
      <c r="CR31" s="640">
        <v>243717</v>
      </c>
      <c r="CS31" s="659"/>
      <c r="CT31" s="659"/>
      <c r="CU31" s="659"/>
      <c r="CV31" s="659"/>
      <c r="CW31" s="659"/>
      <c r="CX31" s="659"/>
      <c r="CY31" s="660"/>
      <c r="CZ31" s="643">
        <v>0.5</v>
      </c>
      <c r="DA31" s="661"/>
      <c r="DB31" s="661"/>
      <c r="DC31" s="662"/>
      <c r="DD31" s="646">
        <v>243717</v>
      </c>
      <c r="DE31" s="659"/>
      <c r="DF31" s="659"/>
      <c r="DG31" s="659"/>
      <c r="DH31" s="659"/>
      <c r="DI31" s="659"/>
      <c r="DJ31" s="659"/>
      <c r="DK31" s="660"/>
      <c r="DL31" s="646">
        <v>243717</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c r="B32" s="704" t="s">
        <v>318</v>
      </c>
      <c r="C32" s="705"/>
      <c r="D32" s="705"/>
      <c r="E32" s="705"/>
      <c r="F32" s="705"/>
      <c r="G32" s="705"/>
      <c r="H32" s="705"/>
      <c r="I32" s="705"/>
      <c r="J32" s="705"/>
      <c r="K32" s="705"/>
      <c r="L32" s="705"/>
      <c r="M32" s="705"/>
      <c r="N32" s="705"/>
      <c r="O32" s="705"/>
      <c r="P32" s="705"/>
      <c r="Q32" s="706"/>
      <c r="R32" s="640" t="s">
        <v>140</v>
      </c>
      <c r="S32" s="641"/>
      <c r="T32" s="641"/>
      <c r="U32" s="641"/>
      <c r="V32" s="641"/>
      <c r="W32" s="641"/>
      <c r="X32" s="641"/>
      <c r="Y32" s="642"/>
      <c r="Z32" s="677" t="s">
        <v>140</v>
      </c>
      <c r="AA32" s="677"/>
      <c r="AB32" s="677"/>
      <c r="AC32" s="677"/>
      <c r="AD32" s="678" t="s">
        <v>176</v>
      </c>
      <c r="AE32" s="678"/>
      <c r="AF32" s="678"/>
      <c r="AG32" s="678"/>
      <c r="AH32" s="678"/>
      <c r="AI32" s="678"/>
      <c r="AJ32" s="678"/>
      <c r="AK32" s="678"/>
      <c r="AL32" s="643" t="s">
        <v>140</v>
      </c>
      <c r="AM32" s="644"/>
      <c r="AN32" s="644"/>
      <c r="AO32" s="679"/>
      <c r="AP32" s="717"/>
      <c r="AQ32" s="718"/>
      <c r="AR32" s="718"/>
      <c r="AS32" s="718"/>
      <c r="AT32" s="722"/>
      <c r="AU32" s="230" t="s">
        <v>319</v>
      </c>
      <c r="AV32" s="230"/>
      <c r="AW32" s="230"/>
      <c r="AX32" s="637" t="s">
        <v>320</v>
      </c>
      <c r="AY32" s="638"/>
      <c r="AZ32" s="638"/>
      <c r="BA32" s="638"/>
      <c r="BB32" s="638"/>
      <c r="BC32" s="638"/>
      <c r="BD32" s="638"/>
      <c r="BE32" s="638"/>
      <c r="BF32" s="639"/>
      <c r="BG32" s="724">
        <v>99.5</v>
      </c>
      <c r="BH32" s="659"/>
      <c r="BI32" s="659"/>
      <c r="BJ32" s="659"/>
      <c r="BK32" s="659"/>
      <c r="BL32" s="659"/>
      <c r="BM32" s="644">
        <v>98.7</v>
      </c>
      <c r="BN32" s="725"/>
      <c r="BO32" s="725"/>
      <c r="BP32" s="725"/>
      <c r="BQ32" s="683"/>
      <c r="BR32" s="724">
        <v>99.4</v>
      </c>
      <c r="BS32" s="659"/>
      <c r="BT32" s="659"/>
      <c r="BU32" s="659"/>
      <c r="BV32" s="659"/>
      <c r="BW32" s="659"/>
      <c r="BX32" s="644">
        <v>98.3</v>
      </c>
      <c r="BY32" s="725"/>
      <c r="BZ32" s="725"/>
      <c r="CA32" s="725"/>
      <c r="CB32" s="683"/>
      <c r="CD32" s="733"/>
      <c r="CE32" s="734"/>
      <c r="CF32" s="673" t="s">
        <v>321</v>
      </c>
      <c r="CG32" s="674"/>
      <c r="CH32" s="674"/>
      <c r="CI32" s="674"/>
      <c r="CJ32" s="674"/>
      <c r="CK32" s="674"/>
      <c r="CL32" s="674"/>
      <c r="CM32" s="674"/>
      <c r="CN32" s="674"/>
      <c r="CO32" s="674"/>
      <c r="CP32" s="674"/>
      <c r="CQ32" s="675"/>
      <c r="CR32" s="640">
        <v>7</v>
      </c>
      <c r="CS32" s="641"/>
      <c r="CT32" s="641"/>
      <c r="CU32" s="641"/>
      <c r="CV32" s="641"/>
      <c r="CW32" s="641"/>
      <c r="CX32" s="641"/>
      <c r="CY32" s="642"/>
      <c r="CZ32" s="643">
        <v>0</v>
      </c>
      <c r="DA32" s="661"/>
      <c r="DB32" s="661"/>
      <c r="DC32" s="662"/>
      <c r="DD32" s="646">
        <v>7</v>
      </c>
      <c r="DE32" s="641"/>
      <c r="DF32" s="641"/>
      <c r="DG32" s="641"/>
      <c r="DH32" s="641"/>
      <c r="DI32" s="641"/>
      <c r="DJ32" s="641"/>
      <c r="DK32" s="642"/>
      <c r="DL32" s="646">
        <v>7</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322</v>
      </c>
      <c r="C33" s="638"/>
      <c r="D33" s="638"/>
      <c r="E33" s="638"/>
      <c r="F33" s="638"/>
      <c r="G33" s="638"/>
      <c r="H33" s="638"/>
      <c r="I33" s="638"/>
      <c r="J33" s="638"/>
      <c r="K33" s="638"/>
      <c r="L33" s="638"/>
      <c r="M33" s="638"/>
      <c r="N33" s="638"/>
      <c r="O33" s="638"/>
      <c r="P33" s="638"/>
      <c r="Q33" s="639"/>
      <c r="R33" s="640">
        <v>4235970</v>
      </c>
      <c r="S33" s="641"/>
      <c r="T33" s="641"/>
      <c r="U33" s="641"/>
      <c r="V33" s="641"/>
      <c r="W33" s="641"/>
      <c r="X33" s="641"/>
      <c r="Y33" s="642"/>
      <c r="Z33" s="677">
        <v>8.9</v>
      </c>
      <c r="AA33" s="677"/>
      <c r="AB33" s="677"/>
      <c r="AC33" s="677"/>
      <c r="AD33" s="678" t="s">
        <v>140</v>
      </c>
      <c r="AE33" s="678"/>
      <c r="AF33" s="678"/>
      <c r="AG33" s="678"/>
      <c r="AH33" s="678"/>
      <c r="AI33" s="678"/>
      <c r="AJ33" s="678"/>
      <c r="AK33" s="678"/>
      <c r="AL33" s="643" t="s">
        <v>140</v>
      </c>
      <c r="AM33" s="644"/>
      <c r="AN33" s="644"/>
      <c r="AO33" s="679"/>
      <c r="AP33" s="719"/>
      <c r="AQ33" s="720"/>
      <c r="AR33" s="720"/>
      <c r="AS33" s="720"/>
      <c r="AT33" s="723"/>
      <c r="AU33" s="232"/>
      <c r="AV33" s="232"/>
      <c r="AW33" s="232"/>
      <c r="AX33" s="621" t="s">
        <v>323</v>
      </c>
      <c r="AY33" s="622"/>
      <c r="AZ33" s="622"/>
      <c r="BA33" s="622"/>
      <c r="BB33" s="622"/>
      <c r="BC33" s="622"/>
      <c r="BD33" s="622"/>
      <c r="BE33" s="622"/>
      <c r="BF33" s="623"/>
      <c r="BG33" s="707">
        <v>99.1</v>
      </c>
      <c r="BH33" s="625"/>
      <c r="BI33" s="625"/>
      <c r="BJ33" s="625"/>
      <c r="BK33" s="625"/>
      <c r="BL33" s="625"/>
      <c r="BM33" s="668">
        <v>94.9</v>
      </c>
      <c r="BN33" s="625"/>
      <c r="BO33" s="625"/>
      <c r="BP33" s="625"/>
      <c r="BQ33" s="689"/>
      <c r="BR33" s="707">
        <v>99.1</v>
      </c>
      <c r="BS33" s="625"/>
      <c r="BT33" s="625"/>
      <c r="BU33" s="625"/>
      <c r="BV33" s="625"/>
      <c r="BW33" s="625"/>
      <c r="BX33" s="668">
        <v>94.3</v>
      </c>
      <c r="BY33" s="625"/>
      <c r="BZ33" s="625"/>
      <c r="CA33" s="625"/>
      <c r="CB33" s="689"/>
      <c r="CD33" s="673" t="s">
        <v>324</v>
      </c>
      <c r="CE33" s="674"/>
      <c r="CF33" s="674"/>
      <c r="CG33" s="674"/>
      <c r="CH33" s="674"/>
      <c r="CI33" s="674"/>
      <c r="CJ33" s="674"/>
      <c r="CK33" s="674"/>
      <c r="CL33" s="674"/>
      <c r="CM33" s="674"/>
      <c r="CN33" s="674"/>
      <c r="CO33" s="674"/>
      <c r="CP33" s="674"/>
      <c r="CQ33" s="675"/>
      <c r="CR33" s="640">
        <v>20941850</v>
      </c>
      <c r="CS33" s="659"/>
      <c r="CT33" s="659"/>
      <c r="CU33" s="659"/>
      <c r="CV33" s="659"/>
      <c r="CW33" s="659"/>
      <c r="CX33" s="659"/>
      <c r="CY33" s="660"/>
      <c r="CZ33" s="643">
        <v>45.7</v>
      </c>
      <c r="DA33" s="661"/>
      <c r="DB33" s="661"/>
      <c r="DC33" s="662"/>
      <c r="DD33" s="646">
        <v>12811591</v>
      </c>
      <c r="DE33" s="659"/>
      <c r="DF33" s="659"/>
      <c r="DG33" s="659"/>
      <c r="DH33" s="659"/>
      <c r="DI33" s="659"/>
      <c r="DJ33" s="659"/>
      <c r="DK33" s="660"/>
      <c r="DL33" s="646">
        <v>10366068</v>
      </c>
      <c r="DM33" s="659"/>
      <c r="DN33" s="659"/>
      <c r="DO33" s="659"/>
      <c r="DP33" s="659"/>
      <c r="DQ33" s="659"/>
      <c r="DR33" s="659"/>
      <c r="DS33" s="659"/>
      <c r="DT33" s="659"/>
      <c r="DU33" s="659"/>
      <c r="DV33" s="660"/>
      <c r="DW33" s="643">
        <v>45.2</v>
      </c>
      <c r="DX33" s="661"/>
      <c r="DY33" s="661"/>
      <c r="DZ33" s="661"/>
      <c r="EA33" s="661"/>
      <c r="EB33" s="661"/>
      <c r="EC33" s="676"/>
    </row>
    <row r="34" spans="2:133" ht="11.25" customHeight="1">
      <c r="B34" s="637" t="s">
        <v>325</v>
      </c>
      <c r="C34" s="638"/>
      <c r="D34" s="638"/>
      <c r="E34" s="638"/>
      <c r="F34" s="638"/>
      <c r="G34" s="638"/>
      <c r="H34" s="638"/>
      <c r="I34" s="638"/>
      <c r="J34" s="638"/>
      <c r="K34" s="638"/>
      <c r="L34" s="638"/>
      <c r="M34" s="638"/>
      <c r="N34" s="638"/>
      <c r="O34" s="638"/>
      <c r="P34" s="638"/>
      <c r="Q34" s="639"/>
      <c r="R34" s="640">
        <v>72033</v>
      </c>
      <c r="S34" s="641"/>
      <c r="T34" s="641"/>
      <c r="U34" s="641"/>
      <c r="V34" s="641"/>
      <c r="W34" s="641"/>
      <c r="X34" s="641"/>
      <c r="Y34" s="642"/>
      <c r="Z34" s="677">
        <v>0.2</v>
      </c>
      <c r="AA34" s="677"/>
      <c r="AB34" s="677"/>
      <c r="AC34" s="677"/>
      <c r="AD34" s="678">
        <v>46323</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5621885</v>
      </c>
      <c r="CS34" s="641"/>
      <c r="CT34" s="641"/>
      <c r="CU34" s="641"/>
      <c r="CV34" s="641"/>
      <c r="CW34" s="641"/>
      <c r="CX34" s="641"/>
      <c r="CY34" s="642"/>
      <c r="CZ34" s="643">
        <v>12.3</v>
      </c>
      <c r="DA34" s="661"/>
      <c r="DB34" s="661"/>
      <c r="DC34" s="662"/>
      <c r="DD34" s="646">
        <v>3555272</v>
      </c>
      <c r="DE34" s="641"/>
      <c r="DF34" s="641"/>
      <c r="DG34" s="641"/>
      <c r="DH34" s="641"/>
      <c r="DI34" s="641"/>
      <c r="DJ34" s="641"/>
      <c r="DK34" s="642"/>
      <c r="DL34" s="646">
        <v>3152715</v>
      </c>
      <c r="DM34" s="641"/>
      <c r="DN34" s="641"/>
      <c r="DO34" s="641"/>
      <c r="DP34" s="641"/>
      <c r="DQ34" s="641"/>
      <c r="DR34" s="641"/>
      <c r="DS34" s="641"/>
      <c r="DT34" s="641"/>
      <c r="DU34" s="641"/>
      <c r="DV34" s="642"/>
      <c r="DW34" s="643">
        <v>13.8</v>
      </c>
      <c r="DX34" s="661"/>
      <c r="DY34" s="661"/>
      <c r="DZ34" s="661"/>
      <c r="EA34" s="661"/>
      <c r="EB34" s="661"/>
      <c r="EC34" s="676"/>
    </row>
    <row r="35" spans="2:133" ht="11.25" customHeight="1">
      <c r="B35" s="637" t="s">
        <v>327</v>
      </c>
      <c r="C35" s="638"/>
      <c r="D35" s="638"/>
      <c r="E35" s="638"/>
      <c r="F35" s="638"/>
      <c r="G35" s="638"/>
      <c r="H35" s="638"/>
      <c r="I35" s="638"/>
      <c r="J35" s="638"/>
      <c r="K35" s="638"/>
      <c r="L35" s="638"/>
      <c r="M35" s="638"/>
      <c r="N35" s="638"/>
      <c r="O35" s="638"/>
      <c r="P35" s="638"/>
      <c r="Q35" s="639"/>
      <c r="R35" s="640">
        <v>910335</v>
      </c>
      <c r="S35" s="641"/>
      <c r="T35" s="641"/>
      <c r="U35" s="641"/>
      <c r="V35" s="641"/>
      <c r="W35" s="641"/>
      <c r="X35" s="641"/>
      <c r="Y35" s="642"/>
      <c r="Z35" s="677">
        <v>1.9</v>
      </c>
      <c r="AA35" s="677"/>
      <c r="AB35" s="677"/>
      <c r="AC35" s="677"/>
      <c r="AD35" s="678" t="s">
        <v>140</v>
      </c>
      <c r="AE35" s="678"/>
      <c r="AF35" s="678"/>
      <c r="AG35" s="678"/>
      <c r="AH35" s="678"/>
      <c r="AI35" s="678"/>
      <c r="AJ35" s="678"/>
      <c r="AK35" s="678"/>
      <c r="AL35" s="643" t="s">
        <v>176</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207140</v>
      </c>
      <c r="CS35" s="659"/>
      <c r="CT35" s="659"/>
      <c r="CU35" s="659"/>
      <c r="CV35" s="659"/>
      <c r="CW35" s="659"/>
      <c r="CX35" s="659"/>
      <c r="CY35" s="660"/>
      <c r="CZ35" s="643">
        <v>0.5</v>
      </c>
      <c r="DA35" s="661"/>
      <c r="DB35" s="661"/>
      <c r="DC35" s="662"/>
      <c r="DD35" s="646">
        <v>165136</v>
      </c>
      <c r="DE35" s="659"/>
      <c r="DF35" s="659"/>
      <c r="DG35" s="659"/>
      <c r="DH35" s="659"/>
      <c r="DI35" s="659"/>
      <c r="DJ35" s="659"/>
      <c r="DK35" s="660"/>
      <c r="DL35" s="646">
        <v>125942</v>
      </c>
      <c r="DM35" s="659"/>
      <c r="DN35" s="659"/>
      <c r="DO35" s="659"/>
      <c r="DP35" s="659"/>
      <c r="DQ35" s="659"/>
      <c r="DR35" s="659"/>
      <c r="DS35" s="659"/>
      <c r="DT35" s="659"/>
      <c r="DU35" s="659"/>
      <c r="DV35" s="660"/>
      <c r="DW35" s="643">
        <v>0.5</v>
      </c>
      <c r="DX35" s="661"/>
      <c r="DY35" s="661"/>
      <c r="DZ35" s="661"/>
      <c r="EA35" s="661"/>
      <c r="EB35" s="661"/>
      <c r="EC35" s="676"/>
    </row>
    <row r="36" spans="2:133" ht="11.25" customHeight="1">
      <c r="B36" s="637" t="s">
        <v>331</v>
      </c>
      <c r="C36" s="638"/>
      <c r="D36" s="638"/>
      <c r="E36" s="638"/>
      <c r="F36" s="638"/>
      <c r="G36" s="638"/>
      <c r="H36" s="638"/>
      <c r="I36" s="638"/>
      <c r="J36" s="638"/>
      <c r="K36" s="638"/>
      <c r="L36" s="638"/>
      <c r="M36" s="638"/>
      <c r="N36" s="638"/>
      <c r="O36" s="638"/>
      <c r="P36" s="638"/>
      <c r="Q36" s="639"/>
      <c r="R36" s="640">
        <v>1721686</v>
      </c>
      <c r="S36" s="641"/>
      <c r="T36" s="641"/>
      <c r="U36" s="641"/>
      <c r="V36" s="641"/>
      <c r="W36" s="641"/>
      <c r="X36" s="641"/>
      <c r="Y36" s="642"/>
      <c r="Z36" s="677">
        <v>3.6</v>
      </c>
      <c r="AA36" s="677"/>
      <c r="AB36" s="677"/>
      <c r="AC36" s="677"/>
      <c r="AD36" s="678" t="s">
        <v>255</v>
      </c>
      <c r="AE36" s="678"/>
      <c r="AF36" s="678"/>
      <c r="AG36" s="678"/>
      <c r="AH36" s="678"/>
      <c r="AI36" s="678"/>
      <c r="AJ36" s="678"/>
      <c r="AK36" s="678"/>
      <c r="AL36" s="643" t="s">
        <v>140</v>
      </c>
      <c r="AM36" s="644"/>
      <c r="AN36" s="644"/>
      <c r="AO36" s="679"/>
      <c r="AP36" s="235"/>
      <c r="AQ36" s="692" t="s">
        <v>332</v>
      </c>
      <c r="AR36" s="693"/>
      <c r="AS36" s="693"/>
      <c r="AT36" s="693"/>
      <c r="AU36" s="693"/>
      <c r="AV36" s="693"/>
      <c r="AW36" s="693"/>
      <c r="AX36" s="693"/>
      <c r="AY36" s="694"/>
      <c r="AZ36" s="695">
        <v>4519264</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295920</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9677885</v>
      </c>
      <c r="CS36" s="641"/>
      <c r="CT36" s="641"/>
      <c r="CU36" s="641"/>
      <c r="CV36" s="641"/>
      <c r="CW36" s="641"/>
      <c r="CX36" s="641"/>
      <c r="CY36" s="642"/>
      <c r="CZ36" s="643">
        <v>21.1</v>
      </c>
      <c r="DA36" s="661"/>
      <c r="DB36" s="661"/>
      <c r="DC36" s="662"/>
      <c r="DD36" s="646">
        <v>5432836</v>
      </c>
      <c r="DE36" s="641"/>
      <c r="DF36" s="641"/>
      <c r="DG36" s="641"/>
      <c r="DH36" s="641"/>
      <c r="DI36" s="641"/>
      <c r="DJ36" s="641"/>
      <c r="DK36" s="642"/>
      <c r="DL36" s="646">
        <v>4694646</v>
      </c>
      <c r="DM36" s="641"/>
      <c r="DN36" s="641"/>
      <c r="DO36" s="641"/>
      <c r="DP36" s="641"/>
      <c r="DQ36" s="641"/>
      <c r="DR36" s="641"/>
      <c r="DS36" s="641"/>
      <c r="DT36" s="641"/>
      <c r="DU36" s="641"/>
      <c r="DV36" s="642"/>
      <c r="DW36" s="643">
        <v>20.5</v>
      </c>
      <c r="DX36" s="661"/>
      <c r="DY36" s="661"/>
      <c r="DZ36" s="661"/>
      <c r="EA36" s="661"/>
      <c r="EB36" s="661"/>
      <c r="EC36" s="676"/>
    </row>
    <row r="37" spans="2:133" ht="11.25" customHeight="1">
      <c r="B37" s="637" t="s">
        <v>335</v>
      </c>
      <c r="C37" s="638"/>
      <c r="D37" s="638"/>
      <c r="E37" s="638"/>
      <c r="F37" s="638"/>
      <c r="G37" s="638"/>
      <c r="H37" s="638"/>
      <c r="I37" s="638"/>
      <c r="J37" s="638"/>
      <c r="K37" s="638"/>
      <c r="L37" s="638"/>
      <c r="M37" s="638"/>
      <c r="N37" s="638"/>
      <c r="O37" s="638"/>
      <c r="P37" s="638"/>
      <c r="Q37" s="639"/>
      <c r="R37" s="640">
        <v>1411253</v>
      </c>
      <c r="S37" s="641"/>
      <c r="T37" s="641"/>
      <c r="U37" s="641"/>
      <c r="V37" s="641"/>
      <c r="W37" s="641"/>
      <c r="X37" s="641"/>
      <c r="Y37" s="642"/>
      <c r="Z37" s="677">
        <v>3</v>
      </c>
      <c r="AA37" s="677"/>
      <c r="AB37" s="677"/>
      <c r="AC37" s="677"/>
      <c r="AD37" s="678" t="s">
        <v>140</v>
      </c>
      <c r="AE37" s="678"/>
      <c r="AF37" s="678"/>
      <c r="AG37" s="678"/>
      <c r="AH37" s="678"/>
      <c r="AI37" s="678"/>
      <c r="AJ37" s="678"/>
      <c r="AK37" s="678"/>
      <c r="AL37" s="643" t="s">
        <v>176</v>
      </c>
      <c r="AM37" s="644"/>
      <c r="AN37" s="644"/>
      <c r="AO37" s="679"/>
      <c r="AQ37" s="680" t="s">
        <v>336</v>
      </c>
      <c r="AR37" s="681"/>
      <c r="AS37" s="681"/>
      <c r="AT37" s="681"/>
      <c r="AU37" s="681"/>
      <c r="AV37" s="681"/>
      <c r="AW37" s="681"/>
      <c r="AX37" s="681"/>
      <c r="AY37" s="682"/>
      <c r="AZ37" s="640">
        <v>1125296</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270948</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2363362</v>
      </c>
      <c r="CS37" s="659"/>
      <c r="CT37" s="659"/>
      <c r="CU37" s="659"/>
      <c r="CV37" s="659"/>
      <c r="CW37" s="659"/>
      <c r="CX37" s="659"/>
      <c r="CY37" s="660"/>
      <c r="CZ37" s="643">
        <v>5.2</v>
      </c>
      <c r="DA37" s="661"/>
      <c r="DB37" s="661"/>
      <c r="DC37" s="662"/>
      <c r="DD37" s="646">
        <v>2293970</v>
      </c>
      <c r="DE37" s="659"/>
      <c r="DF37" s="659"/>
      <c r="DG37" s="659"/>
      <c r="DH37" s="659"/>
      <c r="DI37" s="659"/>
      <c r="DJ37" s="659"/>
      <c r="DK37" s="660"/>
      <c r="DL37" s="646">
        <v>2226101</v>
      </c>
      <c r="DM37" s="659"/>
      <c r="DN37" s="659"/>
      <c r="DO37" s="659"/>
      <c r="DP37" s="659"/>
      <c r="DQ37" s="659"/>
      <c r="DR37" s="659"/>
      <c r="DS37" s="659"/>
      <c r="DT37" s="659"/>
      <c r="DU37" s="659"/>
      <c r="DV37" s="660"/>
      <c r="DW37" s="643">
        <v>9.6999999999999993</v>
      </c>
      <c r="DX37" s="661"/>
      <c r="DY37" s="661"/>
      <c r="DZ37" s="661"/>
      <c r="EA37" s="661"/>
      <c r="EB37" s="661"/>
      <c r="EC37" s="676"/>
    </row>
    <row r="38" spans="2:133" ht="11.25" customHeight="1">
      <c r="B38" s="637" t="s">
        <v>339</v>
      </c>
      <c r="C38" s="638"/>
      <c r="D38" s="638"/>
      <c r="E38" s="638"/>
      <c r="F38" s="638"/>
      <c r="G38" s="638"/>
      <c r="H38" s="638"/>
      <c r="I38" s="638"/>
      <c r="J38" s="638"/>
      <c r="K38" s="638"/>
      <c r="L38" s="638"/>
      <c r="M38" s="638"/>
      <c r="N38" s="638"/>
      <c r="O38" s="638"/>
      <c r="P38" s="638"/>
      <c r="Q38" s="639"/>
      <c r="R38" s="640">
        <v>2177495</v>
      </c>
      <c r="S38" s="641"/>
      <c r="T38" s="641"/>
      <c r="U38" s="641"/>
      <c r="V38" s="641"/>
      <c r="W38" s="641"/>
      <c r="X38" s="641"/>
      <c r="Y38" s="642"/>
      <c r="Z38" s="677">
        <v>4.5999999999999996</v>
      </c>
      <c r="AA38" s="677"/>
      <c r="AB38" s="677"/>
      <c r="AC38" s="677"/>
      <c r="AD38" s="678">
        <v>9841</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500000</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9934</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2850761</v>
      </c>
      <c r="CS38" s="641"/>
      <c r="CT38" s="641"/>
      <c r="CU38" s="641"/>
      <c r="CV38" s="641"/>
      <c r="CW38" s="641"/>
      <c r="CX38" s="641"/>
      <c r="CY38" s="642"/>
      <c r="CZ38" s="643">
        <v>6.2</v>
      </c>
      <c r="DA38" s="661"/>
      <c r="DB38" s="661"/>
      <c r="DC38" s="662"/>
      <c r="DD38" s="646">
        <v>2423889</v>
      </c>
      <c r="DE38" s="641"/>
      <c r="DF38" s="641"/>
      <c r="DG38" s="641"/>
      <c r="DH38" s="641"/>
      <c r="DI38" s="641"/>
      <c r="DJ38" s="641"/>
      <c r="DK38" s="642"/>
      <c r="DL38" s="646">
        <v>2392765</v>
      </c>
      <c r="DM38" s="641"/>
      <c r="DN38" s="641"/>
      <c r="DO38" s="641"/>
      <c r="DP38" s="641"/>
      <c r="DQ38" s="641"/>
      <c r="DR38" s="641"/>
      <c r="DS38" s="641"/>
      <c r="DT38" s="641"/>
      <c r="DU38" s="641"/>
      <c r="DV38" s="642"/>
      <c r="DW38" s="643">
        <v>10.4</v>
      </c>
      <c r="DX38" s="661"/>
      <c r="DY38" s="661"/>
      <c r="DZ38" s="661"/>
      <c r="EA38" s="661"/>
      <c r="EB38" s="661"/>
      <c r="EC38" s="676"/>
    </row>
    <row r="39" spans="2:133" ht="11.25" customHeight="1">
      <c r="B39" s="637" t="s">
        <v>343</v>
      </c>
      <c r="C39" s="638"/>
      <c r="D39" s="638"/>
      <c r="E39" s="638"/>
      <c r="F39" s="638"/>
      <c r="G39" s="638"/>
      <c r="H39" s="638"/>
      <c r="I39" s="638"/>
      <c r="J39" s="638"/>
      <c r="K39" s="638"/>
      <c r="L39" s="638"/>
      <c r="M39" s="638"/>
      <c r="N39" s="638"/>
      <c r="O39" s="638"/>
      <c r="P39" s="638"/>
      <c r="Q39" s="639"/>
      <c r="R39" s="640">
        <v>8781145</v>
      </c>
      <c r="S39" s="641"/>
      <c r="T39" s="641"/>
      <c r="U39" s="641"/>
      <c r="V39" s="641"/>
      <c r="W39" s="641"/>
      <c r="X39" s="641"/>
      <c r="Y39" s="642"/>
      <c r="Z39" s="677">
        <v>18.5</v>
      </c>
      <c r="AA39" s="677"/>
      <c r="AB39" s="677"/>
      <c r="AC39" s="677"/>
      <c r="AD39" s="678" t="s">
        <v>140</v>
      </c>
      <c r="AE39" s="678"/>
      <c r="AF39" s="678"/>
      <c r="AG39" s="678"/>
      <c r="AH39" s="678"/>
      <c r="AI39" s="678"/>
      <c r="AJ39" s="678"/>
      <c r="AK39" s="678"/>
      <c r="AL39" s="643" t="s">
        <v>176</v>
      </c>
      <c r="AM39" s="644"/>
      <c r="AN39" s="644"/>
      <c r="AO39" s="679"/>
      <c r="AQ39" s="680" t="s">
        <v>344</v>
      </c>
      <c r="AR39" s="681"/>
      <c r="AS39" s="681"/>
      <c r="AT39" s="681"/>
      <c r="AU39" s="681"/>
      <c r="AV39" s="681"/>
      <c r="AW39" s="681"/>
      <c r="AX39" s="681"/>
      <c r="AY39" s="682"/>
      <c r="AZ39" s="640">
        <v>43207</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15772</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1941702</v>
      </c>
      <c r="CS39" s="659"/>
      <c r="CT39" s="659"/>
      <c r="CU39" s="659"/>
      <c r="CV39" s="659"/>
      <c r="CW39" s="659"/>
      <c r="CX39" s="659"/>
      <c r="CY39" s="660"/>
      <c r="CZ39" s="643">
        <v>4.2</v>
      </c>
      <c r="DA39" s="661"/>
      <c r="DB39" s="661"/>
      <c r="DC39" s="662"/>
      <c r="DD39" s="646">
        <v>1032081</v>
      </c>
      <c r="DE39" s="659"/>
      <c r="DF39" s="659"/>
      <c r="DG39" s="659"/>
      <c r="DH39" s="659"/>
      <c r="DI39" s="659"/>
      <c r="DJ39" s="659"/>
      <c r="DK39" s="660"/>
      <c r="DL39" s="646" t="s">
        <v>140</v>
      </c>
      <c r="DM39" s="659"/>
      <c r="DN39" s="659"/>
      <c r="DO39" s="659"/>
      <c r="DP39" s="659"/>
      <c r="DQ39" s="659"/>
      <c r="DR39" s="659"/>
      <c r="DS39" s="659"/>
      <c r="DT39" s="659"/>
      <c r="DU39" s="659"/>
      <c r="DV39" s="660"/>
      <c r="DW39" s="643" t="s">
        <v>140</v>
      </c>
      <c r="DX39" s="661"/>
      <c r="DY39" s="661"/>
      <c r="DZ39" s="661"/>
      <c r="EA39" s="661"/>
      <c r="EB39" s="661"/>
      <c r="EC39" s="676"/>
    </row>
    <row r="40" spans="2:133" ht="11.25" customHeight="1">
      <c r="B40" s="637" t="s">
        <v>347</v>
      </c>
      <c r="C40" s="638"/>
      <c r="D40" s="638"/>
      <c r="E40" s="638"/>
      <c r="F40" s="638"/>
      <c r="G40" s="638"/>
      <c r="H40" s="638"/>
      <c r="I40" s="638"/>
      <c r="J40" s="638"/>
      <c r="K40" s="638"/>
      <c r="L40" s="638"/>
      <c r="M40" s="638"/>
      <c r="N40" s="638"/>
      <c r="O40" s="638"/>
      <c r="P40" s="638"/>
      <c r="Q40" s="639"/>
      <c r="R40" s="640" t="s">
        <v>140</v>
      </c>
      <c r="S40" s="641"/>
      <c r="T40" s="641"/>
      <c r="U40" s="641"/>
      <c r="V40" s="641"/>
      <c r="W40" s="641"/>
      <c r="X40" s="641"/>
      <c r="Y40" s="642"/>
      <c r="Z40" s="677" t="s">
        <v>140</v>
      </c>
      <c r="AA40" s="677"/>
      <c r="AB40" s="677"/>
      <c r="AC40" s="677"/>
      <c r="AD40" s="678" t="s">
        <v>140</v>
      </c>
      <c r="AE40" s="678"/>
      <c r="AF40" s="678"/>
      <c r="AG40" s="678"/>
      <c r="AH40" s="678"/>
      <c r="AI40" s="678"/>
      <c r="AJ40" s="678"/>
      <c r="AK40" s="678"/>
      <c r="AL40" s="643" t="s">
        <v>176</v>
      </c>
      <c r="AM40" s="644"/>
      <c r="AN40" s="644"/>
      <c r="AO40" s="679"/>
      <c r="AQ40" s="680" t="s">
        <v>348</v>
      </c>
      <c r="AR40" s="681"/>
      <c r="AS40" s="681"/>
      <c r="AT40" s="681"/>
      <c r="AU40" s="681"/>
      <c r="AV40" s="681"/>
      <c r="AW40" s="681"/>
      <c r="AX40" s="681"/>
      <c r="AY40" s="682"/>
      <c r="AZ40" s="640" t="s">
        <v>140</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110</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642477</v>
      </c>
      <c r="CS40" s="641"/>
      <c r="CT40" s="641"/>
      <c r="CU40" s="641"/>
      <c r="CV40" s="641"/>
      <c r="CW40" s="641"/>
      <c r="CX40" s="641"/>
      <c r="CY40" s="642"/>
      <c r="CZ40" s="643">
        <v>1.4</v>
      </c>
      <c r="DA40" s="661"/>
      <c r="DB40" s="661"/>
      <c r="DC40" s="662"/>
      <c r="DD40" s="646">
        <v>202377</v>
      </c>
      <c r="DE40" s="641"/>
      <c r="DF40" s="641"/>
      <c r="DG40" s="641"/>
      <c r="DH40" s="641"/>
      <c r="DI40" s="641"/>
      <c r="DJ40" s="641"/>
      <c r="DK40" s="642"/>
      <c r="DL40" s="646" t="s">
        <v>140</v>
      </c>
      <c r="DM40" s="641"/>
      <c r="DN40" s="641"/>
      <c r="DO40" s="641"/>
      <c r="DP40" s="641"/>
      <c r="DQ40" s="641"/>
      <c r="DR40" s="641"/>
      <c r="DS40" s="641"/>
      <c r="DT40" s="641"/>
      <c r="DU40" s="641"/>
      <c r="DV40" s="642"/>
      <c r="DW40" s="643" t="s">
        <v>140</v>
      </c>
      <c r="DX40" s="661"/>
      <c r="DY40" s="661"/>
      <c r="DZ40" s="661"/>
      <c r="EA40" s="661"/>
      <c r="EB40" s="661"/>
      <c r="EC40" s="676"/>
    </row>
    <row r="41" spans="2:133" ht="11.25" customHeight="1">
      <c r="B41" s="637" t="s">
        <v>352</v>
      </c>
      <c r="C41" s="638"/>
      <c r="D41" s="638"/>
      <c r="E41" s="638"/>
      <c r="F41" s="638"/>
      <c r="G41" s="638"/>
      <c r="H41" s="638"/>
      <c r="I41" s="638"/>
      <c r="J41" s="638"/>
      <c r="K41" s="638"/>
      <c r="L41" s="638"/>
      <c r="M41" s="638"/>
      <c r="N41" s="638"/>
      <c r="O41" s="638"/>
      <c r="P41" s="638"/>
      <c r="Q41" s="639"/>
      <c r="R41" s="640">
        <v>1186245</v>
      </c>
      <c r="S41" s="641"/>
      <c r="T41" s="641"/>
      <c r="U41" s="641"/>
      <c r="V41" s="641"/>
      <c r="W41" s="641"/>
      <c r="X41" s="641"/>
      <c r="Y41" s="642"/>
      <c r="Z41" s="677">
        <v>2.5</v>
      </c>
      <c r="AA41" s="677"/>
      <c r="AB41" s="677"/>
      <c r="AC41" s="677"/>
      <c r="AD41" s="678" t="s">
        <v>176</v>
      </c>
      <c r="AE41" s="678"/>
      <c r="AF41" s="678"/>
      <c r="AG41" s="678"/>
      <c r="AH41" s="678"/>
      <c r="AI41" s="678"/>
      <c r="AJ41" s="678"/>
      <c r="AK41" s="678"/>
      <c r="AL41" s="643" t="s">
        <v>140</v>
      </c>
      <c r="AM41" s="644"/>
      <c r="AN41" s="644"/>
      <c r="AO41" s="679"/>
      <c r="AQ41" s="680" t="s">
        <v>353</v>
      </c>
      <c r="AR41" s="681"/>
      <c r="AS41" s="681"/>
      <c r="AT41" s="681"/>
      <c r="AU41" s="681"/>
      <c r="AV41" s="681"/>
      <c r="AW41" s="681"/>
      <c r="AX41" s="681"/>
      <c r="AY41" s="682"/>
      <c r="AZ41" s="640">
        <v>513356</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140</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140</v>
      </c>
      <c r="CS41" s="659"/>
      <c r="CT41" s="659"/>
      <c r="CU41" s="659"/>
      <c r="CV41" s="659"/>
      <c r="CW41" s="659"/>
      <c r="CX41" s="659"/>
      <c r="CY41" s="660"/>
      <c r="CZ41" s="643" t="s">
        <v>255</v>
      </c>
      <c r="DA41" s="661"/>
      <c r="DB41" s="661"/>
      <c r="DC41" s="662"/>
      <c r="DD41" s="646" t="s">
        <v>140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356</v>
      </c>
      <c r="C42" s="622"/>
      <c r="D42" s="622"/>
      <c r="E42" s="622"/>
      <c r="F42" s="622"/>
      <c r="G42" s="622"/>
      <c r="H42" s="622"/>
      <c r="I42" s="622"/>
      <c r="J42" s="622"/>
      <c r="K42" s="622"/>
      <c r="L42" s="622"/>
      <c r="M42" s="622"/>
      <c r="N42" s="622"/>
      <c r="O42" s="622"/>
      <c r="P42" s="622"/>
      <c r="Q42" s="623"/>
      <c r="R42" s="624">
        <v>47368637</v>
      </c>
      <c r="S42" s="663"/>
      <c r="T42" s="663"/>
      <c r="U42" s="663"/>
      <c r="V42" s="663"/>
      <c r="W42" s="663"/>
      <c r="X42" s="663"/>
      <c r="Y42" s="665"/>
      <c r="Z42" s="666">
        <v>100</v>
      </c>
      <c r="AA42" s="666"/>
      <c r="AB42" s="666"/>
      <c r="AC42" s="666"/>
      <c r="AD42" s="667">
        <v>21726576</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2337405</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356</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8578024</v>
      </c>
      <c r="CS42" s="641"/>
      <c r="CT42" s="641"/>
      <c r="CU42" s="641"/>
      <c r="CV42" s="641"/>
      <c r="CW42" s="641"/>
      <c r="CX42" s="641"/>
      <c r="CY42" s="642"/>
      <c r="CZ42" s="643">
        <v>18.7</v>
      </c>
      <c r="DA42" s="644"/>
      <c r="DB42" s="644"/>
      <c r="DC42" s="645"/>
      <c r="DD42" s="646">
        <v>830717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152890</v>
      </c>
      <c r="CS43" s="659"/>
      <c r="CT43" s="659"/>
      <c r="CU43" s="659"/>
      <c r="CV43" s="659"/>
      <c r="CW43" s="659"/>
      <c r="CX43" s="659"/>
      <c r="CY43" s="660"/>
      <c r="CZ43" s="643">
        <v>0.3</v>
      </c>
      <c r="DA43" s="661"/>
      <c r="DB43" s="661"/>
      <c r="DC43" s="662"/>
      <c r="DD43" s="646">
        <v>152890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309</v>
      </c>
      <c r="CE44" s="654"/>
      <c r="CF44" s="637" t="s">
        <v>361</v>
      </c>
      <c r="CG44" s="638"/>
      <c r="CH44" s="638"/>
      <c r="CI44" s="638"/>
      <c r="CJ44" s="638"/>
      <c r="CK44" s="638"/>
      <c r="CL44" s="638"/>
      <c r="CM44" s="638"/>
      <c r="CN44" s="638"/>
      <c r="CO44" s="638"/>
      <c r="CP44" s="638"/>
      <c r="CQ44" s="639"/>
      <c r="CR44" s="640">
        <v>8551844</v>
      </c>
      <c r="CS44" s="641"/>
      <c r="CT44" s="641"/>
      <c r="CU44" s="641"/>
      <c r="CV44" s="641"/>
      <c r="CW44" s="641"/>
      <c r="CX44" s="641"/>
      <c r="CY44" s="642"/>
      <c r="CZ44" s="643">
        <v>18.7</v>
      </c>
      <c r="DA44" s="644"/>
      <c r="DB44" s="644"/>
      <c r="DC44" s="645"/>
      <c r="DD44" s="646">
        <v>829753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362</v>
      </c>
      <c r="CG45" s="638"/>
      <c r="CH45" s="638"/>
      <c r="CI45" s="638"/>
      <c r="CJ45" s="638"/>
      <c r="CK45" s="638"/>
      <c r="CL45" s="638"/>
      <c r="CM45" s="638"/>
      <c r="CN45" s="638"/>
      <c r="CO45" s="638"/>
      <c r="CP45" s="638"/>
      <c r="CQ45" s="639"/>
      <c r="CR45" s="640">
        <v>3482148</v>
      </c>
      <c r="CS45" s="659"/>
      <c r="CT45" s="659"/>
      <c r="CU45" s="659"/>
      <c r="CV45" s="659"/>
      <c r="CW45" s="659"/>
      <c r="CX45" s="659"/>
      <c r="CY45" s="660"/>
      <c r="CZ45" s="643">
        <v>7.6</v>
      </c>
      <c r="DA45" s="661"/>
      <c r="DB45" s="661"/>
      <c r="DC45" s="662"/>
      <c r="DD45" s="646">
        <v>123088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4807872</v>
      </c>
      <c r="CS46" s="641"/>
      <c r="CT46" s="641"/>
      <c r="CU46" s="641"/>
      <c r="CV46" s="641"/>
      <c r="CW46" s="641"/>
      <c r="CX46" s="641"/>
      <c r="CY46" s="642"/>
      <c r="CZ46" s="643">
        <v>10.5</v>
      </c>
      <c r="DA46" s="644"/>
      <c r="DB46" s="644"/>
      <c r="DC46" s="645"/>
      <c r="DD46" s="646">
        <v>672917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26180</v>
      </c>
      <c r="CS47" s="659"/>
      <c r="CT47" s="659"/>
      <c r="CU47" s="659"/>
      <c r="CV47" s="659"/>
      <c r="CW47" s="659"/>
      <c r="CX47" s="659"/>
      <c r="CY47" s="660"/>
      <c r="CZ47" s="643">
        <v>0.1</v>
      </c>
      <c r="DA47" s="661"/>
      <c r="DB47" s="661"/>
      <c r="DC47" s="662"/>
      <c r="DD47" s="646">
        <v>964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367</v>
      </c>
      <c r="CD48" s="657"/>
      <c r="CE48" s="658"/>
      <c r="CF48" s="637" t="s">
        <v>368</v>
      </c>
      <c r="CG48" s="638"/>
      <c r="CH48" s="638"/>
      <c r="CI48" s="638"/>
      <c r="CJ48" s="638"/>
      <c r="CK48" s="638"/>
      <c r="CL48" s="638"/>
      <c r="CM48" s="638"/>
      <c r="CN48" s="638"/>
      <c r="CO48" s="638"/>
      <c r="CP48" s="638"/>
      <c r="CQ48" s="639"/>
      <c r="CR48" s="640" t="s">
        <v>140</v>
      </c>
      <c r="CS48" s="641"/>
      <c r="CT48" s="641"/>
      <c r="CU48" s="641"/>
      <c r="CV48" s="641"/>
      <c r="CW48" s="641"/>
      <c r="CX48" s="641"/>
      <c r="CY48" s="642"/>
      <c r="CZ48" s="643" t="s">
        <v>140</v>
      </c>
      <c r="DA48" s="644"/>
      <c r="DB48" s="644"/>
      <c r="DC48" s="645"/>
      <c r="DD48" s="646" t="s">
        <v>140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369</v>
      </c>
      <c r="CE49" s="622"/>
      <c r="CF49" s="622"/>
      <c r="CG49" s="622"/>
      <c r="CH49" s="622"/>
      <c r="CI49" s="622"/>
      <c r="CJ49" s="622"/>
      <c r="CK49" s="622"/>
      <c r="CL49" s="622"/>
      <c r="CM49" s="622"/>
      <c r="CN49" s="622"/>
      <c r="CO49" s="622"/>
      <c r="CP49" s="622"/>
      <c r="CQ49" s="623"/>
      <c r="CR49" s="624">
        <v>45834125</v>
      </c>
      <c r="CS49" s="625"/>
      <c r="CT49" s="625"/>
      <c r="CU49" s="625"/>
      <c r="CV49" s="625"/>
      <c r="CW49" s="625"/>
      <c r="CX49" s="625"/>
      <c r="CY49" s="626"/>
      <c r="CZ49" s="627">
        <v>100</v>
      </c>
      <c r="DA49" s="628"/>
      <c r="DB49" s="628"/>
      <c r="DC49" s="629"/>
      <c r="DD49" s="630">
        <v>24435452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q+v8cfaWb8EVOX30Sc+/CQ0sMWl6KzIwTGMxqIoSyiOc0jkpTBJJ6TB6hVatjdnNsTHv3LacGdL8GzKm7P1wA==" saltValue="edoRp7HzWPns8UfkbI+bY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392</v>
      </c>
      <c r="C7" s="1106"/>
      <c r="D7" s="1106"/>
      <c r="E7" s="1106"/>
      <c r="F7" s="1106"/>
      <c r="G7" s="1106"/>
      <c r="H7" s="1106"/>
      <c r="I7" s="1106"/>
      <c r="J7" s="1106"/>
      <c r="K7" s="1106"/>
      <c r="L7" s="1106"/>
      <c r="M7" s="1106"/>
      <c r="N7" s="1106"/>
      <c r="O7" s="1106"/>
      <c r="P7" s="1107"/>
      <c r="Q7" s="1159">
        <v>47388</v>
      </c>
      <c r="R7" s="1160"/>
      <c r="S7" s="1160"/>
      <c r="T7" s="1160"/>
      <c r="U7" s="1160"/>
      <c r="V7" s="1160">
        <v>45853</v>
      </c>
      <c r="W7" s="1160"/>
      <c r="X7" s="1160"/>
      <c r="Y7" s="1160"/>
      <c r="Z7" s="1160"/>
      <c r="AA7" s="1160">
        <v>1535</v>
      </c>
      <c r="AB7" s="1160"/>
      <c r="AC7" s="1160"/>
      <c r="AD7" s="1160"/>
      <c r="AE7" s="1161"/>
      <c r="AF7" s="1162">
        <v>1444</v>
      </c>
      <c r="AG7" s="1163"/>
      <c r="AH7" s="1163"/>
      <c r="AI7" s="1163"/>
      <c r="AJ7" s="1164"/>
      <c r="AK7" s="1146">
        <v>1722</v>
      </c>
      <c r="AL7" s="1147"/>
      <c r="AM7" s="1147"/>
      <c r="AN7" s="1147"/>
      <c r="AO7" s="1147"/>
      <c r="AP7" s="1147">
        <v>53814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593</v>
      </c>
      <c r="BT7" s="1151"/>
      <c r="BU7" s="1151"/>
      <c r="BV7" s="1151"/>
      <c r="BW7" s="1151"/>
      <c r="BX7" s="1151"/>
      <c r="BY7" s="1151"/>
      <c r="BZ7" s="1151"/>
      <c r="CA7" s="1151"/>
      <c r="CB7" s="1151"/>
      <c r="CC7" s="1151"/>
      <c r="CD7" s="1151"/>
      <c r="CE7" s="1151"/>
      <c r="CF7" s="1151"/>
      <c r="CG7" s="1152"/>
      <c r="CH7" s="1143">
        <v>3</v>
      </c>
      <c r="CI7" s="1144"/>
      <c r="CJ7" s="1144"/>
      <c r="CK7" s="1144"/>
      <c r="CL7" s="1145"/>
      <c r="CM7" s="1143">
        <v>68</v>
      </c>
      <c r="CN7" s="1144"/>
      <c r="CO7" s="1144"/>
      <c r="CP7" s="1144"/>
      <c r="CQ7" s="1145"/>
      <c r="CR7" s="1143">
        <v>30</v>
      </c>
      <c r="CS7" s="1144"/>
      <c r="CT7" s="1144"/>
      <c r="CU7" s="1144"/>
      <c r="CV7" s="1145"/>
      <c r="CW7" s="1143">
        <v>0</v>
      </c>
      <c r="CX7" s="1144"/>
      <c r="CY7" s="1144"/>
      <c r="CZ7" s="1144"/>
      <c r="DA7" s="1145"/>
      <c r="DB7" s="1143" t="s">
        <v>594</v>
      </c>
      <c r="DC7" s="1144"/>
      <c r="DD7" s="1144"/>
      <c r="DE7" s="1144"/>
      <c r="DF7" s="1145"/>
      <c r="DG7" s="1143" t="s">
        <v>594</v>
      </c>
      <c r="DH7" s="1144"/>
      <c r="DI7" s="1144"/>
      <c r="DJ7" s="1144"/>
      <c r="DK7" s="1145"/>
      <c r="DL7" s="1143" t="s">
        <v>594</v>
      </c>
      <c r="DM7" s="1144"/>
      <c r="DN7" s="1144"/>
      <c r="DO7" s="1144"/>
      <c r="DP7" s="1145"/>
      <c r="DQ7" s="1143" t="s">
        <v>594</v>
      </c>
      <c r="DR7" s="1144"/>
      <c r="DS7" s="1144"/>
      <c r="DT7" s="1144"/>
      <c r="DU7" s="1145"/>
      <c r="DV7" s="1170"/>
      <c r="DW7" s="1171"/>
      <c r="DX7" s="1171"/>
      <c r="DY7" s="1171"/>
      <c r="DZ7" s="1172"/>
      <c r="EA7" s="255"/>
    </row>
    <row r="8" spans="1:131" s="256" customFormat="1" ht="26.25" customHeight="1">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595</v>
      </c>
      <c r="BT8" s="1070"/>
      <c r="BU8" s="1070"/>
      <c r="BV8" s="1070"/>
      <c r="BW8" s="1070"/>
      <c r="BX8" s="1070"/>
      <c r="BY8" s="1070"/>
      <c r="BZ8" s="1070"/>
      <c r="CA8" s="1070"/>
      <c r="CB8" s="1070"/>
      <c r="CC8" s="1070"/>
      <c r="CD8" s="1070"/>
      <c r="CE8" s="1070"/>
      <c r="CF8" s="1070"/>
      <c r="CG8" s="1071"/>
      <c r="CH8" s="1044">
        <v>0</v>
      </c>
      <c r="CI8" s="1045"/>
      <c r="CJ8" s="1045"/>
      <c r="CK8" s="1045"/>
      <c r="CL8" s="1046"/>
      <c r="CM8" s="1044">
        <v>14</v>
      </c>
      <c r="CN8" s="1045"/>
      <c r="CO8" s="1045"/>
      <c r="CP8" s="1045"/>
      <c r="CQ8" s="1046"/>
      <c r="CR8" s="1044">
        <v>3</v>
      </c>
      <c r="CS8" s="1045"/>
      <c r="CT8" s="1045"/>
      <c r="CU8" s="1045"/>
      <c r="CV8" s="1046"/>
      <c r="CW8" s="1044" t="s">
        <v>594</v>
      </c>
      <c r="CX8" s="1045"/>
      <c r="CY8" s="1045"/>
      <c r="CZ8" s="1045"/>
      <c r="DA8" s="1046"/>
      <c r="DB8" s="1044" t="s">
        <v>594</v>
      </c>
      <c r="DC8" s="1045"/>
      <c r="DD8" s="1045"/>
      <c r="DE8" s="1045"/>
      <c r="DF8" s="1046"/>
      <c r="DG8" s="1044" t="s">
        <v>594</v>
      </c>
      <c r="DH8" s="1045"/>
      <c r="DI8" s="1045"/>
      <c r="DJ8" s="1045"/>
      <c r="DK8" s="1046"/>
      <c r="DL8" s="1044" t="s">
        <v>594</v>
      </c>
      <c r="DM8" s="1045"/>
      <c r="DN8" s="1045"/>
      <c r="DO8" s="1045"/>
      <c r="DP8" s="1046"/>
      <c r="DQ8" s="1044" t="s">
        <v>594</v>
      </c>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596</v>
      </c>
      <c r="BT9" s="1070"/>
      <c r="BU9" s="1070"/>
      <c r="BV9" s="1070"/>
      <c r="BW9" s="1070"/>
      <c r="BX9" s="1070"/>
      <c r="BY9" s="1070"/>
      <c r="BZ9" s="1070"/>
      <c r="CA9" s="1070"/>
      <c r="CB9" s="1070"/>
      <c r="CC9" s="1070"/>
      <c r="CD9" s="1070"/>
      <c r="CE9" s="1070"/>
      <c r="CF9" s="1070"/>
      <c r="CG9" s="1071"/>
      <c r="CH9" s="1044">
        <v>0</v>
      </c>
      <c r="CI9" s="1045"/>
      <c r="CJ9" s="1045"/>
      <c r="CK9" s="1045"/>
      <c r="CL9" s="1046"/>
      <c r="CM9" s="1044">
        <v>76</v>
      </c>
      <c r="CN9" s="1045"/>
      <c r="CO9" s="1045"/>
      <c r="CP9" s="1045"/>
      <c r="CQ9" s="1046"/>
      <c r="CR9" s="1044">
        <v>10</v>
      </c>
      <c r="CS9" s="1045"/>
      <c r="CT9" s="1045"/>
      <c r="CU9" s="1045"/>
      <c r="CV9" s="1046"/>
      <c r="CW9" s="1044">
        <v>83</v>
      </c>
      <c r="CX9" s="1045"/>
      <c r="CY9" s="1045"/>
      <c r="CZ9" s="1045"/>
      <c r="DA9" s="1046"/>
      <c r="DB9" s="1044" t="s">
        <v>594</v>
      </c>
      <c r="DC9" s="1045"/>
      <c r="DD9" s="1045"/>
      <c r="DE9" s="1045"/>
      <c r="DF9" s="1046"/>
      <c r="DG9" s="1044" t="s">
        <v>594</v>
      </c>
      <c r="DH9" s="1045"/>
      <c r="DI9" s="1045"/>
      <c r="DJ9" s="1045"/>
      <c r="DK9" s="1046"/>
      <c r="DL9" s="1044" t="s">
        <v>594</v>
      </c>
      <c r="DM9" s="1045"/>
      <c r="DN9" s="1045"/>
      <c r="DO9" s="1045"/>
      <c r="DP9" s="1046"/>
      <c r="DQ9" s="1044" t="s">
        <v>594</v>
      </c>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597</v>
      </c>
      <c r="BT10" s="1070"/>
      <c r="BU10" s="1070"/>
      <c r="BV10" s="1070"/>
      <c r="BW10" s="1070"/>
      <c r="BX10" s="1070"/>
      <c r="BY10" s="1070"/>
      <c r="BZ10" s="1070"/>
      <c r="CA10" s="1070"/>
      <c r="CB10" s="1070"/>
      <c r="CC10" s="1070"/>
      <c r="CD10" s="1070"/>
      <c r="CE10" s="1070"/>
      <c r="CF10" s="1070"/>
      <c r="CG10" s="1071"/>
      <c r="CH10" s="1044">
        <v>4</v>
      </c>
      <c r="CI10" s="1045"/>
      <c r="CJ10" s="1045"/>
      <c r="CK10" s="1045"/>
      <c r="CL10" s="1046"/>
      <c r="CM10" s="1044">
        <v>106</v>
      </c>
      <c r="CN10" s="1045"/>
      <c r="CO10" s="1045"/>
      <c r="CP10" s="1045"/>
      <c r="CQ10" s="1046"/>
      <c r="CR10" s="1044">
        <v>50</v>
      </c>
      <c r="CS10" s="1045"/>
      <c r="CT10" s="1045"/>
      <c r="CU10" s="1045"/>
      <c r="CV10" s="1046"/>
      <c r="CW10" s="1044">
        <v>51</v>
      </c>
      <c r="CX10" s="1045"/>
      <c r="CY10" s="1045"/>
      <c r="CZ10" s="1045"/>
      <c r="DA10" s="1046"/>
      <c r="DB10" s="1044" t="s">
        <v>594</v>
      </c>
      <c r="DC10" s="1045"/>
      <c r="DD10" s="1045"/>
      <c r="DE10" s="1045"/>
      <c r="DF10" s="1046"/>
      <c r="DG10" s="1044" t="s">
        <v>594</v>
      </c>
      <c r="DH10" s="1045"/>
      <c r="DI10" s="1045"/>
      <c r="DJ10" s="1045"/>
      <c r="DK10" s="1046"/>
      <c r="DL10" s="1044" t="s">
        <v>594</v>
      </c>
      <c r="DM10" s="1045"/>
      <c r="DN10" s="1045"/>
      <c r="DO10" s="1045"/>
      <c r="DP10" s="1046"/>
      <c r="DQ10" s="1044" t="s">
        <v>594</v>
      </c>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598</v>
      </c>
      <c r="BT11" s="1070"/>
      <c r="BU11" s="1070"/>
      <c r="BV11" s="1070"/>
      <c r="BW11" s="1070"/>
      <c r="BX11" s="1070"/>
      <c r="BY11" s="1070"/>
      <c r="BZ11" s="1070"/>
      <c r="CA11" s="1070"/>
      <c r="CB11" s="1070"/>
      <c r="CC11" s="1070"/>
      <c r="CD11" s="1070"/>
      <c r="CE11" s="1070"/>
      <c r="CF11" s="1070"/>
      <c r="CG11" s="1071"/>
      <c r="CH11" s="1044">
        <v>5</v>
      </c>
      <c r="CI11" s="1045"/>
      <c r="CJ11" s="1045"/>
      <c r="CK11" s="1045"/>
      <c r="CL11" s="1046"/>
      <c r="CM11" s="1044">
        <v>135</v>
      </c>
      <c r="CN11" s="1045"/>
      <c r="CO11" s="1045"/>
      <c r="CP11" s="1045"/>
      <c r="CQ11" s="1046"/>
      <c r="CR11" s="1044">
        <v>100</v>
      </c>
      <c r="CS11" s="1045"/>
      <c r="CT11" s="1045"/>
      <c r="CU11" s="1045"/>
      <c r="CV11" s="1046"/>
      <c r="CW11" s="1044" t="s">
        <v>594</v>
      </c>
      <c r="CX11" s="1045"/>
      <c r="CY11" s="1045"/>
      <c r="CZ11" s="1045"/>
      <c r="DA11" s="1046"/>
      <c r="DB11" s="1044" t="s">
        <v>594</v>
      </c>
      <c r="DC11" s="1045"/>
      <c r="DD11" s="1045"/>
      <c r="DE11" s="1045"/>
      <c r="DF11" s="1046"/>
      <c r="DG11" s="1044" t="s">
        <v>594</v>
      </c>
      <c r="DH11" s="1045"/>
      <c r="DI11" s="1045"/>
      <c r="DJ11" s="1045"/>
      <c r="DK11" s="1046"/>
      <c r="DL11" s="1044" t="s">
        <v>594</v>
      </c>
      <c r="DM11" s="1045"/>
      <c r="DN11" s="1045"/>
      <c r="DO11" s="1045"/>
      <c r="DP11" s="1046"/>
      <c r="DQ11" s="1044" t="s">
        <v>594</v>
      </c>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394</v>
      </c>
      <c r="B23" s="999" t="s">
        <v>395</v>
      </c>
      <c r="C23" s="1000"/>
      <c r="D23" s="1000"/>
      <c r="E23" s="1000"/>
      <c r="F23" s="1000"/>
      <c r="G23" s="1000"/>
      <c r="H23" s="1000"/>
      <c r="I23" s="1000"/>
      <c r="J23" s="1000"/>
      <c r="K23" s="1000"/>
      <c r="L23" s="1000"/>
      <c r="M23" s="1000"/>
      <c r="N23" s="1000"/>
      <c r="O23" s="1000"/>
      <c r="P23" s="1001"/>
      <c r="Q23" s="1123">
        <v>47388</v>
      </c>
      <c r="R23" s="1124"/>
      <c r="S23" s="1124"/>
      <c r="T23" s="1124"/>
      <c r="U23" s="1124"/>
      <c r="V23" s="1124">
        <v>45853</v>
      </c>
      <c r="W23" s="1124"/>
      <c r="X23" s="1124"/>
      <c r="Y23" s="1124"/>
      <c r="Z23" s="1124"/>
      <c r="AA23" s="1124">
        <v>1535</v>
      </c>
      <c r="AB23" s="1124"/>
      <c r="AC23" s="1124"/>
      <c r="AD23" s="1124"/>
      <c r="AE23" s="1125"/>
      <c r="AF23" s="1126">
        <v>1444</v>
      </c>
      <c r="AG23" s="1124"/>
      <c r="AH23" s="1124"/>
      <c r="AI23" s="1124"/>
      <c r="AJ23" s="1127"/>
      <c r="AK23" s="1128"/>
      <c r="AL23" s="1129"/>
      <c r="AM23" s="1129"/>
      <c r="AN23" s="1129"/>
      <c r="AO23" s="1129"/>
      <c r="AP23" s="1124">
        <v>53814</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375</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407</v>
      </c>
      <c r="C28" s="1106"/>
      <c r="D28" s="1106"/>
      <c r="E28" s="1106"/>
      <c r="F28" s="1106"/>
      <c r="G28" s="1106"/>
      <c r="H28" s="1106"/>
      <c r="I28" s="1106"/>
      <c r="J28" s="1106"/>
      <c r="K28" s="1106"/>
      <c r="L28" s="1106"/>
      <c r="M28" s="1106"/>
      <c r="N28" s="1106"/>
      <c r="O28" s="1106"/>
      <c r="P28" s="1107"/>
      <c r="Q28" s="1108">
        <v>8392</v>
      </c>
      <c r="R28" s="1109"/>
      <c r="S28" s="1109"/>
      <c r="T28" s="1109"/>
      <c r="U28" s="1109"/>
      <c r="V28" s="1109">
        <v>8096</v>
      </c>
      <c r="W28" s="1109"/>
      <c r="X28" s="1109"/>
      <c r="Y28" s="1109"/>
      <c r="Z28" s="1109"/>
      <c r="AA28" s="1109">
        <v>296</v>
      </c>
      <c r="AB28" s="1109"/>
      <c r="AC28" s="1109"/>
      <c r="AD28" s="1109"/>
      <c r="AE28" s="1110"/>
      <c r="AF28" s="1111">
        <v>296</v>
      </c>
      <c r="AG28" s="1109"/>
      <c r="AH28" s="1109"/>
      <c r="AI28" s="1109"/>
      <c r="AJ28" s="1112"/>
      <c r="AK28" s="1113">
        <v>513</v>
      </c>
      <c r="AL28" s="1101"/>
      <c r="AM28" s="1101"/>
      <c r="AN28" s="1101"/>
      <c r="AO28" s="1101"/>
      <c r="AP28" s="1101" t="s">
        <v>518</v>
      </c>
      <c r="AQ28" s="1101"/>
      <c r="AR28" s="1101"/>
      <c r="AS28" s="1101"/>
      <c r="AT28" s="1101"/>
      <c r="AU28" s="1101" t="s">
        <v>518</v>
      </c>
      <c r="AV28" s="1101"/>
      <c r="AW28" s="1101"/>
      <c r="AX28" s="1101"/>
      <c r="AY28" s="1101"/>
      <c r="AZ28" s="1102" t="s">
        <v>518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408</v>
      </c>
      <c r="C29" s="1087"/>
      <c r="D29" s="1087"/>
      <c r="E29" s="1087"/>
      <c r="F29" s="1087"/>
      <c r="G29" s="1087"/>
      <c r="H29" s="1087"/>
      <c r="I29" s="1087"/>
      <c r="J29" s="1087"/>
      <c r="K29" s="1087"/>
      <c r="L29" s="1087"/>
      <c r="M29" s="1087"/>
      <c r="N29" s="1087"/>
      <c r="O29" s="1087"/>
      <c r="P29" s="1088"/>
      <c r="Q29" s="1098">
        <v>1020</v>
      </c>
      <c r="R29" s="1099"/>
      <c r="S29" s="1099"/>
      <c r="T29" s="1099"/>
      <c r="U29" s="1099"/>
      <c r="V29" s="1099">
        <v>1019</v>
      </c>
      <c r="W29" s="1099"/>
      <c r="X29" s="1099"/>
      <c r="Y29" s="1099"/>
      <c r="Z29" s="1099"/>
      <c r="AA29" s="1099">
        <v>1</v>
      </c>
      <c r="AB29" s="1099"/>
      <c r="AC29" s="1099"/>
      <c r="AD29" s="1099"/>
      <c r="AE29" s="1100"/>
      <c r="AF29" s="1092">
        <v>1</v>
      </c>
      <c r="AG29" s="1093"/>
      <c r="AH29" s="1093"/>
      <c r="AI29" s="1093"/>
      <c r="AJ29" s="1094"/>
      <c r="AK29" s="1035">
        <v>226</v>
      </c>
      <c r="AL29" s="1026"/>
      <c r="AM29" s="1026"/>
      <c r="AN29" s="1026"/>
      <c r="AO29" s="1026"/>
      <c r="AP29" s="1026" t="s">
        <v>518</v>
      </c>
      <c r="AQ29" s="1026"/>
      <c r="AR29" s="1026"/>
      <c r="AS29" s="1026"/>
      <c r="AT29" s="1026"/>
      <c r="AU29" s="1026" t="s">
        <v>518</v>
      </c>
      <c r="AV29" s="1026"/>
      <c r="AW29" s="1026"/>
      <c r="AX29" s="1026"/>
      <c r="AY29" s="1026"/>
      <c r="AZ29" s="1097" t="s">
        <v>518</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409</v>
      </c>
      <c r="C30" s="1087"/>
      <c r="D30" s="1087"/>
      <c r="E30" s="1087"/>
      <c r="F30" s="1087"/>
      <c r="G30" s="1087"/>
      <c r="H30" s="1087"/>
      <c r="I30" s="1087"/>
      <c r="J30" s="1087"/>
      <c r="K30" s="1087"/>
      <c r="L30" s="1087"/>
      <c r="M30" s="1087"/>
      <c r="N30" s="1087"/>
      <c r="O30" s="1087"/>
      <c r="P30" s="1088"/>
      <c r="Q30" s="1098">
        <v>1674</v>
      </c>
      <c r="R30" s="1099"/>
      <c r="S30" s="1099"/>
      <c r="T30" s="1099"/>
      <c r="U30" s="1099"/>
      <c r="V30" s="1099">
        <v>1731</v>
      </c>
      <c r="W30" s="1099"/>
      <c r="X30" s="1099"/>
      <c r="Y30" s="1099"/>
      <c r="Z30" s="1099"/>
      <c r="AA30" s="1099">
        <v>-57</v>
      </c>
      <c r="AB30" s="1099"/>
      <c r="AC30" s="1099"/>
      <c r="AD30" s="1099"/>
      <c r="AE30" s="1100"/>
      <c r="AF30" s="1092">
        <v>2269</v>
      </c>
      <c r="AG30" s="1093"/>
      <c r="AH30" s="1093"/>
      <c r="AI30" s="1093"/>
      <c r="AJ30" s="1094"/>
      <c r="AK30" s="1035">
        <v>43</v>
      </c>
      <c r="AL30" s="1026"/>
      <c r="AM30" s="1026"/>
      <c r="AN30" s="1026"/>
      <c r="AO30" s="1026"/>
      <c r="AP30" s="1026">
        <v>5192</v>
      </c>
      <c r="AQ30" s="1026"/>
      <c r="AR30" s="1026"/>
      <c r="AS30" s="1026"/>
      <c r="AT30" s="1026"/>
      <c r="AU30" s="1026">
        <v>151</v>
      </c>
      <c r="AV30" s="1026"/>
      <c r="AW30" s="1026"/>
      <c r="AX30" s="1026"/>
      <c r="AY30" s="1026"/>
      <c r="AZ30" s="1097" t="s">
        <v>518</v>
      </c>
      <c r="BA30" s="1097"/>
      <c r="BB30" s="1097"/>
      <c r="BC30" s="1097"/>
      <c r="BD30" s="1097"/>
      <c r="BE30" s="1081" t="s">
        <v>410</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411</v>
      </c>
      <c r="C31" s="1087"/>
      <c r="D31" s="1087"/>
      <c r="E31" s="1087"/>
      <c r="F31" s="1087"/>
      <c r="G31" s="1087"/>
      <c r="H31" s="1087"/>
      <c r="I31" s="1087"/>
      <c r="J31" s="1087"/>
      <c r="K31" s="1087"/>
      <c r="L31" s="1087"/>
      <c r="M31" s="1087"/>
      <c r="N31" s="1087"/>
      <c r="O31" s="1087"/>
      <c r="P31" s="1088"/>
      <c r="Q31" s="1098">
        <v>2874</v>
      </c>
      <c r="R31" s="1099"/>
      <c r="S31" s="1099"/>
      <c r="T31" s="1099"/>
      <c r="U31" s="1099"/>
      <c r="V31" s="1099">
        <v>2895</v>
      </c>
      <c r="W31" s="1099"/>
      <c r="X31" s="1099"/>
      <c r="Y31" s="1099"/>
      <c r="Z31" s="1099"/>
      <c r="AA31" s="1099">
        <v>-21</v>
      </c>
      <c r="AB31" s="1099"/>
      <c r="AC31" s="1099"/>
      <c r="AD31" s="1099"/>
      <c r="AE31" s="1100"/>
      <c r="AF31" s="1092">
        <v>923</v>
      </c>
      <c r="AG31" s="1093"/>
      <c r="AH31" s="1093"/>
      <c r="AI31" s="1093"/>
      <c r="AJ31" s="1094"/>
      <c r="AK31" s="1035">
        <v>1050</v>
      </c>
      <c r="AL31" s="1026"/>
      <c r="AM31" s="1026"/>
      <c r="AN31" s="1026"/>
      <c r="AO31" s="1026"/>
      <c r="AP31" s="1026">
        <v>23932</v>
      </c>
      <c r="AQ31" s="1026"/>
      <c r="AR31" s="1026"/>
      <c r="AS31" s="1026"/>
      <c r="AT31" s="1026"/>
      <c r="AU31" s="1026">
        <v>13750</v>
      </c>
      <c r="AV31" s="1026"/>
      <c r="AW31" s="1026"/>
      <c r="AX31" s="1026"/>
      <c r="AY31" s="1026"/>
      <c r="AZ31" s="1097" t="s">
        <v>518</v>
      </c>
      <c r="BA31" s="1097"/>
      <c r="BB31" s="1097"/>
      <c r="BC31" s="1097"/>
      <c r="BD31" s="1097"/>
      <c r="BE31" s="1081" t="s">
        <v>410</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412</v>
      </c>
      <c r="C32" s="1087"/>
      <c r="D32" s="1087"/>
      <c r="E32" s="1087"/>
      <c r="F32" s="1087"/>
      <c r="G32" s="1087"/>
      <c r="H32" s="1087"/>
      <c r="I32" s="1087"/>
      <c r="J32" s="1087"/>
      <c r="K32" s="1087"/>
      <c r="L32" s="1087"/>
      <c r="M32" s="1087"/>
      <c r="N32" s="1087"/>
      <c r="O32" s="1087"/>
      <c r="P32" s="1088"/>
      <c r="Q32" s="1098">
        <v>33</v>
      </c>
      <c r="R32" s="1099"/>
      <c r="S32" s="1099"/>
      <c r="T32" s="1099"/>
      <c r="U32" s="1099"/>
      <c r="V32" s="1099">
        <v>31</v>
      </c>
      <c r="W32" s="1099"/>
      <c r="X32" s="1099"/>
      <c r="Y32" s="1099"/>
      <c r="Z32" s="1099"/>
      <c r="AA32" s="1099">
        <v>2</v>
      </c>
      <c r="AB32" s="1099"/>
      <c r="AC32" s="1099"/>
      <c r="AD32" s="1099"/>
      <c r="AE32" s="1100"/>
      <c r="AF32" s="1092">
        <v>55</v>
      </c>
      <c r="AG32" s="1093"/>
      <c r="AH32" s="1093"/>
      <c r="AI32" s="1093"/>
      <c r="AJ32" s="1094"/>
      <c r="AK32" s="1035">
        <v>20</v>
      </c>
      <c r="AL32" s="1026"/>
      <c r="AM32" s="1026"/>
      <c r="AN32" s="1026"/>
      <c r="AO32" s="1026"/>
      <c r="AP32" s="1026">
        <v>85</v>
      </c>
      <c r="AQ32" s="1026"/>
      <c r="AR32" s="1026"/>
      <c r="AS32" s="1026"/>
      <c r="AT32" s="1026"/>
      <c r="AU32" s="1026">
        <v>75</v>
      </c>
      <c r="AV32" s="1026"/>
      <c r="AW32" s="1026"/>
      <c r="AX32" s="1026"/>
      <c r="AY32" s="1026"/>
      <c r="AZ32" s="1097" t="s">
        <v>518</v>
      </c>
      <c r="BA32" s="1097"/>
      <c r="BB32" s="1097"/>
      <c r="BC32" s="1097"/>
      <c r="BD32" s="1097"/>
      <c r="BE32" s="1081" t="s">
        <v>413</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t="s">
        <v>414</v>
      </c>
      <c r="C33" s="1087"/>
      <c r="D33" s="1087"/>
      <c r="E33" s="1087"/>
      <c r="F33" s="1087"/>
      <c r="G33" s="1087"/>
      <c r="H33" s="1087"/>
      <c r="I33" s="1087"/>
      <c r="J33" s="1087"/>
      <c r="K33" s="1087"/>
      <c r="L33" s="1087"/>
      <c r="M33" s="1087"/>
      <c r="N33" s="1087"/>
      <c r="O33" s="1087"/>
      <c r="P33" s="1088"/>
      <c r="Q33" s="1098">
        <v>2002</v>
      </c>
      <c r="R33" s="1099"/>
      <c r="S33" s="1099"/>
      <c r="T33" s="1099"/>
      <c r="U33" s="1099"/>
      <c r="V33" s="1099">
        <v>2058</v>
      </c>
      <c r="W33" s="1099"/>
      <c r="X33" s="1099"/>
      <c r="Y33" s="1099"/>
      <c r="Z33" s="1099"/>
      <c r="AA33" s="1099">
        <v>-56</v>
      </c>
      <c r="AB33" s="1099"/>
      <c r="AC33" s="1099"/>
      <c r="AD33" s="1099"/>
      <c r="AE33" s="1100"/>
      <c r="AF33" s="1092">
        <v>13</v>
      </c>
      <c r="AG33" s="1093"/>
      <c r="AH33" s="1093"/>
      <c r="AI33" s="1093"/>
      <c r="AJ33" s="1094"/>
      <c r="AK33" s="1035">
        <v>500</v>
      </c>
      <c r="AL33" s="1026"/>
      <c r="AM33" s="1026"/>
      <c r="AN33" s="1026"/>
      <c r="AO33" s="1026"/>
      <c r="AP33" s="1026">
        <v>2513</v>
      </c>
      <c r="AQ33" s="1026"/>
      <c r="AR33" s="1026"/>
      <c r="AS33" s="1026"/>
      <c r="AT33" s="1026"/>
      <c r="AU33" s="1026">
        <v>1714</v>
      </c>
      <c r="AV33" s="1026"/>
      <c r="AW33" s="1026"/>
      <c r="AX33" s="1026"/>
      <c r="AY33" s="1026"/>
      <c r="AZ33" s="1097" t="s">
        <v>518</v>
      </c>
      <c r="BA33" s="1097"/>
      <c r="BB33" s="1097"/>
      <c r="BC33" s="1097"/>
      <c r="BD33" s="1097"/>
      <c r="BE33" s="1081" t="s">
        <v>410</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415</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394</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3557</v>
      </c>
      <c r="AG63" s="1014"/>
      <c r="AH63" s="1014"/>
      <c r="AI63" s="1014"/>
      <c r="AJ63" s="1079"/>
      <c r="AK63" s="1080"/>
      <c r="AL63" s="1018"/>
      <c r="AM63" s="1018"/>
      <c r="AN63" s="1018"/>
      <c r="AO63" s="1018"/>
      <c r="AP63" s="1014">
        <v>31723</v>
      </c>
      <c r="AQ63" s="1014"/>
      <c r="AR63" s="1014"/>
      <c r="AS63" s="1014"/>
      <c r="AT63" s="1014"/>
      <c r="AU63" s="1014">
        <v>15690</v>
      </c>
      <c r="AV63" s="1014"/>
      <c r="AW63" s="1014"/>
      <c r="AX63" s="1014"/>
      <c r="AY63" s="1014"/>
      <c r="AZ63" s="1074"/>
      <c r="BA63" s="1074"/>
      <c r="BB63" s="1074"/>
      <c r="BC63" s="1074"/>
      <c r="BD63" s="1074"/>
      <c r="BE63" s="1015"/>
      <c r="BF63" s="1015"/>
      <c r="BG63" s="1015"/>
      <c r="BH63" s="1015"/>
      <c r="BI63" s="1016"/>
      <c r="BJ63" s="1075" t="s">
        <v>140</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400</v>
      </c>
      <c r="W66" s="1057"/>
      <c r="X66" s="1057"/>
      <c r="Y66" s="1057"/>
      <c r="Z66" s="1058"/>
      <c r="AA66" s="1056" t="s">
        <v>401</v>
      </c>
      <c r="AB66" s="1057"/>
      <c r="AC66" s="1057"/>
      <c r="AD66" s="1057"/>
      <c r="AE66" s="1058"/>
      <c r="AF66" s="1062" t="s">
        <v>402</v>
      </c>
      <c r="AG66" s="1063"/>
      <c r="AH66" s="1063"/>
      <c r="AI66" s="1063"/>
      <c r="AJ66" s="1064"/>
      <c r="AK66" s="1056" t="s">
        <v>420</v>
      </c>
      <c r="AL66" s="1051"/>
      <c r="AM66" s="1051"/>
      <c r="AN66" s="1051"/>
      <c r="AO66" s="1052"/>
      <c r="AP66" s="1056" t="s">
        <v>404</v>
      </c>
      <c r="AQ66" s="1057"/>
      <c r="AR66" s="1057"/>
      <c r="AS66" s="1057"/>
      <c r="AT66" s="1058"/>
      <c r="AU66" s="1056" t="s">
        <v>421</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582</v>
      </c>
      <c r="C68" s="1041"/>
      <c r="D68" s="1041"/>
      <c r="E68" s="1041"/>
      <c r="F68" s="1041"/>
      <c r="G68" s="1041"/>
      <c r="H68" s="1041"/>
      <c r="I68" s="1041"/>
      <c r="J68" s="1041"/>
      <c r="K68" s="1041"/>
      <c r="L68" s="1041"/>
      <c r="M68" s="1041"/>
      <c r="N68" s="1041"/>
      <c r="O68" s="1041"/>
      <c r="P68" s="1042"/>
      <c r="Q68" s="1043">
        <v>529</v>
      </c>
      <c r="R68" s="1037"/>
      <c r="S68" s="1037"/>
      <c r="T68" s="1037"/>
      <c r="U68" s="1037"/>
      <c r="V68" s="1037">
        <v>507</v>
      </c>
      <c r="W68" s="1037"/>
      <c r="X68" s="1037"/>
      <c r="Y68" s="1037"/>
      <c r="Z68" s="1037"/>
      <c r="AA68" s="1037">
        <v>22</v>
      </c>
      <c r="AB68" s="1037"/>
      <c r="AC68" s="1037"/>
      <c r="AD68" s="1037"/>
      <c r="AE68" s="1037"/>
      <c r="AF68" s="1037">
        <v>22</v>
      </c>
      <c r="AG68" s="1037"/>
      <c r="AH68" s="1037"/>
      <c r="AI68" s="1037"/>
      <c r="AJ68" s="1037"/>
      <c r="AK68" s="1037" t="s">
        <v>518</v>
      </c>
      <c r="AL68" s="1037"/>
      <c r="AM68" s="1037"/>
      <c r="AN68" s="1037"/>
      <c r="AO68" s="1037"/>
      <c r="AP68" s="1037" t="s">
        <v>518</v>
      </c>
      <c r="AQ68" s="1037"/>
      <c r="AR68" s="1037"/>
      <c r="AS68" s="1037"/>
      <c r="AT68" s="1037"/>
      <c r="AU68" s="1037" t="s">
        <v>518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583</v>
      </c>
      <c r="C69" s="1030"/>
      <c r="D69" s="1030"/>
      <c r="E69" s="1030"/>
      <c r="F69" s="1030"/>
      <c r="G69" s="1030"/>
      <c r="H69" s="1030"/>
      <c r="I69" s="1030"/>
      <c r="J69" s="1030"/>
      <c r="K69" s="1030"/>
      <c r="L69" s="1030"/>
      <c r="M69" s="1030"/>
      <c r="N69" s="1030"/>
      <c r="O69" s="1030"/>
      <c r="P69" s="1031"/>
      <c r="Q69" s="1032">
        <v>109615</v>
      </c>
      <c r="R69" s="1026"/>
      <c r="S69" s="1026"/>
      <c r="T69" s="1026"/>
      <c r="U69" s="1026"/>
      <c r="V69" s="1026">
        <v>107064</v>
      </c>
      <c r="W69" s="1026"/>
      <c r="X69" s="1026"/>
      <c r="Y69" s="1026"/>
      <c r="Z69" s="1026"/>
      <c r="AA69" s="1026">
        <v>2551</v>
      </c>
      <c r="AB69" s="1026"/>
      <c r="AC69" s="1026"/>
      <c r="AD69" s="1026"/>
      <c r="AE69" s="1026"/>
      <c r="AF69" s="1026">
        <v>2551</v>
      </c>
      <c r="AG69" s="1026"/>
      <c r="AH69" s="1026"/>
      <c r="AI69" s="1026"/>
      <c r="AJ69" s="1026"/>
      <c r="AK69" s="1026">
        <v>861</v>
      </c>
      <c r="AL69" s="1026"/>
      <c r="AM69" s="1026"/>
      <c r="AN69" s="1026"/>
      <c r="AO69" s="1026"/>
      <c r="AP69" s="1026" t="s">
        <v>518</v>
      </c>
      <c r="AQ69" s="1026"/>
      <c r="AR69" s="1026"/>
      <c r="AS69" s="1026"/>
      <c r="AT69" s="1026"/>
      <c r="AU69" s="1026" t="s">
        <v>518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584</v>
      </c>
      <c r="C70" s="1030"/>
      <c r="D70" s="1030"/>
      <c r="E70" s="1030"/>
      <c r="F70" s="1030"/>
      <c r="G70" s="1030"/>
      <c r="H70" s="1030"/>
      <c r="I70" s="1030"/>
      <c r="J70" s="1030"/>
      <c r="K70" s="1030"/>
      <c r="L70" s="1030"/>
      <c r="M70" s="1030"/>
      <c r="N70" s="1030"/>
      <c r="O70" s="1030"/>
      <c r="P70" s="1031"/>
      <c r="Q70" s="1032">
        <v>4311</v>
      </c>
      <c r="R70" s="1026"/>
      <c r="S70" s="1026"/>
      <c r="T70" s="1026"/>
      <c r="U70" s="1026"/>
      <c r="V70" s="1026">
        <v>3658</v>
      </c>
      <c r="W70" s="1026"/>
      <c r="X70" s="1026"/>
      <c r="Y70" s="1026"/>
      <c r="Z70" s="1026"/>
      <c r="AA70" s="1026">
        <v>653</v>
      </c>
      <c r="AB70" s="1026"/>
      <c r="AC70" s="1026"/>
      <c r="AD70" s="1026"/>
      <c r="AE70" s="1026"/>
      <c r="AF70" s="1026">
        <v>653</v>
      </c>
      <c r="AG70" s="1026"/>
      <c r="AH70" s="1026"/>
      <c r="AI70" s="1026"/>
      <c r="AJ70" s="1026"/>
      <c r="AK70" s="1026" t="s">
        <v>518</v>
      </c>
      <c r="AL70" s="1026"/>
      <c r="AM70" s="1026"/>
      <c r="AN70" s="1026"/>
      <c r="AO70" s="1026"/>
      <c r="AP70" s="1026" t="s">
        <v>518</v>
      </c>
      <c r="AQ70" s="1026"/>
      <c r="AR70" s="1026"/>
      <c r="AS70" s="1026"/>
      <c r="AT70" s="1026"/>
      <c r="AU70" s="1026" t="s">
        <v>518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585</v>
      </c>
      <c r="C71" s="1030"/>
      <c r="D71" s="1030"/>
      <c r="E71" s="1030"/>
      <c r="F71" s="1030"/>
      <c r="G71" s="1030"/>
      <c r="H71" s="1030"/>
      <c r="I71" s="1030"/>
      <c r="J71" s="1030"/>
      <c r="K71" s="1030"/>
      <c r="L71" s="1030"/>
      <c r="M71" s="1030"/>
      <c r="N71" s="1030"/>
      <c r="O71" s="1030"/>
      <c r="P71" s="1031"/>
      <c r="Q71" s="1032">
        <v>91</v>
      </c>
      <c r="R71" s="1026"/>
      <c r="S71" s="1026"/>
      <c r="T71" s="1026"/>
      <c r="U71" s="1026"/>
      <c r="V71" s="1026">
        <v>88</v>
      </c>
      <c r="W71" s="1026"/>
      <c r="X71" s="1026"/>
      <c r="Y71" s="1026"/>
      <c r="Z71" s="1026"/>
      <c r="AA71" s="1026">
        <v>3</v>
      </c>
      <c r="AB71" s="1026"/>
      <c r="AC71" s="1026"/>
      <c r="AD71" s="1026"/>
      <c r="AE71" s="1026"/>
      <c r="AF71" s="1026">
        <v>3</v>
      </c>
      <c r="AG71" s="1026"/>
      <c r="AH71" s="1026"/>
      <c r="AI71" s="1026"/>
      <c r="AJ71" s="1026"/>
      <c r="AK71" s="1026" t="s">
        <v>518</v>
      </c>
      <c r="AL71" s="1026"/>
      <c r="AM71" s="1026"/>
      <c r="AN71" s="1026"/>
      <c r="AO71" s="1026"/>
      <c r="AP71" s="1026" t="s">
        <v>518</v>
      </c>
      <c r="AQ71" s="1026"/>
      <c r="AR71" s="1026"/>
      <c r="AS71" s="1026"/>
      <c r="AT71" s="1026"/>
      <c r="AU71" s="1026" t="s">
        <v>518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586</v>
      </c>
      <c r="C72" s="1030"/>
      <c r="D72" s="1030"/>
      <c r="E72" s="1030"/>
      <c r="F72" s="1030"/>
      <c r="G72" s="1030"/>
      <c r="H72" s="1030"/>
      <c r="I72" s="1030"/>
      <c r="J72" s="1030"/>
      <c r="K72" s="1030"/>
      <c r="L72" s="1030"/>
      <c r="M72" s="1030"/>
      <c r="N72" s="1030"/>
      <c r="O72" s="1030"/>
      <c r="P72" s="1031"/>
      <c r="Q72" s="1032">
        <v>161</v>
      </c>
      <c r="R72" s="1026"/>
      <c r="S72" s="1026"/>
      <c r="T72" s="1026"/>
      <c r="U72" s="1026"/>
      <c r="V72" s="1026">
        <v>149</v>
      </c>
      <c r="W72" s="1026"/>
      <c r="X72" s="1026"/>
      <c r="Y72" s="1026"/>
      <c r="Z72" s="1026"/>
      <c r="AA72" s="1026">
        <v>12</v>
      </c>
      <c r="AB72" s="1026"/>
      <c r="AC72" s="1026"/>
      <c r="AD72" s="1026"/>
      <c r="AE72" s="1026"/>
      <c r="AF72" s="1026">
        <v>12</v>
      </c>
      <c r="AG72" s="1026"/>
      <c r="AH72" s="1026"/>
      <c r="AI72" s="1026"/>
      <c r="AJ72" s="1026"/>
      <c r="AK72" s="1026">
        <v>38</v>
      </c>
      <c r="AL72" s="1026"/>
      <c r="AM72" s="1026"/>
      <c r="AN72" s="1026"/>
      <c r="AO72" s="1026"/>
      <c r="AP72" s="1026" t="s">
        <v>518</v>
      </c>
      <c r="AQ72" s="1026"/>
      <c r="AR72" s="1026"/>
      <c r="AS72" s="1026"/>
      <c r="AT72" s="1026"/>
      <c r="AU72" s="1026" t="s">
        <v>518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587</v>
      </c>
      <c r="C73" s="1030"/>
      <c r="D73" s="1030"/>
      <c r="E73" s="1030"/>
      <c r="F73" s="1030"/>
      <c r="G73" s="1030"/>
      <c r="H73" s="1030"/>
      <c r="I73" s="1030"/>
      <c r="J73" s="1030"/>
      <c r="K73" s="1030"/>
      <c r="L73" s="1030"/>
      <c r="M73" s="1030"/>
      <c r="N73" s="1030"/>
      <c r="O73" s="1030"/>
      <c r="P73" s="1031"/>
      <c r="Q73" s="1032">
        <v>461</v>
      </c>
      <c r="R73" s="1026"/>
      <c r="S73" s="1026"/>
      <c r="T73" s="1026"/>
      <c r="U73" s="1026"/>
      <c r="V73" s="1026">
        <v>428</v>
      </c>
      <c r="W73" s="1026"/>
      <c r="X73" s="1026"/>
      <c r="Y73" s="1026"/>
      <c r="Z73" s="1026"/>
      <c r="AA73" s="1026">
        <v>33</v>
      </c>
      <c r="AB73" s="1026"/>
      <c r="AC73" s="1026"/>
      <c r="AD73" s="1026"/>
      <c r="AE73" s="1026"/>
      <c r="AF73" s="1026">
        <v>582</v>
      </c>
      <c r="AG73" s="1026"/>
      <c r="AH73" s="1026"/>
      <c r="AI73" s="1026"/>
      <c r="AJ73" s="1026"/>
      <c r="AK73" s="1026">
        <v>143</v>
      </c>
      <c r="AL73" s="1026"/>
      <c r="AM73" s="1026"/>
      <c r="AN73" s="1026"/>
      <c r="AO73" s="1026"/>
      <c r="AP73" s="1026">
        <v>1729</v>
      </c>
      <c r="AQ73" s="1026"/>
      <c r="AR73" s="1026"/>
      <c r="AS73" s="1026"/>
      <c r="AT73" s="1026"/>
      <c r="AU73" s="1026">
        <v>664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588</v>
      </c>
      <c r="C74" s="1030"/>
      <c r="D74" s="1030"/>
      <c r="E74" s="1030"/>
      <c r="F74" s="1030"/>
      <c r="G74" s="1030"/>
      <c r="H74" s="1030"/>
      <c r="I74" s="1030"/>
      <c r="J74" s="1030"/>
      <c r="K74" s="1030"/>
      <c r="L74" s="1030"/>
      <c r="M74" s="1030"/>
      <c r="N74" s="1030"/>
      <c r="O74" s="1030"/>
      <c r="P74" s="1031"/>
      <c r="Q74" s="1032">
        <v>276</v>
      </c>
      <c r="R74" s="1026"/>
      <c r="S74" s="1026"/>
      <c r="T74" s="1026"/>
      <c r="U74" s="1026"/>
      <c r="V74" s="1026">
        <v>263</v>
      </c>
      <c r="W74" s="1026"/>
      <c r="X74" s="1026"/>
      <c r="Y74" s="1026"/>
      <c r="Z74" s="1026"/>
      <c r="AA74" s="1026">
        <v>13</v>
      </c>
      <c r="AB74" s="1026"/>
      <c r="AC74" s="1026"/>
      <c r="AD74" s="1026"/>
      <c r="AE74" s="1026"/>
      <c r="AF74" s="1026">
        <v>13</v>
      </c>
      <c r="AG74" s="1026"/>
      <c r="AH74" s="1026"/>
      <c r="AI74" s="1026"/>
      <c r="AJ74" s="1026"/>
      <c r="AK74" s="1026">
        <v>3</v>
      </c>
      <c r="AL74" s="1026"/>
      <c r="AM74" s="1026"/>
      <c r="AN74" s="1026"/>
      <c r="AO74" s="1026"/>
      <c r="AP74" s="1026" t="s">
        <v>518</v>
      </c>
      <c r="AQ74" s="1026"/>
      <c r="AR74" s="1026"/>
      <c r="AS74" s="1026"/>
      <c r="AT74" s="1026"/>
      <c r="AU74" s="1026" t="s">
        <v>518</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589</v>
      </c>
      <c r="C75" s="1030"/>
      <c r="D75" s="1030"/>
      <c r="E75" s="1030"/>
      <c r="F75" s="1030"/>
      <c r="G75" s="1030"/>
      <c r="H75" s="1030"/>
      <c r="I75" s="1030"/>
      <c r="J75" s="1030"/>
      <c r="K75" s="1030"/>
      <c r="L75" s="1030"/>
      <c r="M75" s="1030"/>
      <c r="N75" s="1030"/>
      <c r="O75" s="1030"/>
      <c r="P75" s="1031"/>
      <c r="Q75" s="1033">
        <v>11741</v>
      </c>
      <c r="R75" s="1034"/>
      <c r="S75" s="1034"/>
      <c r="T75" s="1034"/>
      <c r="U75" s="1035"/>
      <c r="V75" s="1036">
        <v>11506</v>
      </c>
      <c r="W75" s="1034"/>
      <c r="X75" s="1034"/>
      <c r="Y75" s="1034"/>
      <c r="Z75" s="1035"/>
      <c r="AA75" s="1036">
        <v>235</v>
      </c>
      <c r="AB75" s="1034"/>
      <c r="AC75" s="1034"/>
      <c r="AD75" s="1034"/>
      <c r="AE75" s="1035"/>
      <c r="AF75" s="1036">
        <v>235</v>
      </c>
      <c r="AG75" s="1034"/>
      <c r="AH75" s="1034"/>
      <c r="AI75" s="1034"/>
      <c r="AJ75" s="1035"/>
      <c r="AK75" s="1026" t="s">
        <v>518</v>
      </c>
      <c r="AL75" s="1026"/>
      <c r="AM75" s="1026"/>
      <c r="AN75" s="1026"/>
      <c r="AO75" s="1026"/>
      <c r="AP75" s="1026" t="s">
        <v>518</v>
      </c>
      <c r="AQ75" s="1026"/>
      <c r="AR75" s="1026"/>
      <c r="AS75" s="1026"/>
      <c r="AT75" s="1026"/>
      <c r="AU75" s="1026" t="s">
        <v>518</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590</v>
      </c>
      <c r="C76" s="1030"/>
      <c r="D76" s="1030"/>
      <c r="E76" s="1030"/>
      <c r="F76" s="1030"/>
      <c r="G76" s="1030"/>
      <c r="H76" s="1030"/>
      <c r="I76" s="1030"/>
      <c r="J76" s="1030"/>
      <c r="K76" s="1030"/>
      <c r="L76" s="1030"/>
      <c r="M76" s="1030"/>
      <c r="N76" s="1030"/>
      <c r="O76" s="1030"/>
      <c r="P76" s="1031"/>
      <c r="Q76" s="1033">
        <v>47941</v>
      </c>
      <c r="R76" s="1034"/>
      <c r="S76" s="1034"/>
      <c r="T76" s="1034"/>
      <c r="U76" s="1035"/>
      <c r="V76" s="1036">
        <v>46835</v>
      </c>
      <c r="W76" s="1034"/>
      <c r="X76" s="1034"/>
      <c r="Y76" s="1034"/>
      <c r="Z76" s="1035"/>
      <c r="AA76" s="1036">
        <v>1106</v>
      </c>
      <c r="AB76" s="1034"/>
      <c r="AC76" s="1034"/>
      <c r="AD76" s="1034"/>
      <c r="AE76" s="1035"/>
      <c r="AF76" s="1036">
        <v>1106</v>
      </c>
      <c r="AG76" s="1034"/>
      <c r="AH76" s="1034"/>
      <c r="AI76" s="1034"/>
      <c r="AJ76" s="1035"/>
      <c r="AK76" s="1026" t="s">
        <v>518</v>
      </c>
      <c r="AL76" s="1026"/>
      <c r="AM76" s="1026"/>
      <c r="AN76" s="1026"/>
      <c r="AO76" s="1026"/>
      <c r="AP76" s="1036">
        <v>136</v>
      </c>
      <c r="AQ76" s="1034"/>
      <c r="AR76" s="1034"/>
      <c r="AS76" s="1034"/>
      <c r="AT76" s="1035"/>
      <c r="AU76" s="1026" t="s">
        <v>518</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591</v>
      </c>
      <c r="C77" s="1030"/>
      <c r="D77" s="1030"/>
      <c r="E77" s="1030"/>
      <c r="F77" s="1030"/>
      <c r="G77" s="1030"/>
      <c r="H77" s="1030"/>
      <c r="I77" s="1030"/>
      <c r="J77" s="1030"/>
      <c r="K77" s="1030"/>
      <c r="L77" s="1030"/>
      <c r="M77" s="1030"/>
      <c r="N77" s="1030"/>
      <c r="O77" s="1030"/>
      <c r="P77" s="1031"/>
      <c r="Q77" s="1033">
        <v>2776</v>
      </c>
      <c r="R77" s="1034"/>
      <c r="S77" s="1034"/>
      <c r="T77" s="1034"/>
      <c r="U77" s="1035"/>
      <c r="V77" s="1036">
        <v>2683</v>
      </c>
      <c r="W77" s="1034"/>
      <c r="X77" s="1034"/>
      <c r="Y77" s="1034"/>
      <c r="Z77" s="1035"/>
      <c r="AA77" s="1036">
        <v>93</v>
      </c>
      <c r="AB77" s="1034"/>
      <c r="AC77" s="1034"/>
      <c r="AD77" s="1034"/>
      <c r="AE77" s="1035"/>
      <c r="AF77" s="1036">
        <v>93</v>
      </c>
      <c r="AG77" s="1034"/>
      <c r="AH77" s="1034"/>
      <c r="AI77" s="1034"/>
      <c r="AJ77" s="1035"/>
      <c r="AK77" s="1026" t="s">
        <v>518</v>
      </c>
      <c r="AL77" s="1026"/>
      <c r="AM77" s="1026"/>
      <c r="AN77" s="1026"/>
      <c r="AO77" s="1026"/>
      <c r="AP77" s="1036">
        <v>2635</v>
      </c>
      <c r="AQ77" s="1034"/>
      <c r="AR77" s="1034"/>
      <c r="AS77" s="1034"/>
      <c r="AT77" s="1035"/>
      <c r="AU77" s="1036">
        <v>1039</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592</v>
      </c>
      <c r="C78" s="1030"/>
      <c r="D78" s="1030"/>
      <c r="E78" s="1030"/>
      <c r="F78" s="1030"/>
      <c r="G78" s="1030"/>
      <c r="H78" s="1030"/>
      <c r="I78" s="1030"/>
      <c r="J78" s="1030"/>
      <c r="K78" s="1030"/>
      <c r="L78" s="1030"/>
      <c r="M78" s="1030"/>
      <c r="N78" s="1030"/>
      <c r="O78" s="1030"/>
      <c r="P78" s="1031"/>
      <c r="Q78" s="1032">
        <v>2084</v>
      </c>
      <c r="R78" s="1026"/>
      <c r="S78" s="1026"/>
      <c r="T78" s="1026"/>
      <c r="U78" s="1026"/>
      <c r="V78" s="1026">
        <v>2063</v>
      </c>
      <c r="W78" s="1026"/>
      <c r="X78" s="1026"/>
      <c r="Y78" s="1026"/>
      <c r="Z78" s="1026"/>
      <c r="AA78" s="1026">
        <v>21</v>
      </c>
      <c r="AB78" s="1026"/>
      <c r="AC78" s="1026"/>
      <c r="AD78" s="1026"/>
      <c r="AE78" s="1026"/>
      <c r="AF78" s="1026">
        <v>21</v>
      </c>
      <c r="AG78" s="1026"/>
      <c r="AH78" s="1026"/>
      <c r="AI78" s="1026"/>
      <c r="AJ78" s="1026"/>
      <c r="AK78" s="1026" t="s">
        <v>518</v>
      </c>
      <c r="AL78" s="1026"/>
      <c r="AM78" s="1026"/>
      <c r="AN78" s="1026"/>
      <c r="AO78" s="1026"/>
      <c r="AP78" s="1026">
        <v>911</v>
      </c>
      <c r="AQ78" s="1026"/>
      <c r="AR78" s="1026"/>
      <c r="AS78" s="1026"/>
      <c r="AT78" s="1026"/>
      <c r="AU78" s="1026">
        <v>672</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394</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5291</v>
      </c>
      <c r="AG88" s="1014"/>
      <c r="AH88" s="1014"/>
      <c r="AI88" s="1014"/>
      <c r="AJ88" s="1014"/>
      <c r="AK88" s="1018"/>
      <c r="AL88" s="1018"/>
      <c r="AM88" s="1018"/>
      <c r="AN88" s="1018"/>
      <c r="AO88" s="1018"/>
      <c r="AP88" s="1014">
        <v>5411</v>
      </c>
      <c r="AQ88" s="1014"/>
      <c r="AR88" s="1014"/>
      <c r="AS88" s="1014"/>
      <c r="AT88" s="1014"/>
      <c r="AU88" s="1014">
        <v>2375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193</v>
      </c>
      <c r="CS102" s="1006"/>
      <c r="CT102" s="1006"/>
      <c r="CU102" s="1006"/>
      <c r="CV102" s="1007"/>
      <c r="CW102" s="1005">
        <v>133</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312</v>
      </c>
      <c r="AG109" s="949"/>
      <c r="AH109" s="949"/>
      <c r="AI109" s="949"/>
      <c r="AJ109" s="950"/>
      <c r="AK109" s="951" t="s">
        <v>311</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312</v>
      </c>
      <c r="BW109" s="949"/>
      <c r="BX109" s="949"/>
      <c r="BY109" s="949"/>
      <c r="BZ109" s="950"/>
      <c r="CA109" s="951" t="s">
        <v>311</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312</v>
      </c>
      <c r="DM109" s="949"/>
      <c r="DN109" s="949"/>
      <c r="DO109" s="949"/>
      <c r="DP109" s="950"/>
      <c r="DQ109" s="951" t="s">
        <v>311</v>
      </c>
      <c r="DR109" s="949"/>
      <c r="DS109" s="949"/>
      <c r="DT109" s="949"/>
      <c r="DU109" s="950"/>
      <c r="DV109" s="951" t="s">
        <v>432</v>
      </c>
      <c r="DW109" s="949"/>
      <c r="DX109" s="949"/>
      <c r="DY109" s="949"/>
      <c r="DZ109" s="980"/>
    </row>
    <row r="110" spans="1:131" s="247" customFormat="1" ht="26.25" customHeight="1">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3302007</v>
      </c>
      <c r="AB110" s="942"/>
      <c r="AC110" s="942"/>
      <c r="AD110" s="942"/>
      <c r="AE110" s="943"/>
      <c r="AF110" s="944">
        <v>3498662</v>
      </c>
      <c r="AG110" s="942"/>
      <c r="AH110" s="942"/>
      <c r="AI110" s="942"/>
      <c r="AJ110" s="943"/>
      <c r="AK110" s="944">
        <v>3627030</v>
      </c>
      <c r="AL110" s="942"/>
      <c r="AM110" s="942"/>
      <c r="AN110" s="942"/>
      <c r="AO110" s="943"/>
      <c r="AP110" s="945">
        <v>19.5</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47245603</v>
      </c>
      <c r="BR110" s="889"/>
      <c r="BS110" s="889"/>
      <c r="BT110" s="889"/>
      <c r="BU110" s="889"/>
      <c r="BV110" s="889">
        <v>48416359</v>
      </c>
      <c r="BW110" s="889"/>
      <c r="BX110" s="889"/>
      <c r="BY110" s="889"/>
      <c r="BZ110" s="889"/>
      <c r="CA110" s="889">
        <v>53814191</v>
      </c>
      <c r="CB110" s="889"/>
      <c r="CC110" s="889"/>
      <c r="CD110" s="889"/>
      <c r="CE110" s="889"/>
      <c r="CF110" s="913">
        <v>289.5</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396</v>
      </c>
      <c r="DH110" s="889"/>
      <c r="DI110" s="889"/>
      <c r="DJ110" s="889"/>
      <c r="DK110" s="889"/>
      <c r="DL110" s="889" t="s">
        <v>438</v>
      </c>
      <c r="DM110" s="889"/>
      <c r="DN110" s="889"/>
      <c r="DO110" s="889"/>
      <c r="DP110" s="889"/>
      <c r="DQ110" s="889" t="s">
        <v>140</v>
      </c>
      <c r="DR110" s="889"/>
      <c r="DS110" s="889"/>
      <c r="DT110" s="889"/>
      <c r="DU110" s="889"/>
      <c r="DV110" s="890" t="s">
        <v>140</v>
      </c>
      <c r="DW110" s="890"/>
      <c r="DX110" s="890"/>
      <c r="DY110" s="890"/>
      <c r="DZ110" s="891"/>
    </row>
    <row r="111" spans="1:131" s="247" customFormat="1" ht="26.25" customHeight="1">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396</v>
      </c>
      <c r="AB111" s="970"/>
      <c r="AC111" s="970"/>
      <c r="AD111" s="970"/>
      <c r="AE111" s="971"/>
      <c r="AF111" s="972" t="s">
        <v>440</v>
      </c>
      <c r="AG111" s="970"/>
      <c r="AH111" s="970"/>
      <c r="AI111" s="970"/>
      <c r="AJ111" s="971"/>
      <c r="AK111" s="972" t="s">
        <v>140</v>
      </c>
      <c r="AL111" s="970"/>
      <c r="AM111" s="970"/>
      <c r="AN111" s="970"/>
      <c r="AO111" s="971"/>
      <c r="AP111" s="973" t="s">
        <v>441</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t="s">
        <v>140</v>
      </c>
      <c r="BR111" s="861"/>
      <c r="BS111" s="861"/>
      <c r="BT111" s="861"/>
      <c r="BU111" s="861"/>
      <c r="BV111" s="861" t="s">
        <v>396</v>
      </c>
      <c r="BW111" s="861"/>
      <c r="BX111" s="861"/>
      <c r="BY111" s="861"/>
      <c r="BZ111" s="861"/>
      <c r="CA111" s="861" t="s">
        <v>140</v>
      </c>
      <c r="CB111" s="861"/>
      <c r="CC111" s="861"/>
      <c r="CD111" s="861"/>
      <c r="CE111" s="861"/>
      <c r="CF111" s="922" t="s">
        <v>140</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140</v>
      </c>
      <c r="DH111" s="861"/>
      <c r="DI111" s="861"/>
      <c r="DJ111" s="861"/>
      <c r="DK111" s="861"/>
      <c r="DL111" s="861" t="s">
        <v>396</v>
      </c>
      <c r="DM111" s="861"/>
      <c r="DN111" s="861"/>
      <c r="DO111" s="861"/>
      <c r="DP111" s="861"/>
      <c r="DQ111" s="861" t="s">
        <v>140</v>
      </c>
      <c r="DR111" s="861"/>
      <c r="DS111" s="861"/>
      <c r="DT111" s="861"/>
      <c r="DU111" s="861"/>
      <c r="DV111" s="838" t="s">
        <v>440</v>
      </c>
      <c r="DW111" s="838"/>
      <c r="DX111" s="838"/>
      <c r="DY111" s="838"/>
      <c r="DZ111" s="839"/>
    </row>
    <row r="112" spans="1:131" s="247" customFormat="1" ht="26.25" customHeight="1">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140</v>
      </c>
      <c r="AB112" s="824"/>
      <c r="AC112" s="824"/>
      <c r="AD112" s="824"/>
      <c r="AE112" s="825"/>
      <c r="AF112" s="826" t="s">
        <v>438</v>
      </c>
      <c r="AG112" s="824"/>
      <c r="AH112" s="824"/>
      <c r="AI112" s="824"/>
      <c r="AJ112" s="825"/>
      <c r="AK112" s="826" t="s">
        <v>140</v>
      </c>
      <c r="AL112" s="824"/>
      <c r="AM112" s="824"/>
      <c r="AN112" s="824"/>
      <c r="AO112" s="825"/>
      <c r="AP112" s="871" t="s">
        <v>396</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27064041</v>
      </c>
      <c r="BR112" s="861"/>
      <c r="BS112" s="861"/>
      <c r="BT112" s="861"/>
      <c r="BU112" s="861"/>
      <c r="BV112" s="861">
        <v>17226469</v>
      </c>
      <c r="BW112" s="861"/>
      <c r="BX112" s="861"/>
      <c r="BY112" s="861"/>
      <c r="BZ112" s="861"/>
      <c r="CA112" s="861">
        <v>15789883</v>
      </c>
      <c r="CB112" s="861"/>
      <c r="CC112" s="861"/>
      <c r="CD112" s="861"/>
      <c r="CE112" s="861"/>
      <c r="CF112" s="922">
        <v>84.9</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448</v>
      </c>
      <c r="DH112" s="861"/>
      <c r="DI112" s="861"/>
      <c r="DJ112" s="861"/>
      <c r="DK112" s="861"/>
      <c r="DL112" s="861" t="s">
        <v>140</v>
      </c>
      <c r="DM112" s="861"/>
      <c r="DN112" s="861"/>
      <c r="DO112" s="861"/>
      <c r="DP112" s="861"/>
      <c r="DQ112" s="861" t="s">
        <v>140</v>
      </c>
      <c r="DR112" s="861"/>
      <c r="DS112" s="861"/>
      <c r="DT112" s="861"/>
      <c r="DU112" s="861"/>
      <c r="DV112" s="838" t="s">
        <v>140</v>
      </c>
      <c r="DW112" s="838"/>
      <c r="DX112" s="838"/>
      <c r="DY112" s="838"/>
      <c r="DZ112" s="839"/>
    </row>
    <row r="113" spans="1:130" s="247" customFormat="1" ht="26.25" customHeight="1">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1299191</v>
      </c>
      <c r="AB113" s="970"/>
      <c r="AC113" s="970"/>
      <c r="AD113" s="970"/>
      <c r="AE113" s="971"/>
      <c r="AF113" s="972">
        <v>1120692</v>
      </c>
      <c r="AG113" s="970"/>
      <c r="AH113" s="970"/>
      <c r="AI113" s="970"/>
      <c r="AJ113" s="971"/>
      <c r="AK113" s="972">
        <v>1077687</v>
      </c>
      <c r="AL113" s="970"/>
      <c r="AM113" s="970"/>
      <c r="AN113" s="970"/>
      <c r="AO113" s="971"/>
      <c r="AP113" s="973">
        <v>5.8</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2447888</v>
      </c>
      <c r="BR113" s="861"/>
      <c r="BS113" s="861"/>
      <c r="BT113" s="861"/>
      <c r="BU113" s="861"/>
      <c r="BV113" s="861">
        <v>2445942</v>
      </c>
      <c r="BW113" s="861"/>
      <c r="BX113" s="861"/>
      <c r="BY113" s="861"/>
      <c r="BZ113" s="861"/>
      <c r="CA113" s="861">
        <v>2374654</v>
      </c>
      <c r="CB113" s="861"/>
      <c r="CC113" s="861"/>
      <c r="CD113" s="861"/>
      <c r="CE113" s="861"/>
      <c r="CF113" s="922">
        <v>12.8</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140</v>
      </c>
      <c r="DH113" s="824"/>
      <c r="DI113" s="824"/>
      <c r="DJ113" s="824"/>
      <c r="DK113" s="825"/>
      <c r="DL113" s="826" t="s">
        <v>396</v>
      </c>
      <c r="DM113" s="824"/>
      <c r="DN113" s="824"/>
      <c r="DO113" s="824"/>
      <c r="DP113" s="825"/>
      <c r="DQ113" s="826" t="s">
        <v>140</v>
      </c>
      <c r="DR113" s="824"/>
      <c r="DS113" s="824"/>
      <c r="DT113" s="824"/>
      <c r="DU113" s="825"/>
      <c r="DV113" s="871" t="s">
        <v>140</v>
      </c>
      <c r="DW113" s="872"/>
      <c r="DX113" s="872"/>
      <c r="DY113" s="872"/>
      <c r="DZ113" s="873"/>
    </row>
    <row r="114" spans="1:130" s="247" customFormat="1" ht="26.25" customHeight="1">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95594</v>
      </c>
      <c r="AB114" s="824"/>
      <c r="AC114" s="824"/>
      <c r="AD114" s="824"/>
      <c r="AE114" s="825"/>
      <c r="AF114" s="826">
        <v>140349</v>
      </c>
      <c r="AG114" s="824"/>
      <c r="AH114" s="824"/>
      <c r="AI114" s="824"/>
      <c r="AJ114" s="825"/>
      <c r="AK114" s="826">
        <v>145007</v>
      </c>
      <c r="AL114" s="824"/>
      <c r="AM114" s="824"/>
      <c r="AN114" s="824"/>
      <c r="AO114" s="825"/>
      <c r="AP114" s="871">
        <v>0.8</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4850482</v>
      </c>
      <c r="BR114" s="861"/>
      <c r="BS114" s="861"/>
      <c r="BT114" s="861"/>
      <c r="BU114" s="861"/>
      <c r="BV114" s="861">
        <v>4581534</v>
      </c>
      <c r="BW114" s="861"/>
      <c r="BX114" s="861"/>
      <c r="BY114" s="861"/>
      <c r="BZ114" s="861"/>
      <c r="CA114" s="861">
        <v>4461385</v>
      </c>
      <c r="CB114" s="861"/>
      <c r="CC114" s="861"/>
      <c r="CD114" s="861"/>
      <c r="CE114" s="861"/>
      <c r="CF114" s="922">
        <v>24</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440</v>
      </c>
      <c r="DH114" s="824"/>
      <c r="DI114" s="824"/>
      <c r="DJ114" s="824"/>
      <c r="DK114" s="825"/>
      <c r="DL114" s="826" t="s">
        <v>441</v>
      </c>
      <c r="DM114" s="824"/>
      <c r="DN114" s="824"/>
      <c r="DO114" s="824"/>
      <c r="DP114" s="825"/>
      <c r="DQ114" s="826" t="s">
        <v>455</v>
      </c>
      <c r="DR114" s="824"/>
      <c r="DS114" s="824"/>
      <c r="DT114" s="824"/>
      <c r="DU114" s="825"/>
      <c r="DV114" s="871" t="s">
        <v>140</v>
      </c>
      <c r="DW114" s="872"/>
      <c r="DX114" s="872"/>
      <c r="DY114" s="872"/>
      <c r="DZ114" s="873"/>
    </row>
    <row r="115" spans="1:130" s="247" customFormat="1" ht="26.25" customHeight="1">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396</v>
      </c>
      <c r="AB115" s="970"/>
      <c r="AC115" s="970"/>
      <c r="AD115" s="970"/>
      <c r="AE115" s="971"/>
      <c r="AF115" s="972" t="s">
        <v>140</v>
      </c>
      <c r="AG115" s="970"/>
      <c r="AH115" s="970"/>
      <c r="AI115" s="970"/>
      <c r="AJ115" s="971"/>
      <c r="AK115" s="972" t="s">
        <v>396</v>
      </c>
      <c r="AL115" s="970"/>
      <c r="AM115" s="970"/>
      <c r="AN115" s="970"/>
      <c r="AO115" s="971"/>
      <c r="AP115" s="973" t="s">
        <v>396</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140</v>
      </c>
      <c r="BR115" s="861"/>
      <c r="BS115" s="861"/>
      <c r="BT115" s="861"/>
      <c r="BU115" s="861"/>
      <c r="BV115" s="861" t="s">
        <v>140</v>
      </c>
      <c r="BW115" s="861"/>
      <c r="BX115" s="861"/>
      <c r="BY115" s="861"/>
      <c r="BZ115" s="861"/>
      <c r="CA115" s="861" t="s">
        <v>140</v>
      </c>
      <c r="CB115" s="861"/>
      <c r="CC115" s="861"/>
      <c r="CD115" s="861"/>
      <c r="CE115" s="861"/>
      <c r="CF115" s="922" t="s">
        <v>396</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396</v>
      </c>
      <c r="DH115" s="824"/>
      <c r="DI115" s="824"/>
      <c r="DJ115" s="824"/>
      <c r="DK115" s="825"/>
      <c r="DL115" s="826" t="s">
        <v>396</v>
      </c>
      <c r="DM115" s="824"/>
      <c r="DN115" s="824"/>
      <c r="DO115" s="824"/>
      <c r="DP115" s="825"/>
      <c r="DQ115" s="826" t="s">
        <v>396</v>
      </c>
      <c r="DR115" s="824"/>
      <c r="DS115" s="824"/>
      <c r="DT115" s="824"/>
      <c r="DU115" s="825"/>
      <c r="DV115" s="871" t="s">
        <v>396</v>
      </c>
      <c r="DW115" s="872"/>
      <c r="DX115" s="872"/>
      <c r="DY115" s="872"/>
      <c r="DZ115" s="873"/>
    </row>
    <row r="116" spans="1:130" s="247" customFormat="1" ht="26.25" customHeight="1">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441</v>
      </c>
      <c r="AB116" s="824"/>
      <c r="AC116" s="824"/>
      <c r="AD116" s="824"/>
      <c r="AE116" s="825"/>
      <c r="AF116" s="826" t="s">
        <v>438</v>
      </c>
      <c r="AG116" s="824"/>
      <c r="AH116" s="824"/>
      <c r="AI116" s="824"/>
      <c r="AJ116" s="825"/>
      <c r="AK116" s="826">
        <v>7</v>
      </c>
      <c r="AL116" s="824"/>
      <c r="AM116" s="824"/>
      <c r="AN116" s="824"/>
      <c r="AO116" s="825"/>
      <c r="AP116" s="871">
        <v>0</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396</v>
      </c>
      <c r="BR116" s="861"/>
      <c r="BS116" s="861"/>
      <c r="BT116" s="861"/>
      <c r="BU116" s="861"/>
      <c r="BV116" s="861" t="s">
        <v>396</v>
      </c>
      <c r="BW116" s="861"/>
      <c r="BX116" s="861"/>
      <c r="BY116" s="861"/>
      <c r="BZ116" s="861"/>
      <c r="CA116" s="861" t="s">
        <v>396</v>
      </c>
      <c r="CB116" s="861"/>
      <c r="CC116" s="861"/>
      <c r="CD116" s="861"/>
      <c r="CE116" s="861"/>
      <c r="CF116" s="922" t="s">
        <v>396</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140</v>
      </c>
      <c r="DH116" s="824"/>
      <c r="DI116" s="824"/>
      <c r="DJ116" s="824"/>
      <c r="DK116" s="825"/>
      <c r="DL116" s="826" t="s">
        <v>396</v>
      </c>
      <c r="DM116" s="824"/>
      <c r="DN116" s="824"/>
      <c r="DO116" s="824"/>
      <c r="DP116" s="825"/>
      <c r="DQ116" s="826" t="s">
        <v>140</v>
      </c>
      <c r="DR116" s="824"/>
      <c r="DS116" s="824"/>
      <c r="DT116" s="824"/>
      <c r="DU116" s="825"/>
      <c r="DV116" s="871" t="s">
        <v>440</v>
      </c>
      <c r="DW116" s="872"/>
      <c r="DX116" s="872"/>
      <c r="DY116" s="872"/>
      <c r="DZ116" s="873"/>
    </row>
    <row r="117" spans="1:130" s="247" customFormat="1" ht="26.25" customHeight="1">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4696792</v>
      </c>
      <c r="AB117" s="956"/>
      <c r="AC117" s="956"/>
      <c r="AD117" s="956"/>
      <c r="AE117" s="957"/>
      <c r="AF117" s="958">
        <v>4759703</v>
      </c>
      <c r="AG117" s="956"/>
      <c r="AH117" s="956"/>
      <c r="AI117" s="956"/>
      <c r="AJ117" s="957"/>
      <c r="AK117" s="958">
        <v>4849731</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396</v>
      </c>
      <c r="BR117" s="861"/>
      <c r="BS117" s="861"/>
      <c r="BT117" s="861"/>
      <c r="BU117" s="861"/>
      <c r="BV117" s="861" t="s">
        <v>396</v>
      </c>
      <c r="BW117" s="861"/>
      <c r="BX117" s="861"/>
      <c r="BY117" s="861"/>
      <c r="BZ117" s="861"/>
      <c r="CA117" s="861" t="s">
        <v>440</v>
      </c>
      <c r="CB117" s="861"/>
      <c r="CC117" s="861"/>
      <c r="CD117" s="861"/>
      <c r="CE117" s="861"/>
      <c r="CF117" s="922" t="s">
        <v>396</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440</v>
      </c>
      <c r="DH117" s="824"/>
      <c r="DI117" s="824"/>
      <c r="DJ117" s="824"/>
      <c r="DK117" s="825"/>
      <c r="DL117" s="826" t="s">
        <v>140</v>
      </c>
      <c r="DM117" s="824"/>
      <c r="DN117" s="824"/>
      <c r="DO117" s="824"/>
      <c r="DP117" s="825"/>
      <c r="DQ117" s="826" t="s">
        <v>396</v>
      </c>
      <c r="DR117" s="824"/>
      <c r="DS117" s="824"/>
      <c r="DT117" s="824"/>
      <c r="DU117" s="825"/>
      <c r="DV117" s="871" t="s">
        <v>140</v>
      </c>
      <c r="DW117" s="872"/>
      <c r="DX117" s="872"/>
      <c r="DY117" s="872"/>
      <c r="DZ117" s="873"/>
    </row>
    <row r="118" spans="1:130" s="247" customFormat="1" ht="26.25" customHeight="1">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312</v>
      </c>
      <c r="AG118" s="949"/>
      <c r="AH118" s="949"/>
      <c r="AI118" s="949"/>
      <c r="AJ118" s="950"/>
      <c r="AK118" s="951" t="s">
        <v>311</v>
      </c>
      <c r="AL118" s="949"/>
      <c r="AM118" s="949"/>
      <c r="AN118" s="949"/>
      <c r="AO118" s="950"/>
      <c r="AP118" s="952" t="s">
        <v>432</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140</v>
      </c>
      <c r="BR118" s="892"/>
      <c r="BS118" s="892"/>
      <c r="BT118" s="892"/>
      <c r="BU118" s="892"/>
      <c r="BV118" s="892" t="s">
        <v>396</v>
      </c>
      <c r="BW118" s="892"/>
      <c r="BX118" s="892"/>
      <c r="BY118" s="892"/>
      <c r="BZ118" s="892"/>
      <c r="CA118" s="892" t="s">
        <v>396</v>
      </c>
      <c r="CB118" s="892"/>
      <c r="CC118" s="892"/>
      <c r="CD118" s="892"/>
      <c r="CE118" s="892"/>
      <c r="CF118" s="922" t="s">
        <v>396</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396</v>
      </c>
      <c r="DH118" s="824"/>
      <c r="DI118" s="824"/>
      <c r="DJ118" s="824"/>
      <c r="DK118" s="825"/>
      <c r="DL118" s="826" t="s">
        <v>396</v>
      </c>
      <c r="DM118" s="824"/>
      <c r="DN118" s="824"/>
      <c r="DO118" s="824"/>
      <c r="DP118" s="825"/>
      <c r="DQ118" s="826" t="s">
        <v>440</v>
      </c>
      <c r="DR118" s="824"/>
      <c r="DS118" s="824"/>
      <c r="DT118" s="824"/>
      <c r="DU118" s="825"/>
      <c r="DV118" s="871" t="s">
        <v>396</v>
      </c>
      <c r="DW118" s="872"/>
      <c r="DX118" s="872"/>
      <c r="DY118" s="872"/>
      <c r="DZ118" s="873"/>
    </row>
    <row r="119" spans="1:130" s="247" customFormat="1" ht="26.25" customHeight="1">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396</v>
      </c>
      <c r="AB119" s="942"/>
      <c r="AC119" s="942"/>
      <c r="AD119" s="942"/>
      <c r="AE119" s="943"/>
      <c r="AF119" s="944" t="s">
        <v>396</v>
      </c>
      <c r="AG119" s="942"/>
      <c r="AH119" s="942"/>
      <c r="AI119" s="942"/>
      <c r="AJ119" s="943"/>
      <c r="AK119" s="944" t="s">
        <v>396</v>
      </c>
      <c r="AL119" s="942"/>
      <c r="AM119" s="942"/>
      <c r="AN119" s="942"/>
      <c r="AO119" s="943"/>
      <c r="AP119" s="945" t="s">
        <v>396</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467</v>
      </c>
      <c r="BP119" s="925"/>
      <c r="BQ119" s="929">
        <v>81608014</v>
      </c>
      <c r="BR119" s="892"/>
      <c r="BS119" s="892"/>
      <c r="BT119" s="892"/>
      <c r="BU119" s="892"/>
      <c r="BV119" s="892">
        <v>72670304</v>
      </c>
      <c r="BW119" s="892"/>
      <c r="BX119" s="892"/>
      <c r="BY119" s="892"/>
      <c r="BZ119" s="892"/>
      <c r="CA119" s="892">
        <v>76440113</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396</v>
      </c>
      <c r="DH119" s="807"/>
      <c r="DI119" s="807"/>
      <c r="DJ119" s="807"/>
      <c r="DK119" s="808"/>
      <c r="DL119" s="809" t="s">
        <v>140</v>
      </c>
      <c r="DM119" s="807"/>
      <c r="DN119" s="807"/>
      <c r="DO119" s="807"/>
      <c r="DP119" s="808"/>
      <c r="DQ119" s="809" t="s">
        <v>440</v>
      </c>
      <c r="DR119" s="807"/>
      <c r="DS119" s="807"/>
      <c r="DT119" s="807"/>
      <c r="DU119" s="808"/>
      <c r="DV119" s="895" t="s">
        <v>440</v>
      </c>
      <c r="DW119" s="896"/>
      <c r="DX119" s="896"/>
      <c r="DY119" s="896"/>
      <c r="DZ119" s="897"/>
    </row>
    <row r="120" spans="1:130" s="247" customFormat="1" ht="26.25" customHeight="1">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396</v>
      </c>
      <c r="AB120" s="824"/>
      <c r="AC120" s="824"/>
      <c r="AD120" s="824"/>
      <c r="AE120" s="825"/>
      <c r="AF120" s="826" t="s">
        <v>440</v>
      </c>
      <c r="AG120" s="824"/>
      <c r="AH120" s="824"/>
      <c r="AI120" s="824"/>
      <c r="AJ120" s="825"/>
      <c r="AK120" s="826" t="s">
        <v>396</v>
      </c>
      <c r="AL120" s="824"/>
      <c r="AM120" s="824"/>
      <c r="AN120" s="824"/>
      <c r="AO120" s="825"/>
      <c r="AP120" s="871" t="s">
        <v>396</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4510460</v>
      </c>
      <c r="BR120" s="889"/>
      <c r="BS120" s="889"/>
      <c r="BT120" s="889"/>
      <c r="BU120" s="889"/>
      <c r="BV120" s="889">
        <v>5373221</v>
      </c>
      <c r="BW120" s="889"/>
      <c r="BX120" s="889"/>
      <c r="BY120" s="889"/>
      <c r="BZ120" s="889"/>
      <c r="CA120" s="889">
        <v>6327291</v>
      </c>
      <c r="CB120" s="889"/>
      <c r="CC120" s="889"/>
      <c r="CD120" s="889"/>
      <c r="CE120" s="889"/>
      <c r="CF120" s="913">
        <v>34</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24965547</v>
      </c>
      <c r="DH120" s="889"/>
      <c r="DI120" s="889"/>
      <c r="DJ120" s="889"/>
      <c r="DK120" s="889"/>
      <c r="DL120" s="889">
        <v>15233572</v>
      </c>
      <c r="DM120" s="889"/>
      <c r="DN120" s="889"/>
      <c r="DO120" s="889"/>
      <c r="DP120" s="889"/>
      <c r="DQ120" s="889">
        <v>13750209</v>
      </c>
      <c r="DR120" s="889"/>
      <c r="DS120" s="889"/>
      <c r="DT120" s="889"/>
      <c r="DU120" s="889"/>
      <c r="DV120" s="890">
        <v>74</v>
      </c>
      <c r="DW120" s="890"/>
      <c r="DX120" s="890"/>
      <c r="DY120" s="890"/>
      <c r="DZ120" s="891"/>
    </row>
    <row r="121" spans="1:130" s="247" customFormat="1" ht="26.25" customHeight="1">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396</v>
      </c>
      <c r="AB121" s="824"/>
      <c r="AC121" s="824"/>
      <c r="AD121" s="824"/>
      <c r="AE121" s="825"/>
      <c r="AF121" s="826" t="s">
        <v>396</v>
      </c>
      <c r="AG121" s="824"/>
      <c r="AH121" s="824"/>
      <c r="AI121" s="824"/>
      <c r="AJ121" s="825"/>
      <c r="AK121" s="826" t="s">
        <v>440</v>
      </c>
      <c r="AL121" s="824"/>
      <c r="AM121" s="824"/>
      <c r="AN121" s="824"/>
      <c r="AO121" s="825"/>
      <c r="AP121" s="871" t="s">
        <v>440</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586612</v>
      </c>
      <c r="BR121" s="861"/>
      <c r="BS121" s="861"/>
      <c r="BT121" s="861"/>
      <c r="BU121" s="861"/>
      <c r="BV121" s="861">
        <v>472987</v>
      </c>
      <c r="BW121" s="861"/>
      <c r="BX121" s="861"/>
      <c r="BY121" s="861"/>
      <c r="BZ121" s="861"/>
      <c r="CA121" s="861">
        <v>417874</v>
      </c>
      <c r="CB121" s="861"/>
      <c r="CC121" s="861"/>
      <c r="CD121" s="861"/>
      <c r="CE121" s="861"/>
      <c r="CF121" s="922">
        <v>2.2000000000000002</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1680800</v>
      </c>
      <c r="DH121" s="861"/>
      <c r="DI121" s="861"/>
      <c r="DJ121" s="861"/>
      <c r="DK121" s="861"/>
      <c r="DL121" s="861">
        <v>1607920</v>
      </c>
      <c r="DM121" s="861"/>
      <c r="DN121" s="861"/>
      <c r="DO121" s="861"/>
      <c r="DP121" s="861"/>
      <c r="DQ121" s="861">
        <v>1714013</v>
      </c>
      <c r="DR121" s="861"/>
      <c r="DS121" s="861"/>
      <c r="DT121" s="861"/>
      <c r="DU121" s="861"/>
      <c r="DV121" s="838">
        <v>9.1999999999999993</v>
      </c>
      <c r="DW121" s="838"/>
      <c r="DX121" s="838"/>
      <c r="DY121" s="838"/>
      <c r="DZ121" s="839"/>
    </row>
    <row r="122" spans="1:130" s="247" customFormat="1" ht="26.25" customHeight="1">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396</v>
      </c>
      <c r="AB122" s="824"/>
      <c r="AC122" s="824"/>
      <c r="AD122" s="824"/>
      <c r="AE122" s="825"/>
      <c r="AF122" s="826" t="s">
        <v>440</v>
      </c>
      <c r="AG122" s="824"/>
      <c r="AH122" s="824"/>
      <c r="AI122" s="824"/>
      <c r="AJ122" s="825"/>
      <c r="AK122" s="826" t="s">
        <v>396</v>
      </c>
      <c r="AL122" s="824"/>
      <c r="AM122" s="824"/>
      <c r="AN122" s="824"/>
      <c r="AO122" s="825"/>
      <c r="AP122" s="871" t="s">
        <v>396</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51447231</v>
      </c>
      <c r="BR122" s="892"/>
      <c r="BS122" s="892"/>
      <c r="BT122" s="892"/>
      <c r="BU122" s="892"/>
      <c r="BV122" s="892">
        <v>51966287</v>
      </c>
      <c r="BW122" s="892"/>
      <c r="BX122" s="892"/>
      <c r="BY122" s="892"/>
      <c r="BZ122" s="892"/>
      <c r="CA122" s="892">
        <v>55120719</v>
      </c>
      <c r="CB122" s="892"/>
      <c r="CC122" s="892"/>
      <c r="CD122" s="892"/>
      <c r="CE122" s="892"/>
      <c r="CF122" s="893">
        <v>296.5</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v>326218</v>
      </c>
      <c r="DH122" s="861"/>
      <c r="DI122" s="861"/>
      <c r="DJ122" s="861"/>
      <c r="DK122" s="861"/>
      <c r="DL122" s="861">
        <v>303380</v>
      </c>
      <c r="DM122" s="861"/>
      <c r="DN122" s="861"/>
      <c r="DO122" s="861"/>
      <c r="DP122" s="861"/>
      <c r="DQ122" s="861">
        <v>250581</v>
      </c>
      <c r="DR122" s="861"/>
      <c r="DS122" s="861"/>
      <c r="DT122" s="861"/>
      <c r="DU122" s="861"/>
      <c r="DV122" s="838">
        <v>1.3</v>
      </c>
      <c r="DW122" s="838"/>
      <c r="DX122" s="838"/>
      <c r="DY122" s="838"/>
      <c r="DZ122" s="839"/>
    </row>
    <row r="123" spans="1:130" s="247" customFormat="1" ht="26.25" customHeight="1">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396</v>
      </c>
      <c r="AB123" s="824"/>
      <c r="AC123" s="824"/>
      <c r="AD123" s="824"/>
      <c r="AE123" s="825"/>
      <c r="AF123" s="826" t="s">
        <v>396</v>
      </c>
      <c r="AG123" s="824"/>
      <c r="AH123" s="824"/>
      <c r="AI123" s="824"/>
      <c r="AJ123" s="825"/>
      <c r="AK123" s="826" t="s">
        <v>440</v>
      </c>
      <c r="AL123" s="824"/>
      <c r="AM123" s="824"/>
      <c r="AN123" s="824"/>
      <c r="AO123" s="825"/>
      <c r="AP123" s="871" t="s">
        <v>396</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478</v>
      </c>
      <c r="BP123" s="925"/>
      <c r="BQ123" s="879">
        <v>56544303</v>
      </c>
      <c r="BR123" s="880"/>
      <c r="BS123" s="880"/>
      <c r="BT123" s="880"/>
      <c r="BU123" s="880"/>
      <c r="BV123" s="880">
        <v>57812495</v>
      </c>
      <c r="BW123" s="880"/>
      <c r="BX123" s="880"/>
      <c r="BY123" s="880"/>
      <c r="BZ123" s="880"/>
      <c r="CA123" s="880">
        <v>61865884</v>
      </c>
      <c r="CB123" s="880"/>
      <c r="CC123" s="880"/>
      <c r="CD123" s="880"/>
      <c r="CE123" s="880"/>
      <c r="CF123" s="790"/>
      <c r="CG123" s="791"/>
      <c r="CH123" s="791"/>
      <c r="CI123" s="791"/>
      <c r="CJ123" s="881"/>
      <c r="CK123" s="916"/>
      <c r="CL123" s="902"/>
      <c r="CM123" s="902"/>
      <c r="CN123" s="902"/>
      <c r="CO123" s="903"/>
      <c r="CP123" s="882" t="s">
        <v>479</v>
      </c>
      <c r="CQ123" s="883"/>
      <c r="CR123" s="883"/>
      <c r="CS123" s="883"/>
      <c r="CT123" s="883"/>
      <c r="CU123" s="883"/>
      <c r="CV123" s="883"/>
      <c r="CW123" s="883"/>
      <c r="CX123" s="883"/>
      <c r="CY123" s="883"/>
      <c r="CZ123" s="883"/>
      <c r="DA123" s="883"/>
      <c r="DB123" s="883"/>
      <c r="DC123" s="883"/>
      <c r="DD123" s="883"/>
      <c r="DE123" s="883"/>
      <c r="DF123" s="884"/>
      <c r="DG123" s="823">
        <v>91476</v>
      </c>
      <c r="DH123" s="824"/>
      <c r="DI123" s="824"/>
      <c r="DJ123" s="824"/>
      <c r="DK123" s="825"/>
      <c r="DL123" s="826">
        <v>81597</v>
      </c>
      <c r="DM123" s="824"/>
      <c r="DN123" s="824"/>
      <c r="DO123" s="824"/>
      <c r="DP123" s="825"/>
      <c r="DQ123" s="826">
        <v>75080</v>
      </c>
      <c r="DR123" s="824"/>
      <c r="DS123" s="824"/>
      <c r="DT123" s="824"/>
      <c r="DU123" s="825"/>
      <c r="DV123" s="871">
        <v>0.4</v>
      </c>
      <c r="DW123" s="872"/>
      <c r="DX123" s="872"/>
      <c r="DY123" s="872"/>
      <c r="DZ123" s="873"/>
    </row>
    <row r="124" spans="1:130" s="247" customFormat="1" ht="26.25" customHeight="1" thickBot="1">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140</v>
      </c>
      <c r="AB124" s="824"/>
      <c r="AC124" s="824"/>
      <c r="AD124" s="824"/>
      <c r="AE124" s="825"/>
      <c r="AF124" s="826" t="s">
        <v>396</v>
      </c>
      <c r="AG124" s="824"/>
      <c r="AH124" s="824"/>
      <c r="AI124" s="824"/>
      <c r="AJ124" s="825"/>
      <c r="AK124" s="826" t="s">
        <v>440</v>
      </c>
      <c r="AL124" s="824"/>
      <c r="AM124" s="824"/>
      <c r="AN124" s="824"/>
      <c r="AO124" s="825"/>
      <c r="AP124" s="871" t="s">
        <v>396</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134.69999999999999</v>
      </c>
      <c r="BR124" s="878"/>
      <c r="BS124" s="878"/>
      <c r="BT124" s="878"/>
      <c r="BU124" s="878"/>
      <c r="BV124" s="878">
        <v>79.8</v>
      </c>
      <c r="BW124" s="878"/>
      <c r="BX124" s="878"/>
      <c r="BY124" s="878"/>
      <c r="BZ124" s="878"/>
      <c r="CA124" s="878">
        <v>78.400000000000006</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t="s">
        <v>396</v>
      </c>
      <c r="DH124" s="807"/>
      <c r="DI124" s="807"/>
      <c r="DJ124" s="807"/>
      <c r="DK124" s="808"/>
      <c r="DL124" s="809" t="s">
        <v>396</v>
      </c>
      <c r="DM124" s="807"/>
      <c r="DN124" s="807"/>
      <c r="DO124" s="807"/>
      <c r="DP124" s="808"/>
      <c r="DQ124" s="809" t="s">
        <v>396</v>
      </c>
      <c r="DR124" s="807"/>
      <c r="DS124" s="807"/>
      <c r="DT124" s="807"/>
      <c r="DU124" s="808"/>
      <c r="DV124" s="895" t="s">
        <v>396</v>
      </c>
      <c r="DW124" s="896"/>
      <c r="DX124" s="896"/>
      <c r="DY124" s="896"/>
      <c r="DZ124" s="897"/>
    </row>
    <row r="125" spans="1:130" s="247" customFormat="1" ht="26.25" customHeight="1">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140</v>
      </c>
      <c r="AB125" s="824"/>
      <c r="AC125" s="824"/>
      <c r="AD125" s="824"/>
      <c r="AE125" s="825"/>
      <c r="AF125" s="826" t="s">
        <v>396</v>
      </c>
      <c r="AG125" s="824"/>
      <c r="AH125" s="824"/>
      <c r="AI125" s="824"/>
      <c r="AJ125" s="825"/>
      <c r="AK125" s="826" t="s">
        <v>140</v>
      </c>
      <c r="AL125" s="824"/>
      <c r="AM125" s="824"/>
      <c r="AN125" s="824"/>
      <c r="AO125" s="825"/>
      <c r="AP125" s="871" t="s">
        <v>140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140</v>
      </c>
      <c r="DH125" s="889"/>
      <c r="DI125" s="889"/>
      <c r="DJ125" s="889"/>
      <c r="DK125" s="889"/>
      <c r="DL125" s="889" t="s">
        <v>396</v>
      </c>
      <c r="DM125" s="889"/>
      <c r="DN125" s="889"/>
      <c r="DO125" s="889"/>
      <c r="DP125" s="889"/>
      <c r="DQ125" s="889" t="s">
        <v>140</v>
      </c>
      <c r="DR125" s="889"/>
      <c r="DS125" s="889"/>
      <c r="DT125" s="889"/>
      <c r="DU125" s="889"/>
      <c r="DV125" s="890" t="s">
        <v>396</v>
      </c>
      <c r="DW125" s="890"/>
      <c r="DX125" s="890"/>
      <c r="DY125" s="890"/>
      <c r="DZ125" s="891"/>
    </row>
    <row r="126" spans="1:130" s="247" customFormat="1" ht="26.25" customHeight="1" thickBot="1">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140</v>
      </c>
      <c r="AB126" s="824"/>
      <c r="AC126" s="824"/>
      <c r="AD126" s="824"/>
      <c r="AE126" s="825"/>
      <c r="AF126" s="826" t="s">
        <v>396</v>
      </c>
      <c r="AG126" s="824"/>
      <c r="AH126" s="824"/>
      <c r="AI126" s="824"/>
      <c r="AJ126" s="825"/>
      <c r="AK126" s="826" t="s">
        <v>396</v>
      </c>
      <c r="AL126" s="824"/>
      <c r="AM126" s="824"/>
      <c r="AN126" s="824"/>
      <c r="AO126" s="825"/>
      <c r="AP126" s="871" t="s">
        <v>140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396</v>
      </c>
      <c r="DH126" s="861"/>
      <c r="DI126" s="861"/>
      <c r="DJ126" s="861"/>
      <c r="DK126" s="861"/>
      <c r="DL126" s="861" t="s">
        <v>396</v>
      </c>
      <c r="DM126" s="861"/>
      <c r="DN126" s="861"/>
      <c r="DO126" s="861"/>
      <c r="DP126" s="861"/>
      <c r="DQ126" s="861" t="s">
        <v>396</v>
      </c>
      <c r="DR126" s="861"/>
      <c r="DS126" s="861"/>
      <c r="DT126" s="861"/>
      <c r="DU126" s="861"/>
      <c r="DV126" s="838" t="s">
        <v>396</v>
      </c>
      <c r="DW126" s="838"/>
      <c r="DX126" s="838"/>
      <c r="DY126" s="838"/>
      <c r="DZ126" s="839"/>
    </row>
    <row r="127" spans="1:130" s="247" customFormat="1" ht="26.25" customHeight="1">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396</v>
      </c>
      <c r="AB127" s="824"/>
      <c r="AC127" s="824"/>
      <c r="AD127" s="824"/>
      <c r="AE127" s="825"/>
      <c r="AF127" s="826" t="s">
        <v>396</v>
      </c>
      <c r="AG127" s="824"/>
      <c r="AH127" s="824"/>
      <c r="AI127" s="824"/>
      <c r="AJ127" s="825"/>
      <c r="AK127" s="826" t="s">
        <v>396</v>
      </c>
      <c r="AL127" s="824"/>
      <c r="AM127" s="824"/>
      <c r="AN127" s="824"/>
      <c r="AO127" s="825"/>
      <c r="AP127" s="871" t="s">
        <v>396</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396</v>
      </c>
      <c r="DH127" s="861"/>
      <c r="DI127" s="861"/>
      <c r="DJ127" s="861"/>
      <c r="DK127" s="861"/>
      <c r="DL127" s="861" t="s">
        <v>396</v>
      </c>
      <c r="DM127" s="861"/>
      <c r="DN127" s="861"/>
      <c r="DO127" s="861"/>
      <c r="DP127" s="861"/>
      <c r="DQ127" s="861" t="s">
        <v>396</v>
      </c>
      <c r="DR127" s="861"/>
      <c r="DS127" s="861"/>
      <c r="DT127" s="861"/>
      <c r="DU127" s="861"/>
      <c r="DV127" s="838" t="s">
        <v>396</v>
      </c>
      <c r="DW127" s="838"/>
      <c r="DX127" s="838"/>
      <c r="DY127" s="838"/>
      <c r="DZ127" s="839"/>
    </row>
    <row r="128" spans="1:130" s="247" customFormat="1" ht="26.25" customHeight="1" thickBot="1">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70948</v>
      </c>
      <c r="AB128" s="845"/>
      <c r="AC128" s="845"/>
      <c r="AD128" s="845"/>
      <c r="AE128" s="846"/>
      <c r="AF128" s="847">
        <v>82183</v>
      </c>
      <c r="AG128" s="845"/>
      <c r="AH128" s="845"/>
      <c r="AI128" s="845"/>
      <c r="AJ128" s="846"/>
      <c r="AK128" s="847">
        <v>57960</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140</v>
      </c>
      <c r="BG128" s="831"/>
      <c r="BH128" s="831"/>
      <c r="BI128" s="831"/>
      <c r="BJ128" s="831"/>
      <c r="BK128" s="831"/>
      <c r="BL128" s="854"/>
      <c r="BM128" s="830">
        <v>12.29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140</v>
      </c>
      <c r="DH128" s="835"/>
      <c r="DI128" s="835"/>
      <c r="DJ128" s="835"/>
      <c r="DK128" s="835"/>
      <c r="DL128" s="835" t="s">
        <v>140</v>
      </c>
      <c r="DM128" s="835"/>
      <c r="DN128" s="835"/>
      <c r="DO128" s="835"/>
      <c r="DP128" s="835"/>
      <c r="DQ128" s="835" t="s">
        <v>140</v>
      </c>
      <c r="DR128" s="835"/>
      <c r="DS128" s="835"/>
      <c r="DT128" s="835"/>
      <c r="DU128" s="835"/>
      <c r="DV128" s="836" t="s">
        <v>140</v>
      </c>
      <c r="DW128" s="836"/>
      <c r="DX128" s="836"/>
      <c r="DY128" s="836"/>
      <c r="DZ128" s="837"/>
    </row>
    <row r="129" spans="1:131" s="247" customFormat="1" ht="26.25" customHeight="1">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21954565</v>
      </c>
      <c r="AB129" s="824"/>
      <c r="AC129" s="824"/>
      <c r="AD129" s="824"/>
      <c r="AE129" s="825"/>
      <c r="AF129" s="826">
        <v>22125990</v>
      </c>
      <c r="AG129" s="824"/>
      <c r="AH129" s="824"/>
      <c r="AI129" s="824"/>
      <c r="AJ129" s="825"/>
      <c r="AK129" s="826">
        <v>22259779</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497</v>
      </c>
      <c r="BG129" s="814"/>
      <c r="BH129" s="814"/>
      <c r="BI129" s="814"/>
      <c r="BJ129" s="814"/>
      <c r="BK129" s="814"/>
      <c r="BL129" s="815"/>
      <c r="BM129" s="813">
        <v>17.29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3359762</v>
      </c>
      <c r="AB130" s="824"/>
      <c r="AC130" s="824"/>
      <c r="AD130" s="824"/>
      <c r="AE130" s="825"/>
      <c r="AF130" s="826">
        <v>3518088</v>
      </c>
      <c r="AG130" s="824"/>
      <c r="AH130" s="824"/>
      <c r="AI130" s="824"/>
      <c r="AJ130" s="825"/>
      <c r="AK130" s="826">
        <v>3671698</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6.3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18594803</v>
      </c>
      <c r="AB131" s="807"/>
      <c r="AC131" s="807"/>
      <c r="AD131" s="807"/>
      <c r="AE131" s="808"/>
      <c r="AF131" s="809">
        <v>18607902</v>
      </c>
      <c r="AG131" s="807"/>
      <c r="AH131" s="807"/>
      <c r="AI131" s="807"/>
      <c r="AJ131" s="808"/>
      <c r="AK131" s="809">
        <v>18588081</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v>78.400000000000006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6.8087949090000004</v>
      </c>
      <c r="AB132" s="787"/>
      <c r="AC132" s="787"/>
      <c r="AD132" s="787"/>
      <c r="AE132" s="788"/>
      <c r="AF132" s="789">
        <v>6.2308582670000003</v>
      </c>
      <c r="AG132" s="787"/>
      <c r="AH132" s="787"/>
      <c r="AI132" s="787"/>
      <c r="AJ132" s="788"/>
      <c r="AK132" s="789">
        <v>6.025759195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6.5</v>
      </c>
      <c r="AB133" s="766"/>
      <c r="AC133" s="766"/>
      <c r="AD133" s="766"/>
      <c r="AE133" s="767"/>
      <c r="AF133" s="765">
        <v>6.4</v>
      </c>
      <c r="AG133" s="766"/>
      <c r="AH133" s="766"/>
      <c r="AI133" s="766"/>
      <c r="AJ133" s="767"/>
      <c r="AK133" s="765">
        <v>6.3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Ws+u3RxhdqXUj3Y1KOGj5OzST6R/4k+7o5vbZ9x5EUamBTaBG2lOCCKYK9Fb1C7nvPBw4XIiNeoTsTmFzydMQ==" saltValue="0WZgmVAlo5KvlZXixTi9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D97LDa3K/wEC63bPwiIESZF+ldclL5WOXjkPcqb6kGhqSNHihw2H5iCS32H7OF9A+Hn6tevp8q6NZ4HIHKKCg==" saltValue="HIHsy3C/bLw12VYcEblg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x9ZBcHePcJwfBkG9NkfOIJg66+5CcqHW9dLiUTmLHTtWc14oSYJQ9JQp+etn8eq/ioOKlyTcuQC4w8lWyG8ng==" saltValue="dK83VjTtnoZ4yTZEYAYr0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5128010</v>
      </c>
      <c r="AP9" s="313">
        <v>56120</v>
      </c>
      <c r="AQ9" s="314">
        <v>63299</v>
      </c>
      <c r="AR9" s="315">
        <v>-11.3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770064</v>
      </c>
      <c r="AP10" s="316">
        <v>8427</v>
      </c>
      <c r="AQ10" s="317">
        <v>6012</v>
      </c>
      <c r="AR10" s="318">
        <v>40.200000000000003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1284967</v>
      </c>
      <c r="AP11" s="316">
        <v>14062</v>
      </c>
      <c r="AQ11" s="317">
        <v>6006</v>
      </c>
      <c r="AR11" s="318">
        <v>134.1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t="s">
        <v>518</v>
      </c>
      <c r="AP12" s="316" t="s">
        <v>518</v>
      </c>
      <c r="AQ12" s="317">
        <v>1513</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518</v>
      </c>
      <c r="AP13" s="316" t="s">
        <v>518</v>
      </c>
      <c r="AQ13" s="317">
        <v>6</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173364</v>
      </c>
      <c r="AP14" s="316">
        <v>1897</v>
      </c>
      <c r="AQ14" s="317">
        <v>2299</v>
      </c>
      <c r="AR14" s="318">
        <v>-17.5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152890</v>
      </c>
      <c r="AP15" s="316">
        <v>1673</v>
      </c>
      <c r="AQ15" s="317">
        <v>1728</v>
      </c>
      <c r="AR15" s="318">
        <v>-3.2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-480746</v>
      </c>
      <c r="AP16" s="316">
        <v>-5261</v>
      </c>
      <c r="AQ16" s="317">
        <v>-4986</v>
      </c>
      <c r="AR16" s="318">
        <v>5.5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7028549</v>
      </c>
      <c r="AP17" s="316">
        <v>76919</v>
      </c>
      <c r="AQ17" s="317">
        <v>75877</v>
      </c>
      <c r="AR17" s="318">
        <v>1.4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7.54</v>
      </c>
      <c r="AP21" s="329">
        <v>7.41</v>
      </c>
      <c r="AQ21" s="330">
        <v>0.13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98.7</v>
      </c>
      <c r="AP22" s="334">
        <v>98.4</v>
      </c>
      <c r="AQ22" s="335">
        <v>0.3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3627030</v>
      </c>
      <c r="AP32" s="343">
        <v>39693</v>
      </c>
      <c r="AQ32" s="344">
        <v>39476</v>
      </c>
      <c r="AR32" s="345">
        <v>0.5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518</v>
      </c>
      <c r="AP34" s="343" t="s">
        <v>518</v>
      </c>
      <c r="AQ34" s="344">
        <v>57</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1077687</v>
      </c>
      <c r="AP35" s="343">
        <v>11794</v>
      </c>
      <c r="AQ35" s="344">
        <v>13586</v>
      </c>
      <c r="AR35" s="345">
        <v>-13.2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145007</v>
      </c>
      <c r="AP36" s="343">
        <v>1587</v>
      </c>
      <c r="AQ36" s="344">
        <v>1761</v>
      </c>
      <c r="AR36" s="345">
        <v>-9.9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t="s">
        <v>518</v>
      </c>
      <c r="AP37" s="343" t="s">
        <v>518</v>
      </c>
      <c r="AQ37" s="344">
        <v>609</v>
      </c>
      <c r="AR37" s="345" t="s">
        <v>518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v>7</v>
      </c>
      <c r="AP38" s="346">
        <v>0</v>
      </c>
      <c r="AQ38" s="347">
        <v>1</v>
      </c>
      <c r="AR38" s="335">
        <v>-100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-57960</v>
      </c>
      <c r="AP39" s="343">
        <v>-634</v>
      </c>
      <c r="AQ39" s="344">
        <v>-5546</v>
      </c>
      <c r="AR39" s="345">
        <v>-88.6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-3671698</v>
      </c>
      <c r="AP40" s="343">
        <v>-40182</v>
      </c>
      <c r="AQ40" s="344">
        <v>-36890</v>
      </c>
      <c r="AR40" s="345">
        <v>8.9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304</v>
      </c>
      <c r="AL41" s="1187"/>
      <c r="AM41" s="1187"/>
      <c r="AN41" s="1188"/>
      <c r="AO41" s="343">
        <v>1120073</v>
      </c>
      <c r="AP41" s="343">
        <v>12258</v>
      </c>
      <c r="AQ41" s="344">
        <v>13053</v>
      </c>
      <c r="AR41" s="345">
        <v>-6.1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5910194</v>
      </c>
      <c r="AN51" s="365">
        <v>63522</v>
      </c>
      <c r="AO51" s="366">
        <v>4</v>
      </c>
      <c r="AP51" s="367">
        <v>54227</v>
      </c>
      <c r="AQ51" s="368">
        <v>-6.4</v>
      </c>
      <c r="AR51" s="369">
        <v>10.4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3079259</v>
      </c>
      <c r="AN52" s="373">
        <v>33096</v>
      </c>
      <c r="AO52" s="374">
        <v>2.9</v>
      </c>
      <c r="AP52" s="375">
        <v>29694</v>
      </c>
      <c r="AQ52" s="376">
        <v>1.3</v>
      </c>
      <c r="AR52" s="377">
        <v>1.6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6567473</v>
      </c>
      <c r="AN53" s="365">
        <v>70801</v>
      </c>
      <c r="AO53" s="366">
        <v>11.5</v>
      </c>
      <c r="AP53" s="367">
        <v>57295</v>
      </c>
      <c r="AQ53" s="368">
        <v>5.7</v>
      </c>
      <c r="AR53" s="369">
        <v>5.8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4829883</v>
      </c>
      <c r="AN54" s="373">
        <v>52069</v>
      </c>
      <c r="AO54" s="374">
        <v>57.3</v>
      </c>
      <c r="AP54" s="375">
        <v>32771</v>
      </c>
      <c r="AQ54" s="376">
        <v>10.4</v>
      </c>
      <c r="AR54" s="377">
        <v>46.9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6412924</v>
      </c>
      <c r="AN55" s="365">
        <v>69323</v>
      </c>
      <c r="AO55" s="366">
        <v>-2.1</v>
      </c>
      <c r="AP55" s="367">
        <v>54110</v>
      </c>
      <c r="AQ55" s="368">
        <v>-5.6</v>
      </c>
      <c r="AR55" s="369">
        <v>3.5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5275562</v>
      </c>
      <c r="AN56" s="373">
        <v>57028</v>
      </c>
      <c r="AO56" s="374">
        <v>9.5</v>
      </c>
      <c r="AP56" s="375">
        <v>30620</v>
      </c>
      <c r="AQ56" s="376">
        <v>-6.6</v>
      </c>
      <c r="AR56" s="377">
        <v>16.100000000000001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5766023</v>
      </c>
      <c r="AN57" s="365">
        <v>62671</v>
      </c>
      <c r="AO57" s="366">
        <v>-9.6</v>
      </c>
      <c r="AP57" s="367">
        <v>54684</v>
      </c>
      <c r="AQ57" s="368">
        <v>1.1000000000000001</v>
      </c>
      <c r="AR57" s="369">
        <v>-10.7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3881921</v>
      </c>
      <c r="AN58" s="373">
        <v>42193</v>
      </c>
      <c r="AO58" s="374">
        <v>-26</v>
      </c>
      <c r="AP58" s="375">
        <v>32829</v>
      </c>
      <c r="AQ58" s="376">
        <v>7.2</v>
      </c>
      <c r="AR58" s="377">
        <v>-33.200000000000003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8551844</v>
      </c>
      <c r="AN59" s="365">
        <v>93590</v>
      </c>
      <c r="AO59" s="366">
        <v>49.3</v>
      </c>
      <c r="AP59" s="367">
        <v>62383</v>
      </c>
      <c r="AQ59" s="368">
        <v>14.1</v>
      </c>
      <c r="AR59" s="369">
        <v>35.200000000000003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4807872</v>
      </c>
      <c r="AN60" s="373">
        <v>52616</v>
      </c>
      <c r="AO60" s="374">
        <v>24.7</v>
      </c>
      <c r="AP60" s="375">
        <v>35325</v>
      </c>
      <c r="AQ60" s="376">
        <v>7.6</v>
      </c>
      <c r="AR60" s="377">
        <v>17.100000000000001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6641692</v>
      </c>
      <c r="AN61" s="380">
        <v>71981</v>
      </c>
      <c r="AO61" s="381">
        <v>10.6</v>
      </c>
      <c r="AP61" s="382">
        <v>56540</v>
      </c>
      <c r="AQ61" s="383">
        <v>1.8</v>
      </c>
      <c r="AR61" s="369">
        <v>8.8000000000000007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4374899</v>
      </c>
      <c r="AN62" s="373">
        <v>47400</v>
      </c>
      <c r="AO62" s="374">
        <v>13.7</v>
      </c>
      <c r="AP62" s="375">
        <v>32248</v>
      </c>
      <c r="AQ62" s="376">
        <v>4</v>
      </c>
      <c r="AR62" s="377">
        <v>9.6999999999999993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fnNbBj+xMYbnBYUsxezeTHfCAaaFMTYFs2bsavtdskTj3L1N/TOLbKs8YYLypcxM7rRyd+Fq/mGpyLb3b8jfxQ==" saltValue="gmaz6eTxyaVCfT0B+R+2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XmM6cM5fLkVrlOulfweKpYBD8WHUNMQzAeuB21EF4d50wdon9Vu2ZvDx2oTOYCGxhwBXQ8pqt0RTNGd7/sgqzA==" saltValue="azcGpRCRvs1bfNUuiWWf1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jLAwKXY/1IiwjO1MpArszMY2jo9hXmq1x9w2T0mBj9tPtUXMlvETfHvGG3G632ODkImmjgMxPTyJjaNv/elN3g==" saltValue="viuty5gSghaIMAo0+vkT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8" t="s">
        <v>3</v>
      </c>
      <c r="D47" s="1198"/>
      <c r="E47" s="1199"/>
      <c r="F47" s="11">
        <v>16.47</v>
      </c>
      <c r="G47" s="12">
        <v>14.55</v>
      </c>
      <c r="H47" s="12">
        <v>12.04</v>
      </c>
      <c r="I47" s="12">
        <v>13.73</v>
      </c>
      <c r="J47" s="13">
        <v>14.21</v>
      </c>
    </row>
    <row r="48" spans="2:10" ht="57.75" customHeight="1">
      <c r="B48" s="14"/>
      <c r="C48" s="1200" t="s">
        <v>4</v>
      </c>
      <c r="D48" s="1200"/>
      <c r="E48" s="1201"/>
      <c r="F48" s="15">
        <v>4.26</v>
      </c>
      <c r="G48" s="16">
        <v>3.17</v>
      </c>
      <c r="H48" s="16">
        <v>5.36</v>
      </c>
      <c r="I48" s="16">
        <v>4.84</v>
      </c>
      <c r="J48" s="17">
        <v>6.49</v>
      </c>
    </row>
    <row r="49" spans="2:10" ht="57.75" customHeight="1" thickBot="1">
      <c r="B49" s="18"/>
      <c r="C49" s="1202" t="s">
        <v>5</v>
      </c>
      <c r="D49" s="1202"/>
      <c r="E49" s="1203"/>
      <c r="F49" s="19">
        <v>2.34</v>
      </c>
      <c r="G49" s="20" t="s">
        <v>565</v>
      </c>
      <c r="H49" s="20" t="s">
        <v>566</v>
      </c>
      <c r="I49" s="20">
        <v>1.39</v>
      </c>
      <c r="J49" s="21">
        <v>2.2400000000000002</v>
      </c>
    </row>
    <row r="50" spans="2:10" ht="13.5" customHeight="1"/>
  </sheetData>
  <sheetProtection algorithmName="SHA-512" hashValue="zS7tfGztHOiP27KhkrLw+E+UQ77uQyFZyrFw8zvEa2JqHdqXRiXVGFS3UUe0WWe6uW7YQbUFQ2LzawHYmoxc4A==" saltValue="1CCmqUPoplPF4sxNle/A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2021-03-16T07:19:52Z</cp:lastPrinted>
  <dcterms:created xsi:type="dcterms:W3CDTF">2021-02-05T02:23:52Z</dcterms:created>
  <dcterms:modified xsi:type="dcterms:W3CDTF">2021-10-11T01:08:45Z</dcterms:modified>
  <cp:category/>
</cp:coreProperties>
</file>