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FA0FBDC-0EE9-4CAF-B00D-3AA7356876CB}" xr6:coauthVersionLast="47" xr6:coauthVersionMax="47" xr10:uidLastSave="{00000000-0000-0000-0000-000000000000}"/>
  <workbookProtection workbookAlgorithmName="SHA-512" workbookHashValue="G8G+huimUP6pSpf6GB/k73Feqq6KKVqTwFx8/SGRpOVPjYBFa4HjqsDtTrCFdOkhNX0c/ICLpdchu4dckZtrzg==" workbookSaltValue="AowMwjvYRO6s7xY39FK6fA==" workbookSpinCount="100000" lockStructure="1"/>
  <bookViews>
    <workbookView xWindow="-28920" yWindow="30" windowWidth="29040" windowHeight="15840" activeTab="1" xr2:uid="{00000000-000D-0000-FFFF-FFFF00000000}"/>
  </bookViews>
  <sheets>
    <sheet name="マニュアル" sheetId="17" r:id="rId1"/>
    <sheet name="業者カード" sheetId="22" r:id="rId2"/>
    <sheet name="入力例" sheetId="24" r:id="rId3"/>
    <sheet name="Inputval" sheetId="19" state="hidden" r:id="rId4"/>
  </sheets>
  <definedNames>
    <definedName name="許可の区分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9" l="1"/>
  <c r="AK110" i="22" l="1"/>
  <c r="AK111" i="22"/>
  <c r="AK112" i="22"/>
  <c r="AK113" i="22"/>
  <c r="AK114" i="22"/>
  <c r="AK115" i="22"/>
  <c r="AK116" i="22"/>
  <c r="AK117" i="22"/>
  <c r="AK118" i="22"/>
  <c r="AK119" i="22"/>
  <c r="AK120" i="22"/>
  <c r="AK121" i="22"/>
  <c r="AK122" i="22"/>
  <c r="AK123" i="22"/>
  <c r="AK124" i="22"/>
  <c r="AK125" i="22"/>
  <c r="AK126" i="22"/>
  <c r="AK127" i="22"/>
  <c r="AK128" i="22"/>
  <c r="AK129" i="22"/>
  <c r="AK130" i="22"/>
  <c r="AK131" i="22"/>
  <c r="AK132" i="22"/>
  <c r="AK133" i="22"/>
  <c r="AK134" i="22"/>
  <c r="AK135" i="22"/>
  <c r="AK136" i="22"/>
  <c r="AK137" i="22"/>
  <c r="AK138" i="22"/>
  <c r="AK139" i="22"/>
  <c r="AK140" i="22"/>
  <c r="AK141" i="22"/>
  <c r="AK142" i="22"/>
  <c r="AK143" i="22"/>
  <c r="AK144" i="22"/>
  <c r="AK145" i="22"/>
  <c r="AK146" i="22"/>
  <c r="AK147" i="22"/>
  <c r="AK148" i="22"/>
  <c r="AK149" i="22"/>
  <c r="AK150" i="22"/>
  <c r="AK151" i="22"/>
  <c r="AK152" i="22"/>
  <c r="AK153" i="22"/>
  <c r="AK154" i="22"/>
  <c r="AK155" i="22"/>
  <c r="AK156" i="22"/>
  <c r="AK157" i="22"/>
  <c r="AK158" i="22"/>
  <c r="AK159" i="22"/>
  <c r="AK160" i="22"/>
  <c r="AK161" i="22"/>
  <c r="AK162" i="22"/>
  <c r="AK163" i="22"/>
  <c r="AK164" i="22"/>
  <c r="AK109" i="22"/>
  <c r="AK51" i="22"/>
  <c r="AK52" i="22"/>
  <c r="AK53" i="22"/>
  <c r="AK54" i="22"/>
  <c r="AK55" i="22"/>
  <c r="AK56" i="22"/>
  <c r="AK57" i="22"/>
  <c r="AK58" i="22"/>
  <c r="AK59" i="22"/>
  <c r="AK60" i="22"/>
  <c r="AK61" i="22"/>
  <c r="AK62" i="22"/>
  <c r="AK63" i="22"/>
  <c r="AK64" i="22"/>
  <c r="AK65" i="22"/>
  <c r="AK66" i="22"/>
  <c r="AK67" i="22"/>
  <c r="AK68" i="22"/>
  <c r="AK69" i="22"/>
  <c r="AK70" i="22"/>
  <c r="AK71" i="22"/>
  <c r="AK72" i="22"/>
  <c r="AK73" i="22"/>
  <c r="AK74" i="22"/>
  <c r="AK75" i="22"/>
  <c r="AK76" i="22"/>
  <c r="AK77" i="22"/>
  <c r="AK78" i="22"/>
  <c r="AK79" i="22"/>
  <c r="AK80" i="22"/>
  <c r="AK81" i="22"/>
  <c r="AK82" i="22"/>
  <c r="AK83" i="22"/>
  <c r="AK84" i="22"/>
  <c r="AK85" i="22"/>
  <c r="AK86" i="22"/>
  <c r="AK87" i="22"/>
  <c r="AK88" i="22"/>
  <c r="AK89" i="22"/>
  <c r="AK90" i="22"/>
  <c r="AK91" i="22"/>
  <c r="AK92" i="22"/>
  <c r="AK93" i="22"/>
  <c r="AK94" i="22"/>
  <c r="AK95" i="22"/>
  <c r="AK96" i="22"/>
  <c r="AK97" i="22"/>
  <c r="AK98" i="22"/>
  <c r="AK50" i="22"/>
  <c r="AJ164" i="22"/>
  <c r="AJ163" i="22"/>
  <c r="AJ162" i="22"/>
  <c r="AJ161" i="22"/>
  <c r="AJ160" i="22"/>
  <c r="AJ159" i="22"/>
  <c r="AJ158" i="22"/>
  <c r="AJ157" i="22"/>
  <c r="AJ156" i="22"/>
  <c r="AJ150" i="22"/>
  <c r="AJ151" i="22"/>
  <c r="AJ152" i="22"/>
  <c r="AJ153" i="22"/>
  <c r="AJ154" i="22"/>
  <c r="AJ155" i="22"/>
  <c r="AJ149" i="22"/>
  <c r="AJ148" i="22"/>
  <c r="AJ147" i="22"/>
  <c r="AJ146" i="22"/>
  <c r="AJ145" i="22"/>
  <c r="AJ144" i="22"/>
  <c r="AJ143" i="22"/>
  <c r="AJ142" i="22"/>
  <c r="AJ141" i="22"/>
  <c r="AJ140" i="22"/>
  <c r="AJ139" i="22"/>
  <c r="AJ138" i="22"/>
  <c r="AJ137" i="22"/>
  <c r="AJ136" i="22"/>
  <c r="AJ135" i="22"/>
  <c r="AJ134" i="22"/>
  <c r="AJ133" i="22"/>
  <c r="AJ132" i="22"/>
  <c r="AJ131" i="22"/>
  <c r="AJ130" i="22"/>
  <c r="AJ129" i="22"/>
  <c r="AJ128" i="22"/>
  <c r="AJ127" i="22"/>
  <c r="AJ123" i="22"/>
  <c r="AJ124" i="22"/>
  <c r="AJ125" i="22"/>
  <c r="AJ126" i="22"/>
  <c r="AJ122" i="22"/>
  <c r="AJ118" i="22"/>
  <c r="AJ119" i="22"/>
  <c r="AJ120" i="22"/>
  <c r="AJ121" i="22"/>
  <c r="AJ117" i="22"/>
  <c r="AJ114" i="22"/>
  <c r="AJ115" i="22"/>
  <c r="AJ116" i="22"/>
  <c r="AJ113" i="22"/>
  <c r="AJ110" i="22"/>
  <c r="AJ111" i="22"/>
  <c r="AJ112" i="22"/>
  <c r="AJ109" i="22"/>
  <c r="AJ93" i="22"/>
  <c r="AJ94" i="22"/>
  <c r="AJ95" i="22"/>
  <c r="AJ96" i="22"/>
  <c r="AJ97" i="22"/>
  <c r="AJ98" i="22"/>
  <c r="AJ99" i="22"/>
  <c r="AJ92" i="22"/>
  <c r="AJ90" i="22"/>
  <c r="AJ91" i="22"/>
  <c r="AJ89" i="22"/>
  <c r="AJ87" i="22"/>
  <c r="AJ88" i="22"/>
  <c r="AJ86" i="22"/>
  <c r="AJ84" i="22"/>
  <c r="AJ85" i="22"/>
  <c r="AJ83" i="22"/>
  <c r="AJ80" i="22"/>
  <c r="AJ81" i="22"/>
  <c r="AJ82" i="22"/>
  <c r="AJ79" i="22"/>
  <c r="AJ76" i="22"/>
  <c r="AJ77" i="22"/>
  <c r="AJ78" i="22"/>
  <c r="AJ75" i="22"/>
  <c r="AJ72" i="22"/>
  <c r="AJ73" i="22"/>
  <c r="AJ74" i="22"/>
  <c r="AJ71" i="22"/>
  <c r="AJ68" i="22"/>
  <c r="AJ69" i="22"/>
  <c r="AJ70" i="22"/>
  <c r="AJ67" i="22"/>
  <c r="AJ62" i="22"/>
  <c r="AJ63" i="22"/>
  <c r="AJ64" i="22"/>
  <c r="AJ65" i="22"/>
  <c r="AJ66" i="22"/>
  <c r="AJ61" i="22"/>
  <c r="AJ58" i="22"/>
  <c r="AJ59" i="22"/>
  <c r="AJ60" i="22"/>
  <c r="AJ57" i="22"/>
  <c r="AJ51" i="22"/>
  <c r="AJ52" i="22"/>
  <c r="AJ53" i="22"/>
  <c r="AJ54" i="22"/>
  <c r="AJ55" i="22"/>
  <c r="AJ56" i="22"/>
  <c r="AJ50" i="22"/>
  <c r="AI99" i="22"/>
  <c r="AI50" i="22"/>
  <c r="F31" i="24"/>
  <c r="AK193" i="22" l="1"/>
  <c r="AK180" i="22"/>
  <c r="AK186" i="22"/>
  <c r="AK179" i="22"/>
  <c r="AK192" i="22"/>
  <c r="AK198" i="22"/>
  <c r="AK178" i="22"/>
  <c r="AK191" i="22"/>
  <c r="AK197" i="22"/>
  <c r="AK185" i="22"/>
  <c r="AK184" i="22"/>
  <c r="AK190" i="22"/>
  <c r="AK196" i="22"/>
  <c r="AK183" i="22"/>
  <c r="AK189" i="22"/>
  <c r="AK195" i="22"/>
  <c r="AK182" i="22"/>
  <c r="AK188" i="22"/>
  <c r="AK194" i="22"/>
  <c r="AK181" i="22"/>
  <c r="AK187" i="22"/>
  <c r="AH198" i="24"/>
  <c r="L198" i="24"/>
  <c r="AH197" i="24"/>
  <c r="L197" i="24"/>
  <c r="AH196" i="24"/>
  <c r="L196" i="24"/>
  <c r="AH195" i="24"/>
  <c r="L195" i="24"/>
  <c r="AH194" i="24"/>
  <c r="L194" i="24"/>
  <c r="AH193" i="24"/>
  <c r="L193" i="24"/>
  <c r="AH192" i="24"/>
  <c r="L192" i="24"/>
  <c r="D192" i="24"/>
  <c r="AH191" i="24"/>
  <c r="L191" i="24"/>
  <c r="AH190" i="24"/>
  <c r="L190" i="24"/>
  <c r="AH189" i="24"/>
  <c r="L189" i="24"/>
  <c r="AH188" i="24"/>
  <c r="L188" i="24"/>
  <c r="AH187" i="24"/>
  <c r="L187" i="24"/>
  <c r="AH186" i="24"/>
  <c r="L186" i="24"/>
  <c r="AH185" i="24"/>
  <c r="L185" i="24" s="1"/>
  <c r="D185" i="24"/>
  <c r="AH184" i="24"/>
  <c r="L184" i="24"/>
  <c r="AH183" i="24"/>
  <c r="L183" i="24"/>
  <c r="AH182" i="24"/>
  <c r="L182" i="24" s="1"/>
  <c r="AH181" i="24"/>
  <c r="L181" i="24" s="1"/>
  <c r="AH180" i="24"/>
  <c r="L180" i="24" s="1"/>
  <c r="AH179" i="24"/>
  <c r="L179" i="24" s="1"/>
  <c r="AH178" i="24"/>
  <c r="L178" i="24" s="1"/>
  <c r="D178" i="24"/>
  <c r="AI164" i="24"/>
  <c r="AH164" i="24"/>
  <c r="AI163" i="24"/>
  <c r="AH163" i="24"/>
  <c r="AI162" i="24"/>
  <c r="AH162" i="24"/>
  <c r="AI161" i="24"/>
  <c r="AH161" i="24"/>
  <c r="AI160" i="24"/>
  <c r="AH160" i="24"/>
  <c r="AI159" i="24"/>
  <c r="AH159" i="24"/>
  <c r="AI158" i="24"/>
  <c r="AH158" i="24"/>
  <c r="AI157" i="24"/>
  <c r="AH157" i="24"/>
  <c r="AI156" i="24"/>
  <c r="AH156" i="24"/>
  <c r="AI155" i="24"/>
  <c r="AH155" i="24"/>
  <c r="AI154" i="24"/>
  <c r="AH154" i="24"/>
  <c r="AI153" i="24"/>
  <c r="AH153" i="24"/>
  <c r="AI152" i="24"/>
  <c r="AH152" i="24"/>
  <c r="AI151" i="24"/>
  <c r="AH151" i="24"/>
  <c r="AI150" i="24"/>
  <c r="AH150" i="24"/>
  <c r="AI149" i="24"/>
  <c r="AH149" i="24"/>
  <c r="AI148" i="24"/>
  <c r="AH148" i="24"/>
  <c r="AI147" i="24"/>
  <c r="AH147" i="24"/>
  <c r="AI146" i="24"/>
  <c r="AH146" i="24"/>
  <c r="AI145" i="24"/>
  <c r="AH145" i="24"/>
  <c r="AI144" i="24"/>
  <c r="AH144" i="24"/>
  <c r="AI143" i="24"/>
  <c r="AH143" i="24"/>
  <c r="AI142" i="24"/>
  <c r="AH142" i="24"/>
  <c r="AI141" i="24"/>
  <c r="AH141" i="24"/>
  <c r="AI140" i="24"/>
  <c r="AH140" i="24"/>
  <c r="AI139" i="24"/>
  <c r="AH139" i="24"/>
  <c r="AI138" i="24"/>
  <c r="AH138" i="24"/>
  <c r="AI137" i="24"/>
  <c r="AH137" i="24"/>
  <c r="AI136" i="24"/>
  <c r="AH136" i="24"/>
  <c r="AI135" i="24"/>
  <c r="AH135" i="24"/>
  <c r="AI134" i="24"/>
  <c r="AH134" i="24"/>
  <c r="AI133" i="24"/>
  <c r="AH133" i="24"/>
  <c r="AI132" i="24"/>
  <c r="AH132" i="24"/>
  <c r="AI131" i="24"/>
  <c r="AH131" i="24"/>
  <c r="AI130" i="24"/>
  <c r="AH130" i="24"/>
  <c r="AI129" i="24"/>
  <c r="AH129" i="24"/>
  <c r="AI128" i="24"/>
  <c r="AH128" i="24"/>
  <c r="AI127" i="24"/>
  <c r="AH127" i="24"/>
  <c r="AI126" i="24"/>
  <c r="AH126" i="24"/>
  <c r="AI125" i="24"/>
  <c r="AH125" i="24"/>
  <c r="AI124" i="24"/>
  <c r="AH124" i="24"/>
  <c r="AI123" i="24"/>
  <c r="AH123" i="24"/>
  <c r="AI122" i="24"/>
  <c r="AH122" i="24"/>
  <c r="AI121" i="24"/>
  <c r="AH121" i="24"/>
  <c r="AI120" i="24"/>
  <c r="AH120" i="24"/>
  <c r="AI119" i="24"/>
  <c r="AH119" i="24"/>
  <c r="AI118" i="24"/>
  <c r="AH118" i="24"/>
  <c r="AI117" i="24"/>
  <c r="AH117" i="24"/>
  <c r="AI116" i="24"/>
  <c r="AH116" i="24"/>
  <c r="AI115" i="24"/>
  <c r="AH115" i="24"/>
  <c r="AI114" i="24"/>
  <c r="AH114" i="24"/>
  <c r="AI113" i="24"/>
  <c r="AH113" i="24"/>
  <c r="AI112" i="24"/>
  <c r="AH112" i="24"/>
  <c r="AI111" i="24"/>
  <c r="AH111" i="24"/>
  <c r="AI110" i="24"/>
  <c r="AH110" i="24"/>
  <c r="AI109" i="24"/>
  <c r="AH109" i="24"/>
  <c r="AH99" i="24"/>
  <c r="AI98" i="24"/>
  <c r="AH98" i="24"/>
  <c r="AI97" i="24"/>
  <c r="AH97" i="24"/>
  <c r="AI96" i="24"/>
  <c r="AH96" i="24"/>
  <c r="AI95" i="24"/>
  <c r="AH95" i="24"/>
  <c r="AI94" i="24"/>
  <c r="AH94" i="24"/>
  <c r="AI93" i="24"/>
  <c r="AH93" i="24"/>
  <c r="AI92" i="24"/>
  <c r="AH92" i="24"/>
  <c r="AI91" i="24"/>
  <c r="AH91" i="24"/>
  <c r="AI90" i="24"/>
  <c r="AH90" i="24"/>
  <c r="AI89" i="24"/>
  <c r="AH89" i="24"/>
  <c r="AI88" i="24"/>
  <c r="AH88" i="24"/>
  <c r="AI87" i="24"/>
  <c r="AH87" i="24"/>
  <c r="AI86" i="24"/>
  <c r="AH86" i="24"/>
  <c r="AI85" i="24"/>
  <c r="AH85" i="24"/>
  <c r="AI84" i="24"/>
  <c r="AH84" i="24"/>
  <c r="AI83" i="24"/>
  <c r="AH83" i="24"/>
  <c r="AI82" i="24"/>
  <c r="AH82" i="24"/>
  <c r="AI81" i="24"/>
  <c r="AH81" i="24"/>
  <c r="AI80" i="24"/>
  <c r="AH80" i="24"/>
  <c r="AI79" i="24"/>
  <c r="AH79" i="24"/>
  <c r="AI78" i="24"/>
  <c r="AH78" i="24"/>
  <c r="AI77" i="24"/>
  <c r="AH77" i="24"/>
  <c r="AI76" i="24"/>
  <c r="AH76" i="24"/>
  <c r="AI75" i="24"/>
  <c r="AH75" i="24"/>
  <c r="AI74" i="24"/>
  <c r="AH74" i="24"/>
  <c r="AI73" i="24"/>
  <c r="AH73" i="24"/>
  <c r="AI72" i="24"/>
  <c r="AH72" i="24"/>
  <c r="AI71" i="24"/>
  <c r="AH71" i="24"/>
  <c r="AI70" i="24"/>
  <c r="AH70" i="24"/>
  <c r="AI69" i="24"/>
  <c r="AH69" i="24"/>
  <c r="AI68" i="24"/>
  <c r="AH68" i="24"/>
  <c r="AI67" i="24"/>
  <c r="AH67" i="24"/>
  <c r="AI66" i="24"/>
  <c r="AH66" i="24"/>
  <c r="AI65" i="24"/>
  <c r="AH65" i="24"/>
  <c r="AI64" i="24"/>
  <c r="AH64" i="24"/>
  <c r="AI63" i="24"/>
  <c r="AH63" i="24"/>
  <c r="AI62" i="24"/>
  <c r="AH62" i="24"/>
  <c r="AI61" i="24"/>
  <c r="AH61" i="24"/>
  <c r="AI60" i="24"/>
  <c r="AH60" i="24"/>
  <c r="AI59" i="24"/>
  <c r="AH59" i="24"/>
  <c r="AI58" i="24"/>
  <c r="AH58" i="24"/>
  <c r="AI57" i="24"/>
  <c r="AH57" i="24"/>
  <c r="AI56" i="24"/>
  <c r="AH56" i="24"/>
  <c r="AI55" i="24"/>
  <c r="AH55" i="24"/>
  <c r="AI54" i="24"/>
  <c r="AH54" i="24"/>
  <c r="AI53" i="24"/>
  <c r="AH53" i="24"/>
  <c r="AI52" i="24"/>
  <c r="AH52" i="24"/>
  <c r="AI51" i="24"/>
  <c r="AH51" i="24"/>
  <c r="AI50" i="24"/>
  <c r="AH50" i="24"/>
  <c r="F21" i="24"/>
  <c r="F20" i="24"/>
  <c r="AJ10" i="24"/>
  <c r="AI10" i="24"/>
  <c r="AH10" i="24"/>
  <c r="AI5" i="24"/>
  <c r="AH5" i="24"/>
  <c r="AI3" i="24"/>
  <c r="AK3" i="24" s="1"/>
  <c r="C1" i="24"/>
  <c r="C1" i="22"/>
  <c r="G175" i="22" l="1"/>
  <c r="F27" i="19"/>
  <c r="F21" i="22"/>
  <c r="F20" i="22"/>
  <c r="AK3" i="22"/>
  <c r="AI3" i="22"/>
  <c r="AJ10" i="22" l="1"/>
  <c r="G207" i="19" l="1"/>
  <c r="F207" i="19"/>
  <c r="E207" i="19"/>
  <c r="G206" i="19"/>
  <c r="G205" i="19"/>
  <c r="F206" i="19"/>
  <c r="F205" i="19"/>
  <c r="E206" i="19"/>
  <c r="E205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179" i="19"/>
  <c r="G194" i="19"/>
  <c r="G195" i="19"/>
  <c r="G196" i="19"/>
  <c r="G197" i="19"/>
  <c r="G198" i="19"/>
  <c r="G199" i="19"/>
  <c r="G193" i="19"/>
  <c r="G187" i="19"/>
  <c r="G188" i="19"/>
  <c r="G189" i="19"/>
  <c r="G190" i="19"/>
  <c r="G191" i="19"/>
  <c r="G192" i="19"/>
  <c r="G186" i="19"/>
  <c r="G180" i="19"/>
  <c r="G181" i="19"/>
  <c r="G182" i="19"/>
  <c r="G183" i="19"/>
  <c r="G184" i="19"/>
  <c r="G185" i="19"/>
  <c r="G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179" i="19"/>
  <c r="F23" i="19"/>
  <c r="AH10" i="22" l="1"/>
  <c r="F13" i="19" s="1"/>
  <c r="AI10" i="22"/>
  <c r="F14" i="19" s="1"/>
  <c r="A177" i="19"/>
  <c r="F50" i="19"/>
  <c r="F49" i="19"/>
  <c r="F48" i="19"/>
  <c r="F47" i="19"/>
  <c r="F46" i="19"/>
  <c r="F45" i="19"/>
  <c r="F42" i="19"/>
  <c r="F41" i="19"/>
  <c r="F40" i="19"/>
  <c r="F39" i="19"/>
  <c r="F38" i="19"/>
  <c r="F35" i="19"/>
  <c r="F34" i="19"/>
  <c r="F33" i="19"/>
  <c r="F32" i="19"/>
  <c r="F31" i="19"/>
  <c r="F30" i="19"/>
  <c r="F29" i="19"/>
  <c r="F28" i="19"/>
  <c r="F22" i="19"/>
  <c r="F21" i="19"/>
  <c r="F20" i="19"/>
  <c r="F19" i="19"/>
  <c r="F18" i="19"/>
  <c r="F17" i="19"/>
  <c r="F16" i="19"/>
  <c r="F15" i="19"/>
  <c r="G10" i="19"/>
  <c r="G9" i="19"/>
  <c r="F8" i="19"/>
  <c r="F5" i="19"/>
  <c r="F4" i="19"/>
  <c r="F3" i="19"/>
  <c r="F2" i="19"/>
  <c r="AH198" i="22"/>
  <c r="L198" i="22"/>
  <c r="AH197" i="22"/>
  <c r="L197" i="22"/>
  <c r="AH196" i="22"/>
  <c r="L196" i="22"/>
  <c r="AH195" i="22"/>
  <c r="L195" i="22"/>
  <c r="AH194" i="22"/>
  <c r="L194" i="22"/>
  <c r="AH193" i="22"/>
  <c r="L193" i="22" s="1"/>
  <c r="AH192" i="22"/>
  <c r="L192" i="22" s="1"/>
  <c r="D192" i="22"/>
  <c r="AH191" i="22"/>
  <c r="L191" i="22"/>
  <c r="AH190" i="22"/>
  <c r="L190" i="22"/>
  <c r="AH189" i="22"/>
  <c r="L189" i="22"/>
  <c r="AH188" i="22"/>
  <c r="L188" i="22"/>
  <c r="AH187" i="22"/>
  <c r="L187" i="22"/>
  <c r="AH186" i="22"/>
  <c r="L186" i="22"/>
  <c r="AH185" i="22"/>
  <c r="L185" i="22" s="1"/>
  <c r="D185" i="22"/>
  <c r="AH184" i="22"/>
  <c r="L184" i="22"/>
  <c r="AH183" i="22"/>
  <c r="L183" i="22"/>
  <c r="AH182" i="22"/>
  <c r="L182" i="22" s="1"/>
  <c r="AH181" i="22"/>
  <c r="L181" i="22" s="1"/>
  <c r="AH180" i="22"/>
  <c r="L180" i="22"/>
  <c r="AH179" i="22"/>
  <c r="L179" i="22" s="1"/>
  <c r="AH178" i="22"/>
  <c r="D178" i="22"/>
  <c r="AI164" i="22"/>
  <c r="G164" i="19" s="1"/>
  <c r="AH164" i="22"/>
  <c r="F164" i="19" s="1"/>
  <c r="AI163" i="22"/>
  <c r="E163" i="19" s="1"/>
  <c r="AH163" i="22"/>
  <c r="F163" i="19" s="1"/>
  <c r="AI162" i="22"/>
  <c r="G162" i="19" s="1"/>
  <c r="AH162" i="22"/>
  <c r="F162" i="19" s="1"/>
  <c r="AI161" i="22"/>
  <c r="E161" i="19" s="1"/>
  <c r="AH161" i="22"/>
  <c r="F161" i="19" s="1"/>
  <c r="AI160" i="22"/>
  <c r="G160" i="19" s="1"/>
  <c r="AH160" i="22"/>
  <c r="F160" i="19" s="1"/>
  <c r="AI159" i="22"/>
  <c r="E159" i="19" s="1"/>
  <c r="AH159" i="22"/>
  <c r="F159" i="19" s="1"/>
  <c r="AI158" i="22"/>
  <c r="G158" i="19" s="1"/>
  <c r="AH158" i="22"/>
  <c r="F158" i="19" s="1"/>
  <c r="AI157" i="22"/>
  <c r="E157" i="19" s="1"/>
  <c r="AH157" i="22"/>
  <c r="F157" i="19" s="1"/>
  <c r="AI156" i="22"/>
  <c r="G156" i="19" s="1"/>
  <c r="AH156" i="22"/>
  <c r="F156" i="19" s="1"/>
  <c r="AI155" i="22"/>
  <c r="E155" i="19" s="1"/>
  <c r="AH155" i="22"/>
  <c r="F155" i="19" s="1"/>
  <c r="AI154" i="22"/>
  <c r="G154" i="19" s="1"/>
  <c r="AH154" i="22"/>
  <c r="F154" i="19" s="1"/>
  <c r="AI153" i="22"/>
  <c r="E153" i="19" s="1"/>
  <c r="AH153" i="22"/>
  <c r="F153" i="19" s="1"/>
  <c r="AI152" i="22"/>
  <c r="G152" i="19" s="1"/>
  <c r="AH152" i="22"/>
  <c r="F152" i="19" s="1"/>
  <c r="AI151" i="22"/>
  <c r="E151" i="19" s="1"/>
  <c r="AH151" i="22"/>
  <c r="F151" i="19" s="1"/>
  <c r="AI150" i="22"/>
  <c r="G150" i="19" s="1"/>
  <c r="AH150" i="22"/>
  <c r="F150" i="19" s="1"/>
  <c r="AI149" i="22"/>
  <c r="E149" i="19" s="1"/>
  <c r="AH149" i="22"/>
  <c r="F149" i="19" s="1"/>
  <c r="AI148" i="22"/>
  <c r="G148" i="19" s="1"/>
  <c r="AH148" i="22"/>
  <c r="F148" i="19" s="1"/>
  <c r="AI147" i="22"/>
  <c r="E147" i="19" s="1"/>
  <c r="AH147" i="22"/>
  <c r="F147" i="19" s="1"/>
  <c r="AI146" i="22"/>
  <c r="G146" i="19" s="1"/>
  <c r="AH146" i="22"/>
  <c r="F146" i="19" s="1"/>
  <c r="AI145" i="22"/>
  <c r="E145" i="19" s="1"/>
  <c r="AH145" i="22"/>
  <c r="F145" i="19" s="1"/>
  <c r="AI144" i="22"/>
  <c r="G144" i="19" s="1"/>
  <c r="AH144" i="22"/>
  <c r="F144" i="19" s="1"/>
  <c r="AI143" i="22"/>
  <c r="E143" i="19" s="1"/>
  <c r="AH143" i="22"/>
  <c r="F143" i="19" s="1"/>
  <c r="AI142" i="22"/>
  <c r="G142" i="19" s="1"/>
  <c r="AH142" i="22"/>
  <c r="F142" i="19" s="1"/>
  <c r="AI141" i="22"/>
  <c r="E141" i="19" s="1"/>
  <c r="AH141" i="22"/>
  <c r="F141" i="19" s="1"/>
  <c r="AI140" i="22"/>
  <c r="G140" i="19" s="1"/>
  <c r="AH140" i="22"/>
  <c r="F140" i="19" s="1"/>
  <c r="AI139" i="22"/>
  <c r="E139" i="19" s="1"/>
  <c r="AH139" i="22"/>
  <c r="F139" i="19" s="1"/>
  <c r="AI138" i="22"/>
  <c r="G138" i="19" s="1"/>
  <c r="AH138" i="22"/>
  <c r="F138" i="19" s="1"/>
  <c r="AI137" i="22"/>
  <c r="E137" i="19" s="1"/>
  <c r="AH137" i="22"/>
  <c r="F137" i="19" s="1"/>
  <c r="AI136" i="22"/>
  <c r="G136" i="19" s="1"/>
  <c r="AH136" i="22"/>
  <c r="F136" i="19" s="1"/>
  <c r="AI135" i="22"/>
  <c r="E135" i="19" s="1"/>
  <c r="AH135" i="22"/>
  <c r="F135" i="19" s="1"/>
  <c r="AI134" i="22"/>
  <c r="G134" i="19" s="1"/>
  <c r="AH134" i="22"/>
  <c r="F134" i="19" s="1"/>
  <c r="AI133" i="22"/>
  <c r="E133" i="19" s="1"/>
  <c r="AH133" i="22"/>
  <c r="F133" i="19" s="1"/>
  <c r="AI132" i="22"/>
  <c r="G132" i="19" s="1"/>
  <c r="AH132" i="22"/>
  <c r="F132" i="19" s="1"/>
  <c r="AI131" i="22"/>
  <c r="E131" i="19" s="1"/>
  <c r="AH131" i="22"/>
  <c r="F131" i="19" s="1"/>
  <c r="AI130" i="22"/>
  <c r="G130" i="19" s="1"/>
  <c r="AH130" i="22"/>
  <c r="F130" i="19" s="1"/>
  <c r="AI129" i="22"/>
  <c r="E129" i="19" s="1"/>
  <c r="AH129" i="22"/>
  <c r="F129" i="19" s="1"/>
  <c r="AI128" i="22"/>
  <c r="G128" i="19" s="1"/>
  <c r="AH128" i="22"/>
  <c r="F128" i="19" s="1"/>
  <c r="AI127" i="22"/>
  <c r="E127" i="19" s="1"/>
  <c r="AH127" i="22"/>
  <c r="F127" i="19" s="1"/>
  <c r="AI126" i="22"/>
  <c r="G126" i="19" s="1"/>
  <c r="AH126" i="22"/>
  <c r="F126" i="19" s="1"/>
  <c r="AI125" i="22"/>
  <c r="E125" i="19" s="1"/>
  <c r="AH125" i="22"/>
  <c r="F125" i="19" s="1"/>
  <c r="AI124" i="22"/>
  <c r="G124" i="19" s="1"/>
  <c r="AH124" i="22"/>
  <c r="F124" i="19" s="1"/>
  <c r="AI123" i="22"/>
  <c r="E123" i="19" s="1"/>
  <c r="AH123" i="22"/>
  <c r="F123" i="19" s="1"/>
  <c r="AI122" i="22"/>
  <c r="G122" i="19" s="1"/>
  <c r="AH122" i="22"/>
  <c r="F122" i="19" s="1"/>
  <c r="AI121" i="22"/>
  <c r="E121" i="19" s="1"/>
  <c r="AH121" i="22"/>
  <c r="F121" i="19" s="1"/>
  <c r="AI120" i="22"/>
  <c r="G120" i="19" s="1"/>
  <c r="AH120" i="22"/>
  <c r="F120" i="19" s="1"/>
  <c r="AI119" i="22"/>
  <c r="E119" i="19" s="1"/>
  <c r="AH119" i="22"/>
  <c r="F119" i="19" s="1"/>
  <c r="AI118" i="22"/>
  <c r="G118" i="19" s="1"/>
  <c r="AH118" i="22"/>
  <c r="F118" i="19" s="1"/>
  <c r="AI117" i="22"/>
  <c r="E117" i="19" s="1"/>
  <c r="AH117" i="22"/>
  <c r="F117" i="19" s="1"/>
  <c r="AI116" i="22"/>
  <c r="G116" i="19" s="1"/>
  <c r="AH116" i="22"/>
  <c r="F116" i="19" s="1"/>
  <c r="AI115" i="22"/>
  <c r="E115" i="19" s="1"/>
  <c r="AH115" i="22"/>
  <c r="F115" i="19" s="1"/>
  <c r="AI114" i="22"/>
  <c r="G114" i="19" s="1"/>
  <c r="AH114" i="22"/>
  <c r="F114" i="19" s="1"/>
  <c r="AI113" i="22"/>
  <c r="E113" i="19" s="1"/>
  <c r="AH113" i="22"/>
  <c r="F113" i="19" s="1"/>
  <c r="AI112" i="22"/>
  <c r="G112" i="19" s="1"/>
  <c r="AH112" i="22"/>
  <c r="F112" i="19" s="1"/>
  <c r="AI111" i="22"/>
  <c r="E111" i="19" s="1"/>
  <c r="AH111" i="22"/>
  <c r="F111" i="19" s="1"/>
  <c r="AI110" i="22"/>
  <c r="G110" i="19" s="1"/>
  <c r="AH110" i="22"/>
  <c r="F110" i="19" s="1"/>
  <c r="AI109" i="22"/>
  <c r="E109" i="19" s="1"/>
  <c r="AH109" i="22"/>
  <c r="F109" i="19" s="1"/>
  <c r="AH99" i="22"/>
  <c r="AI98" i="22"/>
  <c r="G108" i="19" s="1"/>
  <c r="AH98" i="22"/>
  <c r="F108" i="19" s="1"/>
  <c r="AI97" i="22"/>
  <c r="E107" i="19" s="1"/>
  <c r="AH97" i="22"/>
  <c r="F107" i="19" s="1"/>
  <c r="AI96" i="22"/>
  <c r="G106" i="19" s="1"/>
  <c r="AH96" i="22"/>
  <c r="F106" i="19" s="1"/>
  <c r="AI95" i="22"/>
  <c r="E105" i="19" s="1"/>
  <c r="AH95" i="22"/>
  <c r="F105" i="19" s="1"/>
  <c r="AI94" i="22"/>
  <c r="G104" i="19" s="1"/>
  <c r="AH94" i="22"/>
  <c r="F104" i="19" s="1"/>
  <c r="AI93" i="22"/>
  <c r="E103" i="19" s="1"/>
  <c r="AH93" i="22"/>
  <c r="F103" i="19" s="1"/>
  <c r="AI92" i="22"/>
  <c r="G102" i="19" s="1"/>
  <c r="AH92" i="22"/>
  <c r="F102" i="19" s="1"/>
  <c r="AI91" i="22"/>
  <c r="E101" i="19" s="1"/>
  <c r="AH91" i="22"/>
  <c r="F101" i="19" s="1"/>
  <c r="AI90" i="22"/>
  <c r="G100" i="19" s="1"/>
  <c r="AH90" i="22"/>
  <c r="F100" i="19" s="1"/>
  <c r="AI89" i="22"/>
  <c r="E99" i="19" s="1"/>
  <c r="AH89" i="22"/>
  <c r="F99" i="19" s="1"/>
  <c r="AI88" i="22"/>
  <c r="G98" i="19" s="1"/>
  <c r="AH88" i="22"/>
  <c r="F98" i="19" s="1"/>
  <c r="AI87" i="22"/>
  <c r="E97" i="19" s="1"/>
  <c r="AH87" i="22"/>
  <c r="F97" i="19" s="1"/>
  <c r="AI86" i="22"/>
  <c r="G96" i="19" s="1"/>
  <c r="AH86" i="22"/>
  <c r="F96" i="19" s="1"/>
  <c r="AI85" i="22"/>
  <c r="E95" i="19" s="1"/>
  <c r="AH85" i="22"/>
  <c r="F95" i="19" s="1"/>
  <c r="AI84" i="22"/>
  <c r="G94" i="19" s="1"/>
  <c r="AH84" i="22"/>
  <c r="F94" i="19" s="1"/>
  <c r="AI83" i="22"/>
  <c r="E93" i="19" s="1"/>
  <c r="AH83" i="22"/>
  <c r="F93" i="19" s="1"/>
  <c r="AI82" i="22"/>
  <c r="G92" i="19" s="1"/>
  <c r="AH82" i="22"/>
  <c r="F92" i="19" s="1"/>
  <c r="AI81" i="22"/>
  <c r="E91" i="19" s="1"/>
  <c r="AH81" i="22"/>
  <c r="F91" i="19" s="1"/>
  <c r="AI80" i="22"/>
  <c r="G90" i="19" s="1"/>
  <c r="AH80" i="22"/>
  <c r="F90" i="19" s="1"/>
  <c r="AI79" i="22"/>
  <c r="E89" i="19" s="1"/>
  <c r="AH79" i="22"/>
  <c r="F89" i="19" s="1"/>
  <c r="AI78" i="22"/>
  <c r="G88" i="19" s="1"/>
  <c r="AH78" i="22"/>
  <c r="F88" i="19" s="1"/>
  <c r="AI77" i="22"/>
  <c r="E87" i="19" s="1"/>
  <c r="AH77" i="22"/>
  <c r="F87" i="19" s="1"/>
  <c r="AI76" i="22"/>
  <c r="G86" i="19" s="1"/>
  <c r="AH76" i="22"/>
  <c r="F86" i="19" s="1"/>
  <c r="AI75" i="22"/>
  <c r="E85" i="19" s="1"/>
  <c r="AH75" i="22"/>
  <c r="F85" i="19" s="1"/>
  <c r="AI74" i="22"/>
  <c r="G84" i="19" s="1"/>
  <c r="AH74" i="22"/>
  <c r="F84" i="19" s="1"/>
  <c r="AI73" i="22"/>
  <c r="E83" i="19" s="1"/>
  <c r="AH73" i="22"/>
  <c r="F83" i="19" s="1"/>
  <c r="AI72" i="22"/>
  <c r="G82" i="19" s="1"/>
  <c r="AH72" i="22"/>
  <c r="F82" i="19" s="1"/>
  <c r="AI71" i="22"/>
  <c r="E81" i="19" s="1"/>
  <c r="AH71" i="22"/>
  <c r="F81" i="19" s="1"/>
  <c r="AI70" i="22"/>
  <c r="G80" i="19" s="1"/>
  <c r="AH70" i="22"/>
  <c r="F80" i="19" s="1"/>
  <c r="AI69" i="22"/>
  <c r="E79" i="19" s="1"/>
  <c r="AH69" i="22"/>
  <c r="F79" i="19" s="1"/>
  <c r="AI68" i="22"/>
  <c r="G78" i="19" s="1"/>
  <c r="AH68" i="22"/>
  <c r="F78" i="19" s="1"/>
  <c r="AI67" i="22"/>
  <c r="E77" i="19" s="1"/>
  <c r="AH67" i="22"/>
  <c r="F77" i="19" s="1"/>
  <c r="AI66" i="22"/>
  <c r="G76" i="19" s="1"/>
  <c r="AH66" i="22"/>
  <c r="F76" i="19" s="1"/>
  <c r="AI65" i="22"/>
  <c r="E75" i="19" s="1"/>
  <c r="AH65" i="22"/>
  <c r="F75" i="19" s="1"/>
  <c r="AI64" i="22"/>
  <c r="G74" i="19" s="1"/>
  <c r="AH64" i="22"/>
  <c r="F74" i="19" s="1"/>
  <c r="AI63" i="22"/>
  <c r="E73" i="19" s="1"/>
  <c r="AH63" i="22"/>
  <c r="F73" i="19" s="1"/>
  <c r="AI62" i="22"/>
  <c r="G72" i="19" s="1"/>
  <c r="AH62" i="22"/>
  <c r="F72" i="19" s="1"/>
  <c r="AI61" i="22"/>
  <c r="E71" i="19" s="1"/>
  <c r="AH61" i="22"/>
  <c r="F71" i="19" s="1"/>
  <c r="AI60" i="22"/>
  <c r="G70" i="19" s="1"/>
  <c r="AH60" i="22"/>
  <c r="F70" i="19" s="1"/>
  <c r="AI59" i="22"/>
  <c r="E69" i="19" s="1"/>
  <c r="AH59" i="22"/>
  <c r="F69" i="19" s="1"/>
  <c r="AI58" i="22"/>
  <c r="G68" i="19" s="1"/>
  <c r="AH58" i="22"/>
  <c r="F68" i="19" s="1"/>
  <c r="AI57" i="22"/>
  <c r="E67" i="19" s="1"/>
  <c r="AH57" i="22"/>
  <c r="F67" i="19" s="1"/>
  <c r="AI56" i="22"/>
  <c r="G66" i="19" s="1"/>
  <c r="AH56" i="22"/>
  <c r="F66" i="19" s="1"/>
  <c r="AI55" i="22"/>
  <c r="E65" i="19" s="1"/>
  <c r="AH55" i="22"/>
  <c r="F65" i="19" s="1"/>
  <c r="AI54" i="22"/>
  <c r="G64" i="19" s="1"/>
  <c r="AH54" i="22"/>
  <c r="F64" i="19" s="1"/>
  <c r="AI53" i="22"/>
  <c r="E63" i="19" s="1"/>
  <c r="AH53" i="22"/>
  <c r="F63" i="19" s="1"/>
  <c r="AI52" i="22"/>
  <c r="G62" i="19" s="1"/>
  <c r="AH52" i="22"/>
  <c r="F62" i="19" s="1"/>
  <c r="AI51" i="22"/>
  <c r="E61" i="19" s="1"/>
  <c r="AH51" i="22"/>
  <c r="F61" i="19" s="1"/>
  <c r="G60" i="19"/>
  <c r="AH50" i="22"/>
  <c r="F60" i="19" s="1"/>
  <c r="AI5" i="22"/>
  <c r="F10" i="19" s="1"/>
  <c r="AH5" i="22"/>
  <c r="F9" i="19" s="1"/>
  <c r="G61" i="19" l="1"/>
  <c r="G63" i="19"/>
  <c r="G65" i="19"/>
  <c r="G67" i="19"/>
  <c r="G69" i="19"/>
  <c r="G71" i="19"/>
  <c r="G73" i="19"/>
  <c r="G75" i="19"/>
  <c r="G77" i="19"/>
  <c r="G79" i="19"/>
  <c r="G81" i="19"/>
  <c r="G83" i="19"/>
  <c r="G85" i="19"/>
  <c r="G87" i="19"/>
  <c r="G89" i="19"/>
  <c r="G91" i="19"/>
  <c r="G93" i="19"/>
  <c r="G95" i="19"/>
  <c r="G97" i="19"/>
  <c r="G99" i="19"/>
  <c r="G101" i="19"/>
  <c r="G103" i="19"/>
  <c r="G105" i="19"/>
  <c r="G107" i="19"/>
  <c r="G109" i="19"/>
  <c r="G111" i="19"/>
  <c r="G113" i="19"/>
  <c r="G115" i="19"/>
  <c r="G117" i="19"/>
  <c r="G119" i="19"/>
  <c r="G121" i="19"/>
  <c r="G123" i="19"/>
  <c r="G125" i="19"/>
  <c r="G127" i="19"/>
  <c r="G129" i="19"/>
  <c r="G131" i="19"/>
  <c r="G133" i="19"/>
  <c r="G135" i="19"/>
  <c r="G137" i="19"/>
  <c r="G139" i="19"/>
  <c r="G141" i="19"/>
  <c r="G143" i="19"/>
  <c r="G145" i="19"/>
  <c r="G147" i="19"/>
  <c r="G149" i="19"/>
  <c r="G151" i="19"/>
  <c r="G153" i="19"/>
  <c r="G155" i="19"/>
  <c r="G157" i="19"/>
  <c r="G159" i="19"/>
  <c r="G161" i="19"/>
  <c r="E60" i="19"/>
  <c r="E62" i="19"/>
  <c r="E64" i="19"/>
  <c r="E66" i="19"/>
  <c r="E68" i="19"/>
  <c r="E70" i="19"/>
  <c r="E72" i="19"/>
  <c r="E74" i="19"/>
  <c r="E76" i="19"/>
  <c r="E78" i="19"/>
  <c r="E80" i="19"/>
  <c r="E82" i="19"/>
  <c r="E84" i="19"/>
  <c r="E86" i="19"/>
  <c r="E88" i="19"/>
  <c r="E90" i="19"/>
  <c r="E92" i="19"/>
  <c r="E94" i="19"/>
  <c r="E96" i="19"/>
  <c r="E98" i="19"/>
  <c r="E100" i="19"/>
  <c r="E102" i="19"/>
  <c r="E104" i="19"/>
  <c r="E106" i="19"/>
  <c r="E108" i="19"/>
  <c r="E110" i="19"/>
  <c r="E112" i="19"/>
  <c r="E114" i="19"/>
  <c r="E116" i="19"/>
  <c r="E118" i="19"/>
  <c r="E120" i="19"/>
  <c r="E122" i="19"/>
  <c r="E124" i="19"/>
  <c r="E126" i="19"/>
  <c r="E128" i="19"/>
  <c r="E130" i="19"/>
  <c r="E132" i="19"/>
  <c r="E134" i="19"/>
  <c r="E136" i="19"/>
  <c r="E138" i="19"/>
  <c r="E140" i="19"/>
  <c r="E142" i="19"/>
  <c r="E144" i="19"/>
  <c r="E146" i="19"/>
  <c r="E148" i="19"/>
  <c r="E150" i="19"/>
  <c r="E152" i="19"/>
  <c r="E154" i="19"/>
  <c r="E156" i="19"/>
  <c r="E158" i="19"/>
  <c r="E160" i="19"/>
  <c r="E162" i="19"/>
  <c r="G163" i="19"/>
  <c r="L178" i="22"/>
  <c r="E164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令和2年1月1日
  2020/1/1</t>
        </r>
      </text>
    </comment>
    <comment ref="AJ3" authorId="0" shapeId="0" xr:uid="{541D302B-38C9-425D-97EB-A45192189210}">
      <text>
        <r>
          <rPr>
            <sz val="9"/>
            <color indexed="81"/>
            <rFont val="MS P ゴシック"/>
            <family val="3"/>
            <charset val="128"/>
          </rPr>
          <t xml:space="preserve">枝番
</t>
        </r>
      </text>
    </comment>
    <comment ref="AK3" authorId="0" shapeId="0" xr:uid="{4C2E849A-A54A-4618-B6AE-C7DB39485602}">
      <text>
        <r>
          <rPr>
            <sz val="9"/>
            <color indexed="81"/>
            <rFont val="MS P ゴシック"/>
            <family val="3"/>
            <charset val="128"/>
          </rPr>
          <t xml:space="preserve">バージョン番号
</t>
        </r>
      </text>
    </comment>
    <comment ref="O9" authorId="0" shapeId="0" xr:uid="{BCFD9DAF-1EC6-4E70-AA09-A9C9A44A04F2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（60文字以内）</t>
        </r>
      </text>
    </comment>
    <comment ref="I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㈱○○○○なら
 → "前 株式会社"
○○○○㈱なら
 → "後 株式会社"</t>
        </r>
      </text>
    </comment>
    <comment ref="O10" authorId="0" shapeId="0" xr:uid="{2351BFE1-B3DC-44DA-B12A-EDE9756B8C8C}">
      <text>
        <r>
          <rPr>
            <b/>
            <sz val="9"/>
            <color indexed="81"/>
            <rFont val="ＭＳ Ｐゴシック"/>
            <family val="3"/>
            <charset val="128"/>
          </rPr>
          <t>全角
（60文字以内）
※ただし、"個人･その他"以外は法人名を記入しないこと</t>
        </r>
      </text>
    </comment>
    <comment ref="G11" authorId="0" shapeId="0" xr:uid="{C64D8177-B4EB-4EFE-A6F6-E85F6BEE1E20}">
      <text>
        <r>
          <rPr>
            <b/>
            <sz val="9"/>
            <color indexed="81"/>
            <rFont val="ＭＳ Ｐゴシック"/>
            <family val="3"/>
            <charset val="128"/>
          </rPr>
          <t>半角
(例 123-4567)</t>
        </r>
      </text>
    </comment>
    <comment ref="F12" authorId="0" shapeId="0" xr:uid="{973B1573-BED6-4D23-AED7-2F16D651166B}">
      <text>
        <r>
          <rPr>
            <b/>
            <sz val="9"/>
            <color indexed="81"/>
            <rFont val="ＭＳ Ｐゴシック"/>
            <family val="3"/>
            <charset val="128"/>
          </rPr>
          <t>全角
（160文字以内）</t>
        </r>
      </text>
    </comment>
    <comment ref="Q13" authorId="0" shapeId="0" xr:uid="{47105009-D68E-4414-A3A3-6AD527078F82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（50文字以内）</t>
        </r>
      </text>
    </comment>
    <comment ref="H14" authorId="0" shapeId="0" xr:uid="{8F0D43F6-2FD7-4120-B8BF-34796B62C956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Q14" authorId="0" shapeId="0" xr:uid="{C4561A35-0153-4F02-8710-B6A7461480C3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F15" authorId="0" shapeId="0" xr:uid="{133B014C-6701-4760-81EE-9D83FEAEBAA3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T15" authorId="0" shapeId="0" xr:uid="{ED35E59D-7B4E-40DF-9E9F-5C7D9E60B837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F16" authorId="0" shapeId="0" xr:uid="{CE6BA005-C94B-4724-96BF-096720BF2C47}">
      <text>
        <r>
          <rPr>
            <b/>
            <sz val="9"/>
            <color indexed="81"/>
            <rFont val="ＭＳ Ｐゴシック"/>
            <family val="3"/>
            <charset val="128"/>
          </rPr>
          <t>半角
（50文字以内）</t>
        </r>
      </text>
    </comment>
    <comment ref="F20" authorId="0" shapeId="0" xr:uid="{452A2A5D-262E-4BA2-BA20-1DB1A446077D}">
      <text>
        <r>
          <rPr>
            <b/>
            <sz val="9"/>
            <color indexed="81"/>
            <rFont val="MS P ゴシック"/>
            <family val="3"/>
            <charset val="128"/>
          </rPr>
          <t>参照のみ</t>
        </r>
      </text>
    </comment>
    <comment ref="O20" authorId="0" shapeId="0" xr:uid="{148391A7-6DF3-4D60-B83D-925DFDE7A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全角カナ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営業所名のみ入力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 xr:uid="{A8D307B7-15AB-4131-89ED-7A1258FC55A5}">
      <text>
        <r>
          <rPr>
            <b/>
            <sz val="9"/>
            <color indexed="81"/>
            <rFont val="MS P ゴシック"/>
            <family val="3"/>
            <charset val="128"/>
          </rPr>
          <t>参照のみ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1" authorId="0" shapeId="0" xr:uid="{0F21930A-E8A9-482D-A1E0-34A33D5E827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全角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営業所名のみ記入</t>
        </r>
      </text>
    </comment>
    <comment ref="G22" authorId="0" shapeId="0" xr:uid="{7322A8F1-B7B2-459E-B34C-8098442EABBA}">
      <text>
        <r>
          <rPr>
            <b/>
            <sz val="9"/>
            <color indexed="81"/>
            <rFont val="ＭＳ Ｐゴシック"/>
            <family val="3"/>
            <charset val="128"/>
          </rPr>
          <t>半角
(例 123-4567)</t>
        </r>
      </text>
    </comment>
    <comment ref="F23" authorId="0" shapeId="0" xr:uid="{4436436A-C9BE-4F23-828D-E3016AFAC5D5}">
      <text>
        <r>
          <rPr>
            <b/>
            <sz val="9"/>
            <color indexed="81"/>
            <rFont val="ＭＳ Ｐゴシック"/>
            <family val="3"/>
            <charset val="128"/>
          </rPr>
          <t>全角
(160文字以内)</t>
        </r>
      </text>
    </comment>
    <comment ref="Q24" authorId="0" shapeId="0" xr:uid="{9CAFE833-E37F-41CE-A5A3-3C3A292D1495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（50文字以内）</t>
        </r>
      </text>
    </comment>
    <comment ref="H25" authorId="0" shapeId="0" xr:uid="{55ADA65B-E60F-47E4-9842-30ADC5148ECB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Q25" authorId="0" shapeId="0" xr:uid="{0EAA98BF-5C16-4EB8-8BB4-2D6007BABA09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F26" authorId="0" shapeId="0" xr:uid="{D598EE1E-1E2E-40EA-94F1-E7C6FDD0592D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T26" authorId="0" shapeId="0" xr:uid="{24580D4D-A893-472B-A081-B024EAAD078B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F27" authorId="0" shapeId="0" xr:uid="{7E7E0BC4-7112-4305-BBA9-1DD2C77559F8}">
      <text>
        <r>
          <rPr>
            <b/>
            <sz val="9"/>
            <color indexed="81"/>
            <rFont val="ＭＳ Ｐゴシック"/>
            <family val="3"/>
            <charset val="128"/>
          </rPr>
          <t>半角
（50文字以内）</t>
        </r>
      </text>
    </comment>
    <comment ref="F31" authorId="0" shapeId="0" xr:uid="{62FD4D60-2090-40A3-9D49-BEEBFFEEEA7E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令和4年4月1日
  2022/4/1</t>
        </r>
      </text>
    </comment>
    <comment ref="Q35" authorId="0" shapeId="0" xr:uid="{A8DF4F6A-C497-4BCF-A91B-5992D7875EB8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（50文字以内）</t>
        </r>
      </text>
    </comment>
    <comment ref="H36" authorId="0" shapeId="0" xr:uid="{FB41F2BB-CEBA-4183-9FD3-9F981229A1E9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Q36" authorId="0" shapeId="0" xr:uid="{97F09288-5221-41A6-B263-F708F1FD7DD7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F37" authorId="0" shapeId="0" xr:uid="{117CD741-6874-4CDF-A545-2EAD4DF6E752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T37" authorId="0" shapeId="0" xr:uid="{CABFD261-4EE2-4DB5-BFA1-B74F1F890040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F38" authorId="0" shapeId="0" xr:uid="{542FC3F4-90DD-420A-A394-B5F355E1D7CA}">
      <text>
        <r>
          <rPr>
            <b/>
            <sz val="9"/>
            <color indexed="81"/>
            <rFont val="ＭＳ Ｐゴシック"/>
            <family val="3"/>
            <charset val="128"/>
          </rPr>
          <t>半角
（50文字以内）</t>
        </r>
      </text>
    </comment>
    <comment ref="B178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希望する大分類の番号を記入してください</t>
        </r>
      </text>
    </comment>
    <comment ref="J178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希望する中分類の番号を記入してください</t>
        </r>
      </text>
    </comment>
    <comment ref="R178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枠内に全角２２５文字まで記入できます。
記入された文字は、システムで検索するために使用しますので、具体的な内容について記入してください。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1" authorId="0" shapeId="0" xr:uid="{C2BC7D2A-5A60-4D10-8EB3-71BA84D6E512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令和2年1月1日
  2020/1/1</t>
        </r>
      </text>
    </comment>
    <comment ref="AJ3" authorId="0" shapeId="0" xr:uid="{DC8BC98F-8EEE-4457-95CB-A327DA8F38B8}">
      <text>
        <r>
          <rPr>
            <sz val="9"/>
            <color indexed="81"/>
            <rFont val="MS P ゴシック"/>
            <family val="3"/>
            <charset val="128"/>
          </rPr>
          <t xml:space="preserve">枝番
</t>
        </r>
      </text>
    </comment>
    <comment ref="AK3" authorId="0" shapeId="0" xr:uid="{5435DD9A-0CB1-4774-BEC3-446D95FACB05}">
      <text>
        <r>
          <rPr>
            <sz val="9"/>
            <color indexed="81"/>
            <rFont val="MS P ゴシック"/>
            <family val="3"/>
            <charset val="128"/>
          </rPr>
          <t xml:space="preserve">バージョン番号
</t>
        </r>
      </text>
    </comment>
    <comment ref="O9" authorId="0" shapeId="0" xr:uid="{834E4780-365B-497D-91C6-301C14B910CA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（60文字以内）</t>
        </r>
      </text>
    </comment>
    <comment ref="I10" authorId="0" shapeId="0" xr:uid="{BB8D97FB-D2F9-4528-A58D-C77678AD6F15}">
      <text>
        <r>
          <rPr>
            <b/>
            <sz val="9"/>
            <color indexed="81"/>
            <rFont val="ＭＳ Ｐゴシック"/>
            <family val="3"/>
            <charset val="128"/>
          </rPr>
          <t>㈱○○○○なら
 → "前 株式会社"
○○○○㈱なら
 → "後 株式会社"</t>
        </r>
      </text>
    </comment>
    <comment ref="O10" authorId="0" shapeId="0" xr:uid="{6EE1A302-2AF6-4782-924C-5D463B12822E}">
      <text>
        <r>
          <rPr>
            <b/>
            <sz val="9"/>
            <color indexed="81"/>
            <rFont val="ＭＳ Ｐゴシック"/>
            <family val="3"/>
            <charset val="128"/>
          </rPr>
          <t>全角
（60文字以内）
※ただし、"個人･その他"以外は法人名を記入しないこと</t>
        </r>
      </text>
    </comment>
    <comment ref="G11" authorId="0" shapeId="0" xr:uid="{94A33985-666B-498B-A73E-02AE6C176F59}">
      <text>
        <r>
          <rPr>
            <b/>
            <sz val="9"/>
            <color indexed="81"/>
            <rFont val="ＭＳ Ｐゴシック"/>
            <family val="3"/>
            <charset val="128"/>
          </rPr>
          <t>半角
(例 123-4567)</t>
        </r>
      </text>
    </comment>
    <comment ref="F12" authorId="0" shapeId="0" xr:uid="{367C1E90-C945-4181-8DE2-3C82F4993770}">
      <text>
        <r>
          <rPr>
            <b/>
            <sz val="9"/>
            <color indexed="81"/>
            <rFont val="ＭＳ Ｐゴシック"/>
            <family val="3"/>
            <charset val="128"/>
          </rPr>
          <t>全角
（160文字以内）</t>
        </r>
      </text>
    </comment>
    <comment ref="Q13" authorId="0" shapeId="0" xr:uid="{F123A6B4-0390-4410-AFEE-E0C767C395F3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（50文字以内）</t>
        </r>
      </text>
    </comment>
    <comment ref="H14" authorId="0" shapeId="0" xr:uid="{99086152-EE35-46ED-B90B-A65EA82A9AAD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Q14" authorId="0" shapeId="0" xr:uid="{D10E8B65-7C47-455C-96E4-8771F14DBFEA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F15" authorId="0" shapeId="0" xr:uid="{D1EB6D1A-D4BC-4DFA-A247-CF7CA39F0253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T15" authorId="0" shapeId="0" xr:uid="{5E6B9098-BAE5-46C4-986D-4FBA88C9B6E5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F16" authorId="0" shapeId="0" xr:uid="{8177E9A2-7531-4CF3-B447-24E823678F0A}">
      <text>
        <r>
          <rPr>
            <b/>
            <sz val="9"/>
            <color indexed="81"/>
            <rFont val="ＭＳ Ｐゴシック"/>
            <family val="3"/>
            <charset val="128"/>
          </rPr>
          <t>半角
（50文字以内）</t>
        </r>
      </text>
    </comment>
    <comment ref="F20" authorId="0" shapeId="0" xr:uid="{5BD5B708-B6AB-43E2-8556-4CD422D794D6}">
      <text>
        <r>
          <rPr>
            <b/>
            <sz val="9"/>
            <color indexed="81"/>
            <rFont val="MS P ゴシック"/>
            <family val="3"/>
            <charset val="128"/>
          </rPr>
          <t>参照のみ</t>
        </r>
      </text>
    </comment>
    <comment ref="Q20" authorId="0" shapeId="0" xr:uid="{8A47B29D-50F3-45BF-BEA0-273B2B6DC8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全角カナ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営業所名のみ入力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 xr:uid="{92AB608E-5841-413E-8E57-9678BDAD236E}">
      <text>
        <r>
          <rPr>
            <b/>
            <sz val="9"/>
            <color indexed="81"/>
            <rFont val="MS P ゴシック"/>
            <family val="3"/>
            <charset val="128"/>
          </rPr>
          <t>参照のみ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21" authorId="0" shapeId="0" xr:uid="{6BF052B5-2DAF-4C9A-A43E-8803D2D7419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全角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営業所名のみ記入</t>
        </r>
      </text>
    </comment>
    <comment ref="G22" authorId="0" shapeId="0" xr:uid="{7B1A819C-9E1C-4965-B79C-394BB4CA9230}">
      <text>
        <r>
          <rPr>
            <b/>
            <sz val="9"/>
            <color indexed="81"/>
            <rFont val="ＭＳ Ｐゴシック"/>
            <family val="3"/>
            <charset val="128"/>
          </rPr>
          <t>半角
(例 123-4567)</t>
        </r>
      </text>
    </comment>
    <comment ref="F23" authorId="0" shapeId="0" xr:uid="{DDA78159-C866-4DDE-9EA5-6BECCA27BFD2}">
      <text>
        <r>
          <rPr>
            <b/>
            <sz val="9"/>
            <color indexed="81"/>
            <rFont val="ＭＳ Ｐゴシック"/>
            <family val="3"/>
            <charset val="128"/>
          </rPr>
          <t>全角
(160文字以内)</t>
        </r>
      </text>
    </comment>
    <comment ref="Q24" authorId="0" shapeId="0" xr:uid="{49B4E160-DBE6-46A5-B4F9-4C3B165EE904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（50文字以内）</t>
        </r>
      </text>
    </comment>
    <comment ref="H25" authorId="0" shapeId="0" xr:uid="{FCADBE36-6357-4764-95F8-59C545F69513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Q25" authorId="0" shapeId="0" xr:uid="{926DB023-EC96-4C8C-9CE3-339AE6EAD20B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F26" authorId="0" shapeId="0" xr:uid="{69D82318-89C1-4E54-B39B-17BAD036754A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T26" authorId="0" shapeId="0" xr:uid="{591DCA4E-D62A-4FB8-BD2A-215B10F836B1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F27" authorId="0" shapeId="0" xr:uid="{AFF5DE3B-E039-4046-9274-B4E72EB292DA}">
      <text>
        <r>
          <rPr>
            <b/>
            <sz val="9"/>
            <color indexed="81"/>
            <rFont val="ＭＳ Ｐゴシック"/>
            <family val="3"/>
            <charset val="128"/>
          </rPr>
          <t>半角
（50文字以内）</t>
        </r>
      </text>
    </comment>
    <comment ref="F31" authorId="0" shapeId="0" xr:uid="{65B495B9-3327-4172-9F47-31EDCA2AB9AA}">
      <text>
        <r>
          <rPr>
            <b/>
            <sz val="9"/>
            <color indexed="81"/>
            <rFont val="ＭＳ Ｐゴシック"/>
            <family val="3"/>
            <charset val="128"/>
          </rPr>
          <t>西暦(半角)か和暦で入力
(例)
  令和4年4月1日
  2022/4/1</t>
        </r>
      </text>
    </comment>
    <comment ref="Q35" authorId="0" shapeId="0" xr:uid="{45AAD983-5555-418B-BCF1-D67921E165F6}">
      <text>
        <r>
          <rPr>
            <b/>
            <sz val="9"/>
            <color indexed="81"/>
            <rFont val="ＭＳ Ｐゴシック"/>
            <family val="3"/>
            <charset val="128"/>
          </rPr>
          <t>全角カナ
（50文字以内）</t>
        </r>
      </text>
    </comment>
    <comment ref="H36" authorId="0" shapeId="0" xr:uid="{1D69AD0F-2428-42BB-B488-13E01307736D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Q36" authorId="0" shapeId="0" xr:uid="{48A631F5-5E24-40AE-B0D6-A26CF7523831}">
      <text>
        <r>
          <rPr>
            <b/>
            <sz val="9"/>
            <color indexed="81"/>
            <rFont val="ＭＳ Ｐゴシック"/>
            <family val="3"/>
            <charset val="128"/>
          </rPr>
          <t>全角
（50文字以内）</t>
        </r>
      </text>
    </comment>
    <comment ref="F37" authorId="0" shapeId="0" xr:uid="{59A1D0A7-F5FC-4082-96A2-10E00B64945F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T37" authorId="0" shapeId="0" xr:uid="{F826A47D-1929-4401-A16E-E6C7E1DEFBD5}">
      <text>
        <r>
          <rPr>
            <b/>
            <sz val="9"/>
            <color indexed="81"/>
            <rFont val="ＭＳ Ｐゴシック"/>
            <family val="3"/>
            <charset val="128"/>
          </rPr>
          <t>半角
(例 0123-45-6789)</t>
        </r>
      </text>
    </comment>
    <comment ref="F38" authorId="0" shapeId="0" xr:uid="{78DFB57B-647C-489C-851F-EB206EBA23E0}">
      <text>
        <r>
          <rPr>
            <b/>
            <sz val="9"/>
            <color indexed="81"/>
            <rFont val="ＭＳ Ｐゴシック"/>
            <family val="3"/>
            <charset val="128"/>
          </rPr>
          <t>半角
（50文字以内）</t>
        </r>
      </text>
    </comment>
    <comment ref="B178" authorId="0" shapeId="0" xr:uid="{9BFD9A9A-1884-4670-89E2-F3609A94625E}">
      <text>
        <r>
          <rPr>
            <b/>
            <sz val="9"/>
            <color indexed="81"/>
            <rFont val="ＭＳ Ｐゴシック"/>
            <family val="3"/>
            <charset val="128"/>
          </rPr>
          <t>希望する大分類の番号を記入してください</t>
        </r>
      </text>
    </comment>
    <comment ref="J178" authorId="0" shapeId="0" xr:uid="{2003AC9A-ED5E-404D-B8A8-6E5AC445D6C3}">
      <text>
        <r>
          <rPr>
            <b/>
            <sz val="9"/>
            <color indexed="81"/>
            <rFont val="ＭＳ Ｐゴシック"/>
            <family val="3"/>
            <charset val="128"/>
          </rPr>
          <t>希望する中分類の番号を記入してください</t>
        </r>
      </text>
    </comment>
    <comment ref="R178" authorId="0" shapeId="0" xr:uid="{E729E223-1CC1-4CE5-89AF-90C8C1E852C1}">
      <text>
        <r>
          <rPr>
            <b/>
            <sz val="9"/>
            <color indexed="81"/>
            <rFont val="ＭＳ Ｐゴシック"/>
            <family val="3"/>
            <charset val="128"/>
          </rPr>
          <t>枠内に全角２２５文字まで記入できます。
記入された文字は、システムで検索するために使用しますので、具体的な内容について記入してください。</t>
        </r>
      </text>
    </comment>
  </commentList>
</comments>
</file>

<file path=xl/sharedStrings.xml><?xml version="1.0" encoding="utf-8"?>
<sst xmlns="http://schemas.openxmlformats.org/spreadsheetml/2006/main" count="1197" uniqueCount="427">
  <si>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</si>
  <si>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</si>
  <si>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</si>
  <si>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</si>
  <si>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</si>
  <si>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営業年数</t>
    <rPh sb="0" eb="2">
      <t>エイギョウ</t>
    </rPh>
    <rPh sb="2" eb="4">
      <t>ネンスウ</t>
    </rPh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</si>
  <si>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</si>
  <si>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</si>
  <si>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</si>
  <si>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文房具類</t>
    <rPh sb="0" eb="3">
      <t>ブンボウグ</t>
    </rPh>
    <rPh sb="3" eb="4">
      <t>ルイ</t>
    </rPh>
    <phoneticPr fontId="2"/>
  </si>
  <si>
    <t>用紙</t>
    <rPh sb="0" eb="2">
      <t>ヨウシ</t>
    </rPh>
    <phoneticPr fontId="2"/>
  </si>
  <si>
    <t>事務機器</t>
    <rPh sb="0" eb="2">
      <t>ジム</t>
    </rPh>
    <rPh sb="2" eb="4">
      <t>キキ</t>
    </rPh>
    <phoneticPr fontId="2"/>
  </si>
  <si>
    <t>ＯＡ機器</t>
    <rPh sb="2" eb="4">
      <t>キキ</t>
    </rPh>
    <phoneticPr fontId="2"/>
  </si>
  <si>
    <t>事務用調度品</t>
    <rPh sb="0" eb="3">
      <t>ジムヨウ</t>
    </rPh>
    <rPh sb="3" eb="5">
      <t>チョウド</t>
    </rPh>
    <rPh sb="5" eb="6">
      <t>ヒン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</si>
  <si>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</si>
  <si>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</si>
  <si>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医療機器</t>
    <rPh sb="0" eb="2">
      <t>イリョウ</t>
    </rPh>
    <rPh sb="2" eb="4">
      <t>キキ</t>
    </rPh>
    <phoneticPr fontId="2"/>
  </si>
  <si>
    <t>理化学器材</t>
    <rPh sb="0" eb="3">
      <t>リカガク</t>
    </rPh>
    <rPh sb="3" eb="5">
      <t>キザイ</t>
    </rPh>
    <phoneticPr fontId="2"/>
  </si>
  <si>
    <t>医療品</t>
    <rPh sb="0" eb="3">
      <t>イリョウヒン</t>
    </rPh>
    <phoneticPr fontId="2"/>
  </si>
  <si>
    <t>化学工業薬品</t>
    <rPh sb="0" eb="2">
      <t>カガク</t>
    </rPh>
    <rPh sb="2" eb="4">
      <t>コウギョウ</t>
    </rPh>
    <rPh sb="4" eb="6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</si>
  <si>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</si>
  <si>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衛生材料</t>
    <rPh sb="0" eb="2">
      <t>エイセイ</t>
    </rPh>
    <rPh sb="2" eb="4">
      <t>ザイリョウ</t>
    </rPh>
    <phoneticPr fontId="2"/>
  </si>
  <si>
    <t>軽印刷</t>
    <rPh sb="0" eb="1">
      <t>ケイ</t>
    </rPh>
    <rPh sb="1" eb="3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</si>
  <si>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</si>
  <si>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特殊印刷</t>
    <rPh sb="0" eb="2">
      <t>トクシュ</t>
    </rPh>
    <rPh sb="2" eb="4">
      <t>インサツ</t>
    </rPh>
    <phoneticPr fontId="2"/>
  </si>
  <si>
    <t>写真機器</t>
    <rPh sb="0" eb="2">
      <t>シャシン</t>
    </rPh>
    <rPh sb="2" eb="4">
      <t>キキ</t>
    </rPh>
    <phoneticPr fontId="2"/>
  </si>
  <si>
    <t>光学機器</t>
    <rPh sb="0" eb="2">
      <t>コウガク</t>
    </rPh>
    <rPh sb="2" eb="4">
      <t>キキ</t>
    </rPh>
    <phoneticPr fontId="2"/>
  </si>
  <si>
    <t>各種写真</t>
    <rPh sb="0" eb="2">
      <t>カクシュ</t>
    </rPh>
    <rPh sb="2" eb="4">
      <t>シャシン</t>
    </rPh>
    <phoneticPr fontId="2"/>
  </si>
  <si>
    <t>家庭電気</t>
    <rPh sb="0" eb="2">
      <t>カテイ</t>
    </rPh>
    <rPh sb="2" eb="4">
      <t>デンキ</t>
    </rPh>
    <phoneticPr fontId="2"/>
  </si>
  <si>
    <t>電気通信機器</t>
    <rPh sb="0" eb="2">
      <t>デンキ</t>
    </rPh>
    <rPh sb="2" eb="4">
      <t>ツウシン</t>
    </rPh>
    <rPh sb="4" eb="6">
      <t>キキ</t>
    </rPh>
    <phoneticPr fontId="2"/>
  </si>
  <si>
    <t>電気材料</t>
    <rPh sb="0" eb="2">
      <t>デンキ</t>
    </rPh>
    <rPh sb="2" eb="4">
      <t>ザイリョウ</t>
    </rPh>
    <phoneticPr fontId="2"/>
  </si>
  <si>
    <t>産業機械器具</t>
    <rPh sb="0" eb="2">
      <t>サンギョウ</t>
    </rPh>
    <rPh sb="2" eb="4">
      <t>キカイ</t>
    </rPh>
    <rPh sb="4" eb="6">
      <t>キグ</t>
    </rPh>
    <phoneticPr fontId="2"/>
  </si>
  <si>
    <t>厨房機器</t>
    <rPh sb="0" eb="2">
      <t>チュウボウ</t>
    </rPh>
    <rPh sb="2" eb="4">
      <t>キキ</t>
    </rPh>
    <phoneticPr fontId="2"/>
  </si>
  <si>
    <t>諸機器</t>
    <rPh sb="0" eb="1">
      <t>ショ</t>
    </rPh>
    <rPh sb="1" eb="3">
      <t>キキ</t>
    </rPh>
    <phoneticPr fontId="2"/>
  </si>
  <si>
    <t>教材用具</t>
    <rPh sb="0" eb="2">
      <t>キョウザイ</t>
    </rPh>
    <rPh sb="2" eb="4">
      <t>ヨウグ</t>
    </rPh>
    <phoneticPr fontId="2"/>
  </si>
  <si>
    <t>標本・美術品</t>
    <rPh sb="0" eb="2">
      <t>ヒョウホン</t>
    </rPh>
    <rPh sb="3" eb="5">
      <t>ビジュツ</t>
    </rPh>
    <rPh sb="5" eb="6">
      <t>ヒン</t>
    </rPh>
    <phoneticPr fontId="2"/>
  </si>
  <si>
    <t>試験研究機器</t>
    <rPh sb="0" eb="2">
      <t>シケン</t>
    </rPh>
    <rPh sb="2" eb="4">
      <t>ケンキュウ</t>
    </rPh>
    <rPh sb="4" eb="6">
      <t>キキ</t>
    </rPh>
    <phoneticPr fontId="2"/>
  </si>
  <si>
    <t>計測・表示機器</t>
    <rPh sb="0" eb="2">
      <t>ケイソク</t>
    </rPh>
    <rPh sb="3" eb="5">
      <t>ヒョウジ</t>
    </rPh>
    <rPh sb="5" eb="7">
      <t>キキ</t>
    </rPh>
    <phoneticPr fontId="2"/>
  </si>
  <si>
    <t>警察器具</t>
    <rPh sb="0" eb="2">
      <t>ケイサツ</t>
    </rPh>
    <rPh sb="2" eb="4">
      <t>キグ</t>
    </rPh>
    <phoneticPr fontId="2"/>
  </si>
  <si>
    <t>消防器具</t>
    <rPh sb="0" eb="2">
      <t>ショウボウ</t>
    </rPh>
    <rPh sb="2" eb="4">
      <t>キグ</t>
    </rPh>
    <phoneticPr fontId="2"/>
  </si>
  <si>
    <t>コンクリート製品</t>
    <rPh sb="6" eb="8">
      <t>セイヒン</t>
    </rPh>
    <phoneticPr fontId="2"/>
  </si>
  <si>
    <t>骨材</t>
    <rPh sb="0" eb="2">
      <t>コツザイ</t>
    </rPh>
    <phoneticPr fontId="2"/>
  </si>
  <si>
    <t>鉄鋼・非鉄製品</t>
    <rPh sb="0" eb="2">
      <t>テッコウ</t>
    </rPh>
    <rPh sb="3" eb="4">
      <t>ヒ</t>
    </rPh>
    <rPh sb="4" eb="5">
      <t>テツ</t>
    </rPh>
    <rPh sb="5" eb="7">
      <t>セイヒン</t>
    </rPh>
    <phoneticPr fontId="2"/>
  </si>
  <si>
    <t>建材類</t>
    <rPh sb="0" eb="2">
      <t>ケンザイ</t>
    </rPh>
    <rPh sb="2" eb="3">
      <t>ルイ</t>
    </rPh>
    <phoneticPr fontId="2"/>
  </si>
  <si>
    <t>道路用資材</t>
    <rPh sb="0" eb="3">
      <t>ドウロヨウ</t>
    </rPh>
    <rPh sb="3" eb="5">
      <t>シザイ</t>
    </rPh>
    <phoneticPr fontId="2"/>
  </si>
  <si>
    <t>図書・地図</t>
    <rPh sb="0" eb="2">
      <t>トショ</t>
    </rPh>
    <rPh sb="3" eb="5">
      <t>チズ</t>
    </rPh>
    <phoneticPr fontId="2"/>
  </si>
  <si>
    <t>医療薬品類</t>
    <rPh sb="0" eb="2">
      <t>イリョウ</t>
    </rPh>
    <rPh sb="2" eb="4">
      <t>ヤクヒン</t>
    </rPh>
    <rPh sb="4" eb="5">
      <t>ルイ</t>
    </rPh>
    <phoneticPr fontId="2"/>
  </si>
  <si>
    <t>印刷製本</t>
    <rPh sb="0" eb="2">
      <t>インサツ</t>
    </rPh>
    <rPh sb="2" eb="4">
      <t>セイホン</t>
    </rPh>
    <phoneticPr fontId="2"/>
  </si>
  <si>
    <t>文具・印章
事務用機器</t>
    <rPh sb="0" eb="2">
      <t>ブング</t>
    </rPh>
    <rPh sb="3" eb="5">
      <t>インショウ</t>
    </rPh>
    <rPh sb="6" eb="9">
      <t>ジムヨウ</t>
    </rPh>
    <rPh sb="9" eb="11">
      <t>キキ</t>
    </rPh>
    <phoneticPr fontId="2"/>
  </si>
  <si>
    <t>写真光学
青写真類</t>
    <rPh sb="0" eb="2">
      <t>シャシン</t>
    </rPh>
    <rPh sb="2" eb="4">
      <t>コウガク</t>
    </rPh>
    <rPh sb="5" eb="6">
      <t>アオ</t>
    </rPh>
    <rPh sb="6" eb="8">
      <t>ジャシン</t>
    </rPh>
    <rPh sb="8" eb="9">
      <t>ルイ</t>
    </rPh>
    <phoneticPr fontId="2"/>
  </si>
  <si>
    <t>電気通信機器類</t>
    <rPh sb="0" eb="2">
      <t>デンキ</t>
    </rPh>
    <rPh sb="2" eb="4">
      <t>ツウシン</t>
    </rPh>
    <rPh sb="4" eb="6">
      <t>キキ</t>
    </rPh>
    <rPh sb="6" eb="7">
      <t>ルイ</t>
    </rPh>
    <phoneticPr fontId="2"/>
  </si>
  <si>
    <t>機械器具類</t>
    <rPh sb="0" eb="2">
      <t>キカイ</t>
    </rPh>
    <rPh sb="2" eb="4">
      <t>キグ</t>
    </rPh>
    <rPh sb="4" eb="5">
      <t>ルイ</t>
    </rPh>
    <phoneticPr fontId="2"/>
  </si>
  <si>
    <t>教育用機器教材</t>
    <rPh sb="0" eb="2">
      <t>キョウイク</t>
    </rPh>
    <rPh sb="2" eb="3">
      <t>ヨウ</t>
    </rPh>
    <rPh sb="3" eb="5">
      <t>キキ</t>
    </rPh>
    <rPh sb="5" eb="7">
      <t>キョウザイ</t>
    </rPh>
    <phoneticPr fontId="2"/>
  </si>
  <si>
    <t>測量(計量)器類</t>
    <rPh sb="0" eb="2">
      <t>ソクリョウ</t>
    </rPh>
    <rPh sb="3" eb="5">
      <t>ケイリョウ</t>
    </rPh>
    <rPh sb="6" eb="7">
      <t>キ</t>
    </rPh>
    <rPh sb="7" eb="8">
      <t>ルイ</t>
    </rPh>
    <phoneticPr fontId="2"/>
  </si>
  <si>
    <t>警察・消防
機器類</t>
    <rPh sb="0" eb="2">
      <t>ケイサツ</t>
    </rPh>
    <rPh sb="3" eb="5">
      <t>ショウボウ</t>
    </rPh>
    <rPh sb="6" eb="9">
      <t>キキルイ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</si>
  <si>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</si>
  <si>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</si>
  <si>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洋和紙、感光紙、加工紙、再生紙　等</t>
    <rPh sb="0" eb="1">
      <t>ヨウ</t>
    </rPh>
    <rPh sb="1" eb="3">
      <t>ワシ</t>
    </rPh>
    <rPh sb="4" eb="6">
      <t>カンコウ</t>
    </rPh>
    <rPh sb="6" eb="7">
      <t>シ</t>
    </rPh>
    <rPh sb="8" eb="10">
      <t>カコウ</t>
    </rPh>
    <rPh sb="10" eb="11">
      <t>カミ</t>
    </rPh>
    <rPh sb="12" eb="15">
      <t>サイセイシ</t>
    </rPh>
    <rPh sb="16" eb="17">
      <t>トウ</t>
    </rPh>
    <phoneticPr fontId="2"/>
  </si>
  <si>
    <t>電卓、複写機、輪転機、ＯＨＰ、タイプライター、シュレッダー　等</t>
    <rPh sb="0" eb="2">
      <t>デンタク</t>
    </rPh>
    <rPh sb="3" eb="6">
      <t>フクシャキ</t>
    </rPh>
    <rPh sb="7" eb="10">
      <t>リンテンキ</t>
    </rPh>
    <rPh sb="30" eb="31">
      <t>トウ</t>
    </rPh>
    <phoneticPr fontId="2"/>
  </si>
  <si>
    <t>事務用机、椅子、ロッカー、事務用家具　等</t>
    <rPh sb="0" eb="3">
      <t>ジムヨウ</t>
    </rPh>
    <rPh sb="3" eb="4">
      <t>ツクエ</t>
    </rPh>
    <rPh sb="5" eb="7">
      <t>イス</t>
    </rPh>
    <rPh sb="13" eb="15">
      <t>ジム</t>
    </rPh>
    <rPh sb="15" eb="16">
      <t>ヨウ</t>
    </rPh>
    <rPh sb="16" eb="18">
      <t>カグ</t>
    </rPh>
    <rPh sb="19" eb="20">
      <t>トウ</t>
    </rPh>
    <phoneticPr fontId="2"/>
  </si>
  <si>
    <t>木印、ゴム印、日付印　等</t>
    <rPh sb="0" eb="1">
      <t>モク</t>
    </rPh>
    <rPh sb="1" eb="2">
      <t>イン</t>
    </rPh>
    <rPh sb="5" eb="6">
      <t>イン</t>
    </rPh>
    <rPh sb="7" eb="9">
      <t>ヒヅケ</t>
    </rPh>
    <rPh sb="9" eb="10">
      <t>イン</t>
    </rPh>
    <rPh sb="11" eb="12">
      <t>トウ</t>
    </rPh>
    <phoneticPr fontId="2"/>
  </si>
  <si>
    <t>図書、雑誌、刊行物　等</t>
    <rPh sb="0" eb="2">
      <t>トショ</t>
    </rPh>
    <rPh sb="3" eb="5">
      <t>ザッシ</t>
    </rPh>
    <rPh sb="6" eb="9">
      <t>カンコウブツ</t>
    </rPh>
    <rPh sb="10" eb="11">
      <t>トウ</t>
    </rPh>
    <phoneticPr fontId="2"/>
  </si>
  <si>
    <t>住宅明細図、各種地図、地形図　等</t>
    <rPh sb="0" eb="2">
      <t>ジュウタク</t>
    </rPh>
    <rPh sb="2" eb="4">
      <t>メイサイ</t>
    </rPh>
    <rPh sb="4" eb="5">
      <t>ズ</t>
    </rPh>
    <rPh sb="6" eb="8">
      <t>カクシュ</t>
    </rPh>
    <rPh sb="8" eb="10">
      <t>チズ</t>
    </rPh>
    <rPh sb="11" eb="14">
      <t>チケイズ</t>
    </rPh>
    <rPh sb="15" eb="16">
      <t>トウ</t>
    </rPh>
    <phoneticPr fontId="2"/>
  </si>
  <si>
    <t>各種一般医療機器　等</t>
    <rPh sb="0" eb="2">
      <t>カクシュ</t>
    </rPh>
    <rPh sb="2" eb="4">
      <t>イッパン</t>
    </rPh>
    <rPh sb="4" eb="6">
      <t>イリョウ</t>
    </rPh>
    <rPh sb="6" eb="8">
      <t>キキ</t>
    </rPh>
    <rPh sb="9" eb="10">
      <t>トウ</t>
    </rPh>
    <phoneticPr fontId="2"/>
  </si>
  <si>
    <t>各種実験・分析機器　等</t>
    <rPh sb="0" eb="2">
      <t>カクシュ</t>
    </rPh>
    <rPh sb="2" eb="4">
      <t>ジッケン</t>
    </rPh>
    <rPh sb="5" eb="7">
      <t>ブンセキ</t>
    </rPh>
    <rPh sb="7" eb="9">
      <t>キキ</t>
    </rPh>
    <rPh sb="10" eb="11">
      <t>トウ</t>
    </rPh>
    <phoneticPr fontId="2"/>
  </si>
  <si>
    <t>人体用・動物用医療品、ワクチン、血清　等</t>
    <rPh sb="0" eb="2">
      <t>ジンタイ</t>
    </rPh>
    <rPh sb="2" eb="3">
      <t>ヨウ</t>
    </rPh>
    <rPh sb="4" eb="6">
      <t>ドウブツ</t>
    </rPh>
    <rPh sb="6" eb="7">
      <t>ヨウ</t>
    </rPh>
    <rPh sb="7" eb="10">
      <t>イリョウヒン</t>
    </rPh>
    <rPh sb="16" eb="18">
      <t>ケッセイ</t>
    </rPh>
    <rPh sb="19" eb="20">
      <t>トウ</t>
    </rPh>
    <phoneticPr fontId="2"/>
  </si>
  <si>
    <t>水処理用薬剤、試薬　等</t>
    <rPh sb="0" eb="1">
      <t>ミズ</t>
    </rPh>
    <rPh sb="1" eb="4">
      <t>ショリヨウ</t>
    </rPh>
    <rPh sb="4" eb="6">
      <t>ヤクザイ</t>
    </rPh>
    <rPh sb="7" eb="9">
      <t>シヤク</t>
    </rPh>
    <rPh sb="10" eb="11">
      <t>トウ</t>
    </rPh>
    <phoneticPr fontId="2"/>
  </si>
  <si>
    <t>除草剤、農薬　等</t>
    <rPh sb="0" eb="3">
      <t>ジョソウザイ</t>
    </rPh>
    <rPh sb="4" eb="6">
      <t>ノウヤク</t>
    </rPh>
    <rPh sb="7" eb="8">
      <t>トウ</t>
    </rPh>
    <phoneticPr fontId="2"/>
  </si>
  <si>
    <t>脱脂綿、ガーゼ、包帯、紙オムツ　等</t>
    <rPh sb="0" eb="3">
      <t>ダッシメン</t>
    </rPh>
    <rPh sb="8" eb="10">
      <t>ホウタイ</t>
    </rPh>
    <rPh sb="11" eb="12">
      <t>カミ</t>
    </rPh>
    <rPh sb="16" eb="17">
      <t>トウ</t>
    </rPh>
    <phoneticPr fontId="2"/>
  </si>
  <si>
    <t>軽オフセット印刷、謄写印刷等[単色もの(頁物、ちらし)、事務用印刷物(少部数)]</t>
    <rPh sb="0" eb="1">
      <t>ケイ</t>
    </rPh>
    <rPh sb="6" eb="8">
      <t>インサツ</t>
    </rPh>
    <rPh sb="9" eb="11">
      <t>トウシャ</t>
    </rPh>
    <rPh sb="11" eb="13">
      <t>インサツ</t>
    </rPh>
    <rPh sb="13" eb="14">
      <t>トウ</t>
    </rPh>
    <rPh sb="15" eb="17">
      <t>タンショク</t>
    </rPh>
    <rPh sb="20" eb="21">
      <t>ページ</t>
    </rPh>
    <rPh sb="21" eb="22">
      <t>ブツ</t>
    </rPh>
    <rPh sb="28" eb="31">
      <t>ジムヨウ</t>
    </rPh>
    <rPh sb="31" eb="34">
      <t>インサツブツ</t>
    </rPh>
    <rPh sb="35" eb="36">
      <t>ショウ</t>
    </rPh>
    <rPh sb="36" eb="38">
      <t>ブスウ</t>
    </rPh>
    <phoneticPr fontId="2"/>
  </si>
  <si>
    <t>オフセット印刷、活版印刷等[多色もの(頁物、ポスター、カタログ、パンフレット、ちらし、カレンダー)事務用印刷物(多部数)]</t>
    <rPh sb="5" eb="7">
      <t>インサツ</t>
    </rPh>
    <rPh sb="8" eb="10">
      <t>カッパン</t>
    </rPh>
    <rPh sb="10" eb="12">
      <t>インサツ</t>
    </rPh>
    <rPh sb="12" eb="13">
      <t>トウ</t>
    </rPh>
    <rPh sb="14" eb="16">
      <t>タショク</t>
    </rPh>
    <rPh sb="19" eb="20">
      <t>ページ</t>
    </rPh>
    <rPh sb="20" eb="21">
      <t>ブツ</t>
    </rPh>
    <rPh sb="49" eb="52">
      <t>ジムヨウ</t>
    </rPh>
    <rPh sb="52" eb="55">
      <t>インサツブツ</t>
    </rPh>
    <rPh sb="56" eb="57">
      <t>タ</t>
    </rPh>
    <rPh sb="57" eb="58">
      <t>ブ</t>
    </rPh>
    <rPh sb="58" eb="59">
      <t>スウ</t>
    </rPh>
    <phoneticPr fontId="2"/>
  </si>
  <si>
    <t>フォーム印刷、カーボン印刷、地図調製、グラビア印刷等[連続伝票用紙、連続封筒、シール、ラベル、カーボン地図、グラビア]</t>
    <rPh sb="4" eb="6">
      <t>インサツ</t>
    </rPh>
    <rPh sb="11" eb="13">
      <t>インサツ</t>
    </rPh>
    <rPh sb="14" eb="16">
      <t>チズ</t>
    </rPh>
    <rPh sb="16" eb="18">
      <t>チョウセイ</t>
    </rPh>
    <rPh sb="23" eb="25">
      <t>インサツ</t>
    </rPh>
    <rPh sb="25" eb="26">
      <t>トウ</t>
    </rPh>
    <rPh sb="27" eb="29">
      <t>レンゾク</t>
    </rPh>
    <rPh sb="29" eb="31">
      <t>デンピョウ</t>
    </rPh>
    <rPh sb="31" eb="33">
      <t>ヨウシ</t>
    </rPh>
    <rPh sb="34" eb="36">
      <t>レンゾク</t>
    </rPh>
    <rPh sb="36" eb="38">
      <t>フウトウ</t>
    </rPh>
    <rPh sb="51" eb="53">
      <t>チズ</t>
    </rPh>
    <phoneticPr fontId="2"/>
  </si>
  <si>
    <t>写真機、撮影機、現像装置、焼付装置、映画・ビデオソフト　等</t>
    <rPh sb="0" eb="3">
      <t>シャシンキ</t>
    </rPh>
    <rPh sb="4" eb="7">
      <t>サツエイキ</t>
    </rPh>
    <rPh sb="8" eb="10">
      <t>ゲンゾウ</t>
    </rPh>
    <rPh sb="10" eb="12">
      <t>ソウチ</t>
    </rPh>
    <rPh sb="13" eb="15">
      <t>ヤキツケ</t>
    </rPh>
    <rPh sb="15" eb="17">
      <t>ソウチ</t>
    </rPh>
    <rPh sb="18" eb="20">
      <t>エイガ</t>
    </rPh>
    <rPh sb="28" eb="29">
      <t>トウ</t>
    </rPh>
    <phoneticPr fontId="2"/>
  </si>
  <si>
    <t>顕微鏡、映写機　等</t>
    <rPh sb="0" eb="3">
      <t>ケンビキョウ</t>
    </rPh>
    <rPh sb="4" eb="7">
      <t>エイシャキ</t>
    </rPh>
    <rPh sb="8" eb="9">
      <t>トウ</t>
    </rPh>
    <phoneticPr fontId="2"/>
  </si>
  <si>
    <t>青写真焼付、マイクロフィルム製作、航空写真　等</t>
    <rPh sb="0" eb="1">
      <t>アオ</t>
    </rPh>
    <rPh sb="1" eb="3">
      <t>シャシン</t>
    </rPh>
    <rPh sb="3" eb="5">
      <t>ヤキツケ</t>
    </rPh>
    <rPh sb="14" eb="16">
      <t>セイサク</t>
    </rPh>
    <rPh sb="17" eb="19">
      <t>コウクウ</t>
    </rPh>
    <rPh sb="19" eb="21">
      <t>シャシン</t>
    </rPh>
    <rPh sb="22" eb="23">
      <t>トウ</t>
    </rPh>
    <phoneticPr fontId="2"/>
  </si>
  <si>
    <t>一般家庭電気製品(テレビ・ラジオ等の音響製品、各種照明器具)等</t>
    <rPh sb="0" eb="2">
      <t>イッパン</t>
    </rPh>
    <rPh sb="2" eb="4">
      <t>カテイ</t>
    </rPh>
    <rPh sb="4" eb="6">
      <t>デンキ</t>
    </rPh>
    <rPh sb="6" eb="8">
      <t>セイヒン</t>
    </rPh>
    <rPh sb="16" eb="17">
      <t>トウ</t>
    </rPh>
    <rPh sb="18" eb="20">
      <t>オンキョウ</t>
    </rPh>
    <rPh sb="20" eb="22">
      <t>セイヒン</t>
    </rPh>
    <rPh sb="23" eb="25">
      <t>カクシュ</t>
    </rPh>
    <rPh sb="25" eb="27">
      <t>ショウメイ</t>
    </rPh>
    <rPh sb="27" eb="29">
      <t>キグ</t>
    </rPh>
    <rPh sb="30" eb="31">
      <t>トウ</t>
    </rPh>
    <phoneticPr fontId="2"/>
  </si>
  <si>
    <t>通信機器、放送機器、音響機器、視聴覚機器　等(主に業務用機器)</t>
    <rPh sb="0" eb="2">
      <t>ツウシン</t>
    </rPh>
    <rPh sb="2" eb="4">
      <t>キキ</t>
    </rPh>
    <rPh sb="5" eb="7">
      <t>ホウソウ</t>
    </rPh>
    <rPh sb="7" eb="9">
      <t>キキ</t>
    </rPh>
    <rPh sb="10" eb="12">
      <t>オンキョウ</t>
    </rPh>
    <rPh sb="12" eb="14">
      <t>キキ</t>
    </rPh>
    <rPh sb="15" eb="18">
      <t>シチョウカク</t>
    </rPh>
    <rPh sb="18" eb="20">
      <t>キキ</t>
    </rPh>
    <rPh sb="21" eb="22">
      <t>トウ</t>
    </rPh>
    <rPh sb="23" eb="24">
      <t>オモ</t>
    </rPh>
    <rPh sb="25" eb="28">
      <t>ギョウムヨウ</t>
    </rPh>
    <rPh sb="28" eb="30">
      <t>キキ</t>
    </rPh>
    <phoneticPr fontId="2"/>
  </si>
  <si>
    <t>各種電気材料、電気製品部品　等</t>
    <rPh sb="0" eb="2">
      <t>カクシュ</t>
    </rPh>
    <rPh sb="2" eb="4">
      <t>デンキ</t>
    </rPh>
    <rPh sb="4" eb="6">
      <t>ザイリョウ</t>
    </rPh>
    <rPh sb="7" eb="9">
      <t>デンキ</t>
    </rPh>
    <rPh sb="9" eb="11">
      <t>セイヒン</t>
    </rPh>
    <rPh sb="11" eb="13">
      <t>ブヒン</t>
    </rPh>
    <rPh sb="14" eb="15">
      <t>トウ</t>
    </rPh>
    <phoneticPr fontId="2"/>
  </si>
  <si>
    <t>建設・農林・水産・工鉱業用機械器具</t>
    <rPh sb="0" eb="2">
      <t>ケンセツ</t>
    </rPh>
    <rPh sb="3" eb="5">
      <t>ノウリン</t>
    </rPh>
    <rPh sb="6" eb="8">
      <t>スイサン</t>
    </rPh>
    <rPh sb="9" eb="10">
      <t>コウ</t>
    </rPh>
    <rPh sb="10" eb="12">
      <t>コウギョウ</t>
    </rPh>
    <rPh sb="12" eb="13">
      <t>ヨウ</t>
    </rPh>
    <rPh sb="13" eb="15">
      <t>キカイ</t>
    </rPh>
    <rPh sb="15" eb="17">
      <t>キグ</t>
    </rPh>
    <phoneticPr fontId="2"/>
  </si>
  <si>
    <t>調理台、調理器、流し台、その他厨房器具　等</t>
    <rPh sb="0" eb="2">
      <t>チョウリ</t>
    </rPh>
    <rPh sb="2" eb="3">
      <t>ダイ</t>
    </rPh>
    <rPh sb="4" eb="7">
      <t>チョウリキ</t>
    </rPh>
    <rPh sb="8" eb="9">
      <t>ナガ</t>
    </rPh>
    <rPh sb="10" eb="11">
      <t>ダイ</t>
    </rPh>
    <rPh sb="14" eb="15">
      <t>タ</t>
    </rPh>
    <rPh sb="15" eb="17">
      <t>チュウボウ</t>
    </rPh>
    <rPh sb="17" eb="19">
      <t>キグ</t>
    </rPh>
    <rPh sb="20" eb="21">
      <t>トウ</t>
    </rPh>
    <phoneticPr fontId="2"/>
  </si>
  <si>
    <t>冷・暖房機器　等</t>
    <rPh sb="0" eb="1">
      <t>レイ</t>
    </rPh>
    <rPh sb="2" eb="4">
      <t>ダンボウ</t>
    </rPh>
    <rPh sb="4" eb="6">
      <t>キキ</t>
    </rPh>
    <rPh sb="7" eb="8">
      <t>トウ</t>
    </rPh>
    <phoneticPr fontId="2"/>
  </si>
  <si>
    <t>学習教材器具(教材、各種実験器具、視聴覚教育器具、体育器具等)</t>
    <rPh sb="0" eb="2">
      <t>ガクシュウ</t>
    </rPh>
    <rPh sb="2" eb="4">
      <t>キョウザイ</t>
    </rPh>
    <rPh sb="4" eb="6">
      <t>キグ</t>
    </rPh>
    <rPh sb="7" eb="9">
      <t>キョウザイ</t>
    </rPh>
    <rPh sb="10" eb="12">
      <t>カクシュ</t>
    </rPh>
    <rPh sb="12" eb="14">
      <t>ジッケン</t>
    </rPh>
    <rPh sb="14" eb="16">
      <t>キグ</t>
    </rPh>
    <rPh sb="17" eb="20">
      <t>シチョウカク</t>
    </rPh>
    <rPh sb="20" eb="22">
      <t>キョウイク</t>
    </rPh>
    <rPh sb="22" eb="24">
      <t>キグ</t>
    </rPh>
    <rPh sb="25" eb="27">
      <t>タイイク</t>
    </rPh>
    <rPh sb="27" eb="30">
      <t>キグナド</t>
    </rPh>
    <phoneticPr fontId="2"/>
  </si>
  <si>
    <t>模型、標本、見本、書画、美術品、骨董　等</t>
    <rPh sb="0" eb="2">
      <t>モケイ</t>
    </rPh>
    <rPh sb="3" eb="5">
      <t>ヒョウホン</t>
    </rPh>
    <rPh sb="6" eb="8">
      <t>ミホン</t>
    </rPh>
    <rPh sb="9" eb="10">
      <t>ショ</t>
    </rPh>
    <rPh sb="10" eb="11">
      <t>ガ</t>
    </rPh>
    <rPh sb="12" eb="14">
      <t>ビジュツ</t>
    </rPh>
    <rPh sb="14" eb="15">
      <t>ヒン</t>
    </rPh>
    <rPh sb="16" eb="18">
      <t>コットウ</t>
    </rPh>
    <rPh sb="19" eb="20">
      <t>トウ</t>
    </rPh>
    <phoneticPr fontId="2"/>
  </si>
  <si>
    <t>各種鑑定・分析・試験機器(試験器、検定器、検査器、分析装置)等</t>
    <rPh sb="0" eb="2">
      <t>カクシュ</t>
    </rPh>
    <rPh sb="2" eb="4">
      <t>カンテイ</t>
    </rPh>
    <rPh sb="5" eb="7">
      <t>ブンセキ</t>
    </rPh>
    <rPh sb="8" eb="10">
      <t>シケン</t>
    </rPh>
    <rPh sb="10" eb="12">
      <t>キキ</t>
    </rPh>
    <rPh sb="13" eb="15">
      <t>シケン</t>
    </rPh>
    <rPh sb="15" eb="16">
      <t>キ</t>
    </rPh>
    <rPh sb="17" eb="19">
      <t>ケンテイ</t>
    </rPh>
    <rPh sb="19" eb="20">
      <t>キ</t>
    </rPh>
    <rPh sb="21" eb="23">
      <t>ケンサ</t>
    </rPh>
    <rPh sb="23" eb="24">
      <t>キ</t>
    </rPh>
    <rPh sb="25" eb="27">
      <t>ブンセキ</t>
    </rPh>
    <rPh sb="27" eb="29">
      <t>ソウチ</t>
    </rPh>
    <rPh sb="30" eb="31">
      <t>トウ</t>
    </rPh>
    <phoneticPr fontId="2"/>
  </si>
  <si>
    <t>気象用機器、環境測定機器、音響測定機器　等</t>
    <rPh sb="0" eb="2">
      <t>キショウ</t>
    </rPh>
    <rPh sb="2" eb="3">
      <t>ヨウ</t>
    </rPh>
    <rPh sb="3" eb="5">
      <t>キキ</t>
    </rPh>
    <rPh sb="6" eb="8">
      <t>カンキョウ</t>
    </rPh>
    <rPh sb="8" eb="10">
      <t>ソクテイ</t>
    </rPh>
    <rPh sb="10" eb="12">
      <t>キキ</t>
    </rPh>
    <rPh sb="13" eb="15">
      <t>オンキョウ</t>
    </rPh>
    <rPh sb="15" eb="17">
      <t>ソクテイ</t>
    </rPh>
    <rPh sb="17" eb="19">
      <t>キキ</t>
    </rPh>
    <rPh sb="20" eb="21">
      <t>トウ</t>
    </rPh>
    <phoneticPr fontId="2"/>
  </si>
  <si>
    <t>足跡採取器、警棒、アルコール感知器　等</t>
    <rPh sb="0" eb="2">
      <t>アシアト</t>
    </rPh>
    <rPh sb="2" eb="4">
      <t>サイシュ</t>
    </rPh>
    <rPh sb="4" eb="5">
      <t>キ</t>
    </rPh>
    <rPh sb="6" eb="8">
      <t>ケイボウ</t>
    </rPh>
    <rPh sb="14" eb="16">
      <t>カンチ</t>
    </rPh>
    <rPh sb="16" eb="17">
      <t>キ</t>
    </rPh>
    <rPh sb="18" eb="19">
      <t>トウ</t>
    </rPh>
    <phoneticPr fontId="2"/>
  </si>
  <si>
    <t>消火器、消防ポンプ・ホース　等</t>
    <rPh sb="0" eb="3">
      <t>ショウカキ</t>
    </rPh>
    <rPh sb="4" eb="6">
      <t>ショウボウ</t>
    </rPh>
    <rPh sb="14" eb="15">
      <t>トウ</t>
    </rPh>
    <phoneticPr fontId="2"/>
  </si>
  <si>
    <t>アスファルト、コンクリート、タール、乳剤等</t>
    <rPh sb="18" eb="20">
      <t>ニュウザイ</t>
    </rPh>
    <rPh sb="20" eb="21">
      <t>トウ</t>
    </rPh>
    <phoneticPr fontId="2"/>
  </si>
  <si>
    <t>ヒューム管、パイル、ブロック　等</t>
    <rPh sb="4" eb="5">
      <t>カン</t>
    </rPh>
    <rPh sb="15" eb="16">
      <t>トウ</t>
    </rPh>
    <phoneticPr fontId="2"/>
  </si>
  <si>
    <t>砕石、砂利、玉石、栗石　等</t>
    <rPh sb="0" eb="2">
      <t>サイセキ</t>
    </rPh>
    <rPh sb="3" eb="5">
      <t>ジャリ</t>
    </rPh>
    <rPh sb="6" eb="8">
      <t>タマイシ</t>
    </rPh>
    <rPh sb="9" eb="10">
      <t>クリ</t>
    </rPh>
    <rPh sb="10" eb="11">
      <t>イシ</t>
    </rPh>
    <rPh sb="12" eb="13">
      <t>トウ</t>
    </rPh>
    <phoneticPr fontId="2"/>
  </si>
  <si>
    <t>鋼材、鋼管、パイプ、ビニール管、電線　等</t>
    <rPh sb="0" eb="2">
      <t>コウザイ</t>
    </rPh>
    <rPh sb="3" eb="5">
      <t>コウカン</t>
    </rPh>
    <rPh sb="14" eb="15">
      <t>カン</t>
    </rPh>
    <rPh sb="16" eb="18">
      <t>デンセン</t>
    </rPh>
    <rPh sb="19" eb="20">
      <t>トウ</t>
    </rPh>
    <phoneticPr fontId="2"/>
  </si>
  <si>
    <t>木材、瓦、塗料、生セメント、ガラス　等</t>
    <rPh sb="0" eb="2">
      <t>モクザイ</t>
    </rPh>
    <rPh sb="3" eb="4">
      <t>カワラ</t>
    </rPh>
    <rPh sb="5" eb="7">
      <t>トリョウ</t>
    </rPh>
    <rPh sb="8" eb="9">
      <t>ナマ</t>
    </rPh>
    <rPh sb="18" eb="19">
      <t>トウ</t>
    </rPh>
    <phoneticPr fontId="2"/>
  </si>
  <si>
    <t>カーブミラー、保安灯、凍結防止剤、ガードレール　等</t>
    <rPh sb="7" eb="9">
      <t>ホアン</t>
    </rPh>
    <rPh sb="9" eb="10">
      <t>トウ</t>
    </rPh>
    <rPh sb="11" eb="13">
      <t>トウケツ</t>
    </rPh>
    <rPh sb="13" eb="16">
      <t>ボウシザイ</t>
    </rPh>
    <rPh sb="24" eb="25">
      <t>トウ</t>
    </rPh>
    <phoneticPr fontId="2"/>
  </si>
  <si>
    <t>組立物置、組立ハウス、仮設トイレ、仮設用材料　等</t>
    <rPh sb="0" eb="2">
      <t>クミタテ</t>
    </rPh>
    <rPh sb="2" eb="4">
      <t>モノオキ</t>
    </rPh>
    <rPh sb="5" eb="7">
      <t>クミタテ</t>
    </rPh>
    <rPh sb="11" eb="13">
      <t>カセツ</t>
    </rPh>
    <rPh sb="17" eb="19">
      <t>カセツ</t>
    </rPh>
    <rPh sb="19" eb="20">
      <t>ヨウ</t>
    </rPh>
    <rPh sb="20" eb="22">
      <t>ザイリョウ</t>
    </rPh>
    <rPh sb="23" eb="24">
      <t>トウ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</si>
  <si>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</si>
  <si>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</si>
  <si>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</si>
  <si>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</si>
  <si>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</si>
  <si>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</si>
  <si>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車両部品類</t>
    <rPh sb="0" eb="2">
      <t>シャリョウ</t>
    </rPh>
    <rPh sb="2" eb="4">
      <t>ブヒン</t>
    </rPh>
    <rPh sb="4" eb="5">
      <t>ルイ</t>
    </rPh>
    <phoneticPr fontId="2"/>
  </si>
  <si>
    <t>石油製品</t>
    <rPh sb="0" eb="2">
      <t>セキユ</t>
    </rPh>
    <rPh sb="2" eb="4">
      <t>セイヒン</t>
    </rPh>
    <phoneticPr fontId="2"/>
  </si>
  <si>
    <t>ガス類その他</t>
    <rPh sb="2" eb="3">
      <t>ルイ</t>
    </rPh>
    <rPh sb="5" eb="6">
      <t>タ</t>
    </rPh>
    <phoneticPr fontId="2"/>
  </si>
  <si>
    <t>油脂類</t>
    <rPh sb="0" eb="2">
      <t>ユシ</t>
    </rPh>
    <rPh sb="2" eb="3">
      <t>ルイ</t>
    </rPh>
    <phoneticPr fontId="2"/>
  </si>
  <si>
    <t>被服</t>
    <rPh sb="0" eb="2">
      <t>ヒフク</t>
    </rPh>
    <phoneticPr fontId="2"/>
  </si>
  <si>
    <t>寝具</t>
    <rPh sb="0" eb="2">
      <t>シング</t>
    </rPh>
    <phoneticPr fontId="2"/>
  </si>
  <si>
    <t>食品</t>
    <rPh sb="0" eb="2">
      <t>ショクヒン</t>
    </rPh>
    <phoneticPr fontId="2"/>
  </si>
  <si>
    <t>漆器</t>
    <rPh sb="0" eb="2">
      <t>シッキ</t>
    </rPh>
    <phoneticPr fontId="2"/>
  </si>
  <si>
    <t>百貨</t>
    <rPh sb="0" eb="2">
      <t>ヒャッカ</t>
    </rPh>
    <phoneticPr fontId="2"/>
  </si>
  <si>
    <t>記章・記念品</t>
    <rPh sb="0" eb="2">
      <t>キショウ</t>
    </rPh>
    <rPh sb="3" eb="6">
      <t>キネンヒン</t>
    </rPh>
    <phoneticPr fontId="2"/>
  </si>
  <si>
    <t>日用雑貨</t>
    <rPh sb="0" eb="2">
      <t>ニチヨウ</t>
    </rPh>
    <rPh sb="2" eb="4">
      <t>ザッカ</t>
    </rPh>
    <phoneticPr fontId="2"/>
  </si>
  <si>
    <t>ゴム・皮革製品</t>
    <rPh sb="3" eb="4">
      <t>カワ</t>
    </rPh>
    <rPh sb="4" eb="5">
      <t>カワ</t>
    </rPh>
    <rPh sb="5" eb="7">
      <t>セイヒン</t>
    </rPh>
    <phoneticPr fontId="2"/>
  </si>
  <si>
    <t>家具類</t>
    <rPh sb="0" eb="2">
      <t>カグ</t>
    </rPh>
    <rPh sb="2" eb="3">
      <t>ルイ</t>
    </rPh>
    <phoneticPr fontId="2"/>
  </si>
  <si>
    <t>室内装飾</t>
    <rPh sb="0" eb="2">
      <t>シツナイ</t>
    </rPh>
    <rPh sb="2" eb="4">
      <t>ソウショク</t>
    </rPh>
    <phoneticPr fontId="2"/>
  </si>
  <si>
    <t>広告・イベント・業務</t>
    <rPh sb="0" eb="2">
      <t>コウコク</t>
    </rPh>
    <rPh sb="8" eb="10">
      <t>ギョウム</t>
    </rPh>
    <phoneticPr fontId="2"/>
  </si>
  <si>
    <t>映画・ビデオ製作</t>
    <rPh sb="0" eb="2">
      <t>エイガ</t>
    </rPh>
    <rPh sb="6" eb="8">
      <t>セイサク</t>
    </rPh>
    <phoneticPr fontId="2"/>
  </si>
  <si>
    <t>看板</t>
    <rPh sb="0" eb="2">
      <t>カンバン</t>
    </rPh>
    <phoneticPr fontId="2"/>
  </si>
  <si>
    <t>標識</t>
    <rPh sb="0" eb="2">
      <t>ヒョウシキ</t>
    </rPh>
    <phoneticPr fontId="2"/>
  </si>
  <si>
    <t>楽器</t>
    <rPh sb="0" eb="2">
      <t>ガッキ</t>
    </rPh>
    <phoneticPr fontId="2"/>
  </si>
  <si>
    <t>運道具</t>
    <rPh sb="0" eb="1">
      <t>ウン</t>
    </rPh>
    <rPh sb="1" eb="3">
      <t>ドウグ</t>
    </rPh>
    <phoneticPr fontId="2"/>
  </si>
  <si>
    <t>肥飼料</t>
    <rPh sb="0" eb="1">
      <t>コエ</t>
    </rPh>
    <rPh sb="1" eb="3">
      <t>シリョウ</t>
    </rPh>
    <phoneticPr fontId="2"/>
  </si>
  <si>
    <t>造園資材</t>
    <rPh sb="0" eb="2">
      <t>ゾウエン</t>
    </rPh>
    <rPh sb="2" eb="4">
      <t>シザイ</t>
    </rPh>
    <phoneticPr fontId="2"/>
  </si>
  <si>
    <t>建物等警備</t>
    <rPh sb="0" eb="2">
      <t>タテモノ</t>
    </rPh>
    <rPh sb="2" eb="3">
      <t>トウ</t>
    </rPh>
    <rPh sb="3" eb="5">
      <t>ケイビ</t>
    </rPh>
    <phoneticPr fontId="2"/>
  </si>
  <si>
    <t>保守管理</t>
    <rPh sb="0" eb="2">
      <t>ホシュ</t>
    </rPh>
    <rPh sb="2" eb="4">
      <t>カンリ</t>
    </rPh>
    <phoneticPr fontId="2"/>
  </si>
  <si>
    <t>清掃</t>
    <rPh sb="0" eb="2">
      <t>セイソウ</t>
    </rPh>
    <phoneticPr fontId="2"/>
  </si>
  <si>
    <t>害虫駆除</t>
    <rPh sb="0" eb="2">
      <t>ガイチュウ</t>
    </rPh>
    <rPh sb="2" eb="4">
      <t>クジョ</t>
    </rPh>
    <phoneticPr fontId="2"/>
  </si>
  <si>
    <t>造園管理</t>
    <rPh sb="0" eb="2">
      <t>ゾウエン</t>
    </rPh>
    <rPh sb="2" eb="4">
      <t>カンリ</t>
    </rPh>
    <phoneticPr fontId="2"/>
  </si>
  <si>
    <t>検査・分析</t>
    <rPh sb="0" eb="2">
      <t>ケンサ</t>
    </rPh>
    <rPh sb="3" eb="5">
      <t>ブンセキ</t>
    </rPh>
    <phoneticPr fontId="2"/>
  </si>
  <si>
    <t>資源回収</t>
    <rPh sb="0" eb="2">
      <t>シゲン</t>
    </rPh>
    <rPh sb="2" eb="4">
      <t>カイシュウ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</si>
  <si>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</si>
  <si>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電算業務</t>
    <rPh sb="0" eb="2">
      <t>デンサン</t>
    </rPh>
    <rPh sb="2" eb="4">
      <t>ギョウム</t>
    </rPh>
    <phoneticPr fontId="2"/>
  </si>
  <si>
    <t>医療事務</t>
    <rPh sb="0" eb="2">
      <t>イリョウ</t>
    </rPh>
    <rPh sb="2" eb="4">
      <t>ジム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</si>
  <si>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</si>
  <si>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油脂・燃料類</t>
    <rPh sb="0" eb="2">
      <t>ユシ</t>
    </rPh>
    <rPh sb="3" eb="5">
      <t>ネンリョウ</t>
    </rPh>
    <rPh sb="5" eb="6">
      <t>ルイ</t>
    </rPh>
    <phoneticPr fontId="2"/>
  </si>
  <si>
    <t>繊維・被服類</t>
    <rPh sb="0" eb="2">
      <t>センイ</t>
    </rPh>
    <rPh sb="3" eb="5">
      <t>ヒフク</t>
    </rPh>
    <rPh sb="5" eb="6">
      <t>ルイ</t>
    </rPh>
    <phoneticPr fontId="2"/>
  </si>
  <si>
    <t>食品・漆器
百貨店</t>
    <rPh sb="0" eb="2">
      <t>ショクヒン</t>
    </rPh>
    <rPh sb="3" eb="5">
      <t>シッキ</t>
    </rPh>
    <rPh sb="6" eb="9">
      <t>ヒャッカテン</t>
    </rPh>
    <phoneticPr fontId="2"/>
  </si>
  <si>
    <t>時計・貴金属類</t>
    <rPh sb="0" eb="2">
      <t>トケイ</t>
    </rPh>
    <rPh sb="3" eb="6">
      <t>キキンゾク</t>
    </rPh>
    <rPh sb="6" eb="7">
      <t>ルイ</t>
    </rPh>
    <phoneticPr fontId="2"/>
  </si>
  <si>
    <t>ゴム・皮革類</t>
    <rPh sb="3" eb="4">
      <t>カワ</t>
    </rPh>
    <rPh sb="4" eb="5">
      <t>カワ</t>
    </rPh>
    <rPh sb="5" eb="6">
      <t>ルイ</t>
    </rPh>
    <phoneticPr fontId="2"/>
  </si>
  <si>
    <t>家具・装飾</t>
    <rPh sb="0" eb="2">
      <t>カグ</t>
    </rPh>
    <rPh sb="3" eb="5">
      <t>ソウショク</t>
    </rPh>
    <phoneticPr fontId="2"/>
  </si>
  <si>
    <t>広告・宣伝類</t>
    <rPh sb="0" eb="2">
      <t>コウコク</t>
    </rPh>
    <rPh sb="3" eb="5">
      <t>センデン</t>
    </rPh>
    <rPh sb="5" eb="6">
      <t>ルイ</t>
    </rPh>
    <phoneticPr fontId="2"/>
  </si>
  <si>
    <t>看板・標識</t>
    <rPh sb="0" eb="2">
      <t>カンバン</t>
    </rPh>
    <rPh sb="3" eb="5">
      <t>ヒョウシキ</t>
    </rPh>
    <phoneticPr fontId="2"/>
  </si>
  <si>
    <t>保守管理・
警備保障・
検査類</t>
    <rPh sb="0" eb="2">
      <t>ホシュ</t>
    </rPh>
    <rPh sb="2" eb="4">
      <t>カンリ</t>
    </rPh>
    <rPh sb="6" eb="8">
      <t>ケイビ</t>
    </rPh>
    <rPh sb="8" eb="10">
      <t>ホショウ</t>
    </rPh>
    <rPh sb="12" eb="14">
      <t>ケンサ</t>
    </rPh>
    <rPh sb="14" eb="15">
      <t>ルイ</t>
    </rPh>
    <phoneticPr fontId="2"/>
  </si>
  <si>
    <t>廃品回収</t>
    <rPh sb="0" eb="2">
      <t>ハイヒン</t>
    </rPh>
    <rPh sb="2" eb="4">
      <t>カイシュウ</t>
    </rPh>
    <phoneticPr fontId="2"/>
  </si>
  <si>
    <t>自動車の製造・販売・修理・整備　等</t>
    <rPh sb="0" eb="3">
      <t>ジドウシャ</t>
    </rPh>
    <rPh sb="4" eb="6">
      <t>セイゾウ</t>
    </rPh>
    <rPh sb="7" eb="9">
      <t>ハンバイ</t>
    </rPh>
    <rPh sb="10" eb="12">
      <t>シュウリ</t>
    </rPh>
    <rPh sb="13" eb="15">
      <t>セイビ</t>
    </rPh>
    <rPh sb="16" eb="17">
      <t>トウ</t>
    </rPh>
    <phoneticPr fontId="2"/>
  </si>
  <si>
    <t>飛行機、ヘリコプター、ボート、ヨット等の製造・販売・修理・整備</t>
    <rPh sb="0" eb="3">
      <t>ヒコウキ</t>
    </rPh>
    <rPh sb="18" eb="19">
      <t>トウ</t>
    </rPh>
    <rPh sb="20" eb="22">
      <t>セイゾウ</t>
    </rPh>
    <rPh sb="23" eb="25">
      <t>ハンバイ</t>
    </rPh>
    <rPh sb="26" eb="28">
      <t>シュウリ</t>
    </rPh>
    <rPh sb="29" eb="31">
      <t>セイビ</t>
    </rPh>
    <phoneticPr fontId="2"/>
  </si>
  <si>
    <t>車両・船舶類用品・部品の製造・販売、自転車の販売</t>
    <rPh sb="0" eb="2">
      <t>シャリョウ</t>
    </rPh>
    <rPh sb="3" eb="5">
      <t>センパク</t>
    </rPh>
    <rPh sb="5" eb="6">
      <t>ルイ</t>
    </rPh>
    <rPh sb="6" eb="8">
      <t>ヨウヒン</t>
    </rPh>
    <rPh sb="9" eb="11">
      <t>ブヒン</t>
    </rPh>
    <rPh sb="12" eb="14">
      <t>セイゾウ</t>
    </rPh>
    <rPh sb="15" eb="17">
      <t>ハンバイ</t>
    </rPh>
    <rPh sb="18" eb="21">
      <t>ジテンシャ</t>
    </rPh>
    <rPh sb="22" eb="24">
      <t>ハンバイ</t>
    </rPh>
    <phoneticPr fontId="2"/>
  </si>
  <si>
    <t>ガソリン、軽油、灯油、潤滑油　等</t>
    <rPh sb="5" eb="7">
      <t>ケイユ</t>
    </rPh>
    <rPh sb="8" eb="10">
      <t>トウユ</t>
    </rPh>
    <rPh sb="11" eb="14">
      <t>ジュンカツユ</t>
    </rPh>
    <rPh sb="15" eb="16">
      <t>トウ</t>
    </rPh>
    <phoneticPr fontId="2"/>
  </si>
  <si>
    <t>酸素、コークス、木炭、高圧ガス、ＬＰガス　等</t>
    <rPh sb="0" eb="2">
      <t>サンソ</t>
    </rPh>
    <rPh sb="8" eb="10">
      <t>モクタン</t>
    </rPh>
    <rPh sb="11" eb="13">
      <t>コウアツ</t>
    </rPh>
    <rPh sb="21" eb="22">
      <t>トウ</t>
    </rPh>
    <phoneticPr fontId="2"/>
  </si>
  <si>
    <t>ペイント、シンナー　等</t>
    <rPh sb="10" eb="11">
      <t>トウ</t>
    </rPh>
    <phoneticPr fontId="2"/>
  </si>
  <si>
    <t>事務服、作業服、白衣、軍手、帽子　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グンテ</t>
    </rPh>
    <rPh sb="14" eb="16">
      <t>ボウシ</t>
    </rPh>
    <rPh sb="17" eb="18">
      <t>トウ</t>
    </rPh>
    <phoneticPr fontId="2"/>
  </si>
  <si>
    <t>布団、毛布、敷布、ガーゼ、寝巻　等</t>
    <rPh sb="0" eb="2">
      <t>フトン</t>
    </rPh>
    <rPh sb="3" eb="5">
      <t>モウフ</t>
    </rPh>
    <rPh sb="6" eb="8">
      <t>シキフ</t>
    </rPh>
    <rPh sb="13" eb="15">
      <t>ネマ</t>
    </rPh>
    <rPh sb="16" eb="17">
      <t>トウ</t>
    </rPh>
    <phoneticPr fontId="2"/>
  </si>
  <si>
    <t>刺繍、タオル、手拭　等</t>
    <rPh sb="0" eb="2">
      <t>シシュウ</t>
    </rPh>
    <rPh sb="7" eb="9">
      <t>テフキ</t>
    </rPh>
    <rPh sb="10" eb="11">
      <t>トウ</t>
    </rPh>
    <phoneticPr fontId="2"/>
  </si>
  <si>
    <t>幕、テント、シート、雨具、各種旗　等</t>
    <rPh sb="0" eb="1">
      <t>マク</t>
    </rPh>
    <rPh sb="10" eb="12">
      <t>アマグ</t>
    </rPh>
    <rPh sb="13" eb="15">
      <t>カクシュ</t>
    </rPh>
    <rPh sb="15" eb="16">
      <t>ハタ</t>
    </rPh>
    <rPh sb="17" eb="18">
      <t>トウ</t>
    </rPh>
    <phoneticPr fontId="2"/>
  </si>
  <si>
    <t>茶、コーヒー、食塩、砂糖　等</t>
    <rPh sb="0" eb="1">
      <t>チャ</t>
    </rPh>
    <rPh sb="7" eb="9">
      <t>ショクエン</t>
    </rPh>
    <rPh sb="10" eb="12">
      <t>サトウ</t>
    </rPh>
    <rPh sb="13" eb="14">
      <t>トウ</t>
    </rPh>
    <phoneticPr fontId="2"/>
  </si>
  <si>
    <t>各種陶磁器・漆器</t>
    <rPh sb="0" eb="2">
      <t>カクシュ</t>
    </rPh>
    <rPh sb="2" eb="5">
      <t>トウジキ</t>
    </rPh>
    <rPh sb="6" eb="8">
      <t>シッキ</t>
    </rPh>
    <phoneticPr fontId="2"/>
  </si>
  <si>
    <t>百貨店</t>
    <rPh sb="0" eb="3">
      <t>ヒャッカテン</t>
    </rPh>
    <phoneticPr fontId="2"/>
  </si>
  <si>
    <t>トロフィー、バッチ、ワッペン、記念品　等</t>
    <rPh sb="15" eb="18">
      <t>キネンヒン</t>
    </rPh>
    <rPh sb="19" eb="20">
      <t>トウ</t>
    </rPh>
    <phoneticPr fontId="2"/>
  </si>
  <si>
    <t>時計、金、銀、宝石、眼鏡　等</t>
    <rPh sb="0" eb="2">
      <t>トケイ</t>
    </rPh>
    <rPh sb="3" eb="4">
      <t>キン</t>
    </rPh>
    <rPh sb="5" eb="6">
      <t>ギン</t>
    </rPh>
    <rPh sb="7" eb="9">
      <t>ホウセキ</t>
    </rPh>
    <rPh sb="10" eb="12">
      <t>メガネ</t>
    </rPh>
    <rPh sb="13" eb="14">
      <t>トウ</t>
    </rPh>
    <phoneticPr fontId="2"/>
  </si>
  <si>
    <t>家庭金物、荒物、ガラス製品　等</t>
    <rPh sb="0" eb="2">
      <t>カテイ</t>
    </rPh>
    <rPh sb="2" eb="4">
      <t>カナモノ</t>
    </rPh>
    <rPh sb="5" eb="6">
      <t>アラ</t>
    </rPh>
    <rPh sb="6" eb="7">
      <t>モノ</t>
    </rPh>
    <rPh sb="11" eb="13">
      <t>セイヒン</t>
    </rPh>
    <rPh sb="14" eb="15">
      <t>トウ</t>
    </rPh>
    <phoneticPr fontId="2"/>
  </si>
  <si>
    <t>各種鞄、革靴、作業靴、ゴム手袋、ゴム長靴、病院用シューズ　等</t>
    <rPh sb="0" eb="2">
      <t>カクシュ</t>
    </rPh>
    <rPh sb="2" eb="3">
      <t>カバン</t>
    </rPh>
    <rPh sb="4" eb="6">
      <t>カワグツ</t>
    </rPh>
    <rPh sb="7" eb="9">
      <t>サギョウ</t>
    </rPh>
    <rPh sb="9" eb="10">
      <t>グツ</t>
    </rPh>
    <rPh sb="13" eb="15">
      <t>テブクロ</t>
    </rPh>
    <rPh sb="18" eb="20">
      <t>ナガグツ</t>
    </rPh>
    <rPh sb="21" eb="24">
      <t>ビョウインヨウ</t>
    </rPh>
    <rPh sb="29" eb="30">
      <t>トウ</t>
    </rPh>
    <phoneticPr fontId="2"/>
  </si>
  <si>
    <t>ゴム・ビニール製品(ホース、シート、マット等)、パッキン類　等</t>
    <rPh sb="7" eb="9">
      <t>セイヒン</t>
    </rPh>
    <rPh sb="21" eb="22">
      <t>トウ</t>
    </rPh>
    <rPh sb="28" eb="29">
      <t>ルイ</t>
    </rPh>
    <rPh sb="30" eb="31">
      <t>トウ</t>
    </rPh>
    <phoneticPr fontId="2"/>
  </si>
  <si>
    <t>タンス、ベッド、食器棚、鏡台　等</t>
    <rPh sb="8" eb="10">
      <t>ショッキ</t>
    </rPh>
    <rPh sb="10" eb="11">
      <t>ダナ</t>
    </rPh>
    <rPh sb="12" eb="14">
      <t>キョウダイ</t>
    </rPh>
    <rPh sb="15" eb="16">
      <t>トウ</t>
    </rPh>
    <phoneticPr fontId="2"/>
  </si>
  <si>
    <t>じゅうたん、カーテン、ブラインド、畳　等</t>
    <rPh sb="17" eb="18">
      <t>タタミ</t>
    </rPh>
    <rPh sb="19" eb="20">
      <t>トウ</t>
    </rPh>
    <phoneticPr fontId="2"/>
  </si>
  <si>
    <t>広告の企画・デザイン、催事の企画・運営、選挙用品、新聞折込　等</t>
    <rPh sb="0" eb="2">
      <t>コウコク</t>
    </rPh>
    <rPh sb="3" eb="5">
      <t>キカク</t>
    </rPh>
    <rPh sb="11" eb="13">
      <t>サイジ</t>
    </rPh>
    <rPh sb="14" eb="16">
      <t>キカク</t>
    </rPh>
    <rPh sb="17" eb="19">
      <t>ウンエイ</t>
    </rPh>
    <rPh sb="20" eb="22">
      <t>センキョ</t>
    </rPh>
    <rPh sb="22" eb="24">
      <t>ヨウヒン</t>
    </rPh>
    <rPh sb="25" eb="27">
      <t>シンブン</t>
    </rPh>
    <rPh sb="27" eb="29">
      <t>オリコミ</t>
    </rPh>
    <rPh sb="30" eb="31">
      <t>トウ</t>
    </rPh>
    <phoneticPr fontId="2"/>
  </si>
  <si>
    <t>映画製作、ビデオ製作、スライド製作　等</t>
    <rPh sb="0" eb="2">
      <t>エイガ</t>
    </rPh>
    <rPh sb="2" eb="4">
      <t>セイサク</t>
    </rPh>
    <rPh sb="8" eb="10">
      <t>セイサク</t>
    </rPh>
    <rPh sb="15" eb="17">
      <t>セイサク</t>
    </rPh>
    <rPh sb="18" eb="19">
      <t>トウ</t>
    </rPh>
    <phoneticPr fontId="2"/>
  </si>
  <si>
    <t>看板、掲示板、標示板　等</t>
    <rPh sb="0" eb="2">
      <t>カンバン</t>
    </rPh>
    <rPh sb="3" eb="6">
      <t>ケイジバン</t>
    </rPh>
    <rPh sb="7" eb="10">
      <t>ヒョウジバン</t>
    </rPh>
    <rPh sb="11" eb="12">
      <t>トウ</t>
    </rPh>
    <phoneticPr fontId="2"/>
  </si>
  <si>
    <t>道路標識　等</t>
    <rPh sb="0" eb="2">
      <t>ドウロ</t>
    </rPh>
    <rPh sb="2" eb="4">
      <t>ヒョウシキ</t>
    </rPh>
    <rPh sb="5" eb="6">
      <t>トウ</t>
    </rPh>
    <phoneticPr fontId="2"/>
  </si>
  <si>
    <t>洋楽器、和楽器、レコード、ＣＤ　等</t>
    <rPh sb="0" eb="3">
      <t>ヨウガッキ</t>
    </rPh>
    <rPh sb="4" eb="7">
      <t>ワガッキ</t>
    </rPh>
    <rPh sb="16" eb="17">
      <t>トウ</t>
    </rPh>
    <phoneticPr fontId="2"/>
  </si>
  <si>
    <t>運動器具、各種スポーツ用品、レジャー用品　等</t>
    <rPh sb="0" eb="2">
      <t>ウンドウ</t>
    </rPh>
    <rPh sb="2" eb="4">
      <t>キグ</t>
    </rPh>
    <rPh sb="5" eb="7">
      <t>カクシュ</t>
    </rPh>
    <rPh sb="11" eb="13">
      <t>ヨウヒン</t>
    </rPh>
    <rPh sb="18" eb="20">
      <t>ヨウヒン</t>
    </rPh>
    <rPh sb="21" eb="22">
      <t>トウ</t>
    </rPh>
    <phoneticPr fontId="2"/>
  </si>
  <si>
    <t>肥料、用土、飼料、雑穀　等</t>
    <rPh sb="0" eb="2">
      <t>ヒリョウ</t>
    </rPh>
    <rPh sb="3" eb="5">
      <t>ヨウド</t>
    </rPh>
    <rPh sb="6" eb="8">
      <t>シリョウ</t>
    </rPh>
    <rPh sb="9" eb="11">
      <t>ザッコク</t>
    </rPh>
    <rPh sb="12" eb="13">
      <t>トウ</t>
    </rPh>
    <phoneticPr fontId="2"/>
  </si>
  <si>
    <t>種苗、各種造園用品　等</t>
    <rPh sb="0" eb="1">
      <t>シュ</t>
    </rPh>
    <rPh sb="1" eb="2">
      <t>ナエ</t>
    </rPh>
    <rPh sb="3" eb="5">
      <t>カクシュ</t>
    </rPh>
    <rPh sb="5" eb="7">
      <t>ゾウエン</t>
    </rPh>
    <rPh sb="7" eb="9">
      <t>ヨウヒン</t>
    </rPh>
    <rPh sb="10" eb="11">
      <t>トウ</t>
    </rPh>
    <phoneticPr fontId="2"/>
  </si>
  <si>
    <t>警備保障(機械、その他)、電話交換業務　等</t>
    <rPh sb="0" eb="2">
      <t>ケイビ</t>
    </rPh>
    <rPh sb="2" eb="4">
      <t>ホショウ</t>
    </rPh>
    <rPh sb="5" eb="7">
      <t>キカイ</t>
    </rPh>
    <rPh sb="10" eb="11">
      <t>タ</t>
    </rPh>
    <rPh sb="13" eb="15">
      <t>デンワ</t>
    </rPh>
    <rPh sb="15" eb="17">
      <t>コウカン</t>
    </rPh>
    <rPh sb="17" eb="19">
      <t>ギョウム</t>
    </rPh>
    <rPh sb="20" eb="21">
      <t>トウ</t>
    </rPh>
    <phoneticPr fontId="2"/>
  </si>
  <si>
    <t>各種電気・機械設備(駐車設備、冷暖房、エレベーター、ボイラー等)、浄化槽保守点検</t>
    <rPh sb="0" eb="2">
      <t>カクシュ</t>
    </rPh>
    <rPh sb="2" eb="4">
      <t>デンキ</t>
    </rPh>
    <rPh sb="5" eb="7">
      <t>キカイ</t>
    </rPh>
    <rPh sb="7" eb="9">
      <t>セツビ</t>
    </rPh>
    <rPh sb="10" eb="12">
      <t>チュウシャ</t>
    </rPh>
    <rPh sb="12" eb="14">
      <t>セツビ</t>
    </rPh>
    <rPh sb="15" eb="18">
      <t>レイダンボウ</t>
    </rPh>
    <rPh sb="30" eb="31">
      <t>トウ</t>
    </rPh>
    <rPh sb="33" eb="36">
      <t>ジョウカソウ</t>
    </rPh>
    <rPh sb="36" eb="38">
      <t>ホシュ</t>
    </rPh>
    <rPh sb="38" eb="40">
      <t>テンケン</t>
    </rPh>
    <phoneticPr fontId="2"/>
  </si>
  <si>
    <t>建物清掃、管渠清掃、浄化槽清掃、水槽清掃</t>
    <rPh sb="0" eb="2">
      <t>タテモノ</t>
    </rPh>
    <rPh sb="2" eb="4">
      <t>セイソウ</t>
    </rPh>
    <rPh sb="5" eb="6">
      <t>カン</t>
    </rPh>
    <rPh sb="6" eb="7">
      <t>キョ</t>
    </rPh>
    <rPh sb="7" eb="9">
      <t>セイソウ</t>
    </rPh>
    <rPh sb="10" eb="13">
      <t>ジョウカソウ</t>
    </rPh>
    <rPh sb="13" eb="15">
      <t>セイソウ</t>
    </rPh>
    <rPh sb="16" eb="18">
      <t>スイソウ</t>
    </rPh>
    <rPh sb="18" eb="20">
      <t>セイソウ</t>
    </rPh>
    <phoneticPr fontId="2"/>
  </si>
  <si>
    <t>害虫、有害鳥獣の駆除　等</t>
    <rPh sb="0" eb="2">
      <t>ガイチュウ</t>
    </rPh>
    <rPh sb="3" eb="5">
      <t>ユウガイ</t>
    </rPh>
    <rPh sb="5" eb="7">
      <t>チョウジュウ</t>
    </rPh>
    <rPh sb="8" eb="10">
      <t>クジョ</t>
    </rPh>
    <rPh sb="11" eb="12">
      <t>トウ</t>
    </rPh>
    <phoneticPr fontId="2"/>
  </si>
  <si>
    <t>庭園維持管理(除草・樹木・芝生　等)</t>
    <rPh sb="0" eb="2">
      <t>テイエン</t>
    </rPh>
    <rPh sb="2" eb="4">
      <t>イジ</t>
    </rPh>
    <rPh sb="4" eb="6">
      <t>カンリ</t>
    </rPh>
    <rPh sb="7" eb="9">
      <t>ジョソウ</t>
    </rPh>
    <rPh sb="10" eb="12">
      <t>ジュモク</t>
    </rPh>
    <rPh sb="13" eb="15">
      <t>シバフ</t>
    </rPh>
    <rPh sb="16" eb="17">
      <t>トウ</t>
    </rPh>
    <phoneticPr fontId="2"/>
  </si>
  <si>
    <t>紙・鉄・非金属の回収　等</t>
    <rPh sb="0" eb="1">
      <t>カミ</t>
    </rPh>
    <rPh sb="2" eb="3">
      <t>テツ</t>
    </rPh>
    <rPh sb="4" eb="5">
      <t>ヒ</t>
    </rPh>
    <rPh sb="5" eb="7">
      <t>キンゾク</t>
    </rPh>
    <rPh sb="8" eb="10">
      <t>カイシュウ</t>
    </rPh>
    <rPh sb="11" eb="12">
      <t>トウ</t>
    </rPh>
    <phoneticPr fontId="2"/>
  </si>
  <si>
    <t>産業廃棄物の収集(運搬を含む)　等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3">
      <t>フク</t>
    </rPh>
    <rPh sb="16" eb="17">
      <t>トウ</t>
    </rPh>
    <phoneticPr fontId="2"/>
  </si>
  <si>
    <t>電算入力、ソフト開発、情報処理、委託処理、オペレーター派遣　等</t>
    <rPh sb="0" eb="2">
      <t>デンサン</t>
    </rPh>
    <rPh sb="2" eb="4">
      <t>ニュウリョク</t>
    </rPh>
    <rPh sb="8" eb="10">
      <t>カイハツ</t>
    </rPh>
    <rPh sb="11" eb="13">
      <t>ジョウホウ</t>
    </rPh>
    <rPh sb="13" eb="15">
      <t>ショリ</t>
    </rPh>
    <rPh sb="16" eb="18">
      <t>イタク</t>
    </rPh>
    <rPh sb="18" eb="20">
      <t>ショリ</t>
    </rPh>
    <rPh sb="27" eb="29">
      <t>ハケン</t>
    </rPh>
    <rPh sb="30" eb="31">
      <t>トウ</t>
    </rPh>
    <phoneticPr fontId="2"/>
  </si>
  <si>
    <t>寝具、衣服　等</t>
    <rPh sb="0" eb="2">
      <t>シング</t>
    </rPh>
    <rPh sb="3" eb="5">
      <t>イフク</t>
    </rPh>
    <rPh sb="6" eb="7">
      <t>トウ</t>
    </rPh>
    <phoneticPr fontId="2"/>
  </si>
  <si>
    <t>ＯＡ機器、植木、車両、医療機器、仮設資材等のリース・レンタル</t>
    <rPh sb="2" eb="4">
      <t>キキ</t>
    </rPh>
    <rPh sb="5" eb="7">
      <t>ウエキ</t>
    </rPh>
    <rPh sb="8" eb="10">
      <t>シャリョウ</t>
    </rPh>
    <rPh sb="11" eb="13">
      <t>イリョウ</t>
    </rPh>
    <rPh sb="13" eb="15">
      <t>キキ</t>
    </rPh>
    <rPh sb="16" eb="18">
      <t>カセツ</t>
    </rPh>
    <rPh sb="18" eb="20">
      <t>シザイ</t>
    </rPh>
    <rPh sb="20" eb="21">
      <t>トウ</t>
    </rPh>
    <phoneticPr fontId="2"/>
  </si>
  <si>
    <t>医療事務の受託、病院事務</t>
    <rPh sb="0" eb="2">
      <t>イリョウ</t>
    </rPh>
    <rPh sb="2" eb="4">
      <t>ジム</t>
    </rPh>
    <rPh sb="5" eb="7">
      <t>ジュタク</t>
    </rPh>
    <rPh sb="8" eb="10">
      <t>ビョウイン</t>
    </rPh>
    <rPh sb="10" eb="12">
      <t>ジム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</si>
  <si>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</si>
  <si>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</si>
  <si>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</si>
  <si>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</si>
  <si>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日用品・荒物類</t>
    <rPh sb="0" eb="3">
      <t>ニチヨウヒン</t>
    </rPh>
    <rPh sb="4" eb="5">
      <t>アラ</t>
    </rPh>
    <rPh sb="5" eb="6">
      <t>モノ</t>
    </rPh>
    <rPh sb="6" eb="7">
      <t>ルイ</t>
    </rPh>
    <phoneticPr fontId="2"/>
  </si>
  <si>
    <t>楽器・運動具類</t>
    <rPh sb="0" eb="2">
      <t>ガッキ</t>
    </rPh>
    <rPh sb="3" eb="5">
      <t>ウンドウ</t>
    </rPh>
    <rPh sb="5" eb="6">
      <t>グ</t>
    </rPh>
    <rPh sb="6" eb="7">
      <t>ルイ</t>
    </rPh>
    <phoneticPr fontId="2"/>
  </si>
  <si>
    <t>肥料・飼料類</t>
    <rPh sb="0" eb="2">
      <t>ヒリョウ</t>
    </rPh>
    <rPh sb="3" eb="5">
      <t>シリョウ</t>
    </rPh>
    <rPh sb="5" eb="6">
      <t>ルイ</t>
    </rPh>
    <phoneticPr fontId="2"/>
  </si>
  <si>
    <t>縫製</t>
    <rPh sb="0" eb="1">
      <t>ヌ</t>
    </rPh>
    <rPh sb="1" eb="2">
      <t>セイ</t>
    </rPh>
    <phoneticPr fontId="2"/>
  </si>
  <si>
    <t>時計・貴金属</t>
    <rPh sb="0" eb="2">
      <t>トケイ</t>
    </rPh>
    <rPh sb="3" eb="6">
      <t>キキンゾク</t>
    </rPh>
    <phoneticPr fontId="2"/>
  </si>
  <si>
    <t>工業用ゴム製品</t>
    <rPh sb="0" eb="3">
      <t>コウギョウヨウ</t>
    </rPh>
    <rPh sb="5" eb="7">
      <t>セイヒン</t>
    </rPh>
    <phoneticPr fontId="2"/>
  </si>
  <si>
    <t>該当なし</t>
    <rPh sb="0" eb="2">
      <t>ガイトウ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</si>
  <si>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</si>
  <si>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</si>
  <si>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</si>
  <si>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届出区分</t>
    <rPh sb="0" eb="2">
      <t>トドケデ</t>
    </rPh>
    <rPh sb="2" eb="4">
      <t>クブン</t>
    </rPh>
    <phoneticPr fontId="2"/>
  </si>
  <si>
    <t>代表者</t>
    <rPh sb="0" eb="2">
      <t>ダイヒョウ</t>
    </rPh>
    <rPh sb="2" eb="3">
      <t>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</si>
  <si>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</si>
  <si>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</si>
  <si>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</si>
  <si>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記入日</t>
    <rPh sb="0" eb="2">
      <t>キニュウ</t>
    </rPh>
    <rPh sb="2" eb="3">
      <t>ビ</t>
    </rPh>
    <phoneticPr fontId="2"/>
  </si>
  <si>
    <t>申請者(本社)</t>
    <rPh sb="0" eb="3">
      <t>シンセイシャ</t>
    </rPh>
    <rPh sb="4" eb="6">
      <t>ホンシャ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</si>
  <si>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</si>
  <si>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</si>
  <si>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</si>
  <si>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2"/>
  </si>
  <si>
    <t>自己資本金(千円)</t>
    <rPh sb="0" eb="2">
      <t>ジコ</t>
    </rPh>
    <rPh sb="2" eb="5">
      <t>シホンキン</t>
    </rPh>
    <rPh sb="6" eb="8">
      <t>センエン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</si>
  <si>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</si>
  <si>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</si>
  <si>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</si>
  <si>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</si>
  <si>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</si>
  <si>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</si>
  <si>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</si>
  <si>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</si>
  <si>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</si>
  <si>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メールアドレス</t>
    <phoneticPr fontId="2"/>
  </si>
  <si>
    <t>色のついたところを入力します。</t>
    <rPh sb="0" eb="1">
      <t>イロ</t>
    </rPh>
    <rPh sb="9" eb="11">
      <t>ニュウリョク</t>
    </rPh>
    <phoneticPr fontId="2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</si>
  <si>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2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</si>
  <si>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2"/>
  </si>
  <si>
    <t>　リストから選択してください</t>
    <rPh sb="6" eb="8">
      <t>センタク</t>
    </rPh>
    <phoneticPr fontId="2"/>
  </si>
  <si>
    <t>　直接入力してください</t>
    <rPh sb="1" eb="3">
      <t>チョクセツ</t>
    </rPh>
    <rPh sb="3" eb="5">
      <t>ニュウリョク</t>
    </rPh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</si>
  <si>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</si>
  <si>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</si>
  <si>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</si>
  <si>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</si>
  <si>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</si>
  <si>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</si>
  <si>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</si>
  <si>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</si>
  <si>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</si>
  <si>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</si>
  <si>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</si>
  <si>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</si>
  <si>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a. 希望される種目について、主な取扱商品・業務内容を必ず入力してください。</t>
    <rPh sb="3" eb="5">
      <t>キボウ</t>
    </rPh>
    <rPh sb="8" eb="10">
      <t>シュモク</t>
    </rPh>
    <rPh sb="15" eb="16">
      <t>オモ</t>
    </rPh>
    <rPh sb="17" eb="19">
      <t>トリアツカイ</t>
    </rPh>
    <rPh sb="19" eb="21">
      <t>ショウヒン</t>
    </rPh>
    <rPh sb="22" eb="24">
      <t>ギョウム</t>
    </rPh>
    <rPh sb="24" eb="26">
      <t>ナイヨウ</t>
    </rPh>
    <rPh sb="27" eb="28">
      <t>カナラ</t>
    </rPh>
    <rPh sb="29" eb="31">
      <t>ニュウリョク</t>
    </rPh>
    <phoneticPr fontId="2"/>
  </si>
  <si>
    <t>未入力の場合、入札参加資格が許可されない場合があります。</t>
    <rPh sb="0" eb="1">
      <t>ミ</t>
    </rPh>
    <rPh sb="1" eb="3">
      <t>ニュウリョク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2"/>
  </si>
  <si>
    <r>
      <t>b. マニュアル、入力例のシートは</t>
    </r>
    <r>
      <rPr>
        <b/>
        <sz val="11"/>
        <color indexed="10"/>
        <rFont val="ＭＳ ゴシック"/>
        <family val="3"/>
        <charset val="128"/>
      </rPr>
      <t>削除しないで</t>
    </r>
    <r>
      <rPr>
        <b/>
        <sz val="11"/>
        <rFont val="ＭＳ ゴシック"/>
        <family val="3"/>
        <charset val="128"/>
      </rPr>
      <t>ください。（全てのシートを残してください）</t>
    </r>
    <rPh sb="9" eb="11">
      <t>ニュウリョク</t>
    </rPh>
    <rPh sb="11" eb="12">
      <t>レイ</t>
    </rPh>
    <rPh sb="17" eb="19">
      <t>サクジョ</t>
    </rPh>
    <rPh sb="29" eb="30">
      <t>スベ</t>
    </rPh>
    <rPh sb="36" eb="37">
      <t>ノコ</t>
    </rPh>
    <phoneticPr fontId="2"/>
  </si>
  <si>
    <t>c．ファイル名は「物＿＠＠＠」としてください。（「＿」は全角スペース、「＠」は会社名）</t>
    <rPh sb="6" eb="7">
      <t>メイ</t>
    </rPh>
    <rPh sb="9" eb="10">
      <t>ブツ</t>
    </rPh>
    <rPh sb="28" eb="30">
      <t>ゼンカク</t>
    </rPh>
    <rPh sb="39" eb="42">
      <t>カイシャメイ</t>
    </rPh>
    <phoneticPr fontId="2"/>
  </si>
  <si>
    <t>d.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</si>
  <si>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</si>
  <si>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</si>
  <si>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</si>
  <si>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</si>
  <si>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</si>
  <si>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</si>
  <si>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</si>
  <si>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</si>
  <si>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</si>
  <si>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</si>
  <si>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</si>
  <si>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</si>
  <si>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</si>
  <si>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</si>
  <si>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</si>
  <si>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</si>
  <si>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</si>
  <si>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</si>
  <si>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</si>
  <si>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</si>
  <si>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</si>
  <si>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</si>
  <si>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</si>
  <si>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</si>
  <si>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</si>
  <si>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</si>
  <si>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</si>
  <si>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</si>
  <si>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</si>
  <si>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</si>
  <si>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</si>
  <si>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</si>
  <si>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</si>
  <si>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</si>
  <si>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</si>
  <si>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</si>
  <si>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15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</si>
  <si>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</si>
  <si>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</si>
  <si>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</si>
  <si>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</si>
  <si>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</si>
  <si>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</si>
  <si>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</si>
  <si>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</si>
  <si>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</si>
  <si>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</si>
  <si>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</si>
  <si>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</si>
  <si>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</si>
  <si>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</si>
  <si>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</si>
  <si>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</si>
  <si>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</si>
  <si>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</si>
  <si>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</si>
  <si>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</si>
  <si>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</si>
  <si>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</si>
  <si>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</si>
  <si>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</si>
  <si>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</si>
  <si>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</si>
  <si>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</si>
  <si>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</si>
  <si>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</si>
  <si>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Val</t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</si>
  <si>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</si>
  <si>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</si>
  <si>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</si>
  <si>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</si>
  <si>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</si>
  <si>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</si>
  <si>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</si>
  <si>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</si>
  <si>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</si>
  <si>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</si>
  <si>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</si>
  <si>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</si>
  <si>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</si>
  <si>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</si>
  <si>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</si>
  <si>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</si>
  <si>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</si>
  <si>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</si>
  <si>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</si>
  <si>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</si>
  <si>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</si>
  <si>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</si>
  <si>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</si>
  <si>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</si>
  <si>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</si>
  <si>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</si>
  <si>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</si>
  <si>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</si>
  <si>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</si>
  <si>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</si>
  <si>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</si>
  <si>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</si>
  <si>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</si>
  <si>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</si>
  <si>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</si>
  <si>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</si>
  <si>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</si>
  <si>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</si>
  <si>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Table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</si>
  <si>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</si>
  <si>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</si>
  <si>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</si>
  <si>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</si>
  <si>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</si>
  <si>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</si>
  <si>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</si>
  <si>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</si>
  <si>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</si>
  <si>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</si>
  <si>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</si>
  <si>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</si>
  <si>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</si>
  <si>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</si>
  <si>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</si>
  <si>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</si>
  <si>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</si>
  <si>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</si>
  <si>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</si>
  <si>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</si>
  <si>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</si>
  <si>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前付与</t>
    <rPh sb="0" eb="3">
      <t>マエフヨ</t>
    </rPh>
    <phoneticPr fontId="2"/>
  </si>
  <si>
    <t>後付与</t>
    <rPh sb="0" eb="1">
      <t>ウシ</t>
    </rPh>
    <rPh sb="1" eb="3">
      <t>フヨ</t>
    </rPh>
    <phoneticPr fontId="2"/>
  </si>
  <si>
    <t>坂井市</t>
    <rPh sb="0" eb="2">
      <t>サカイ</t>
    </rPh>
    <rPh sb="2" eb="3">
      <t>シ</t>
    </rPh>
    <phoneticPr fontId="2"/>
  </si>
  <si>
    <t>CLASS</t>
    <phoneticPr fontId="2"/>
  </si>
  <si>
    <t>業者カード（物品購入等）</t>
    <rPh sb="0" eb="2">
      <t>ギョウシャ</t>
    </rPh>
    <rPh sb="6" eb="8">
      <t>ブッピン</t>
    </rPh>
    <rPh sb="8" eb="10">
      <t>コウニュウ</t>
    </rPh>
    <rPh sb="10" eb="11">
      <t>ナド</t>
    </rPh>
    <phoneticPr fontId="2"/>
  </si>
  <si>
    <t>VERSION</t>
    <phoneticPr fontId="2"/>
  </si>
  <si>
    <t>LASDEC</t>
    <phoneticPr fontId="2"/>
  </si>
  <si>
    <t>所在地区分</t>
    <phoneticPr fontId="2"/>
  </si>
  <si>
    <t>フリガナ</t>
    <phoneticPr fontId="2"/>
  </si>
  <si>
    <t>〒</t>
    <phoneticPr fontId="2"/>
  </si>
  <si>
    <t>メールアドレス</t>
    <phoneticPr fontId="2"/>
  </si>
  <si>
    <t>各種コンピュータ、周辺機器・用品、ワープロ、ファクシミリ　等</t>
    <rPh sb="0" eb="2">
      <t>カクシュ</t>
    </rPh>
    <rPh sb="9" eb="11">
      <t>シュウヘン</t>
    </rPh>
    <rPh sb="11" eb="13">
      <t>キキ</t>
    </rPh>
    <rPh sb="14" eb="16">
      <t>ヨウヒン</t>
    </rPh>
    <rPh sb="29" eb="30">
      <t>トウ</t>
    </rPh>
    <phoneticPr fontId="2"/>
  </si>
  <si>
    <t>印章</t>
    <phoneticPr fontId="2"/>
  </si>
  <si>
    <t>アスファルト</t>
    <phoneticPr fontId="2"/>
  </si>
  <si>
    <t>仮設資材</t>
    <phoneticPr fontId="2"/>
  </si>
  <si>
    <t>空気環境測定、水質検査、消防設備検査、臨床検査　等</t>
    <rPh sb="0" eb="2">
      <t>クウキ</t>
    </rPh>
    <rPh sb="2" eb="4">
      <t>カンキョウ</t>
    </rPh>
    <rPh sb="4" eb="6">
      <t>ソクテイ</t>
    </rPh>
    <rPh sb="7" eb="9">
      <t>スイシツ</t>
    </rPh>
    <rPh sb="9" eb="11">
      <t>ケンサ</t>
    </rPh>
    <rPh sb="12" eb="14">
      <t>ショウボウ</t>
    </rPh>
    <rPh sb="14" eb="16">
      <t>セツビ</t>
    </rPh>
    <rPh sb="16" eb="18">
      <t>ケンサ</t>
    </rPh>
    <rPh sb="19" eb="21">
      <t>リンショウ</t>
    </rPh>
    <rPh sb="21" eb="23">
      <t>ケンサ</t>
    </rPh>
    <rPh sb="24" eb="25">
      <t>トウ</t>
    </rPh>
    <phoneticPr fontId="2"/>
  </si>
  <si>
    <t>クリーニング</t>
    <phoneticPr fontId="2"/>
  </si>
  <si>
    <t>リース</t>
    <phoneticPr fontId="2"/>
  </si>
  <si>
    <t>いずれにも含まれない品目、業務</t>
    <rPh sb="5" eb="6">
      <t>フク</t>
    </rPh>
    <rPh sb="10" eb="12">
      <t>ヒンモク</t>
    </rPh>
    <rPh sb="13" eb="15">
      <t>ギョウム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</si>
  <si>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</si>
  <si>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</si>
  <si>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</si>
  <si>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　</t>
    <phoneticPr fontId="2"/>
  </si>
  <si>
    <t>市内</t>
    <rPh sb="0" eb="2">
      <t>シナイ</t>
    </rPh>
    <phoneticPr fontId="2"/>
  </si>
  <si>
    <t>準市内</t>
    <rPh sb="0" eb="1">
      <t>ジュン</t>
    </rPh>
    <rPh sb="1" eb="3">
      <t>シナイ</t>
    </rPh>
    <phoneticPr fontId="2"/>
  </si>
  <si>
    <t>県内</t>
    <rPh sb="0" eb="2">
      <t>ケンナイ</t>
    </rPh>
    <phoneticPr fontId="2"/>
  </si>
  <si>
    <t>準県内</t>
    <rPh sb="0" eb="1">
      <t>ジュン</t>
    </rPh>
    <rPh sb="1" eb="3">
      <t>ケンナイ</t>
    </rPh>
    <phoneticPr fontId="2"/>
  </si>
  <si>
    <t>県外</t>
    <rPh sb="0" eb="2">
      <t>ケンガイ</t>
    </rPh>
    <phoneticPr fontId="2"/>
  </si>
  <si>
    <t>○</t>
    <phoneticPr fontId="2"/>
  </si>
  <si>
    <t>さかい商店</t>
    <rPh sb="3" eb="5">
      <t>ショウテン</t>
    </rPh>
    <phoneticPr fontId="2"/>
  </si>
  <si>
    <t>0776-99-0001</t>
    <phoneticPr fontId="2"/>
  </si>
  <si>
    <t>0776-99-0002</t>
    <phoneticPr fontId="2"/>
  </si>
  <si>
    <t>0776-88-0001</t>
    <phoneticPr fontId="2"/>
  </si>
  <si>
    <t>0776-88-0002</t>
    <phoneticPr fontId="2"/>
  </si>
  <si>
    <t>坂井　順子</t>
    <rPh sb="0" eb="2">
      <t>サカイ</t>
    </rPh>
    <rPh sb="3" eb="5">
      <t>ジュンコ</t>
    </rPh>
    <phoneticPr fontId="2"/>
  </si>
  <si>
    <t>s-jyunko@xxxxxx.co.jp</t>
    <phoneticPr fontId="2"/>
  </si>
  <si>
    <t>（株）</t>
    <rPh sb="1" eb="2">
      <t>カブ</t>
    </rPh>
    <phoneticPr fontId="2"/>
  </si>
  <si>
    <t>（有）</t>
    <rPh sb="1" eb="2">
      <t>アリ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</si>
  <si>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</si>
  <si>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</si>
  <si>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UPDATE</t>
    <phoneticPr fontId="2"/>
  </si>
  <si>
    <t>01</t>
    <phoneticPr fontId="2"/>
  </si>
  <si>
    <t>サカイショウテン</t>
    <phoneticPr fontId="2"/>
  </si>
  <si>
    <t>910-0005</t>
    <phoneticPr fontId="2"/>
  </si>
  <si>
    <t>福井県福井市大手１－１</t>
    <rPh sb="0" eb="3">
      <t>フクイケン</t>
    </rPh>
    <rPh sb="3" eb="6">
      <t>フクイシ</t>
    </rPh>
    <rPh sb="6" eb="8">
      <t>オオテ</t>
    </rPh>
    <phoneticPr fontId="2"/>
  </si>
  <si>
    <t>代表取締役　社長</t>
    <rPh sb="0" eb="5">
      <t>ダイヒョウトリシマリヤク</t>
    </rPh>
    <rPh sb="6" eb="8">
      <t>シャチョウ</t>
    </rPh>
    <phoneticPr fontId="2"/>
  </si>
  <si>
    <t>坂井　太郎</t>
    <rPh sb="0" eb="2">
      <t>サカイ</t>
    </rPh>
    <rPh sb="3" eb="5">
      <t>タロウ</t>
    </rPh>
    <phoneticPr fontId="2"/>
  </si>
  <si>
    <t>サカイ　タロウ</t>
    <phoneticPr fontId="2"/>
  </si>
  <si>
    <t>s-taro@xxxxxx.co.jp</t>
    <phoneticPr fontId="2"/>
  </si>
  <si>
    <t>坂井営業所</t>
    <rPh sb="0" eb="2">
      <t>サカイ</t>
    </rPh>
    <rPh sb="2" eb="5">
      <t>エイギョウショ</t>
    </rPh>
    <phoneticPr fontId="2"/>
  </si>
  <si>
    <t>サカイエイギョウショ</t>
    <phoneticPr fontId="2"/>
  </si>
  <si>
    <t>919-0521</t>
    <phoneticPr fontId="2"/>
  </si>
  <si>
    <t>福井県坂井市坂井町下新庄１－１</t>
    <rPh sb="0" eb="3">
      <t>フクイケン</t>
    </rPh>
    <rPh sb="3" eb="6">
      <t>サカイシ</t>
    </rPh>
    <rPh sb="6" eb="9">
      <t>サカイチョウ</t>
    </rPh>
    <rPh sb="9" eb="12">
      <t>シモシンジョウ</t>
    </rPh>
    <phoneticPr fontId="2"/>
  </si>
  <si>
    <t>営業所長</t>
    <rPh sb="0" eb="4">
      <t>エイギョウショチョウ</t>
    </rPh>
    <phoneticPr fontId="2"/>
  </si>
  <si>
    <t>建設　一郎</t>
    <rPh sb="0" eb="2">
      <t>ケンセツ</t>
    </rPh>
    <rPh sb="3" eb="5">
      <t>イチロウ</t>
    </rPh>
    <phoneticPr fontId="2"/>
  </si>
  <si>
    <t>ケンセツ　イチロウ</t>
    <phoneticPr fontId="2"/>
  </si>
  <si>
    <t>k-ichiro@xxxxxx.co.jp</t>
    <phoneticPr fontId="2"/>
  </si>
  <si>
    <t>サカイ　ジュンコ</t>
    <phoneticPr fontId="2"/>
  </si>
  <si>
    <t>申請○の大分類</t>
    <rPh sb="0" eb="2">
      <t>シンセイ</t>
    </rPh>
    <rPh sb="4" eb="7">
      <t>ダイブンルイ</t>
    </rPh>
    <phoneticPr fontId="2"/>
  </si>
  <si>
    <t>申請○の中分類</t>
    <rPh sb="0" eb="2">
      <t>シンセイ</t>
    </rPh>
    <rPh sb="4" eb="7">
      <t>チュウブンルイ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</si>
</sst>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人&quot;"/>
    <numFmt numFmtId="177" formatCode="#,##0\ &quot;年&quot;"/>
    <numFmt numFmtId="178" formatCode="[$-411]ggge&quot;年&quot;m&quot;月&quot;d&quot;日&quot;;@"/>
    <numFmt numFmtId="179" formatCode="#,##0\ &quot;千円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Continuous" vertical="center"/>
    </xf>
    <xf numFmtId="0" fontId="3" fillId="0" borderId="11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horizontal="centerContinuous" vertical="center"/>
    </xf>
    <xf numFmtId="0" fontId="3" fillId="0" borderId="11" xfId="0" applyNumberFormat="1" applyFont="1" applyBorder="1" applyAlignment="1" applyProtection="1">
      <alignment horizontal="centerContinuous" vertical="center"/>
    </xf>
    <xf numFmtId="0" fontId="3" fillId="0" borderId="15" xfId="0" applyNumberFormat="1" applyFont="1" applyBorder="1" applyAlignment="1" applyProtection="1">
      <alignment horizontal="centerContinuous" vertical="center"/>
    </xf>
    <xf numFmtId="0" fontId="3" fillId="0" borderId="16" xfId="0" applyNumberFormat="1" applyFont="1" applyBorder="1" applyAlignment="1" applyProtection="1">
      <alignment vertical="center"/>
    </xf>
    <xf numFmtId="0" fontId="3" fillId="0" borderId="17" xfId="0" applyNumberFormat="1" applyFont="1" applyBorder="1" applyAlignment="1" applyProtection="1">
      <alignment horizontal="centerContinuous" vertical="center"/>
    </xf>
    <xf numFmtId="0" fontId="3" fillId="0" borderId="12" xfId="0" applyNumberFormat="1" applyFont="1" applyBorder="1" applyAlignment="1" applyProtection="1">
      <alignment horizontal="centerContinuous" vertical="center"/>
    </xf>
    <xf numFmtId="0" fontId="3" fillId="0" borderId="13" xfId="0" applyNumberFormat="1" applyFont="1" applyBorder="1" applyAlignment="1" applyProtection="1">
      <alignment horizontal="centerContinuous" vertical="center"/>
    </xf>
    <xf numFmtId="0" fontId="3" fillId="0" borderId="17" xfId="0" applyNumberFormat="1" applyFont="1" applyBorder="1" applyAlignment="1" applyProtection="1">
      <alignment horizontal="centerContinuous" vertical="center" wrapText="1"/>
    </xf>
    <xf numFmtId="0" fontId="3" fillId="0" borderId="12" xfId="0" applyNumberFormat="1" applyFont="1" applyBorder="1" applyAlignment="1" applyProtection="1">
      <alignment horizontal="centerContinuous" vertical="center" wrapText="1"/>
    </xf>
    <xf numFmtId="0" fontId="3" fillId="0" borderId="13" xfId="0" applyNumberFormat="1" applyFont="1" applyBorder="1" applyAlignment="1" applyProtection="1">
      <alignment horizontal="centerContinuous" vertical="center" wrapText="1"/>
    </xf>
    <xf numFmtId="0" fontId="3" fillId="0" borderId="18" xfId="0" applyNumberFormat="1" applyFont="1" applyBorder="1" applyAlignment="1" applyProtection="1">
      <alignment horizontal="centerContinuous" vertical="center"/>
    </xf>
    <xf numFmtId="0" fontId="3" fillId="0" borderId="19" xfId="0" applyNumberFormat="1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distributed" vertical="center"/>
    </xf>
    <xf numFmtId="0" fontId="6" fillId="0" borderId="0" xfId="0" applyNumberFormat="1" applyFont="1" applyBorder="1" applyAlignment="1" applyProtection="1">
      <alignment horizontal="centerContinuous" vertical="center"/>
    </xf>
    <xf numFmtId="0" fontId="3" fillId="0" borderId="20" xfId="0" applyNumberFormat="1" applyFont="1" applyBorder="1" applyAlignment="1" applyProtection="1">
      <alignment vertical="center"/>
    </xf>
    <xf numFmtId="49" fontId="3" fillId="0" borderId="21" xfId="0" applyNumberFormat="1" applyFont="1" applyBorder="1" applyAlignment="1" applyProtection="1">
      <alignment vertical="center"/>
    </xf>
    <xf numFmtId="0" fontId="3" fillId="0" borderId="21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textRotation="255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textRotation="255" shrinkToFit="1"/>
    </xf>
    <xf numFmtId="0" fontId="3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0" fillId="0" borderId="0" xfId="0" applyFont="1" applyFill="1">
      <alignment vertical="center"/>
    </xf>
    <xf numFmtId="0" fontId="0" fillId="24" borderId="24" xfId="0" applyFill="1" applyBorder="1">
      <alignment vertical="center"/>
    </xf>
    <xf numFmtId="0" fontId="11" fillId="0" borderId="0" xfId="0" applyFont="1">
      <alignment vertical="center"/>
    </xf>
    <xf numFmtId="0" fontId="0" fillId="25" borderId="24" xfId="0" applyFill="1" applyBorder="1">
      <alignment vertical="center"/>
    </xf>
    <xf numFmtId="49" fontId="3" fillId="0" borderId="25" xfId="0" applyNumberFormat="1" applyFont="1" applyFill="1" applyBorder="1" applyAlignment="1" applyProtection="1">
      <alignment vertical="center"/>
    </xf>
    <xf numFmtId="49" fontId="3" fillId="0" borderId="21" xfId="0" applyNumberFormat="1" applyFont="1" applyFill="1" applyBorder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12" fillId="0" borderId="0" xfId="0" applyFont="1">
      <alignment vertical="center"/>
    </xf>
    <xf numFmtId="0" fontId="30" fillId="0" borderId="0" xfId="0" applyFont="1">
      <alignment vertical="center"/>
    </xf>
    <xf numFmtId="0" fontId="32" fillId="27" borderId="0" xfId="0" applyFont="1" applyFill="1" applyAlignment="1">
      <alignment horizontal="left" vertical="center"/>
    </xf>
    <xf numFmtId="0" fontId="32" fillId="27" borderId="0" xfId="0" applyFont="1" applyFill="1">
      <alignment vertical="center"/>
    </xf>
    <xf numFmtId="0" fontId="32" fillId="27" borderId="0" xfId="0" applyNumberFormat="1" applyFont="1" applyFill="1">
      <alignment vertical="center"/>
    </xf>
    <xf numFmtId="0" fontId="6" fillId="0" borderId="0" xfId="0" applyFont="1">
      <alignment vertical="center"/>
    </xf>
    <xf numFmtId="0" fontId="6" fillId="27" borderId="0" xfId="0" applyNumberFormat="1" applyFont="1" applyFill="1" applyBorder="1" applyAlignment="1" applyProtection="1">
      <alignment horizontal="left" vertical="center"/>
    </xf>
    <xf numFmtId="0" fontId="6" fillId="27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0" fontId="6" fillId="28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>
      <alignment vertical="center"/>
    </xf>
    <xf numFmtId="0" fontId="6" fillId="27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27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6" fillId="28" borderId="0" xfId="0" applyNumberFormat="1" applyFont="1" applyFill="1">
      <alignment vertical="center"/>
    </xf>
    <xf numFmtId="0" fontId="6" fillId="27" borderId="0" xfId="0" applyNumberFormat="1" applyFont="1" applyFill="1" applyAlignment="1">
      <alignment horizontal="left" vertical="center"/>
    </xf>
    <xf numFmtId="0" fontId="6" fillId="28" borderId="0" xfId="0" applyFont="1" applyFill="1" applyAlignment="1">
      <alignment horizontal="left" vertical="center"/>
    </xf>
    <xf numFmtId="49" fontId="6" fillId="27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3" fillId="28" borderId="0" xfId="0" applyFont="1" applyFill="1" applyAlignment="1">
      <alignment horizontal="left" vertical="center"/>
    </xf>
    <xf numFmtId="0" fontId="3" fillId="0" borderId="13" xfId="0" applyNumberFormat="1" applyFont="1" applyBorder="1" applyAlignment="1" applyProtection="1">
      <alignment vertical="center"/>
    </xf>
    <xf numFmtId="0" fontId="3" fillId="0" borderId="15" xfId="0" applyNumberFormat="1" applyFont="1" applyBorder="1" applyAlignment="1" applyProtection="1">
      <alignment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distributed" vertical="center"/>
    </xf>
    <xf numFmtId="0" fontId="3" fillId="0" borderId="0" xfId="0" applyNumberFormat="1" applyFont="1" applyBorder="1" applyAlignment="1" applyProtection="1">
      <alignment horizontal="distributed" vertical="center"/>
    </xf>
    <xf numFmtId="0" fontId="3" fillId="0" borderId="19" xfId="0" applyNumberFormat="1" applyFont="1" applyBorder="1" applyAlignment="1" applyProtection="1">
      <alignment horizontal="distributed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0" borderId="12" xfId="0" applyNumberFormat="1" applyFont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vertical="center"/>
    </xf>
    <xf numFmtId="0" fontId="3" fillId="24" borderId="32" xfId="0" applyNumberFormat="1" applyFont="1" applyFill="1" applyBorder="1" applyAlignment="1" applyProtection="1">
      <alignment horizontal="center" vertical="center"/>
      <protection locked="0"/>
    </xf>
    <xf numFmtId="0" fontId="3" fillId="24" borderId="32" xfId="0" applyNumberFormat="1" applyFont="1" applyFill="1" applyBorder="1" applyAlignment="1" applyProtection="1">
      <alignment horizontal="center" vertical="center" shrinkToFit="1"/>
      <protection locked="0"/>
    </xf>
    <xf numFmtId="0" fontId="3" fillId="24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3" xfId="0" applyNumberFormat="1" applyFont="1" applyFill="1" applyBorder="1" applyAlignment="1" applyProtection="1">
      <alignment horizontal="center" vertical="center"/>
      <protection locked="0"/>
    </xf>
    <xf numFmtId="0" fontId="3" fillId="24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NumberFormat="1" applyFont="1" applyBorder="1" applyAlignment="1" applyProtection="1">
      <alignment vertical="center" wrapText="1"/>
    </xf>
    <xf numFmtId="0" fontId="3" fillId="24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distributed" vertical="center"/>
    </xf>
    <xf numFmtId="0" fontId="3" fillId="0" borderId="0" xfId="0" applyNumberFormat="1" applyFont="1" applyBorder="1" applyAlignment="1" applyProtection="1">
      <alignment horizontal="distributed" vertical="center"/>
    </xf>
    <xf numFmtId="0" fontId="3" fillId="0" borderId="19" xfId="0" applyNumberFormat="1" applyFont="1" applyBorder="1" applyAlignment="1" applyProtection="1">
      <alignment horizontal="distributed" vertical="center"/>
    </xf>
    <xf numFmtId="0" fontId="3" fillId="0" borderId="12" xfId="0" applyNumberFormat="1" applyFont="1" applyBorder="1" applyAlignment="1" applyProtection="1">
      <alignment vertical="center"/>
    </xf>
    <xf numFmtId="0" fontId="3" fillId="0" borderId="13" xfId="0" applyNumberFormat="1" applyFont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vertical="center"/>
    </xf>
    <xf numFmtId="0" fontId="3" fillId="0" borderId="15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0" borderId="19" xfId="0" applyNumberFormat="1" applyFont="1" applyBorder="1" applyAlignment="1" applyProtection="1">
      <alignment vertical="center" wrapText="1"/>
    </xf>
    <xf numFmtId="0" fontId="3" fillId="28" borderId="0" xfId="0" quotePrefix="1" applyFont="1" applyFill="1">
      <alignment vertical="center"/>
    </xf>
    <xf numFmtId="0" fontId="3" fillId="28" borderId="0" xfId="0" applyNumberFormat="1" applyFont="1" applyFill="1" applyBorder="1" applyAlignment="1" applyProtection="1">
      <alignment vertical="center"/>
    </xf>
    <xf numFmtId="14" fontId="3" fillId="28" borderId="0" xfId="0" applyNumberFormat="1" applyFont="1" applyFill="1" applyBorder="1" applyAlignment="1" applyProtection="1">
      <alignment vertical="center"/>
    </xf>
    <xf numFmtId="0" fontId="3" fillId="0" borderId="17" xfId="0" applyNumberFormat="1" applyFont="1" applyBorder="1" applyAlignment="1" applyProtection="1">
      <alignment horizontal="distributed" vertical="center"/>
    </xf>
    <xf numFmtId="0" fontId="3" fillId="0" borderId="12" xfId="0" applyNumberFormat="1" applyFont="1" applyBorder="1" applyAlignment="1" applyProtection="1">
      <alignment horizontal="distributed" vertical="center"/>
    </xf>
    <xf numFmtId="0" fontId="3" fillId="0" borderId="13" xfId="0" applyNumberFormat="1" applyFont="1" applyBorder="1" applyAlignment="1" applyProtection="1">
      <alignment horizontal="distributed" vertical="center"/>
    </xf>
    <xf numFmtId="0" fontId="3" fillId="0" borderId="17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vertical="center" wrapText="1"/>
    </xf>
    <xf numFmtId="0" fontId="3" fillId="0" borderId="13" xfId="0" applyNumberFormat="1" applyFont="1" applyBorder="1" applyAlignment="1" applyProtection="1">
      <alignment vertical="center" wrapText="1"/>
    </xf>
    <xf numFmtId="0" fontId="3" fillId="0" borderId="12" xfId="0" applyNumberFormat="1" applyFont="1" applyBorder="1" applyAlignment="1" applyProtection="1">
      <alignment vertical="center"/>
    </xf>
    <xf numFmtId="0" fontId="3" fillId="0" borderId="13" xfId="0" applyNumberFormat="1" applyFont="1" applyBorder="1" applyAlignment="1" applyProtection="1">
      <alignment vertical="center"/>
    </xf>
    <xf numFmtId="0" fontId="3" fillId="0" borderId="12" xfId="0" applyNumberFormat="1" applyFont="1" applyBorder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vertical="center"/>
    </xf>
    <xf numFmtId="0" fontId="3" fillId="24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24" borderId="27" xfId="0" applyNumberFormat="1" applyFont="1" applyFill="1" applyBorder="1" applyAlignment="1" applyProtection="1">
      <alignment horizontal="center" vertical="center"/>
      <protection locked="0"/>
    </xf>
    <xf numFmtId="0" fontId="3" fillId="24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/>
    </xf>
    <xf numFmtId="0" fontId="3" fillId="24" borderId="23" xfId="0" applyNumberFormat="1" applyFont="1" applyFill="1" applyBorder="1" applyAlignment="1" applyProtection="1">
      <alignment horizontal="center" vertical="center"/>
      <protection locked="0"/>
    </xf>
    <xf numFmtId="0" fontId="3" fillId="24" borderId="15" xfId="0" applyNumberFormat="1" applyFont="1" applyFill="1" applyBorder="1" applyAlignment="1" applyProtection="1">
      <alignment horizontal="center" vertical="center"/>
      <protection locked="0"/>
    </xf>
    <xf numFmtId="0" fontId="3" fillId="24" borderId="19" xfId="0" applyNumberFormat="1" applyFont="1" applyFill="1" applyBorder="1" applyAlignment="1" applyProtection="1">
      <alignment horizontal="center" vertical="center"/>
      <protection locked="0"/>
    </xf>
    <xf numFmtId="0" fontId="3" fillId="24" borderId="23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0" xfId="0" applyNumberFormat="1" applyFont="1" applyBorder="1" applyAlignment="1" applyProtection="1">
      <alignment vertical="center"/>
    </xf>
    <xf numFmtId="0" fontId="3" fillId="28" borderId="0" xfId="0" applyNumberFormat="1" applyFont="1" applyFill="1" applyBorder="1" applyAlignment="1" applyProtection="1">
      <alignment vertical="center" shrinkToFit="1"/>
    </xf>
    <xf numFmtId="178" fontId="3" fillId="25" borderId="0" xfId="0" applyNumberFormat="1" applyFont="1" applyFill="1" applyBorder="1" applyAlignment="1" applyProtection="1">
      <alignment horizontal="right" vertical="center"/>
      <protection locked="0"/>
    </xf>
    <xf numFmtId="0" fontId="3" fillId="26" borderId="17" xfId="0" applyNumberFormat="1" applyFont="1" applyFill="1" applyBorder="1" applyAlignment="1" applyProtection="1">
      <alignment horizontal="distributed" vertical="center"/>
    </xf>
    <xf numFmtId="0" fontId="3" fillId="26" borderId="12" xfId="0" applyNumberFormat="1" applyFont="1" applyFill="1" applyBorder="1" applyAlignment="1" applyProtection="1">
      <alignment horizontal="distributed" vertical="center"/>
    </xf>
    <xf numFmtId="0" fontId="3" fillId="26" borderId="13" xfId="0" applyNumberFormat="1" applyFont="1" applyFill="1" applyBorder="1" applyAlignment="1" applyProtection="1">
      <alignment horizontal="distributed" vertical="center"/>
    </xf>
    <xf numFmtId="0" fontId="3" fillId="0" borderId="17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24" borderId="17" xfId="0" applyNumberFormat="1" applyFont="1" applyFill="1" applyBorder="1" applyAlignment="1" applyProtection="1">
      <alignment vertical="center"/>
      <protection locked="0"/>
    </xf>
    <xf numFmtId="0" fontId="3" fillId="24" borderId="12" xfId="0" applyNumberFormat="1" applyFont="1" applyFill="1" applyBorder="1" applyAlignment="1" applyProtection="1">
      <alignment vertical="center"/>
      <protection locked="0"/>
    </xf>
    <xf numFmtId="0" fontId="3" fillId="24" borderId="13" xfId="0" applyNumberFormat="1" applyFont="1" applyFill="1" applyBorder="1" applyAlignment="1" applyProtection="1">
      <alignment vertical="center"/>
      <protection locked="0"/>
    </xf>
    <xf numFmtId="0" fontId="7" fillId="26" borderId="11" xfId="0" applyNumberFormat="1" applyFont="1" applyFill="1" applyBorder="1" applyAlignment="1" applyProtection="1">
      <alignment horizontal="distributed" vertical="center"/>
    </xf>
    <xf numFmtId="0" fontId="7" fillId="26" borderId="10" xfId="0" applyNumberFormat="1" applyFont="1" applyFill="1" applyBorder="1" applyAlignment="1" applyProtection="1">
      <alignment horizontal="distributed" vertical="center"/>
    </xf>
    <xf numFmtId="0" fontId="7" fillId="26" borderId="15" xfId="0" applyNumberFormat="1" applyFont="1" applyFill="1" applyBorder="1" applyAlignment="1" applyProtection="1">
      <alignment horizontal="distributed" vertical="center"/>
    </xf>
    <xf numFmtId="49" fontId="3" fillId="25" borderId="21" xfId="0" applyNumberFormat="1" applyFont="1" applyFill="1" applyBorder="1" applyAlignment="1" applyProtection="1">
      <alignment horizontal="left" vertical="center"/>
      <protection locked="0"/>
    </xf>
    <xf numFmtId="49" fontId="3" fillId="25" borderId="31" xfId="0" applyNumberFormat="1" applyFont="1" applyFill="1" applyBorder="1" applyAlignment="1" applyProtection="1">
      <alignment horizontal="left" vertical="center"/>
      <protection locked="0"/>
    </xf>
    <xf numFmtId="0" fontId="7" fillId="26" borderId="18" xfId="0" applyNumberFormat="1" applyFont="1" applyFill="1" applyBorder="1" applyAlignment="1" applyProtection="1">
      <alignment horizontal="distributed" vertical="center"/>
    </xf>
    <xf numFmtId="0" fontId="7" fillId="26" borderId="0" xfId="0" applyNumberFormat="1" applyFont="1" applyFill="1" applyBorder="1" applyAlignment="1" applyProtection="1">
      <alignment horizontal="distributed" vertical="center"/>
    </xf>
    <xf numFmtId="0" fontId="7" fillId="26" borderId="19" xfId="0" applyNumberFormat="1" applyFont="1" applyFill="1" applyBorder="1" applyAlignment="1" applyProtection="1">
      <alignment horizontal="distributed" vertical="center"/>
    </xf>
    <xf numFmtId="49" fontId="3" fillId="25" borderId="21" xfId="0" applyNumberFormat="1" applyFont="1" applyFill="1" applyBorder="1" applyProtection="1">
      <alignment vertical="center"/>
      <protection locked="0"/>
    </xf>
    <xf numFmtId="49" fontId="3" fillId="25" borderId="31" xfId="0" applyNumberFormat="1" applyFont="1" applyFill="1" applyBorder="1" applyProtection="1">
      <alignment vertical="center"/>
      <protection locked="0"/>
    </xf>
    <xf numFmtId="0" fontId="3" fillId="26" borderId="18" xfId="0" applyNumberFormat="1" applyFont="1" applyFill="1" applyBorder="1" applyAlignment="1" applyProtection="1">
      <alignment horizontal="distributed" vertical="center"/>
    </xf>
    <xf numFmtId="0" fontId="3" fillId="26" borderId="0" xfId="0" applyNumberFormat="1" applyFont="1" applyFill="1" applyBorder="1" applyAlignment="1" applyProtection="1">
      <alignment horizontal="distributed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49" fontId="3" fillId="25" borderId="28" xfId="0" applyNumberFormat="1" applyFont="1" applyFill="1" applyBorder="1" applyProtection="1">
      <alignment vertical="center"/>
      <protection locked="0"/>
    </xf>
    <xf numFmtId="49" fontId="3" fillId="25" borderId="30" xfId="0" applyNumberFormat="1" applyFont="1" applyFill="1" applyBorder="1" applyProtection="1">
      <alignment vertical="center"/>
      <protection locked="0"/>
    </xf>
    <xf numFmtId="49" fontId="3" fillId="25" borderId="29" xfId="0" applyNumberFormat="1" applyFont="1" applyFill="1" applyBorder="1" applyProtection="1">
      <alignment vertical="center"/>
      <protection locked="0"/>
    </xf>
    <xf numFmtId="0" fontId="3" fillId="26" borderId="19" xfId="0" applyNumberFormat="1" applyFont="1" applyFill="1" applyBorder="1" applyAlignment="1" applyProtection="1">
      <alignment horizontal="distributed" vertical="center"/>
    </xf>
    <xf numFmtId="49" fontId="3" fillId="0" borderId="28" xfId="0" applyNumberFormat="1" applyFont="1" applyFill="1" applyBorder="1" applyAlignment="1" applyProtection="1">
      <alignment horizontal="center" vertical="center" wrapText="1" shrinkToFit="1"/>
    </xf>
    <xf numFmtId="49" fontId="3" fillId="0" borderId="30" xfId="0" applyNumberFormat="1" applyFont="1" applyFill="1" applyBorder="1" applyAlignment="1" applyProtection="1">
      <alignment horizontal="center" vertical="center" wrapText="1" shrinkToFit="1"/>
    </xf>
    <xf numFmtId="49" fontId="3" fillId="0" borderId="29" xfId="0" applyNumberFormat="1" applyFont="1" applyFill="1" applyBorder="1" applyAlignment="1" applyProtection="1">
      <alignment horizontal="center" vertical="center" wrapText="1" shrinkToFit="1"/>
    </xf>
    <xf numFmtId="49" fontId="3" fillId="24" borderId="28" xfId="0" applyNumberFormat="1" applyFont="1" applyFill="1" applyBorder="1" applyAlignment="1" applyProtection="1">
      <alignment horizontal="center" vertical="center"/>
      <protection locked="0"/>
    </xf>
    <xf numFmtId="49" fontId="3" fillId="24" borderId="30" xfId="0" applyNumberFormat="1" applyFont="1" applyFill="1" applyBorder="1" applyAlignment="1" applyProtection="1">
      <alignment horizontal="center" vertical="center"/>
      <protection locked="0"/>
    </xf>
    <xf numFmtId="49" fontId="3" fillId="24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25" borderId="28" xfId="0" applyNumberFormat="1" applyFont="1" applyFill="1" applyBorder="1" applyAlignment="1" applyProtection="1">
      <alignment horizontal="left" vertical="center"/>
      <protection locked="0"/>
    </xf>
    <xf numFmtId="49" fontId="3" fillId="25" borderId="30" xfId="0" applyNumberFormat="1" applyFont="1" applyFill="1" applyBorder="1" applyAlignment="1" applyProtection="1">
      <alignment horizontal="left" vertical="center"/>
      <protection locked="0"/>
    </xf>
    <xf numFmtId="49" fontId="3" fillId="25" borderId="29" xfId="0" applyNumberFormat="1" applyFont="1" applyFill="1" applyBorder="1" applyAlignment="1" applyProtection="1">
      <alignment horizontal="left" vertical="center"/>
      <protection locked="0"/>
    </xf>
    <xf numFmtId="0" fontId="3" fillId="26" borderId="11" xfId="0" applyNumberFormat="1" applyFont="1" applyFill="1" applyBorder="1" applyAlignment="1" applyProtection="1">
      <alignment horizontal="distributed" vertical="center"/>
    </xf>
    <xf numFmtId="0" fontId="3" fillId="26" borderId="10" xfId="0" applyNumberFormat="1" applyFont="1" applyFill="1" applyBorder="1" applyAlignment="1" applyProtection="1">
      <alignment horizontal="distributed" vertical="center"/>
    </xf>
    <xf numFmtId="0" fontId="3" fillId="26" borderId="15" xfId="0" applyNumberFormat="1" applyFont="1" applyFill="1" applyBorder="1" applyAlignment="1" applyProtection="1">
      <alignment horizontal="distributed" vertical="center"/>
    </xf>
    <xf numFmtId="0" fontId="3" fillId="26" borderId="26" xfId="0" applyNumberFormat="1" applyFont="1" applyFill="1" applyBorder="1" applyAlignment="1" applyProtection="1">
      <alignment horizontal="distributed" vertical="center"/>
    </xf>
    <xf numFmtId="0" fontId="3" fillId="26" borderId="22" xfId="0" applyNumberFormat="1" applyFont="1" applyFill="1" applyBorder="1" applyAlignment="1" applyProtection="1">
      <alignment horizontal="distributed" vertical="center"/>
    </xf>
    <xf numFmtId="0" fontId="3" fillId="26" borderId="23" xfId="0" applyNumberFormat="1" applyFont="1" applyFill="1" applyBorder="1" applyAlignment="1" applyProtection="1">
      <alignment horizontal="distributed" vertical="center"/>
    </xf>
    <xf numFmtId="49" fontId="3" fillId="25" borderId="10" xfId="0" applyNumberFormat="1" applyFont="1" applyFill="1" applyBorder="1" applyProtection="1">
      <alignment vertical="center"/>
      <protection locked="0"/>
    </xf>
    <xf numFmtId="49" fontId="3" fillId="25" borderId="26" xfId="0" applyNumberFormat="1" applyFont="1" applyFill="1" applyBorder="1" applyAlignment="1" applyProtection="1">
      <alignment vertical="center" wrapText="1"/>
      <protection locked="0"/>
    </xf>
    <xf numFmtId="49" fontId="3" fillId="25" borderId="22" xfId="0" applyNumberFormat="1" applyFont="1" applyFill="1" applyBorder="1" applyAlignment="1" applyProtection="1">
      <alignment vertical="center" wrapText="1"/>
      <protection locked="0"/>
    </xf>
    <xf numFmtId="49" fontId="3" fillId="25" borderId="23" xfId="0" applyNumberFormat="1" applyFont="1" applyFill="1" applyBorder="1" applyAlignment="1" applyProtection="1">
      <alignment vertical="center" wrapText="1"/>
      <protection locked="0"/>
    </xf>
    <xf numFmtId="49" fontId="3" fillId="25" borderId="17" xfId="0" applyNumberFormat="1" applyFont="1" applyFill="1" applyBorder="1" applyProtection="1">
      <alignment vertical="center"/>
      <protection locked="0"/>
    </xf>
    <xf numFmtId="49" fontId="3" fillId="25" borderId="12" xfId="0" applyNumberFormat="1" applyFont="1" applyFill="1" applyBorder="1" applyProtection="1">
      <alignment vertical="center"/>
      <protection locked="0"/>
    </xf>
    <xf numFmtId="49" fontId="3" fillId="25" borderId="13" xfId="0" applyNumberFormat="1" applyFont="1" applyFill="1" applyBorder="1" applyProtection="1">
      <alignment vertical="center"/>
      <protection locked="0"/>
    </xf>
    <xf numFmtId="0" fontId="3" fillId="29" borderId="25" xfId="0" applyFont="1" applyFill="1" applyBorder="1" applyAlignment="1">
      <alignment vertical="center"/>
    </xf>
    <xf numFmtId="0" fontId="3" fillId="29" borderId="21" xfId="0" applyFont="1" applyFill="1" applyBorder="1" applyAlignment="1">
      <alignment vertical="center"/>
    </xf>
    <xf numFmtId="0" fontId="3" fillId="29" borderId="31" xfId="0" applyFont="1" applyFill="1" applyBorder="1" applyAlignment="1">
      <alignment vertical="center"/>
    </xf>
    <xf numFmtId="0" fontId="3" fillId="29" borderId="28" xfId="0" applyFont="1" applyFill="1" applyBorder="1" applyAlignment="1">
      <alignment vertical="center"/>
    </xf>
    <xf numFmtId="0" fontId="3" fillId="29" borderId="30" xfId="0" applyFont="1" applyFill="1" applyBorder="1" applyAlignment="1">
      <alignment vertical="center"/>
    </xf>
    <xf numFmtId="0" fontId="3" fillId="29" borderId="29" xfId="0" applyFont="1" applyFill="1" applyBorder="1" applyAlignment="1">
      <alignment vertical="center"/>
    </xf>
    <xf numFmtId="49" fontId="3" fillId="25" borderId="25" xfId="0" applyNumberFormat="1" applyFont="1" applyFill="1" applyBorder="1" applyAlignment="1" applyProtection="1">
      <alignment vertical="center"/>
      <protection locked="0"/>
    </xf>
    <xf numFmtId="49" fontId="3" fillId="25" borderId="21" xfId="0" applyNumberFormat="1" applyFont="1" applyFill="1" applyBorder="1" applyAlignment="1" applyProtection="1">
      <alignment vertical="center"/>
      <protection locked="0"/>
    </xf>
    <xf numFmtId="49" fontId="3" fillId="25" borderId="31" xfId="0" applyNumberFormat="1" applyFont="1" applyFill="1" applyBorder="1" applyAlignment="1" applyProtection="1">
      <alignment vertical="center"/>
      <protection locked="0"/>
    </xf>
    <xf numFmtId="49" fontId="3" fillId="25" borderId="28" xfId="0" applyNumberFormat="1" applyFont="1" applyFill="1" applyBorder="1" applyAlignment="1" applyProtection="1">
      <alignment vertical="center"/>
      <protection locked="0"/>
    </xf>
    <xf numFmtId="49" fontId="3" fillId="25" borderId="30" xfId="0" applyNumberFormat="1" applyFont="1" applyFill="1" applyBorder="1" applyAlignment="1" applyProtection="1">
      <alignment vertical="center"/>
      <protection locked="0"/>
    </xf>
    <xf numFmtId="49" fontId="3" fillId="25" borderId="29" xfId="0" applyNumberFormat="1" applyFont="1" applyFill="1" applyBorder="1" applyAlignment="1" applyProtection="1">
      <alignment vertical="center"/>
      <protection locked="0"/>
    </xf>
    <xf numFmtId="0" fontId="3" fillId="0" borderId="26" xfId="0" applyNumberFormat="1" applyFont="1" applyBorder="1" applyAlignment="1" applyProtection="1">
      <alignment horizontal="center" vertical="center"/>
    </xf>
    <xf numFmtId="0" fontId="3" fillId="0" borderId="23" xfId="0" applyNumberFormat="1" applyFont="1" applyBorder="1" applyAlignment="1" applyProtection="1">
      <alignment horizontal="center" vertical="center"/>
    </xf>
    <xf numFmtId="0" fontId="3" fillId="26" borderId="17" xfId="0" applyNumberFormat="1" applyFont="1" applyFill="1" applyBorder="1" applyAlignment="1" applyProtection="1">
      <alignment horizontal="center" vertical="center" shrinkToFit="1"/>
    </xf>
    <xf numFmtId="0" fontId="3" fillId="26" borderId="12" xfId="0" applyNumberFormat="1" applyFont="1" applyFill="1" applyBorder="1" applyAlignment="1" applyProtection="1">
      <alignment horizontal="center" vertical="center" shrinkToFit="1"/>
    </xf>
    <xf numFmtId="0" fontId="3" fillId="26" borderId="13" xfId="0" applyNumberFormat="1" applyFont="1" applyFill="1" applyBorder="1" applyAlignment="1" applyProtection="1">
      <alignment horizontal="center" vertical="center" shrinkToFit="1"/>
    </xf>
    <xf numFmtId="179" fontId="3" fillId="25" borderId="17" xfId="0" applyNumberFormat="1" applyFont="1" applyFill="1" applyBorder="1" applyAlignment="1" applyProtection="1">
      <alignment horizontal="center" vertical="center"/>
      <protection locked="0"/>
    </xf>
    <xf numFmtId="179" fontId="3" fillId="25" borderId="12" xfId="0" applyNumberFormat="1" applyFont="1" applyFill="1" applyBorder="1" applyAlignment="1" applyProtection="1">
      <alignment horizontal="center" vertical="center"/>
      <protection locked="0"/>
    </xf>
    <xf numFmtId="179" fontId="3" fillId="25" borderId="13" xfId="0" applyNumberFormat="1" applyFont="1" applyFill="1" applyBorder="1" applyAlignment="1" applyProtection="1">
      <alignment horizontal="center" vertical="center"/>
      <protection locked="0"/>
    </xf>
    <xf numFmtId="179" fontId="3" fillId="25" borderId="11" xfId="0" applyNumberFormat="1" applyFont="1" applyFill="1" applyBorder="1" applyAlignment="1" applyProtection="1">
      <alignment horizontal="center" vertical="center"/>
      <protection locked="0"/>
    </xf>
    <xf numFmtId="179" fontId="3" fillId="25" borderId="10" xfId="0" applyNumberFormat="1" applyFont="1" applyFill="1" applyBorder="1" applyAlignment="1" applyProtection="1">
      <alignment horizontal="center" vertical="center"/>
      <protection locked="0"/>
    </xf>
    <xf numFmtId="179" fontId="3" fillId="25" borderId="15" xfId="0" applyNumberFormat="1" applyFont="1" applyFill="1" applyBorder="1" applyAlignment="1" applyProtection="1">
      <alignment horizontal="center" vertical="center"/>
      <protection locked="0"/>
    </xf>
    <xf numFmtId="178" fontId="3" fillId="25" borderId="17" xfId="0" applyNumberFormat="1" applyFont="1" applyFill="1" applyBorder="1" applyAlignment="1" applyProtection="1">
      <alignment horizontal="center" vertical="center"/>
      <protection locked="0"/>
    </xf>
    <xf numFmtId="178" fontId="3" fillId="25" borderId="12" xfId="0" applyNumberFormat="1" applyFont="1" applyFill="1" applyBorder="1" applyAlignment="1" applyProtection="1">
      <alignment horizontal="center" vertical="center"/>
      <protection locked="0"/>
    </xf>
    <xf numFmtId="178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26" borderId="17" xfId="0" applyNumberFormat="1" applyFont="1" applyFill="1" applyBorder="1" applyAlignment="1" applyProtection="1">
      <alignment horizontal="center" vertical="center"/>
    </xf>
    <xf numFmtId="0" fontId="3" fillId="26" borderId="12" xfId="0" applyNumberFormat="1" applyFont="1" applyFill="1" applyBorder="1" applyAlignment="1" applyProtection="1">
      <alignment horizontal="center" vertical="center"/>
    </xf>
    <xf numFmtId="0" fontId="3" fillId="26" borderId="13" xfId="0" applyNumberFormat="1" applyFont="1" applyFill="1" applyBorder="1" applyAlignment="1" applyProtection="1">
      <alignment horizontal="center" vertical="center"/>
    </xf>
    <xf numFmtId="177" fontId="3" fillId="25" borderId="17" xfId="0" applyNumberFormat="1" applyFont="1" applyFill="1" applyBorder="1" applyAlignment="1" applyProtection="1">
      <alignment horizontal="center" vertical="center"/>
      <protection locked="0"/>
    </xf>
    <xf numFmtId="177" fontId="3" fillId="25" borderId="12" xfId="0" applyNumberFormat="1" applyFont="1" applyFill="1" applyBorder="1" applyAlignment="1" applyProtection="1">
      <alignment horizontal="center" vertical="center"/>
      <protection locked="0"/>
    </xf>
    <xf numFmtId="177" fontId="3" fillId="25" borderId="13" xfId="0" applyNumberFormat="1" applyFont="1" applyFill="1" applyBorder="1" applyAlignment="1" applyProtection="1">
      <alignment horizontal="center" vertical="center"/>
      <protection locked="0"/>
    </xf>
    <xf numFmtId="176" fontId="3" fillId="25" borderId="17" xfId="0" applyNumberFormat="1" applyFont="1" applyFill="1" applyBorder="1" applyAlignment="1" applyProtection="1">
      <alignment horizontal="center" vertical="center"/>
      <protection locked="0"/>
    </xf>
    <xf numFmtId="176" fontId="3" fillId="25" borderId="12" xfId="0" applyNumberFormat="1" applyFont="1" applyFill="1" applyBorder="1" applyAlignment="1" applyProtection="1">
      <alignment horizontal="center" vertical="center"/>
      <protection locked="0"/>
    </xf>
    <xf numFmtId="176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17" xfId="0" applyNumberFormat="1" applyFont="1" applyBorder="1" applyAlignment="1" applyProtection="1">
      <alignment horizontal="distributed" vertical="center"/>
    </xf>
    <xf numFmtId="0" fontId="3" fillId="0" borderId="12" xfId="0" applyNumberFormat="1" applyFont="1" applyBorder="1" applyAlignment="1" applyProtection="1">
      <alignment horizontal="distributed" vertical="center"/>
    </xf>
    <xf numFmtId="0" fontId="3" fillId="0" borderId="13" xfId="0" applyNumberFormat="1" applyFont="1" applyBorder="1" applyAlignment="1" applyProtection="1">
      <alignment horizontal="distributed" vertical="center"/>
    </xf>
    <xf numFmtId="0" fontId="3" fillId="0" borderId="17" xfId="0" applyNumberFormat="1" applyFont="1" applyBorder="1" applyAlignment="1" applyProtection="1">
      <alignment horizontal="left" vertical="center" wrapText="1"/>
    </xf>
    <xf numFmtId="0" fontId="3" fillId="0" borderId="12" xfId="0" applyNumberFormat="1" applyFont="1" applyBorder="1" applyAlignment="1" applyProtection="1">
      <alignment horizontal="left" vertical="center" wrapText="1"/>
    </xf>
    <xf numFmtId="0" fontId="3" fillId="0" borderId="13" xfId="0" applyNumberFormat="1" applyFont="1" applyBorder="1" applyAlignment="1" applyProtection="1">
      <alignment horizontal="left" vertical="center" wrapText="1"/>
    </xf>
    <xf numFmtId="0" fontId="3" fillId="0" borderId="1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22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 textRotation="255"/>
    </xf>
    <xf numFmtId="0" fontId="3" fillId="0" borderId="23" xfId="0" applyNumberFormat="1" applyFont="1" applyBorder="1" applyAlignment="1" applyProtection="1">
      <alignment horizontal="center" vertical="center" textRotation="255"/>
    </xf>
    <xf numFmtId="0" fontId="3" fillId="0" borderId="18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distributed" vertical="center"/>
    </xf>
    <xf numFmtId="0" fontId="3" fillId="0" borderId="0" xfId="0" applyNumberFormat="1" applyFont="1" applyBorder="1" applyAlignment="1" applyProtection="1">
      <alignment horizontal="distributed" vertical="center"/>
    </xf>
    <xf numFmtId="0" fontId="3" fillId="0" borderId="19" xfId="0" applyNumberFormat="1" applyFont="1" applyBorder="1" applyAlignment="1" applyProtection="1">
      <alignment horizontal="distributed" vertical="center"/>
    </xf>
    <xf numFmtId="0" fontId="3" fillId="0" borderId="17" xfId="0" applyNumberFormat="1" applyFont="1" applyBorder="1" applyAlignment="1" applyProtection="1">
      <alignment vertical="center"/>
    </xf>
    <xf numFmtId="0" fontId="3" fillId="0" borderId="12" xfId="0" applyNumberFormat="1" applyFont="1" applyBorder="1" applyAlignment="1" applyProtection="1">
      <alignment vertical="center"/>
    </xf>
    <xf numFmtId="0" fontId="3" fillId="0" borderId="13" xfId="0" applyNumberFormat="1" applyFont="1" applyBorder="1" applyAlignment="1" applyProtection="1">
      <alignment vertical="center"/>
    </xf>
    <xf numFmtId="0" fontId="3" fillId="0" borderId="12" xfId="0" applyNumberFormat="1" applyFont="1" applyBorder="1" applyAlignment="1" applyProtection="1">
      <alignment horizontal="left" vertical="center"/>
    </xf>
    <xf numFmtId="0" fontId="3" fillId="0" borderId="13" xfId="0" applyNumberFormat="1" applyFont="1" applyBorder="1" applyAlignment="1" applyProtection="1">
      <alignment horizontal="left" vertical="center"/>
    </xf>
    <xf numFmtId="0" fontId="3" fillId="0" borderId="11" xfId="0" applyNumberFormat="1" applyFont="1" applyBorder="1" applyAlignment="1" applyProtection="1">
      <alignment horizontal="distributed" vertical="center"/>
    </xf>
    <xf numFmtId="0" fontId="3" fillId="0" borderId="10" xfId="0" applyNumberFormat="1" applyFont="1" applyBorder="1" applyAlignment="1" applyProtection="1">
      <alignment horizontal="distributed" vertical="center"/>
    </xf>
    <xf numFmtId="0" fontId="3" fillId="0" borderId="15" xfId="0" applyNumberFormat="1" applyFont="1" applyBorder="1" applyAlignment="1" applyProtection="1">
      <alignment horizontal="distributed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26" xfId="0" applyNumberFormat="1" applyFont="1" applyBorder="1" applyAlignment="1" applyProtection="1">
      <alignment horizontal="distributed" vertical="center"/>
    </xf>
    <xf numFmtId="0" fontId="3" fillId="0" borderId="22" xfId="0" applyNumberFormat="1" applyFont="1" applyBorder="1" applyAlignment="1" applyProtection="1">
      <alignment horizontal="distributed" vertical="center"/>
    </xf>
    <xf numFmtId="0" fontId="3" fillId="0" borderId="23" xfId="0" applyNumberFormat="1" applyFont="1" applyBorder="1" applyAlignment="1" applyProtection="1">
      <alignment horizontal="distributed" vertical="center"/>
    </xf>
    <xf numFmtId="0" fontId="3" fillId="0" borderId="22" xfId="0" applyNumberFormat="1" applyFont="1" applyBorder="1" applyAlignment="1" applyProtection="1">
      <alignment horizontal="left" vertical="center"/>
    </xf>
    <xf numFmtId="0" fontId="3" fillId="0" borderId="23" xfId="0" applyNumberFormat="1" applyFont="1" applyBorder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left" vertical="center"/>
    </xf>
    <xf numFmtId="0" fontId="3" fillId="0" borderId="15" xfId="0" applyNumberFormat="1" applyFont="1" applyBorder="1" applyAlignment="1" applyProtection="1">
      <alignment horizontal="left" vertical="center"/>
    </xf>
    <xf numFmtId="0" fontId="3" fillId="0" borderId="12" xfId="0" applyNumberFormat="1" applyFont="1" applyBorder="1" applyAlignment="1" applyProtection="1">
      <alignment vertical="center" wrapText="1"/>
    </xf>
    <xf numFmtId="0" fontId="3" fillId="0" borderId="13" xfId="0" applyNumberFormat="1" applyFont="1" applyBorder="1" applyAlignment="1" applyProtection="1">
      <alignment vertical="center" wrapText="1"/>
    </xf>
    <xf numFmtId="0" fontId="3" fillId="0" borderId="17" xfId="0" applyNumberFormat="1" applyFont="1" applyBorder="1" applyAlignment="1" applyProtection="1">
      <alignment vertical="center" wrapText="1"/>
    </xf>
    <xf numFmtId="0" fontId="3" fillId="0" borderId="26" xfId="0" applyNumberFormat="1" applyFont="1" applyBorder="1" applyAlignment="1" applyProtection="1">
      <alignment vertical="center" wrapText="1"/>
    </xf>
    <xf numFmtId="0" fontId="3" fillId="0" borderId="22" xfId="0" applyNumberFormat="1" applyFont="1" applyBorder="1" applyAlignment="1" applyProtection="1">
      <alignment vertical="center" wrapText="1"/>
    </xf>
    <xf numFmtId="0" fontId="3" fillId="0" borderId="23" xfId="0" applyNumberFormat="1" applyFont="1" applyBorder="1" applyAlignment="1" applyProtection="1">
      <alignment vertical="center" wrapText="1"/>
    </xf>
    <xf numFmtId="0" fontId="3" fillId="0" borderId="10" xfId="0" applyNumberFormat="1" applyFont="1" applyBorder="1" applyAlignment="1" applyProtection="1">
      <alignment vertical="center"/>
    </xf>
    <xf numFmtId="0" fontId="3" fillId="0" borderId="15" xfId="0" applyNumberFormat="1" applyFont="1" applyBorder="1" applyAlignment="1" applyProtection="1">
      <alignment vertical="center"/>
    </xf>
    <xf numFmtId="0" fontId="3" fillId="0" borderId="22" xfId="0" applyNumberFormat="1" applyFont="1" applyBorder="1" applyAlignment="1" applyProtection="1">
      <alignment vertical="center"/>
    </xf>
    <xf numFmtId="0" fontId="3" fillId="0" borderId="23" xfId="0" applyNumberFormat="1" applyFont="1" applyBorder="1" applyAlignment="1" applyProtection="1">
      <alignment vertical="center"/>
    </xf>
    <xf numFmtId="0" fontId="3" fillId="0" borderId="14" xfId="0" applyNumberFormat="1" applyFont="1" applyBorder="1" applyAlignment="1" applyProtection="1">
      <alignment horizontal="center" vertical="center" textRotation="255"/>
    </xf>
    <xf numFmtId="0" fontId="3" fillId="0" borderId="27" xfId="0" applyNumberFormat="1" applyFont="1" applyBorder="1" applyAlignment="1" applyProtection="1">
      <alignment horizontal="center" vertical="center" textRotation="255"/>
    </xf>
    <xf numFmtId="0" fontId="3" fillId="0" borderId="10" xfId="0" applyNumberFormat="1" applyFont="1" applyBorder="1" applyAlignment="1" applyProtection="1">
      <alignment vertical="center" wrapText="1"/>
    </xf>
    <xf numFmtId="0" fontId="3" fillId="0" borderId="15" xfId="0" applyNumberFormat="1" applyFont="1" applyBorder="1" applyAlignment="1" applyProtection="1">
      <alignment vertical="center" wrapText="1"/>
    </xf>
    <xf numFmtId="0" fontId="3" fillId="0" borderId="12" xfId="0" applyNumberFormat="1" applyFont="1" applyBorder="1" applyAlignment="1" applyProtection="1">
      <alignment vertical="center" wrapText="1" shrinkToFit="1"/>
    </xf>
    <xf numFmtId="0" fontId="3" fillId="0" borderId="13" xfId="0" applyNumberFormat="1" applyFont="1" applyBorder="1" applyAlignment="1" applyProtection="1">
      <alignment vertical="center" wrapText="1" shrinkToFit="1"/>
    </xf>
    <xf numFmtId="0" fontId="3" fillId="0" borderId="11" xfId="0" applyNumberFormat="1" applyFont="1" applyBorder="1" applyAlignment="1" applyProtection="1">
      <alignment horizontal="distributed" vertical="center" wrapText="1"/>
    </xf>
    <xf numFmtId="0" fontId="3" fillId="0" borderId="10" xfId="0" applyNumberFormat="1" applyFont="1" applyBorder="1" applyAlignment="1" applyProtection="1">
      <alignment horizontal="distributed" vertical="center" wrapText="1"/>
    </xf>
    <xf numFmtId="0" fontId="3" fillId="0" borderId="15" xfId="0" applyNumberFormat="1" applyFont="1" applyBorder="1" applyAlignment="1" applyProtection="1">
      <alignment horizontal="distributed" vertical="center" wrapText="1"/>
    </xf>
    <xf numFmtId="0" fontId="3" fillId="0" borderId="18" xfId="0" applyNumberFormat="1" applyFont="1" applyBorder="1" applyAlignment="1" applyProtection="1">
      <alignment horizontal="distributed" vertical="center" wrapText="1"/>
    </xf>
    <xf numFmtId="0" fontId="3" fillId="0" borderId="0" xfId="0" applyNumberFormat="1" applyFont="1" applyBorder="1" applyAlignment="1" applyProtection="1">
      <alignment horizontal="distributed" vertical="center" wrapText="1"/>
    </xf>
    <xf numFmtId="0" fontId="3" fillId="0" borderId="19" xfId="0" applyNumberFormat="1" applyFont="1" applyBorder="1" applyAlignment="1" applyProtection="1">
      <alignment horizontal="distributed" vertical="center" wrapText="1"/>
    </xf>
    <xf numFmtId="0" fontId="3" fillId="0" borderId="26" xfId="0" applyNumberFormat="1" applyFont="1" applyBorder="1" applyAlignment="1" applyProtection="1">
      <alignment horizontal="distributed" vertical="center" wrapText="1"/>
    </xf>
    <xf numFmtId="0" fontId="3" fillId="0" borderId="22" xfId="0" applyNumberFormat="1" applyFont="1" applyBorder="1" applyAlignment="1" applyProtection="1">
      <alignment horizontal="distributed" vertical="center" wrapText="1"/>
    </xf>
    <xf numFmtId="0" fontId="3" fillId="0" borderId="23" xfId="0" applyNumberFormat="1" applyFont="1" applyBorder="1" applyAlignment="1" applyProtection="1">
      <alignment horizontal="distributed" vertical="center" wrapText="1"/>
    </xf>
    <xf numFmtId="0" fontId="3" fillId="0" borderId="17" xfId="0" applyNumberFormat="1" applyFont="1" applyBorder="1" applyAlignment="1" applyProtection="1">
      <alignment horizontal="distributed" vertical="center" wrapText="1"/>
    </xf>
    <xf numFmtId="0" fontId="3" fillId="0" borderId="12" xfId="0" applyNumberFormat="1" applyFont="1" applyBorder="1" applyAlignment="1" applyProtection="1">
      <alignment horizontal="distributed" vertical="center" wrapText="1"/>
    </xf>
    <xf numFmtId="0" fontId="3" fillId="0" borderId="13" xfId="0" applyNumberFormat="1" applyFont="1" applyBorder="1" applyAlignment="1" applyProtection="1">
      <alignment horizontal="distributed" vertical="center" wrapText="1"/>
    </xf>
    <xf numFmtId="0" fontId="3" fillId="0" borderId="0" xfId="0" applyNumberFormat="1" applyFont="1" applyBorder="1" applyAlignment="1" applyProtection="1">
      <alignment vertical="center" wrapText="1"/>
    </xf>
    <xf numFmtId="0" fontId="3" fillId="0" borderId="19" xfId="0" applyNumberFormat="1" applyFont="1" applyBorder="1" applyAlignment="1" applyProtection="1">
      <alignment vertical="center" wrapText="1"/>
    </xf>
    <xf numFmtId="0" fontId="3" fillId="0" borderId="17" xfId="0" applyNumberFormat="1" applyFont="1" applyBorder="1" applyAlignment="1" applyProtection="1">
      <alignment horizontal="center" vertical="center" shrinkToFit="1"/>
    </xf>
    <xf numFmtId="0" fontId="3" fillId="0" borderId="12" xfId="0" applyNumberFormat="1" applyFont="1" applyBorder="1" applyAlignment="1" applyProtection="1">
      <alignment horizontal="center" vertical="center" shrinkToFit="1"/>
    </xf>
    <xf numFmtId="0" fontId="3" fillId="0" borderId="13" xfId="0" applyNumberFormat="1" applyFont="1" applyBorder="1" applyAlignment="1" applyProtection="1">
      <alignment horizontal="center" vertical="center" shrinkToFit="1"/>
    </xf>
    <xf numFmtId="0" fontId="3" fillId="0" borderId="22" xfId="0" applyNumberFormat="1" applyFont="1" applyBorder="1" applyAlignment="1" applyProtection="1">
      <alignment vertical="center" wrapText="1" shrinkToFit="1"/>
    </xf>
    <xf numFmtId="0" fontId="3" fillId="0" borderId="23" xfId="0" applyNumberFormat="1" applyFont="1" applyBorder="1" applyAlignment="1" applyProtection="1">
      <alignment vertical="center" wrapText="1" shrinkToFit="1"/>
    </xf>
    <xf numFmtId="49" fontId="3" fillId="25" borderId="11" xfId="0" applyNumberFormat="1" applyFont="1" applyFill="1" applyBorder="1" applyAlignment="1" applyProtection="1">
      <alignment vertical="top" wrapText="1"/>
      <protection locked="0"/>
    </xf>
    <xf numFmtId="49" fontId="3" fillId="25" borderId="10" xfId="0" applyNumberFormat="1" applyFont="1" applyFill="1" applyBorder="1" applyAlignment="1" applyProtection="1">
      <alignment vertical="top" wrapText="1"/>
      <protection locked="0"/>
    </xf>
    <xf numFmtId="49" fontId="3" fillId="25" borderId="15" xfId="0" applyNumberFormat="1" applyFont="1" applyFill="1" applyBorder="1" applyAlignment="1" applyProtection="1">
      <alignment vertical="top" wrapText="1"/>
      <protection locked="0"/>
    </xf>
    <xf numFmtId="49" fontId="3" fillId="25" borderId="18" xfId="0" applyNumberFormat="1" applyFont="1" applyFill="1" applyBorder="1" applyAlignment="1" applyProtection="1">
      <alignment vertical="top" wrapText="1"/>
      <protection locked="0"/>
    </xf>
    <xf numFmtId="49" fontId="3" fillId="25" borderId="0" xfId="0" applyNumberFormat="1" applyFont="1" applyFill="1" applyBorder="1" applyAlignment="1" applyProtection="1">
      <alignment vertical="top" wrapText="1"/>
      <protection locked="0"/>
    </xf>
    <xf numFmtId="49" fontId="3" fillId="25" borderId="19" xfId="0" applyNumberFormat="1" applyFont="1" applyFill="1" applyBorder="1" applyAlignment="1" applyProtection="1">
      <alignment vertical="top" wrapText="1"/>
      <protection locked="0"/>
    </xf>
    <xf numFmtId="49" fontId="3" fillId="25" borderId="26" xfId="0" applyNumberFormat="1" applyFont="1" applyFill="1" applyBorder="1" applyAlignment="1" applyProtection="1">
      <alignment vertical="top" wrapText="1"/>
      <protection locked="0"/>
    </xf>
    <xf numFmtId="49" fontId="3" fillId="25" borderId="22" xfId="0" applyNumberFormat="1" applyFont="1" applyFill="1" applyBorder="1" applyAlignment="1" applyProtection="1">
      <alignment vertical="top" wrapText="1"/>
      <protection locked="0"/>
    </xf>
    <xf numFmtId="49" fontId="3" fillId="25" borderId="23" xfId="0" applyNumberFormat="1" applyFont="1" applyFill="1" applyBorder="1" applyAlignment="1" applyProtection="1">
      <alignment vertical="top" wrapText="1"/>
      <protection locked="0"/>
    </xf>
    <xf numFmtId="0" fontId="3" fillId="25" borderId="17" xfId="0" applyNumberFormat="1" applyFont="1" applyFill="1" applyBorder="1" applyAlignment="1" applyProtection="1">
      <alignment horizontal="center" vertical="center"/>
      <protection locked="0"/>
    </xf>
    <xf numFmtId="0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 applyProtection="1">
      <alignment horizontal="center" vertical="center" textRotation="255"/>
    </xf>
    <xf numFmtId="0" fontId="3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15" xfId="0" applyNumberFormat="1" applyFont="1" applyFill="1" applyBorder="1" applyAlignment="1" applyProtection="1">
      <alignment horizontal="center" vertical="center"/>
      <protection locked="0"/>
    </xf>
    <xf numFmtId="0" fontId="3" fillId="25" borderId="18" xfId="0" applyNumberFormat="1" applyFont="1" applyFill="1" applyBorder="1" applyAlignment="1" applyProtection="1">
      <alignment horizontal="center" vertical="center"/>
      <protection locked="0"/>
    </xf>
    <xf numFmtId="0" fontId="3" fillId="25" borderId="19" xfId="0" applyNumberFormat="1" applyFont="1" applyFill="1" applyBorder="1" applyAlignment="1" applyProtection="1">
      <alignment horizontal="center" vertical="center"/>
      <protection locked="0"/>
    </xf>
    <xf numFmtId="0" fontId="3" fillId="25" borderId="26" xfId="0" applyNumberFormat="1" applyFont="1" applyFill="1" applyBorder="1" applyAlignment="1" applyProtection="1">
      <alignment horizontal="center" vertical="center"/>
      <protection locked="0"/>
    </xf>
    <xf numFmtId="0" fontId="3" fillId="25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vertical="top" wrapText="1"/>
    </xf>
    <xf numFmtId="0" fontId="3" fillId="0" borderId="10" xfId="0" applyNumberFormat="1" applyFont="1" applyBorder="1" applyAlignment="1" applyProtection="1">
      <alignment vertical="top" wrapText="1"/>
    </xf>
    <xf numFmtId="0" fontId="3" fillId="0" borderId="15" xfId="0" applyNumberFormat="1" applyFont="1" applyBorder="1" applyAlignment="1" applyProtection="1">
      <alignment vertical="top" wrapText="1"/>
    </xf>
    <xf numFmtId="0" fontId="3" fillId="0" borderId="18" xfId="0" applyNumberFormat="1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>
      <alignment vertical="top" wrapText="1"/>
    </xf>
    <xf numFmtId="0" fontId="3" fillId="0" borderId="19" xfId="0" applyNumberFormat="1" applyFont="1" applyBorder="1" applyAlignment="1" applyProtection="1">
      <alignment vertical="top" wrapText="1"/>
    </xf>
    <xf numFmtId="0" fontId="3" fillId="0" borderId="26" xfId="0" applyNumberFormat="1" applyFont="1" applyBorder="1" applyAlignment="1" applyProtection="1">
      <alignment vertical="top" wrapText="1"/>
    </xf>
    <xf numFmtId="0" fontId="3" fillId="0" borderId="22" xfId="0" applyNumberFormat="1" applyFont="1" applyBorder="1" applyAlignment="1" applyProtection="1">
      <alignment vertical="top" wrapText="1"/>
    </xf>
    <xf numFmtId="0" fontId="3" fillId="0" borderId="23" xfId="0" applyNumberFormat="1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>
      <alignment horizontal="center" vertical="center" textRotation="255" shrinkToFit="1"/>
    </xf>
    <xf numFmtId="0" fontId="3" fillId="0" borderId="26" xfId="0" applyNumberFormat="1" applyFont="1" applyBorder="1" applyAlignment="1" applyProtection="1">
      <alignment vertical="center"/>
    </xf>
    <xf numFmtId="0" fontId="3" fillId="30" borderId="17" xfId="0" applyFont="1" applyFill="1" applyBorder="1">
      <alignment vertical="center"/>
    </xf>
    <xf numFmtId="0" fontId="3" fillId="30" borderId="12" xfId="0" applyFont="1" applyFill="1" applyBorder="1">
      <alignment vertical="center"/>
    </xf>
    <xf numFmtId="0" fontId="3" fillId="30" borderId="13" xfId="0" applyFont="1" applyFill="1" applyBorder="1">
      <alignment vertical="center"/>
    </xf>
    <xf numFmtId="0" fontId="3" fillId="29" borderId="25" xfId="0" applyFont="1" applyFill="1" applyBorder="1">
      <alignment vertical="center"/>
    </xf>
    <xf numFmtId="0" fontId="3" fillId="29" borderId="21" xfId="0" applyFont="1" applyFill="1" applyBorder="1">
      <alignment vertical="center"/>
    </xf>
    <xf numFmtId="0" fontId="3" fillId="29" borderId="31" xfId="0" applyFont="1" applyFill="1" applyBorder="1">
      <alignment vertical="center"/>
    </xf>
    <xf numFmtId="49" fontId="3" fillId="25" borderId="25" xfId="0" applyNumberFormat="1" applyFont="1" applyFill="1" applyBorder="1" applyProtection="1">
      <alignment vertical="center"/>
      <protection locked="0"/>
    </xf>
    <xf numFmtId="0" fontId="3" fillId="29" borderId="28" xfId="0" applyFont="1" applyFill="1" applyBorder="1">
      <alignment vertical="center"/>
    </xf>
    <xf numFmtId="0" fontId="3" fillId="29" borderId="30" xfId="0" applyFont="1" applyFill="1" applyBorder="1">
      <alignment vertical="center"/>
    </xf>
    <xf numFmtId="0" fontId="3" fillId="29" borderId="29" xfId="0" applyFont="1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3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8"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7349" name="Group 12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macro="" textlink="">
        <xdr:nvSpPr>
          <xdr:cNvPr id="7367" name="AutoShape 13">
            <a:extLst>
              <a:ext uri="{FF2B5EF4-FFF2-40B4-BE49-F238E27FC236}">
                <a16:creationId xmlns:a16="http://schemas.microsoft.com/office/drawing/2014/main" id="{00000000-0008-0000-0000-0000C7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17373591171" y="0"/>
            <a:ext cx="15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7350" name="Group 15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macro="" textlink="">
        <xdr:nvSpPr>
          <xdr:cNvPr id="7365" name="AutoShape 16">
            <a:extLst>
              <a:ext uri="{FF2B5EF4-FFF2-40B4-BE49-F238E27FC236}">
                <a16:creationId xmlns:a16="http://schemas.microsoft.com/office/drawing/2014/main" id="{00000000-0008-0000-0000-0000C5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627782785" y="0"/>
            <a:ext cx="105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7351" name="Group 18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macro="" textlink="">
        <xdr:nvSpPr>
          <xdr:cNvPr id="7363" name="AutoShape 19">
            <a:extLst>
              <a:ext uri="{FF2B5EF4-FFF2-40B4-BE49-F238E27FC236}">
                <a16:creationId xmlns:a16="http://schemas.microsoft.com/office/drawing/2014/main" id="{00000000-0008-0000-0000-0000C3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50005404786" y="0"/>
            <a:ext cx="9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7352" name="Group 21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macro="" textlink="">
        <xdr:nvSpPr>
          <xdr:cNvPr id="7361" name="AutoShape 22">
            <a:extLst>
              <a:ext uri="{FF2B5EF4-FFF2-40B4-BE49-F238E27FC236}">
                <a16:creationId xmlns:a16="http://schemas.microsoft.com/office/drawing/2014/main" id="{00000000-0008-0000-0000-0000C1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7353" name="Group 24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macro="" textlink="">
        <xdr:nvSpPr>
          <xdr:cNvPr id="7359" name="AutoShape 25">
            <a:extLst>
              <a:ext uri="{FF2B5EF4-FFF2-40B4-BE49-F238E27FC236}">
                <a16:creationId xmlns:a16="http://schemas.microsoft.com/office/drawing/2014/main" id="{00000000-0008-0000-0000-0000BF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098" name="Text Box 26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7354" name="Group 27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macro="" textlink="">
        <xdr:nvSpPr>
          <xdr:cNvPr id="7357" name="AutoShape 28">
            <a:extLst>
              <a:ext uri="{FF2B5EF4-FFF2-40B4-BE49-F238E27FC236}">
                <a16:creationId xmlns:a16="http://schemas.microsoft.com/office/drawing/2014/main" id="{00000000-0008-0000-0000-0000BD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101" name="Text Box 29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  <a:endParaRPr lang="ja-JP" altLang="en-US"/>
          </a:p>
        </xdr:txBody>
      </xdr:sp>
    </xdr:grpSp>
    <xdr:clientData/>
  </xdr:twoCellAnchor>
  <xdr:twoCellAnchor editAs="oneCell">
    <xdr:from>
      <xdr:col>4</xdr:col>
      <xdr:colOff>28575</xdr:colOff>
      <xdr:row>37</xdr:row>
      <xdr:rowOff>66675</xdr:rowOff>
    </xdr:from>
    <xdr:to>
      <xdr:col>14</xdr:col>
      <xdr:colOff>389987</xdr:colOff>
      <xdr:row>44</xdr:row>
      <xdr:rowOff>47477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C316DC70-F638-4DE7-9639-11314291D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6105525"/>
          <a:ext cx="4304762" cy="11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28</xdr:row>
      <xdr:rowOff>66675</xdr:rowOff>
    </xdr:from>
    <xdr:to>
      <xdr:col>13</xdr:col>
      <xdr:colOff>256737</xdr:colOff>
      <xdr:row>35</xdr:row>
      <xdr:rowOff>47477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AE9F29D-F7D0-48A1-A99B-178A91BD8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4562475"/>
          <a:ext cx="3504762" cy="11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</xdr:row>
      <xdr:rowOff>295275</xdr:rowOff>
    </xdr:from>
    <xdr:to>
      <xdr:col>16</xdr:col>
      <xdr:colOff>142875</xdr:colOff>
      <xdr:row>8</xdr:row>
      <xdr:rowOff>9525</xdr:rowOff>
    </xdr:to>
    <xdr:sp macro="" textlink="">
      <xdr:nvSpPr>
        <xdr:cNvPr id="2" name="AutoShape 33">
          <a:extLst>
            <a:ext uri="{FF2B5EF4-FFF2-40B4-BE49-F238E27FC236}">
              <a16:creationId xmlns:a16="http://schemas.microsoft.com/office/drawing/2014/main" id="{4998282E-6A25-432D-B6CF-8184CFEEFE1F}"/>
            </a:ext>
          </a:extLst>
        </xdr:cNvPr>
        <xdr:cNvSpPr>
          <a:spLocks noChangeArrowheads="1"/>
        </xdr:cNvSpPr>
      </xdr:nvSpPr>
      <xdr:spPr bwMode="auto">
        <a:xfrm>
          <a:off x="1714500" y="1057275"/>
          <a:ext cx="1628775" cy="666750"/>
        </a:xfrm>
        <a:prstGeom prst="wedgeRoundRectCallout">
          <a:avLst>
            <a:gd name="adj1" fmla="val -45366"/>
            <a:gd name="adj2" fmla="val 85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○○○○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○○○○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商店なら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  <a:endParaRPr lang="ja-JP" altLang="en-US"/>
        </a:p>
      </xdr:txBody>
    </xdr:sp>
    <xdr:clientData/>
  </xdr:twoCellAnchor>
  <xdr:twoCellAnchor>
    <xdr:from>
      <xdr:col>10</xdr:col>
      <xdr:colOff>47625</xdr:colOff>
      <xdr:row>16</xdr:row>
      <xdr:rowOff>95250</xdr:rowOff>
    </xdr:from>
    <xdr:to>
      <xdr:col>16</xdr:col>
      <xdr:colOff>142875</xdr:colOff>
      <xdr:row>18</xdr:row>
      <xdr:rowOff>133350</xdr:rowOff>
    </xdr:to>
    <xdr:sp macro="" textlink="">
      <xdr:nvSpPr>
        <xdr:cNvPr id="3" name="AutoShape 42">
          <a:extLst>
            <a:ext uri="{FF2B5EF4-FFF2-40B4-BE49-F238E27FC236}">
              <a16:creationId xmlns:a16="http://schemas.microsoft.com/office/drawing/2014/main" id="{DCF65D90-BD10-4FF6-949A-37165E21102D}"/>
            </a:ext>
          </a:extLst>
        </xdr:cNvPr>
        <xdr:cNvSpPr>
          <a:spLocks noChangeArrowheads="1"/>
        </xdr:cNvSpPr>
      </xdr:nvSpPr>
      <xdr:spPr bwMode="auto">
        <a:xfrm>
          <a:off x="2047875" y="3905250"/>
          <a:ext cx="1295400" cy="419100"/>
        </a:xfrm>
        <a:prstGeom prst="wedgeRoundRectCallout">
          <a:avLst>
            <a:gd name="adj1" fmla="val -41196"/>
            <a:gd name="adj2" fmla="val 927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/>
            <a:t>申請者（本社）を参照</a:t>
          </a:r>
        </a:p>
      </xdr:txBody>
    </xdr:sp>
    <xdr:clientData/>
  </xdr:twoCellAnchor>
  <xdr:twoCellAnchor>
    <xdr:from>
      <xdr:col>21</xdr:col>
      <xdr:colOff>180975</xdr:colOff>
      <xdr:row>16</xdr:row>
      <xdr:rowOff>123825</xdr:rowOff>
    </xdr:from>
    <xdr:to>
      <xdr:col>28</xdr:col>
      <xdr:colOff>38099</xdr:colOff>
      <xdr:row>18</xdr:row>
      <xdr:rowOff>114300</xdr:rowOff>
    </xdr:to>
    <xdr:sp macro="" textlink="">
      <xdr:nvSpPr>
        <xdr:cNvPr id="4" name="AutoShape 48">
          <a:extLst>
            <a:ext uri="{FF2B5EF4-FFF2-40B4-BE49-F238E27FC236}">
              <a16:creationId xmlns:a16="http://schemas.microsoft.com/office/drawing/2014/main" id="{C7366DC4-F7AF-4E2F-B595-895033799D32}"/>
            </a:ext>
          </a:extLst>
        </xdr:cNvPr>
        <xdr:cNvSpPr>
          <a:spLocks noChangeArrowheads="1"/>
        </xdr:cNvSpPr>
      </xdr:nvSpPr>
      <xdr:spPr bwMode="auto">
        <a:xfrm>
          <a:off x="4381500" y="3933825"/>
          <a:ext cx="1257299" cy="371475"/>
        </a:xfrm>
        <a:prstGeom prst="wedgeRoundRectCallout">
          <a:avLst>
            <a:gd name="adj1" fmla="val -40747"/>
            <a:gd name="adj2" fmla="val 9974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を入力</a:t>
          </a:r>
          <a:endParaRPr lang="ja-JP" altLang="en-US"/>
        </a:p>
      </xdr:txBody>
    </xdr:sp>
    <xdr:clientData/>
  </xdr:twoCellAnchor>
  <xdr:twoCellAnchor>
    <xdr:from>
      <xdr:col>20</xdr:col>
      <xdr:colOff>19050</xdr:colOff>
      <xdr:row>4</xdr:row>
      <xdr:rowOff>352425</xdr:rowOff>
    </xdr:from>
    <xdr:to>
      <xdr:col>31</xdr:col>
      <xdr:colOff>133350</xdr:colOff>
      <xdr:row>8</xdr:row>
      <xdr:rowOff>76200</xdr:rowOff>
    </xdr:to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017EE82F-5C06-4BDB-97F6-9B9E8C014D95}"/>
            </a:ext>
          </a:extLst>
        </xdr:cNvPr>
        <xdr:cNvSpPr>
          <a:spLocks noChangeArrowheads="1"/>
        </xdr:cNvSpPr>
      </xdr:nvSpPr>
      <xdr:spPr bwMode="auto">
        <a:xfrm>
          <a:off x="4019550" y="1114425"/>
          <a:ext cx="2314575" cy="676275"/>
        </a:xfrm>
        <a:prstGeom prst="wedgeRoundRectCallout">
          <a:avLst>
            <a:gd name="adj1" fmla="val -59056"/>
            <a:gd name="adj2" fmla="val 753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右の法人名で、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○○○○株式会社 →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○○○○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57</xdr:row>
      <xdr:rowOff>0</xdr:rowOff>
    </xdr:from>
    <xdr:to>
      <xdr:col>11</xdr:col>
      <xdr:colOff>190500</xdr:colOff>
      <xdr:row>64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8</xdr:col>
      <xdr:colOff>514350</xdr:colOff>
      <xdr:row>212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37"/>
  <sheetViews>
    <sheetView showGridLines="0" topLeftCell="A10" workbookViewId="0"/>
  </sheetViews>
  <sheetFormatPr defaultRowHeight="13.5"/>
  <cols>
    <col min="2" max="10" width="2.625" customWidth="1"/>
  </cols>
  <sheetData>
    <row r="8" spans="2:5">
      <c r="B8" s="33" t="s">
        <v>218</v>
      </c>
      <c r="C8" s="30"/>
      <c r="D8" s="30"/>
    </row>
    <row r="9" spans="2:5" ht="3.75" customHeight="1">
      <c r="B9" s="30"/>
      <c r="C9" s="29"/>
      <c r="D9" s="30"/>
    </row>
    <row r="10" spans="2:5" ht="11.25" customHeight="1">
      <c r="B10" s="30"/>
      <c r="C10" s="29"/>
      <c r="D10" s="34"/>
      <c r="E10" s="35" t="s">
        <v>221</v>
      </c>
    </row>
    <row r="11" spans="2:5" ht="3.75" customHeight="1">
      <c r="B11" s="30"/>
      <c r="C11" s="29"/>
      <c r="D11" s="30"/>
    </row>
    <row r="12" spans="2:5" ht="11.25" customHeight="1">
      <c r="B12" s="30"/>
      <c r="C12" s="29"/>
      <c r="D12" s="36"/>
      <c r="E12" s="35" t="s">
        <v>222</v>
      </c>
    </row>
    <row r="13" spans="2:5">
      <c r="B13" s="30"/>
      <c r="C13" s="29"/>
      <c r="D13" s="30"/>
    </row>
    <row r="19" spans="2:4">
      <c r="B19" s="42" t="s">
        <v>235</v>
      </c>
    </row>
    <row r="20" spans="2:4">
      <c r="C20" s="41" t="s">
        <v>236</v>
      </c>
    </row>
    <row r="22" spans="2:4">
      <c r="B22" s="42" t="s">
        <v>237</v>
      </c>
    </row>
    <row r="24" spans="2:4">
      <c r="B24" s="42" t="s">
        <v>238</v>
      </c>
    </row>
    <row r="26" spans="2:4">
      <c r="B26" s="42" t="s">
        <v>239</v>
      </c>
    </row>
    <row r="28" spans="2:4">
      <c r="D28" s="35" t="s">
        <v>219</v>
      </c>
    </row>
    <row r="37" spans="4:4">
      <c r="D37" s="35" t="s">
        <v>220</v>
      </c>
    </row>
  </sheetData>
  <sheetProtection algorithmName="SHA-512" hashValue="fH/Yeh+v99bdA+Ek92EXtT5hvbw7tMsFEx5NUsE5PPuVCJOTDbJQf1LYtJqcclYujx7XXNUSYlnRvCCMpGDQmQ==" saltValue="VHol5XVSNQEOUrhNdcQ72A==" spinCount="100000" sheet="1" objects="1" scenarios="1" selectLockedCells="1"/>
  <phoneticPr fontId="2"/>
  <pageMargins left="0.75" right="0.75" top="1" bottom="1" header="0.51200000000000001" footer="0.51200000000000001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60"/>
  <sheetViews>
    <sheetView showGridLines="0" showZeros="0" tabSelected="1" zoomScaleNormal="100" workbookViewId="0">
      <selection activeCell="T5" sqref="T5:AG5"/>
    </sheetView>
  </sheetViews>
  <sheetFormatPr defaultRowHeight="11.25"/>
  <cols>
    <col min="1" max="33" width="2.625" style="1" customWidth="1"/>
    <col min="34" max="39" width="9" style="1" hidden="1" customWidth="1"/>
    <col min="40" max="256" width="9" style="1"/>
    <col min="257" max="289" width="2.625" style="1" customWidth="1"/>
    <col min="290" max="292" width="0" style="1" hidden="1" customWidth="1"/>
    <col min="293" max="512" width="9" style="1"/>
    <col min="513" max="545" width="2.625" style="1" customWidth="1"/>
    <col min="546" max="548" width="0" style="1" hidden="1" customWidth="1"/>
    <col min="549" max="768" width="9" style="1"/>
    <col min="769" max="801" width="2.625" style="1" customWidth="1"/>
    <col min="802" max="804" width="0" style="1" hidden="1" customWidth="1"/>
    <col min="805" max="1024" width="9" style="1"/>
    <col min="1025" max="1057" width="2.625" style="1" customWidth="1"/>
    <col min="1058" max="1060" width="0" style="1" hidden="1" customWidth="1"/>
    <col min="1061" max="1280" width="9" style="1"/>
    <col min="1281" max="1313" width="2.625" style="1" customWidth="1"/>
    <col min="1314" max="1316" width="0" style="1" hidden="1" customWidth="1"/>
    <col min="1317" max="1536" width="9" style="1"/>
    <col min="1537" max="1569" width="2.625" style="1" customWidth="1"/>
    <col min="1570" max="1572" width="0" style="1" hidden="1" customWidth="1"/>
    <col min="1573" max="1792" width="9" style="1"/>
    <col min="1793" max="1825" width="2.625" style="1" customWidth="1"/>
    <col min="1826" max="1828" width="0" style="1" hidden="1" customWidth="1"/>
    <col min="1829" max="2048" width="9" style="1"/>
    <col min="2049" max="2081" width="2.625" style="1" customWidth="1"/>
    <col min="2082" max="2084" width="0" style="1" hidden="1" customWidth="1"/>
    <col min="2085" max="2304" width="9" style="1"/>
    <col min="2305" max="2337" width="2.625" style="1" customWidth="1"/>
    <col min="2338" max="2340" width="0" style="1" hidden="1" customWidth="1"/>
    <col min="2341" max="2560" width="9" style="1"/>
    <col min="2561" max="2593" width="2.625" style="1" customWidth="1"/>
    <col min="2594" max="2596" width="0" style="1" hidden="1" customWidth="1"/>
    <col min="2597" max="2816" width="9" style="1"/>
    <col min="2817" max="2849" width="2.625" style="1" customWidth="1"/>
    <col min="2850" max="2852" width="0" style="1" hidden="1" customWidth="1"/>
    <col min="2853" max="3072" width="9" style="1"/>
    <col min="3073" max="3105" width="2.625" style="1" customWidth="1"/>
    <col min="3106" max="3108" width="0" style="1" hidden="1" customWidth="1"/>
    <col min="3109" max="3328" width="9" style="1"/>
    <col min="3329" max="3361" width="2.625" style="1" customWidth="1"/>
    <col min="3362" max="3364" width="0" style="1" hidden="1" customWidth="1"/>
    <col min="3365" max="3584" width="9" style="1"/>
    <col min="3585" max="3617" width="2.625" style="1" customWidth="1"/>
    <col min="3618" max="3620" width="0" style="1" hidden="1" customWidth="1"/>
    <col min="3621" max="3840" width="9" style="1"/>
    <col min="3841" max="3873" width="2.625" style="1" customWidth="1"/>
    <col min="3874" max="3876" width="0" style="1" hidden="1" customWidth="1"/>
    <col min="3877" max="4096" width="9" style="1"/>
    <col min="4097" max="4129" width="2.625" style="1" customWidth="1"/>
    <col min="4130" max="4132" width="0" style="1" hidden="1" customWidth="1"/>
    <col min="4133" max="4352" width="9" style="1"/>
    <col min="4353" max="4385" width="2.625" style="1" customWidth="1"/>
    <col min="4386" max="4388" width="0" style="1" hidden="1" customWidth="1"/>
    <col min="4389" max="4608" width="9" style="1"/>
    <col min="4609" max="4641" width="2.625" style="1" customWidth="1"/>
    <col min="4642" max="4644" width="0" style="1" hidden="1" customWidth="1"/>
    <col min="4645" max="4864" width="9" style="1"/>
    <col min="4865" max="4897" width="2.625" style="1" customWidth="1"/>
    <col min="4898" max="4900" width="0" style="1" hidden="1" customWidth="1"/>
    <col min="4901" max="5120" width="9" style="1"/>
    <col min="5121" max="5153" width="2.625" style="1" customWidth="1"/>
    <col min="5154" max="5156" width="0" style="1" hidden="1" customWidth="1"/>
    <col min="5157" max="5376" width="9" style="1"/>
    <col min="5377" max="5409" width="2.625" style="1" customWidth="1"/>
    <col min="5410" max="5412" width="0" style="1" hidden="1" customWidth="1"/>
    <col min="5413" max="5632" width="9" style="1"/>
    <col min="5633" max="5665" width="2.625" style="1" customWidth="1"/>
    <col min="5666" max="5668" width="0" style="1" hidden="1" customWidth="1"/>
    <col min="5669" max="5888" width="9" style="1"/>
    <col min="5889" max="5921" width="2.625" style="1" customWidth="1"/>
    <col min="5922" max="5924" width="0" style="1" hidden="1" customWidth="1"/>
    <col min="5925" max="6144" width="9" style="1"/>
    <col min="6145" max="6177" width="2.625" style="1" customWidth="1"/>
    <col min="6178" max="6180" width="0" style="1" hidden="1" customWidth="1"/>
    <col min="6181" max="6400" width="9" style="1"/>
    <col min="6401" max="6433" width="2.625" style="1" customWidth="1"/>
    <col min="6434" max="6436" width="0" style="1" hidden="1" customWidth="1"/>
    <col min="6437" max="6656" width="9" style="1"/>
    <col min="6657" max="6689" width="2.625" style="1" customWidth="1"/>
    <col min="6690" max="6692" width="0" style="1" hidden="1" customWidth="1"/>
    <col min="6693" max="6912" width="9" style="1"/>
    <col min="6913" max="6945" width="2.625" style="1" customWidth="1"/>
    <col min="6946" max="6948" width="0" style="1" hidden="1" customWidth="1"/>
    <col min="6949" max="7168" width="9" style="1"/>
    <col min="7169" max="7201" width="2.625" style="1" customWidth="1"/>
    <col min="7202" max="7204" width="0" style="1" hidden="1" customWidth="1"/>
    <col min="7205" max="7424" width="9" style="1"/>
    <col min="7425" max="7457" width="2.625" style="1" customWidth="1"/>
    <col min="7458" max="7460" width="0" style="1" hidden="1" customWidth="1"/>
    <col min="7461" max="7680" width="9" style="1"/>
    <col min="7681" max="7713" width="2.625" style="1" customWidth="1"/>
    <col min="7714" max="7716" width="0" style="1" hidden="1" customWidth="1"/>
    <col min="7717" max="7936" width="9" style="1"/>
    <col min="7937" max="7969" width="2.625" style="1" customWidth="1"/>
    <col min="7970" max="7972" width="0" style="1" hidden="1" customWidth="1"/>
    <col min="7973" max="8192" width="9" style="1"/>
    <col min="8193" max="8225" width="2.625" style="1" customWidth="1"/>
    <col min="8226" max="8228" width="0" style="1" hidden="1" customWidth="1"/>
    <col min="8229" max="8448" width="9" style="1"/>
    <col min="8449" max="8481" width="2.625" style="1" customWidth="1"/>
    <col min="8482" max="8484" width="0" style="1" hidden="1" customWidth="1"/>
    <col min="8485" max="8704" width="9" style="1"/>
    <col min="8705" max="8737" width="2.625" style="1" customWidth="1"/>
    <col min="8738" max="8740" width="0" style="1" hidden="1" customWidth="1"/>
    <col min="8741" max="8960" width="9" style="1"/>
    <col min="8961" max="8993" width="2.625" style="1" customWidth="1"/>
    <col min="8994" max="8996" width="0" style="1" hidden="1" customWidth="1"/>
    <col min="8997" max="9216" width="9" style="1"/>
    <col min="9217" max="9249" width="2.625" style="1" customWidth="1"/>
    <col min="9250" max="9252" width="0" style="1" hidden="1" customWidth="1"/>
    <col min="9253" max="9472" width="9" style="1"/>
    <col min="9473" max="9505" width="2.625" style="1" customWidth="1"/>
    <col min="9506" max="9508" width="0" style="1" hidden="1" customWidth="1"/>
    <col min="9509" max="9728" width="9" style="1"/>
    <col min="9729" max="9761" width="2.625" style="1" customWidth="1"/>
    <col min="9762" max="9764" width="0" style="1" hidden="1" customWidth="1"/>
    <col min="9765" max="9984" width="9" style="1"/>
    <col min="9985" max="10017" width="2.625" style="1" customWidth="1"/>
    <col min="10018" max="10020" width="0" style="1" hidden="1" customWidth="1"/>
    <col min="10021" max="10240" width="9" style="1"/>
    <col min="10241" max="10273" width="2.625" style="1" customWidth="1"/>
    <col min="10274" max="10276" width="0" style="1" hidden="1" customWidth="1"/>
    <col min="10277" max="10496" width="9" style="1"/>
    <col min="10497" max="10529" width="2.625" style="1" customWidth="1"/>
    <col min="10530" max="10532" width="0" style="1" hidden="1" customWidth="1"/>
    <col min="10533" max="10752" width="9" style="1"/>
    <col min="10753" max="10785" width="2.625" style="1" customWidth="1"/>
    <col min="10786" max="10788" width="0" style="1" hidden="1" customWidth="1"/>
    <col min="10789" max="11008" width="9" style="1"/>
    <col min="11009" max="11041" width="2.625" style="1" customWidth="1"/>
    <col min="11042" max="11044" width="0" style="1" hidden="1" customWidth="1"/>
    <col min="11045" max="11264" width="9" style="1"/>
    <col min="11265" max="11297" width="2.625" style="1" customWidth="1"/>
    <col min="11298" max="11300" width="0" style="1" hidden="1" customWidth="1"/>
    <col min="11301" max="11520" width="9" style="1"/>
    <col min="11521" max="11553" width="2.625" style="1" customWidth="1"/>
    <col min="11554" max="11556" width="0" style="1" hidden="1" customWidth="1"/>
    <col min="11557" max="11776" width="9" style="1"/>
    <col min="11777" max="11809" width="2.625" style="1" customWidth="1"/>
    <col min="11810" max="11812" width="0" style="1" hidden="1" customWidth="1"/>
    <col min="11813" max="12032" width="9" style="1"/>
    <col min="12033" max="12065" width="2.625" style="1" customWidth="1"/>
    <col min="12066" max="12068" width="0" style="1" hidden="1" customWidth="1"/>
    <col min="12069" max="12288" width="9" style="1"/>
    <col min="12289" max="12321" width="2.625" style="1" customWidth="1"/>
    <col min="12322" max="12324" width="0" style="1" hidden="1" customWidth="1"/>
    <col min="12325" max="12544" width="9" style="1"/>
    <col min="12545" max="12577" width="2.625" style="1" customWidth="1"/>
    <col min="12578" max="12580" width="0" style="1" hidden="1" customWidth="1"/>
    <col min="12581" max="12800" width="9" style="1"/>
    <col min="12801" max="12833" width="2.625" style="1" customWidth="1"/>
    <col min="12834" max="12836" width="0" style="1" hidden="1" customWidth="1"/>
    <col min="12837" max="13056" width="9" style="1"/>
    <col min="13057" max="13089" width="2.625" style="1" customWidth="1"/>
    <col min="13090" max="13092" width="0" style="1" hidden="1" customWidth="1"/>
    <col min="13093" max="13312" width="9" style="1"/>
    <col min="13313" max="13345" width="2.625" style="1" customWidth="1"/>
    <col min="13346" max="13348" width="0" style="1" hidden="1" customWidth="1"/>
    <col min="13349" max="13568" width="9" style="1"/>
    <col min="13569" max="13601" width="2.625" style="1" customWidth="1"/>
    <col min="13602" max="13604" width="0" style="1" hidden="1" customWidth="1"/>
    <col min="13605" max="13824" width="9" style="1"/>
    <col min="13825" max="13857" width="2.625" style="1" customWidth="1"/>
    <col min="13858" max="13860" width="0" style="1" hidden="1" customWidth="1"/>
    <col min="13861" max="14080" width="9" style="1"/>
    <col min="14081" max="14113" width="2.625" style="1" customWidth="1"/>
    <col min="14114" max="14116" width="0" style="1" hidden="1" customWidth="1"/>
    <col min="14117" max="14336" width="9" style="1"/>
    <col min="14337" max="14369" width="2.625" style="1" customWidth="1"/>
    <col min="14370" max="14372" width="0" style="1" hidden="1" customWidth="1"/>
    <col min="14373" max="14592" width="9" style="1"/>
    <col min="14593" max="14625" width="2.625" style="1" customWidth="1"/>
    <col min="14626" max="14628" width="0" style="1" hidden="1" customWidth="1"/>
    <col min="14629" max="14848" width="9" style="1"/>
    <col min="14849" max="14881" width="2.625" style="1" customWidth="1"/>
    <col min="14882" max="14884" width="0" style="1" hidden="1" customWidth="1"/>
    <col min="14885" max="15104" width="9" style="1"/>
    <col min="15105" max="15137" width="2.625" style="1" customWidth="1"/>
    <col min="15138" max="15140" width="0" style="1" hidden="1" customWidth="1"/>
    <col min="15141" max="15360" width="9" style="1"/>
    <col min="15361" max="15393" width="2.625" style="1" customWidth="1"/>
    <col min="15394" max="15396" width="0" style="1" hidden="1" customWidth="1"/>
    <col min="15397" max="15616" width="9" style="1"/>
    <col min="15617" max="15649" width="2.625" style="1" customWidth="1"/>
    <col min="15650" max="15652" width="0" style="1" hidden="1" customWidth="1"/>
    <col min="15653" max="15872" width="9" style="1"/>
    <col min="15873" max="15905" width="2.625" style="1" customWidth="1"/>
    <col min="15906" max="15908" width="0" style="1" hidden="1" customWidth="1"/>
    <col min="15909" max="16128" width="9" style="1"/>
    <col min="16129" max="16161" width="2.625" style="1" customWidth="1"/>
    <col min="16162" max="16164" width="0" style="1" hidden="1" customWidth="1"/>
    <col min="16165" max="16384" width="9" style="1"/>
  </cols>
  <sheetData>
    <row r="1" spans="1:38" ht="15" customHeight="1">
      <c r="A1" s="1" t="s">
        <v>369</v>
      </c>
      <c r="C1" s="1" t="str">
        <f>"("&amp;TEXT(AI2,"ggge年m月d日")&amp;"改訂)"</f>
        <v>(令和4年4月1日改訂)</v>
      </c>
      <c r="Z1" s="1" t="s">
        <v>201</v>
      </c>
      <c r="AB1" s="118"/>
      <c r="AC1" s="118"/>
      <c r="AD1" s="118"/>
      <c r="AE1" s="118"/>
      <c r="AF1" s="118"/>
      <c r="AG1" s="118"/>
      <c r="AH1" s="93" t="s">
        <v>370</v>
      </c>
      <c r="AI1" s="93">
        <v>2</v>
      </c>
      <c r="AJ1" s="93">
        <v>2022</v>
      </c>
    </row>
    <row r="2" spans="1:38" ht="15" customHeight="1">
      <c r="A2" s="20" t="s">
        <v>371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93" t="s">
        <v>407</v>
      </c>
      <c r="AI2" s="94">
        <v>44652</v>
      </c>
    </row>
    <row r="3" spans="1:38" ht="15" customHeight="1">
      <c r="AH3" s="93" t="s">
        <v>372</v>
      </c>
      <c r="AI3" s="93" t="str">
        <f>TEXT(AI2,"yyyyMMdd")</f>
        <v>20220401</v>
      </c>
      <c r="AJ3" s="92" t="s">
        <v>408</v>
      </c>
      <c r="AK3" s="93" t="str">
        <f>AI3&amp;AJ3</f>
        <v>2022040101</v>
      </c>
    </row>
    <row r="4" spans="1:38" ht="15" customHeight="1">
      <c r="AH4" s="93" t="s">
        <v>373</v>
      </c>
      <c r="AI4" s="93">
        <v>18210</v>
      </c>
    </row>
    <row r="5" spans="1:38" s="32" customFormat="1" ht="30" customHeight="1">
      <c r="A5" s="119" t="s">
        <v>196</v>
      </c>
      <c r="B5" s="120"/>
      <c r="C5" s="120"/>
      <c r="D5" s="120"/>
      <c r="E5" s="121"/>
      <c r="F5" s="122" t="s">
        <v>214</v>
      </c>
      <c r="G5" s="123"/>
      <c r="H5" s="123"/>
      <c r="I5" s="123"/>
      <c r="J5" s="123"/>
      <c r="K5" s="123"/>
      <c r="L5" s="123"/>
      <c r="M5" s="123"/>
      <c r="N5" s="124"/>
      <c r="O5" s="119" t="s">
        <v>374</v>
      </c>
      <c r="P5" s="120"/>
      <c r="Q5" s="120"/>
      <c r="R5" s="120"/>
      <c r="S5" s="121"/>
      <c r="T5" s="125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7"/>
      <c r="AH5" s="93">
        <f>IF(F5="","",VLOOKUP(F5,G239:Q240,11,FALSE))</f>
        <v>1</v>
      </c>
      <c r="AI5" s="93" t="str">
        <f>IF(T5="","",VLOOKUP(T5,G242:Q246,11,FALSE))</f>
        <v/>
      </c>
      <c r="AJ5" s="1"/>
      <c r="AK5" s="31"/>
      <c r="AL5" s="1"/>
    </row>
    <row r="6" spans="1:38" s="32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8"/>
      <c r="AI6" s="28"/>
      <c r="AJ6" s="1"/>
      <c r="AK6" s="31"/>
      <c r="AL6" s="1"/>
    </row>
    <row r="7" spans="1:38" s="32" customFormat="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28"/>
      <c r="AI7" s="28"/>
      <c r="AJ7" s="1"/>
      <c r="AK7" s="31"/>
      <c r="AL7" s="1"/>
    </row>
    <row r="8" spans="1:38" s="32" customFormat="1" ht="15" customHeight="1">
      <c r="A8" s="1" t="s">
        <v>202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8"/>
      <c r="AI8" s="28"/>
      <c r="AJ8" s="1"/>
      <c r="AK8" s="31"/>
      <c r="AL8" s="1"/>
    </row>
    <row r="9" spans="1:38" s="32" customFormat="1" ht="15" customHeight="1">
      <c r="A9" s="128" t="s">
        <v>375</v>
      </c>
      <c r="B9" s="129"/>
      <c r="C9" s="129"/>
      <c r="D9" s="129"/>
      <c r="E9" s="130"/>
      <c r="F9" s="37"/>
      <c r="G9" s="38"/>
      <c r="H9" s="38"/>
      <c r="I9" s="38"/>
      <c r="J9" s="38"/>
      <c r="K9" s="38"/>
      <c r="L9" s="38"/>
      <c r="M9" s="38"/>
      <c r="N9" s="38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2"/>
      <c r="AH9" s="28"/>
      <c r="AI9" s="93" t="s">
        <v>367</v>
      </c>
      <c r="AJ9" s="93" t="s">
        <v>368</v>
      </c>
      <c r="AK9" s="31"/>
      <c r="AL9" s="1"/>
    </row>
    <row r="10" spans="1:38" s="32" customFormat="1" ht="30" customHeight="1">
      <c r="A10" s="138" t="s">
        <v>0</v>
      </c>
      <c r="B10" s="139"/>
      <c r="C10" s="139"/>
      <c r="D10" s="139"/>
      <c r="E10" s="145"/>
      <c r="F10" s="146" t="s">
        <v>223</v>
      </c>
      <c r="G10" s="147"/>
      <c r="H10" s="148"/>
      <c r="I10" s="149"/>
      <c r="J10" s="150"/>
      <c r="K10" s="150"/>
      <c r="L10" s="151"/>
      <c r="M10" s="152" t="s">
        <v>224</v>
      </c>
      <c r="N10" s="153"/>
      <c r="O10" s="154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6"/>
      <c r="AH10" s="93" t="str">
        <f>IF(I10="","",VLOOKUP(I10,G250:Q258,11,FALSE))</f>
        <v/>
      </c>
      <c r="AI10" s="93" t="str">
        <f>IF(I10="","",IF(LEFT(I10,1)="前",VLOOKUP(I10,G250:T258,14,FALSE),""))</f>
        <v/>
      </c>
      <c r="AJ10" s="93" t="str">
        <f>IF(I10="","",IF(LEFT(I10,1)="後",VLOOKUP(I10,G250:T258,14,FALSE),""))</f>
        <v/>
      </c>
      <c r="AK10" s="31"/>
      <c r="AL10" s="1"/>
    </row>
    <row r="11" spans="1:38" s="32" customFormat="1" ht="15" customHeight="1">
      <c r="A11" s="157" t="s">
        <v>1</v>
      </c>
      <c r="B11" s="158"/>
      <c r="C11" s="158"/>
      <c r="D11" s="158"/>
      <c r="E11" s="159"/>
      <c r="F11" s="3" t="s">
        <v>376</v>
      </c>
      <c r="G11" s="163"/>
      <c r="H11" s="163"/>
      <c r="I11" s="163"/>
      <c r="J11" s="163"/>
      <c r="K11" s="16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65"/>
      <c r="AH11" s="28"/>
      <c r="AI11" s="28"/>
      <c r="AJ11" s="1"/>
      <c r="AK11" s="31"/>
      <c r="AL11" s="1"/>
    </row>
    <row r="12" spans="1:38" s="32" customFormat="1" ht="30" customHeight="1">
      <c r="A12" s="160"/>
      <c r="B12" s="161"/>
      <c r="C12" s="161"/>
      <c r="D12" s="161"/>
      <c r="E12" s="162"/>
      <c r="F12" s="164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6"/>
      <c r="AH12" s="28"/>
      <c r="AI12" s="28"/>
      <c r="AJ12" s="1"/>
      <c r="AK12" s="31"/>
      <c r="AL12" s="1"/>
    </row>
    <row r="13" spans="1:38" s="32" customFormat="1" ht="15" customHeight="1">
      <c r="A13" s="133" t="s">
        <v>375</v>
      </c>
      <c r="B13" s="134"/>
      <c r="C13" s="134"/>
      <c r="D13" s="134"/>
      <c r="E13" s="13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7"/>
      <c r="AH13" s="28"/>
      <c r="AI13" s="28"/>
      <c r="AJ13" s="1"/>
      <c r="AK13" s="31"/>
      <c r="AL13" s="1"/>
    </row>
    <row r="14" spans="1:38" s="32" customFormat="1" ht="30" customHeight="1">
      <c r="A14" s="138" t="s">
        <v>197</v>
      </c>
      <c r="B14" s="139"/>
      <c r="C14" s="139"/>
      <c r="D14" s="139"/>
      <c r="E14" s="139"/>
      <c r="F14" s="140" t="s">
        <v>198</v>
      </c>
      <c r="G14" s="141"/>
      <c r="H14" s="142"/>
      <c r="I14" s="143"/>
      <c r="J14" s="143"/>
      <c r="K14" s="143"/>
      <c r="L14" s="143"/>
      <c r="M14" s="143"/>
      <c r="N14" s="144"/>
      <c r="O14" s="140" t="s">
        <v>199</v>
      </c>
      <c r="P14" s="141"/>
      <c r="Q14" s="142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4"/>
      <c r="AH14" s="28"/>
      <c r="AI14" s="28"/>
      <c r="AJ14" s="1"/>
      <c r="AK14" s="31"/>
      <c r="AL14" s="1"/>
    </row>
    <row r="15" spans="1:38" s="32" customFormat="1" ht="15" customHeight="1">
      <c r="A15" s="119" t="s">
        <v>2</v>
      </c>
      <c r="B15" s="120"/>
      <c r="C15" s="120"/>
      <c r="D15" s="120"/>
      <c r="E15" s="121"/>
      <c r="F15" s="167"/>
      <c r="G15" s="168"/>
      <c r="H15" s="168"/>
      <c r="I15" s="168"/>
      <c r="J15" s="168"/>
      <c r="K15" s="168"/>
      <c r="L15" s="168"/>
      <c r="M15" s="168"/>
      <c r="N15" s="169"/>
      <c r="O15" s="119" t="s">
        <v>3</v>
      </c>
      <c r="P15" s="120"/>
      <c r="Q15" s="120"/>
      <c r="R15" s="120"/>
      <c r="S15" s="121"/>
      <c r="T15" s="167"/>
      <c r="U15" s="168"/>
      <c r="V15" s="168"/>
      <c r="W15" s="168"/>
      <c r="X15" s="168"/>
      <c r="Y15" s="168"/>
      <c r="Z15" s="168"/>
      <c r="AA15" s="168"/>
      <c r="AB15" s="168"/>
      <c r="AC15" s="72"/>
      <c r="AD15" s="72"/>
      <c r="AE15" s="72"/>
      <c r="AF15" s="72"/>
      <c r="AG15" s="64"/>
      <c r="AH15" s="28"/>
      <c r="AI15" s="28"/>
      <c r="AJ15" s="1"/>
      <c r="AK15" s="31"/>
      <c r="AL15" s="1"/>
    </row>
    <row r="16" spans="1:38" s="32" customFormat="1" ht="15" customHeight="1">
      <c r="A16" s="119" t="s">
        <v>377</v>
      </c>
      <c r="B16" s="120"/>
      <c r="C16" s="120"/>
      <c r="D16" s="120"/>
      <c r="E16" s="121"/>
      <c r="F16" s="167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9"/>
      <c r="AH16" s="28"/>
      <c r="AI16" s="28"/>
      <c r="AJ16" s="1"/>
      <c r="AK16" s="31"/>
      <c r="AL16" s="1"/>
    </row>
    <row r="17" spans="1:38" s="32" customFormat="1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28"/>
      <c r="AI17" s="28"/>
      <c r="AJ17" s="1"/>
      <c r="AK17" s="31"/>
      <c r="AL17" s="1"/>
    </row>
    <row r="18" spans="1:38" s="32" customFormat="1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8"/>
      <c r="AI18" s="28"/>
      <c r="AJ18" s="1"/>
      <c r="AK18" s="31"/>
      <c r="AL18" s="1"/>
    </row>
    <row r="19" spans="1:38" s="32" customFormat="1" ht="15" customHeight="1">
      <c r="A19" s="1" t="s">
        <v>203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28"/>
      <c r="AI19" s="28"/>
      <c r="AJ19" s="1"/>
      <c r="AK19" s="31"/>
      <c r="AL19" s="1"/>
    </row>
    <row r="20" spans="1:38" s="32" customFormat="1" ht="15" customHeight="1">
      <c r="A20" s="128" t="s">
        <v>375</v>
      </c>
      <c r="B20" s="129"/>
      <c r="C20" s="129"/>
      <c r="D20" s="129"/>
      <c r="E20" s="130"/>
      <c r="F20" s="170" t="str">
        <f>IF(O9="","",O9)</f>
        <v/>
      </c>
      <c r="G20" s="171"/>
      <c r="H20" s="171"/>
      <c r="I20" s="171"/>
      <c r="J20" s="171"/>
      <c r="K20" s="171"/>
      <c r="L20" s="171"/>
      <c r="M20" s="171"/>
      <c r="N20" s="172"/>
      <c r="O20" s="176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8"/>
      <c r="AH20" s="28"/>
      <c r="AI20" s="28"/>
      <c r="AJ20" s="1"/>
      <c r="AK20" s="31"/>
      <c r="AL20" s="1"/>
    </row>
    <row r="21" spans="1:38" s="32" customFormat="1" ht="30" customHeight="1">
      <c r="A21" s="138" t="s">
        <v>205</v>
      </c>
      <c r="B21" s="139"/>
      <c r="C21" s="139"/>
      <c r="D21" s="139"/>
      <c r="E21" s="145"/>
      <c r="F21" s="173" t="str">
        <f>IF(O10="","",AI10&amp;O10&amp;AJ10)</f>
        <v/>
      </c>
      <c r="G21" s="174"/>
      <c r="H21" s="174"/>
      <c r="I21" s="174"/>
      <c r="J21" s="174"/>
      <c r="K21" s="174"/>
      <c r="L21" s="174"/>
      <c r="M21" s="174"/>
      <c r="N21" s="175"/>
      <c r="O21" s="179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1"/>
      <c r="AH21" s="28"/>
      <c r="AI21" s="28"/>
      <c r="AJ21" s="1"/>
      <c r="AK21" s="31"/>
      <c r="AL21" s="1"/>
    </row>
    <row r="22" spans="1:38" s="32" customFormat="1" ht="15" customHeight="1">
      <c r="A22" s="157" t="s">
        <v>1</v>
      </c>
      <c r="B22" s="158"/>
      <c r="C22" s="158"/>
      <c r="D22" s="158"/>
      <c r="E22" s="159"/>
      <c r="F22" s="73" t="s">
        <v>376</v>
      </c>
      <c r="G22" s="163"/>
      <c r="H22" s="163"/>
      <c r="I22" s="163"/>
      <c r="J22" s="163"/>
      <c r="K22" s="16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65"/>
      <c r="AH22" s="28"/>
      <c r="AI22" s="28"/>
      <c r="AJ22" s="1"/>
      <c r="AK22" s="31"/>
      <c r="AL22" s="1"/>
    </row>
    <row r="23" spans="1:38" s="32" customFormat="1" ht="30" customHeight="1">
      <c r="A23" s="160"/>
      <c r="B23" s="161"/>
      <c r="C23" s="161"/>
      <c r="D23" s="161"/>
      <c r="E23" s="162"/>
      <c r="F23" s="164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6"/>
      <c r="AH23" s="28"/>
      <c r="AI23" s="28"/>
      <c r="AJ23" s="1"/>
      <c r="AK23" s="31"/>
      <c r="AL23" s="1"/>
    </row>
    <row r="24" spans="1:38" s="32" customFormat="1" ht="15" customHeight="1">
      <c r="A24" s="133" t="s">
        <v>375</v>
      </c>
      <c r="B24" s="134"/>
      <c r="C24" s="134"/>
      <c r="D24" s="134"/>
      <c r="E24" s="135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7"/>
      <c r="AH24" s="28"/>
      <c r="AI24" s="28"/>
      <c r="AJ24" s="1"/>
      <c r="AK24" s="31"/>
      <c r="AL24" s="1"/>
    </row>
    <row r="25" spans="1:38" s="32" customFormat="1" ht="30" customHeight="1">
      <c r="A25" s="138" t="s">
        <v>197</v>
      </c>
      <c r="B25" s="139"/>
      <c r="C25" s="139"/>
      <c r="D25" s="139"/>
      <c r="E25" s="139"/>
      <c r="F25" s="182" t="s">
        <v>198</v>
      </c>
      <c r="G25" s="183"/>
      <c r="H25" s="142"/>
      <c r="I25" s="143"/>
      <c r="J25" s="143"/>
      <c r="K25" s="143"/>
      <c r="L25" s="143"/>
      <c r="M25" s="143"/>
      <c r="N25" s="144"/>
      <c r="O25" s="182" t="s">
        <v>199</v>
      </c>
      <c r="P25" s="183"/>
      <c r="Q25" s="142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4"/>
      <c r="AH25" s="28"/>
      <c r="AI25" s="28"/>
      <c r="AJ25" s="1"/>
      <c r="AK25" s="31"/>
      <c r="AL25" s="1"/>
    </row>
    <row r="26" spans="1:38" s="32" customFormat="1" ht="15" customHeight="1">
      <c r="A26" s="119" t="s">
        <v>2</v>
      </c>
      <c r="B26" s="120"/>
      <c r="C26" s="120"/>
      <c r="D26" s="120"/>
      <c r="E26" s="121"/>
      <c r="F26" s="167"/>
      <c r="G26" s="168"/>
      <c r="H26" s="168"/>
      <c r="I26" s="168"/>
      <c r="J26" s="168"/>
      <c r="K26" s="168"/>
      <c r="L26" s="168"/>
      <c r="M26" s="168"/>
      <c r="N26" s="169"/>
      <c r="O26" s="119" t="s">
        <v>3</v>
      </c>
      <c r="P26" s="120"/>
      <c r="Q26" s="120"/>
      <c r="R26" s="120"/>
      <c r="S26" s="121"/>
      <c r="T26" s="167"/>
      <c r="U26" s="168"/>
      <c r="V26" s="168"/>
      <c r="W26" s="168"/>
      <c r="X26" s="168"/>
      <c r="Y26" s="168"/>
      <c r="Z26" s="168"/>
      <c r="AA26" s="168"/>
      <c r="AB26" s="168"/>
      <c r="AC26" s="72"/>
      <c r="AD26" s="72"/>
      <c r="AE26" s="72"/>
      <c r="AF26" s="72"/>
      <c r="AG26" s="64"/>
      <c r="AH26" s="28"/>
      <c r="AI26" s="28"/>
      <c r="AJ26" s="1"/>
      <c r="AK26" s="31"/>
      <c r="AL26" s="1"/>
    </row>
    <row r="27" spans="1:38" s="32" customFormat="1" ht="15" customHeight="1">
      <c r="A27" s="119" t="s">
        <v>377</v>
      </c>
      <c r="B27" s="120"/>
      <c r="C27" s="120"/>
      <c r="D27" s="120"/>
      <c r="E27" s="121"/>
      <c r="F27" s="167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9"/>
      <c r="AH27" s="28"/>
      <c r="AI27" s="28"/>
      <c r="AJ27" s="1"/>
      <c r="AK27" s="31"/>
      <c r="AL27" s="1"/>
    </row>
    <row r="28" spans="1:38" s="32" customFormat="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28"/>
      <c r="AI28" s="28"/>
      <c r="AJ28" s="1"/>
      <c r="AK28" s="31"/>
      <c r="AL28" s="1"/>
    </row>
    <row r="29" spans="1:38" s="32" customFormat="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28"/>
      <c r="AI29" s="28"/>
      <c r="AJ29" s="1"/>
      <c r="AK29" s="31"/>
      <c r="AL29" s="1"/>
    </row>
    <row r="30" spans="1:38" s="32" customFormat="1" ht="30" customHeight="1">
      <c r="A30" s="184" t="s">
        <v>206</v>
      </c>
      <c r="B30" s="185"/>
      <c r="C30" s="185"/>
      <c r="D30" s="185"/>
      <c r="E30" s="186"/>
      <c r="F30" s="187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  <c r="R30" s="184" t="s">
        <v>207</v>
      </c>
      <c r="S30" s="185"/>
      <c r="T30" s="185"/>
      <c r="U30" s="185"/>
      <c r="V30" s="186"/>
      <c r="W30" s="190"/>
      <c r="X30" s="191"/>
      <c r="Y30" s="191"/>
      <c r="Z30" s="191"/>
      <c r="AA30" s="191"/>
      <c r="AB30" s="191"/>
      <c r="AC30" s="191"/>
      <c r="AD30" s="191"/>
      <c r="AE30" s="191"/>
      <c r="AF30" s="191"/>
      <c r="AG30" s="192"/>
      <c r="AH30" s="28"/>
      <c r="AI30" s="28"/>
      <c r="AJ30" s="1"/>
      <c r="AK30" s="31"/>
      <c r="AL30" s="1"/>
    </row>
    <row r="31" spans="1:38" s="32" customFormat="1" ht="30" customHeight="1">
      <c r="A31" s="119" t="s">
        <v>208</v>
      </c>
      <c r="B31" s="120"/>
      <c r="C31" s="120"/>
      <c r="D31" s="120"/>
      <c r="E31" s="120"/>
      <c r="F31" s="193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5"/>
      <c r="R31" s="196" t="s">
        <v>5</v>
      </c>
      <c r="S31" s="197"/>
      <c r="T31" s="198"/>
      <c r="U31" s="199"/>
      <c r="V31" s="200"/>
      <c r="W31" s="200"/>
      <c r="X31" s="200"/>
      <c r="Y31" s="201"/>
      <c r="Z31" s="196" t="s">
        <v>4</v>
      </c>
      <c r="AA31" s="197"/>
      <c r="AB31" s="198"/>
      <c r="AC31" s="202"/>
      <c r="AD31" s="203"/>
      <c r="AE31" s="203"/>
      <c r="AF31" s="203"/>
      <c r="AG31" s="204"/>
      <c r="AH31" s="28"/>
      <c r="AI31" s="28"/>
      <c r="AJ31" s="1"/>
      <c r="AK31" s="31"/>
      <c r="AL31" s="1"/>
    </row>
    <row r="32" spans="1:38" s="32" customFormat="1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28"/>
      <c r="AI32" s="28"/>
      <c r="AJ32" s="1"/>
      <c r="AK32" s="31"/>
      <c r="AL32" s="1"/>
    </row>
    <row r="33" spans="1:38" s="32" customFormat="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8"/>
      <c r="AI33" s="28"/>
      <c r="AJ33" s="1"/>
      <c r="AK33" s="31"/>
      <c r="AL33" s="1"/>
    </row>
    <row r="34" spans="1:38" s="32" customFormat="1" ht="15" customHeight="1">
      <c r="A34" s="1" t="s">
        <v>209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8"/>
      <c r="AI34" s="28"/>
      <c r="AJ34" s="1"/>
      <c r="AK34" s="31"/>
      <c r="AL34" s="1"/>
    </row>
    <row r="35" spans="1:38" s="32" customFormat="1" ht="15" customHeight="1">
      <c r="A35" s="128" t="s">
        <v>375</v>
      </c>
      <c r="B35" s="129"/>
      <c r="C35" s="129"/>
      <c r="D35" s="129"/>
      <c r="E35" s="130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7"/>
      <c r="AH35" s="28"/>
      <c r="AI35" s="28"/>
      <c r="AJ35" s="1"/>
      <c r="AK35" s="31"/>
      <c r="AL35" s="1"/>
    </row>
    <row r="36" spans="1:38" s="32" customFormat="1" ht="30" customHeight="1">
      <c r="A36" s="138" t="s">
        <v>199</v>
      </c>
      <c r="B36" s="139"/>
      <c r="C36" s="139"/>
      <c r="D36" s="139"/>
      <c r="E36" s="145"/>
      <c r="F36" s="140" t="s">
        <v>210</v>
      </c>
      <c r="G36" s="141"/>
      <c r="H36" s="142"/>
      <c r="I36" s="143"/>
      <c r="J36" s="143"/>
      <c r="K36" s="143"/>
      <c r="L36" s="143"/>
      <c r="M36" s="143"/>
      <c r="N36" s="144"/>
      <c r="O36" s="140" t="s">
        <v>199</v>
      </c>
      <c r="P36" s="141"/>
      <c r="Q36" s="142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4"/>
      <c r="AH36" s="28"/>
      <c r="AI36" s="28"/>
      <c r="AJ36" s="1"/>
      <c r="AK36" s="31"/>
      <c r="AL36" s="1"/>
    </row>
    <row r="37" spans="1:38" s="32" customFormat="1" ht="15" customHeight="1">
      <c r="A37" s="119" t="s">
        <v>2</v>
      </c>
      <c r="B37" s="120"/>
      <c r="C37" s="120"/>
      <c r="D37" s="120"/>
      <c r="E37" s="121"/>
      <c r="F37" s="167"/>
      <c r="G37" s="168"/>
      <c r="H37" s="168"/>
      <c r="I37" s="168"/>
      <c r="J37" s="168"/>
      <c r="K37" s="168"/>
      <c r="L37" s="168"/>
      <c r="M37" s="168"/>
      <c r="N37" s="169"/>
      <c r="O37" s="119" t="s">
        <v>3</v>
      </c>
      <c r="P37" s="120"/>
      <c r="Q37" s="120"/>
      <c r="R37" s="120"/>
      <c r="S37" s="121"/>
      <c r="T37" s="167"/>
      <c r="U37" s="168"/>
      <c r="V37" s="168"/>
      <c r="W37" s="168"/>
      <c r="X37" s="168"/>
      <c r="Y37" s="168"/>
      <c r="Z37" s="168"/>
      <c r="AA37" s="168"/>
      <c r="AB37" s="168"/>
      <c r="AC37" s="72"/>
      <c r="AD37" s="72"/>
      <c r="AE37" s="72"/>
      <c r="AF37" s="72"/>
      <c r="AG37" s="64"/>
      <c r="AH37" s="28"/>
      <c r="AI37" s="28"/>
      <c r="AJ37" s="1"/>
      <c r="AK37" s="31"/>
      <c r="AL37" s="1"/>
    </row>
    <row r="38" spans="1:38" s="32" customFormat="1" ht="15" customHeight="1">
      <c r="A38" s="119" t="s">
        <v>377</v>
      </c>
      <c r="B38" s="120"/>
      <c r="C38" s="120"/>
      <c r="D38" s="120"/>
      <c r="E38" s="121"/>
      <c r="F38" s="167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9"/>
      <c r="AH38" s="28"/>
      <c r="AI38" s="28"/>
      <c r="AJ38" s="1"/>
      <c r="AK38" s="31"/>
      <c r="AL38" s="1"/>
    </row>
    <row r="39" spans="1:38" ht="15" customHeight="1">
      <c r="A39" s="24"/>
      <c r="B39" s="69"/>
      <c r="C39" s="69"/>
      <c r="D39" s="69"/>
      <c r="E39" s="69"/>
      <c r="F39" s="69"/>
    </row>
    <row r="40" spans="1:38" ht="15" customHeight="1">
      <c r="A40" s="24"/>
      <c r="B40" s="69"/>
      <c r="C40" s="69"/>
      <c r="D40" s="69"/>
      <c r="E40" s="69"/>
      <c r="F40" s="69"/>
    </row>
    <row r="41" spans="1:38" ht="15" customHeight="1">
      <c r="A41" s="24"/>
      <c r="B41" s="69"/>
      <c r="C41" s="69"/>
      <c r="D41" s="69"/>
      <c r="E41" s="69"/>
      <c r="F41" s="69"/>
    </row>
    <row r="42" spans="1:38" ht="15" customHeight="1">
      <c r="A42" s="24"/>
      <c r="B42" s="69"/>
      <c r="C42" s="69"/>
      <c r="D42" s="69"/>
      <c r="E42" s="69"/>
      <c r="F42" s="69"/>
    </row>
    <row r="43" spans="1:38" ht="15" customHeight="1">
      <c r="A43" s="24"/>
      <c r="B43" s="69"/>
      <c r="C43" s="69"/>
      <c r="D43" s="69"/>
      <c r="E43" s="69"/>
      <c r="F43" s="69"/>
    </row>
    <row r="44" spans="1:38" ht="15" customHeight="1">
      <c r="A44" s="24"/>
      <c r="B44" s="69"/>
      <c r="C44" s="69"/>
      <c r="D44" s="69"/>
      <c r="E44" s="69"/>
      <c r="F44" s="69"/>
    </row>
    <row r="45" spans="1:38" ht="15" customHeight="1">
      <c r="A45" s="24"/>
      <c r="B45" s="69"/>
      <c r="C45" s="69"/>
      <c r="D45" s="69"/>
      <c r="E45" s="69"/>
      <c r="F45" s="69"/>
    </row>
    <row r="46" spans="1:38" ht="15" customHeight="1">
      <c r="A46" s="24"/>
      <c r="B46" s="69"/>
      <c r="C46" s="69"/>
      <c r="D46" s="69"/>
      <c r="E46" s="69"/>
      <c r="F46" s="69"/>
    </row>
    <row r="47" spans="1:38" ht="15" customHeight="1">
      <c r="A47" s="1" t="s">
        <v>56</v>
      </c>
    </row>
    <row r="48" spans="1:38" ht="15" customHeight="1">
      <c r="A48" s="8" t="s">
        <v>96</v>
      </c>
      <c r="B48" s="7"/>
      <c r="C48" s="7"/>
      <c r="D48" s="7"/>
      <c r="E48" s="7"/>
      <c r="F48" s="7"/>
      <c r="G48" s="7"/>
      <c r="H48" s="7"/>
      <c r="I48" s="11" t="s">
        <v>97</v>
      </c>
      <c r="J48" s="7"/>
      <c r="K48" s="7"/>
      <c r="L48" s="7"/>
      <c r="M48" s="7"/>
      <c r="N48" s="7"/>
      <c r="O48" s="7"/>
      <c r="P48" s="7"/>
      <c r="Q48" s="213" t="s">
        <v>185</v>
      </c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5"/>
      <c r="AG48" s="217" t="s">
        <v>211</v>
      </c>
    </row>
    <row r="49" spans="1:37" ht="15" customHeight="1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82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183"/>
      <c r="AG49" s="218"/>
      <c r="AH49" s="93"/>
      <c r="AI49" s="93"/>
      <c r="AJ49" s="117" t="s">
        <v>425</v>
      </c>
      <c r="AK49" s="117" t="s">
        <v>426</v>
      </c>
    </row>
    <row r="50" spans="1:37" ht="15" customHeight="1">
      <c r="A50" s="219">
        <v>1</v>
      </c>
      <c r="B50" s="220"/>
      <c r="C50" s="221" t="s">
        <v>48</v>
      </c>
      <c r="D50" s="222"/>
      <c r="E50" s="222"/>
      <c r="F50" s="222"/>
      <c r="G50" s="222"/>
      <c r="H50" s="223"/>
      <c r="I50" s="205">
        <v>1</v>
      </c>
      <c r="J50" s="206"/>
      <c r="K50" s="207" t="s">
        <v>8</v>
      </c>
      <c r="L50" s="208"/>
      <c r="M50" s="208"/>
      <c r="N50" s="208"/>
      <c r="O50" s="208"/>
      <c r="P50" s="209"/>
      <c r="Q50" s="224" t="s">
        <v>9</v>
      </c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6"/>
      <c r="AG50" s="74"/>
      <c r="AH50" s="93" t="str">
        <f>IF(AG50="","",VLOOKUP(AG50,$G$248:$Q$248,11,FALSE))</f>
        <v/>
      </c>
      <c r="AI50" s="93">
        <f>$A$50*1000+I50</f>
        <v>1001</v>
      </c>
      <c r="AJ50" s="93" t="str">
        <f>IF(COUNTIF($AG$50:$AG$56,"○")&gt;0,$A$50,"")</f>
        <v/>
      </c>
      <c r="AK50" s="93" t="str">
        <f>IF(AG50="","",AI50)</f>
        <v/>
      </c>
    </row>
    <row r="51" spans="1:37" ht="15" customHeight="1">
      <c r="A51" s="219"/>
      <c r="B51" s="220"/>
      <c r="C51" s="221"/>
      <c r="D51" s="222"/>
      <c r="E51" s="222"/>
      <c r="F51" s="222"/>
      <c r="G51" s="222"/>
      <c r="H51" s="223"/>
      <c r="I51" s="205">
        <v>2</v>
      </c>
      <c r="J51" s="206"/>
      <c r="K51" s="207" t="s">
        <v>10</v>
      </c>
      <c r="L51" s="208"/>
      <c r="M51" s="208"/>
      <c r="N51" s="208"/>
      <c r="O51" s="208"/>
      <c r="P51" s="209"/>
      <c r="Q51" s="227" t="s">
        <v>57</v>
      </c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8"/>
      <c r="AG51" s="74"/>
      <c r="AH51" s="93" t="str">
        <f t="shared" ref="AH51:AH114" si="0">IF(AG51="","",VLOOKUP(AG51,$G$248:$Q$248,11,FALSE))</f>
        <v/>
      </c>
      <c r="AI51" s="93">
        <f t="shared" ref="AI51:AI56" si="1">$A$50*1000+I51</f>
        <v>1002</v>
      </c>
      <c r="AJ51" s="93" t="str">
        <f t="shared" ref="AJ51:AJ56" si="2">IF(COUNTIF($AG$50:$AG$56,"○")&gt;0,$A$50,"")</f>
        <v/>
      </c>
      <c r="AK51" s="93" t="str">
        <f t="shared" ref="AK51:AK98" si="3">IF(AG51="","",AI51)</f>
        <v/>
      </c>
    </row>
    <row r="52" spans="1:37" ht="25.5" customHeight="1">
      <c r="A52" s="219"/>
      <c r="B52" s="220"/>
      <c r="C52" s="221"/>
      <c r="D52" s="222"/>
      <c r="E52" s="222"/>
      <c r="F52" s="222"/>
      <c r="G52" s="222"/>
      <c r="H52" s="223"/>
      <c r="I52" s="205">
        <v>3</v>
      </c>
      <c r="J52" s="206"/>
      <c r="K52" s="207" t="s">
        <v>11</v>
      </c>
      <c r="L52" s="208"/>
      <c r="M52" s="208"/>
      <c r="N52" s="208"/>
      <c r="O52" s="208"/>
      <c r="P52" s="209"/>
      <c r="Q52" s="210" t="s">
        <v>58</v>
      </c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2"/>
      <c r="AG52" s="75"/>
      <c r="AH52" s="93" t="str">
        <f t="shared" si="0"/>
        <v/>
      </c>
      <c r="AI52" s="93">
        <f t="shared" si="1"/>
        <v>1003</v>
      </c>
      <c r="AJ52" s="93" t="str">
        <f t="shared" si="2"/>
        <v/>
      </c>
      <c r="AK52" s="93" t="str">
        <f t="shared" si="3"/>
        <v/>
      </c>
    </row>
    <row r="53" spans="1:37" ht="25.5" customHeight="1">
      <c r="A53" s="219"/>
      <c r="B53" s="220"/>
      <c r="C53" s="221"/>
      <c r="D53" s="222"/>
      <c r="E53" s="222"/>
      <c r="F53" s="222"/>
      <c r="G53" s="222"/>
      <c r="H53" s="223"/>
      <c r="I53" s="205">
        <v>4</v>
      </c>
      <c r="J53" s="206"/>
      <c r="K53" s="207" t="s">
        <v>12</v>
      </c>
      <c r="L53" s="208"/>
      <c r="M53" s="208"/>
      <c r="N53" s="208"/>
      <c r="O53" s="208"/>
      <c r="P53" s="209"/>
      <c r="Q53" s="210" t="s">
        <v>378</v>
      </c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2"/>
      <c r="AG53" s="75"/>
      <c r="AH53" s="93" t="str">
        <f t="shared" si="0"/>
        <v/>
      </c>
      <c r="AI53" s="93">
        <f t="shared" si="1"/>
        <v>1004</v>
      </c>
      <c r="AJ53" s="93" t="str">
        <f t="shared" si="2"/>
        <v/>
      </c>
      <c r="AK53" s="93" t="str">
        <f t="shared" si="3"/>
        <v/>
      </c>
    </row>
    <row r="54" spans="1:37" ht="15" customHeight="1">
      <c r="A54" s="219"/>
      <c r="B54" s="220"/>
      <c r="C54" s="221"/>
      <c r="D54" s="222"/>
      <c r="E54" s="222"/>
      <c r="F54" s="222"/>
      <c r="G54" s="222"/>
      <c r="H54" s="223"/>
      <c r="I54" s="205">
        <v>5</v>
      </c>
      <c r="J54" s="206"/>
      <c r="K54" s="207" t="s">
        <v>13</v>
      </c>
      <c r="L54" s="208"/>
      <c r="M54" s="208"/>
      <c r="N54" s="208"/>
      <c r="O54" s="208"/>
      <c r="P54" s="209"/>
      <c r="Q54" s="227" t="s">
        <v>59</v>
      </c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8"/>
      <c r="AG54" s="74"/>
      <c r="AH54" s="93" t="str">
        <f t="shared" si="0"/>
        <v/>
      </c>
      <c r="AI54" s="93">
        <f t="shared" si="1"/>
        <v>1005</v>
      </c>
      <c r="AJ54" s="93" t="str">
        <f t="shared" si="2"/>
        <v/>
      </c>
      <c r="AK54" s="93" t="str">
        <f t="shared" si="3"/>
        <v/>
      </c>
    </row>
    <row r="55" spans="1:37" ht="15" customHeight="1">
      <c r="A55" s="219"/>
      <c r="B55" s="220"/>
      <c r="C55" s="221"/>
      <c r="D55" s="222"/>
      <c r="E55" s="222"/>
      <c r="F55" s="222"/>
      <c r="G55" s="222"/>
      <c r="H55" s="223"/>
      <c r="I55" s="205">
        <v>6</v>
      </c>
      <c r="J55" s="206"/>
      <c r="K55" s="207" t="s">
        <v>379</v>
      </c>
      <c r="L55" s="208"/>
      <c r="M55" s="208"/>
      <c r="N55" s="208"/>
      <c r="O55" s="208"/>
      <c r="P55" s="209"/>
      <c r="Q55" s="227" t="s">
        <v>60</v>
      </c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8"/>
      <c r="AG55" s="74"/>
      <c r="AH55" s="93" t="str">
        <f t="shared" si="0"/>
        <v/>
      </c>
      <c r="AI55" s="93">
        <f t="shared" si="1"/>
        <v>1006</v>
      </c>
      <c r="AJ55" s="93" t="str">
        <f t="shared" si="2"/>
        <v/>
      </c>
      <c r="AK55" s="93" t="str">
        <f t="shared" si="3"/>
        <v/>
      </c>
    </row>
    <row r="56" spans="1:37" ht="11.25" hidden="1" customHeight="1">
      <c r="A56" s="98"/>
      <c r="B56" s="99"/>
      <c r="C56" s="95"/>
      <c r="D56" s="96"/>
      <c r="E56" s="96"/>
      <c r="F56" s="96"/>
      <c r="G56" s="96"/>
      <c r="H56" s="97"/>
      <c r="I56" s="205">
        <v>7</v>
      </c>
      <c r="J56" s="232"/>
      <c r="K56" s="224" t="s">
        <v>192</v>
      </c>
      <c r="L56" s="225"/>
      <c r="M56" s="225"/>
      <c r="N56" s="225"/>
      <c r="O56" s="225"/>
      <c r="P56" s="226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74"/>
      <c r="AH56" s="93" t="str">
        <f t="shared" si="0"/>
        <v/>
      </c>
      <c r="AI56" s="93">
        <f t="shared" si="1"/>
        <v>1007</v>
      </c>
      <c r="AJ56" s="93" t="str">
        <f t="shared" si="2"/>
        <v/>
      </c>
      <c r="AK56" s="93" t="str">
        <f t="shared" si="3"/>
        <v/>
      </c>
    </row>
    <row r="57" spans="1:37" ht="15" customHeight="1">
      <c r="A57" s="213">
        <v>2</v>
      </c>
      <c r="B57" s="214"/>
      <c r="C57" s="229" t="s">
        <v>45</v>
      </c>
      <c r="D57" s="230"/>
      <c r="E57" s="230"/>
      <c r="F57" s="230"/>
      <c r="G57" s="230"/>
      <c r="H57" s="231"/>
      <c r="I57" s="205">
        <v>1</v>
      </c>
      <c r="J57" s="206"/>
      <c r="K57" s="207" t="s">
        <v>14</v>
      </c>
      <c r="L57" s="208"/>
      <c r="M57" s="208"/>
      <c r="N57" s="208"/>
      <c r="O57" s="208"/>
      <c r="P57" s="209"/>
      <c r="Q57" s="227" t="s">
        <v>61</v>
      </c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8"/>
      <c r="AG57" s="74"/>
      <c r="AH57" s="93" t="str">
        <f t="shared" si="0"/>
        <v/>
      </c>
      <c r="AI57" s="93">
        <f>$A$57*1000+I57</f>
        <v>2001</v>
      </c>
      <c r="AJ57" s="93" t="str">
        <f>IF(COUNTIF($AG$57:$AG$59,"○")&gt;0,$A$57,"")</f>
        <v/>
      </c>
      <c r="AK57" s="93" t="str">
        <f t="shared" si="3"/>
        <v/>
      </c>
    </row>
    <row r="58" spans="1:37" ht="15" customHeight="1">
      <c r="A58" s="219"/>
      <c r="B58" s="220"/>
      <c r="C58" s="221"/>
      <c r="D58" s="222"/>
      <c r="E58" s="222"/>
      <c r="F58" s="222"/>
      <c r="G58" s="222"/>
      <c r="H58" s="223"/>
      <c r="I58" s="205">
        <v>2</v>
      </c>
      <c r="J58" s="206"/>
      <c r="K58" s="207" t="s">
        <v>15</v>
      </c>
      <c r="L58" s="208"/>
      <c r="M58" s="208"/>
      <c r="N58" s="208"/>
      <c r="O58" s="208"/>
      <c r="P58" s="209"/>
      <c r="Q58" s="227" t="s">
        <v>62</v>
      </c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8"/>
      <c r="AG58" s="74"/>
      <c r="AH58" s="93" t="str">
        <f t="shared" si="0"/>
        <v/>
      </c>
      <c r="AI58" s="93">
        <f>$A$57*1000+I58</f>
        <v>2002</v>
      </c>
      <c r="AJ58" s="93" t="str">
        <f t="shared" ref="AJ58:AJ60" si="4">IF(COUNTIF($AG$57:$AG$59,"○")&gt;0,$A$57,"")</f>
        <v/>
      </c>
      <c r="AK58" s="93" t="str">
        <f t="shared" si="3"/>
        <v/>
      </c>
    </row>
    <row r="59" spans="1:37" ht="11.25" hidden="1" customHeight="1">
      <c r="A59" s="98"/>
      <c r="B59" s="99"/>
      <c r="C59" s="95"/>
      <c r="D59" s="96"/>
      <c r="E59" s="96"/>
      <c r="F59" s="96"/>
      <c r="G59" s="96"/>
      <c r="H59" s="97"/>
      <c r="I59" s="205">
        <v>3</v>
      </c>
      <c r="J59" s="232"/>
      <c r="K59" s="205" t="s">
        <v>192</v>
      </c>
      <c r="L59" s="206"/>
      <c r="M59" s="206"/>
      <c r="N59" s="206"/>
      <c r="O59" s="206"/>
      <c r="P59" s="232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74"/>
      <c r="AH59" s="93" t="str">
        <f t="shared" si="0"/>
        <v/>
      </c>
      <c r="AI59" s="93">
        <f>$A$57*1000+I59</f>
        <v>2003</v>
      </c>
      <c r="AJ59" s="93" t="str">
        <f t="shared" si="4"/>
        <v/>
      </c>
      <c r="AK59" s="93" t="str">
        <f t="shared" si="3"/>
        <v/>
      </c>
    </row>
    <row r="60" spans="1:37" ht="15" customHeight="1">
      <c r="A60" s="219">
        <v>3</v>
      </c>
      <c r="B60" s="220"/>
      <c r="C60" s="221" t="s">
        <v>46</v>
      </c>
      <c r="D60" s="222"/>
      <c r="E60" s="222"/>
      <c r="F60" s="222"/>
      <c r="G60" s="222"/>
      <c r="H60" s="223"/>
      <c r="I60" s="182">
        <v>1</v>
      </c>
      <c r="J60" s="216"/>
      <c r="K60" s="233" t="s">
        <v>16</v>
      </c>
      <c r="L60" s="234"/>
      <c r="M60" s="234"/>
      <c r="N60" s="234"/>
      <c r="O60" s="234"/>
      <c r="P60" s="235"/>
      <c r="Q60" s="236" t="s">
        <v>63</v>
      </c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7"/>
      <c r="AG60" s="107"/>
      <c r="AH60" s="93" t="str">
        <f t="shared" si="0"/>
        <v/>
      </c>
      <c r="AI60" s="93">
        <f t="shared" ref="AI60:AI66" si="5">$A$60*1000+I60</f>
        <v>3001</v>
      </c>
      <c r="AJ60" s="93" t="str">
        <f t="shared" si="4"/>
        <v/>
      </c>
      <c r="AK60" s="93" t="str">
        <f t="shared" si="3"/>
        <v/>
      </c>
    </row>
    <row r="61" spans="1:37" ht="15" customHeight="1">
      <c r="A61" s="219"/>
      <c r="B61" s="220"/>
      <c r="C61" s="221"/>
      <c r="D61" s="222"/>
      <c r="E61" s="222"/>
      <c r="F61" s="222"/>
      <c r="G61" s="222"/>
      <c r="H61" s="223"/>
      <c r="I61" s="205">
        <v>2</v>
      </c>
      <c r="J61" s="206"/>
      <c r="K61" s="207" t="s">
        <v>17</v>
      </c>
      <c r="L61" s="208"/>
      <c r="M61" s="208"/>
      <c r="N61" s="208"/>
      <c r="O61" s="208"/>
      <c r="P61" s="209"/>
      <c r="Q61" s="227" t="s">
        <v>64</v>
      </c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8"/>
      <c r="AG61" s="74"/>
      <c r="AH61" s="93" t="str">
        <f t="shared" si="0"/>
        <v/>
      </c>
      <c r="AI61" s="93">
        <f t="shared" si="5"/>
        <v>3002</v>
      </c>
      <c r="AJ61" s="93" t="str">
        <f>IF(COUNTIF($AG$60:$AG$66,"○")&gt;0,$A$60,"")</f>
        <v/>
      </c>
      <c r="AK61" s="93" t="str">
        <f t="shared" si="3"/>
        <v/>
      </c>
    </row>
    <row r="62" spans="1:37" ht="15" customHeight="1">
      <c r="A62" s="219"/>
      <c r="B62" s="220"/>
      <c r="C62" s="221"/>
      <c r="D62" s="222"/>
      <c r="E62" s="222"/>
      <c r="F62" s="222"/>
      <c r="G62" s="222"/>
      <c r="H62" s="223"/>
      <c r="I62" s="205">
        <v>3</v>
      </c>
      <c r="J62" s="206"/>
      <c r="K62" s="207" t="s">
        <v>18</v>
      </c>
      <c r="L62" s="208"/>
      <c r="M62" s="208"/>
      <c r="N62" s="208"/>
      <c r="O62" s="208"/>
      <c r="P62" s="209"/>
      <c r="Q62" s="227" t="s">
        <v>65</v>
      </c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8"/>
      <c r="AG62" s="74"/>
      <c r="AH62" s="93" t="str">
        <f t="shared" si="0"/>
        <v/>
      </c>
      <c r="AI62" s="93">
        <f t="shared" si="5"/>
        <v>3003</v>
      </c>
      <c r="AJ62" s="93" t="str">
        <f t="shared" ref="AJ62:AJ66" si="6">IF(COUNTIF($AG$60:$AG$66,"○")&gt;0,$A$60,"")</f>
        <v/>
      </c>
      <c r="AK62" s="93" t="str">
        <f t="shared" si="3"/>
        <v/>
      </c>
    </row>
    <row r="63" spans="1:37" ht="15" customHeight="1">
      <c r="A63" s="219"/>
      <c r="B63" s="220"/>
      <c r="C63" s="221"/>
      <c r="D63" s="222"/>
      <c r="E63" s="222"/>
      <c r="F63" s="222"/>
      <c r="G63" s="222"/>
      <c r="H63" s="223"/>
      <c r="I63" s="205">
        <v>4</v>
      </c>
      <c r="J63" s="206"/>
      <c r="K63" s="207" t="s">
        <v>19</v>
      </c>
      <c r="L63" s="208"/>
      <c r="M63" s="208"/>
      <c r="N63" s="208"/>
      <c r="O63" s="208"/>
      <c r="P63" s="209"/>
      <c r="Q63" s="227" t="s">
        <v>66</v>
      </c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8"/>
      <c r="AG63" s="74"/>
      <c r="AH63" s="93" t="str">
        <f t="shared" si="0"/>
        <v/>
      </c>
      <c r="AI63" s="93">
        <f t="shared" si="5"/>
        <v>3004</v>
      </c>
      <c r="AJ63" s="93" t="str">
        <f t="shared" si="6"/>
        <v/>
      </c>
      <c r="AK63" s="93" t="str">
        <f t="shared" si="3"/>
        <v/>
      </c>
    </row>
    <row r="64" spans="1:37" ht="15" customHeight="1">
      <c r="A64" s="219"/>
      <c r="B64" s="220"/>
      <c r="C64" s="221"/>
      <c r="D64" s="222"/>
      <c r="E64" s="222"/>
      <c r="F64" s="222"/>
      <c r="G64" s="222"/>
      <c r="H64" s="223"/>
      <c r="I64" s="205">
        <v>5</v>
      </c>
      <c r="J64" s="206"/>
      <c r="K64" s="207" t="s">
        <v>20</v>
      </c>
      <c r="L64" s="208"/>
      <c r="M64" s="208"/>
      <c r="N64" s="208"/>
      <c r="O64" s="208"/>
      <c r="P64" s="209"/>
      <c r="Q64" s="227" t="s">
        <v>67</v>
      </c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8"/>
      <c r="AG64" s="74"/>
      <c r="AH64" s="93" t="str">
        <f t="shared" si="0"/>
        <v/>
      </c>
      <c r="AI64" s="93">
        <f t="shared" si="5"/>
        <v>3005</v>
      </c>
      <c r="AJ64" s="93" t="str">
        <f t="shared" si="6"/>
        <v/>
      </c>
      <c r="AK64" s="93" t="str">
        <f t="shared" si="3"/>
        <v/>
      </c>
    </row>
    <row r="65" spans="1:37" ht="15" customHeight="1">
      <c r="A65" s="219"/>
      <c r="B65" s="220"/>
      <c r="C65" s="221"/>
      <c r="D65" s="222"/>
      <c r="E65" s="222"/>
      <c r="F65" s="222"/>
      <c r="G65" s="222"/>
      <c r="H65" s="223"/>
      <c r="I65" s="213">
        <v>6</v>
      </c>
      <c r="J65" s="214"/>
      <c r="K65" s="229" t="s">
        <v>21</v>
      </c>
      <c r="L65" s="230"/>
      <c r="M65" s="230"/>
      <c r="N65" s="230"/>
      <c r="O65" s="230"/>
      <c r="P65" s="231"/>
      <c r="Q65" s="238" t="s">
        <v>68</v>
      </c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9"/>
      <c r="AG65" s="74"/>
      <c r="AH65" s="93" t="str">
        <f t="shared" si="0"/>
        <v/>
      </c>
      <c r="AI65" s="93">
        <f t="shared" si="5"/>
        <v>3006</v>
      </c>
      <c r="AJ65" s="93" t="str">
        <f t="shared" si="6"/>
        <v/>
      </c>
      <c r="AK65" s="93" t="str">
        <f t="shared" si="3"/>
        <v/>
      </c>
    </row>
    <row r="66" spans="1:37" ht="11.25" hidden="1" customHeight="1">
      <c r="A66" s="98"/>
      <c r="B66" s="99"/>
      <c r="C66" s="95"/>
      <c r="D66" s="96"/>
      <c r="E66" s="96"/>
      <c r="F66" s="96"/>
      <c r="G66" s="96"/>
      <c r="H66" s="97"/>
      <c r="I66" s="205">
        <v>7</v>
      </c>
      <c r="J66" s="232"/>
      <c r="K66" s="224" t="s">
        <v>192</v>
      </c>
      <c r="L66" s="225"/>
      <c r="M66" s="225"/>
      <c r="N66" s="225"/>
      <c r="O66" s="225"/>
      <c r="P66" s="226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3"/>
      <c r="AG66" s="74"/>
      <c r="AH66" s="93" t="str">
        <f t="shared" si="0"/>
        <v/>
      </c>
      <c r="AI66" s="93">
        <f t="shared" si="5"/>
        <v>3007</v>
      </c>
      <c r="AJ66" s="93" t="str">
        <f t="shared" si="6"/>
        <v/>
      </c>
      <c r="AK66" s="93" t="str">
        <f t="shared" si="3"/>
        <v/>
      </c>
    </row>
    <row r="67" spans="1:37" ht="25.5" customHeight="1">
      <c r="A67" s="213">
        <v>4</v>
      </c>
      <c r="B67" s="214"/>
      <c r="C67" s="229" t="s">
        <v>47</v>
      </c>
      <c r="D67" s="230"/>
      <c r="E67" s="230"/>
      <c r="F67" s="230"/>
      <c r="G67" s="230"/>
      <c r="H67" s="231"/>
      <c r="I67" s="205">
        <v>1</v>
      </c>
      <c r="J67" s="206"/>
      <c r="K67" s="207" t="s">
        <v>22</v>
      </c>
      <c r="L67" s="208"/>
      <c r="M67" s="208"/>
      <c r="N67" s="208"/>
      <c r="O67" s="208"/>
      <c r="P67" s="209"/>
      <c r="Q67" s="240" t="s">
        <v>69</v>
      </c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1"/>
      <c r="AG67" s="76"/>
      <c r="AH67" s="93" t="str">
        <f t="shared" si="0"/>
        <v/>
      </c>
      <c r="AI67" s="93">
        <f>$A$67*1000+I67</f>
        <v>4001</v>
      </c>
      <c r="AJ67" s="93" t="str">
        <f>IF(COUNTIF($AG$67:$AG$70,"○")&gt;0,$A$67,"")</f>
        <v/>
      </c>
      <c r="AK67" s="93" t="str">
        <f t="shared" si="3"/>
        <v/>
      </c>
    </row>
    <row r="68" spans="1:37" ht="38.25" customHeight="1">
      <c r="A68" s="219"/>
      <c r="B68" s="220"/>
      <c r="C68" s="221"/>
      <c r="D68" s="222"/>
      <c r="E68" s="222"/>
      <c r="F68" s="222"/>
      <c r="G68" s="222"/>
      <c r="H68" s="223"/>
      <c r="I68" s="205">
        <v>2</v>
      </c>
      <c r="J68" s="206"/>
      <c r="K68" s="207" t="s">
        <v>23</v>
      </c>
      <c r="L68" s="208"/>
      <c r="M68" s="208"/>
      <c r="N68" s="208"/>
      <c r="O68" s="208"/>
      <c r="P68" s="209"/>
      <c r="Q68" s="240" t="s">
        <v>70</v>
      </c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1"/>
      <c r="AG68" s="76"/>
      <c r="AH68" s="93" t="str">
        <f t="shared" si="0"/>
        <v/>
      </c>
      <c r="AI68" s="93">
        <f>$A$67*1000+I68</f>
        <v>4002</v>
      </c>
      <c r="AJ68" s="93" t="str">
        <f t="shared" ref="AJ68:AJ70" si="7">IF(COUNTIF($AG$67:$AG$70,"○")&gt;0,$A$67,"")</f>
        <v/>
      </c>
      <c r="AK68" s="93" t="str">
        <f t="shared" si="3"/>
        <v/>
      </c>
    </row>
    <row r="69" spans="1:37" ht="38.25" customHeight="1">
      <c r="A69" s="219"/>
      <c r="B69" s="220"/>
      <c r="C69" s="221"/>
      <c r="D69" s="222"/>
      <c r="E69" s="222"/>
      <c r="F69" s="222"/>
      <c r="G69" s="222"/>
      <c r="H69" s="223"/>
      <c r="I69" s="205">
        <v>3</v>
      </c>
      <c r="J69" s="206"/>
      <c r="K69" s="207" t="s">
        <v>24</v>
      </c>
      <c r="L69" s="208"/>
      <c r="M69" s="208"/>
      <c r="N69" s="208"/>
      <c r="O69" s="208"/>
      <c r="P69" s="209"/>
      <c r="Q69" s="240" t="s">
        <v>71</v>
      </c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1"/>
      <c r="AG69" s="76"/>
      <c r="AH69" s="93" t="str">
        <f t="shared" si="0"/>
        <v/>
      </c>
      <c r="AI69" s="93">
        <f>$A$67*1000+I69</f>
        <v>4003</v>
      </c>
      <c r="AJ69" s="93" t="str">
        <f t="shared" si="7"/>
        <v/>
      </c>
      <c r="AK69" s="93" t="str">
        <f t="shared" si="3"/>
        <v/>
      </c>
    </row>
    <row r="70" spans="1:37" ht="11.25" hidden="1" customHeight="1">
      <c r="A70" s="98"/>
      <c r="B70" s="99"/>
      <c r="C70" s="95"/>
      <c r="D70" s="96"/>
      <c r="E70" s="96"/>
      <c r="F70" s="96"/>
      <c r="G70" s="96"/>
      <c r="H70" s="97"/>
      <c r="I70" s="205">
        <v>4</v>
      </c>
      <c r="J70" s="232"/>
      <c r="K70" s="224" t="s">
        <v>192</v>
      </c>
      <c r="L70" s="225"/>
      <c r="M70" s="225"/>
      <c r="N70" s="225"/>
      <c r="O70" s="225"/>
      <c r="P70" s="226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74"/>
      <c r="AH70" s="93" t="str">
        <f t="shared" si="0"/>
        <v/>
      </c>
      <c r="AI70" s="93">
        <f>$A$67*1000+I70</f>
        <v>4004</v>
      </c>
      <c r="AJ70" s="93" t="str">
        <f t="shared" si="7"/>
        <v/>
      </c>
      <c r="AK70" s="93" t="str">
        <f t="shared" si="3"/>
        <v/>
      </c>
    </row>
    <row r="71" spans="1:37" ht="25.5" customHeight="1">
      <c r="A71" s="213">
        <v>5</v>
      </c>
      <c r="B71" s="214"/>
      <c r="C71" s="229" t="s">
        <v>49</v>
      </c>
      <c r="D71" s="230"/>
      <c r="E71" s="230"/>
      <c r="F71" s="230"/>
      <c r="G71" s="230"/>
      <c r="H71" s="231"/>
      <c r="I71" s="182">
        <v>1</v>
      </c>
      <c r="J71" s="216"/>
      <c r="K71" s="233" t="s">
        <v>25</v>
      </c>
      <c r="L71" s="234"/>
      <c r="M71" s="234"/>
      <c r="N71" s="234"/>
      <c r="O71" s="234"/>
      <c r="P71" s="235"/>
      <c r="Q71" s="243" t="s">
        <v>72</v>
      </c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5"/>
      <c r="AG71" s="106"/>
      <c r="AH71" s="93" t="str">
        <f t="shared" si="0"/>
        <v/>
      </c>
      <c r="AI71" s="93">
        <f>$A$71*1000+I71</f>
        <v>5001</v>
      </c>
      <c r="AJ71" s="93" t="str">
        <f>IF(COUNTIF($AG$71:$AG$74,"○")&gt;0,$A$71,"")</f>
        <v/>
      </c>
      <c r="AK71" s="93" t="str">
        <f t="shared" si="3"/>
        <v/>
      </c>
    </row>
    <row r="72" spans="1:37" ht="15" customHeight="1">
      <c r="A72" s="219"/>
      <c r="B72" s="220"/>
      <c r="C72" s="221"/>
      <c r="D72" s="222"/>
      <c r="E72" s="222"/>
      <c r="F72" s="222"/>
      <c r="G72" s="222"/>
      <c r="H72" s="223"/>
      <c r="I72" s="205">
        <v>2</v>
      </c>
      <c r="J72" s="206"/>
      <c r="K72" s="207" t="s">
        <v>26</v>
      </c>
      <c r="L72" s="208"/>
      <c r="M72" s="208"/>
      <c r="N72" s="208"/>
      <c r="O72" s="208"/>
      <c r="P72" s="209"/>
      <c r="Q72" s="225" t="s">
        <v>73</v>
      </c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6"/>
      <c r="AG72" s="74"/>
      <c r="AH72" s="93" t="str">
        <f t="shared" si="0"/>
        <v/>
      </c>
      <c r="AI72" s="93">
        <f>$A$71*1000+I72</f>
        <v>5002</v>
      </c>
      <c r="AJ72" s="93" t="str">
        <f t="shared" ref="AJ72:AJ74" si="8">IF(COUNTIF($AG$71:$AG$74,"○")&gt;0,$A$71,"")</f>
        <v/>
      </c>
      <c r="AK72" s="93" t="str">
        <f t="shared" si="3"/>
        <v/>
      </c>
    </row>
    <row r="73" spans="1:37" ht="15" customHeight="1">
      <c r="A73" s="182"/>
      <c r="B73" s="216"/>
      <c r="C73" s="233"/>
      <c r="D73" s="234"/>
      <c r="E73" s="234"/>
      <c r="F73" s="234"/>
      <c r="G73" s="234"/>
      <c r="H73" s="235"/>
      <c r="I73" s="213">
        <v>3</v>
      </c>
      <c r="J73" s="214"/>
      <c r="K73" s="229" t="s">
        <v>27</v>
      </c>
      <c r="L73" s="230"/>
      <c r="M73" s="230"/>
      <c r="N73" s="230"/>
      <c r="O73" s="230"/>
      <c r="P73" s="231"/>
      <c r="Q73" s="246" t="s">
        <v>74</v>
      </c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7"/>
      <c r="AG73" s="74"/>
      <c r="AH73" s="93" t="str">
        <f t="shared" si="0"/>
        <v/>
      </c>
      <c r="AI73" s="93">
        <f>$A$71*1000+I73</f>
        <v>5003</v>
      </c>
      <c r="AJ73" s="93" t="str">
        <f t="shared" si="8"/>
        <v/>
      </c>
      <c r="AK73" s="93" t="str">
        <f t="shared" si="3"/>
        <v/>
      </c>
    </row>
    <row r="74" spans="1:37" ht="11.25" hidden="1" customHeight="1">
      <c r="A74" s="98"/>
      <c r="B74" s="99"/>
      <c r="C74" s="95"/>
      <c r="D74" s="96"/>
      <c r="E74" s="96"/>
      <c r="F74" s="96"/>
      <c r="G74" s="96"/>
      <c r="H74" s="97"/>
      <c r="I74" s="205">
        <v>4</v>
      </c>
      <c r="J74" s="232"/>
      <c r="K74" s="303" t="s">
        <v>192</v>
      </c>
      <c r="L74" s="248"/>
      <c r="M74" s="248"/>
      <c r="N74" s="248"/>
      <c r="O74" s="248"/>
      <c r="P74" s="249"/>
      <c r="AG74" s="74"/>
      <c r="AH74" s="93" t="str">
        <f t="shared" si="0"/>
        <v/>
      </c>
      <c r="AI74" s="93">
        <f>$A$71*1000+I74</f>
        <v>5004</v>
      </c>
      <c r="AJ74" s="93" t="str">
        <f t="shared" si="8"/>
        <v/>
      </c>
      <c r="AK74" s="93" t="str">
        <f t="shared" si="3"/>
        <v/>
      </c>
    </row>
    <row r="75" spans="1:37" ht="25.5" customHeight="1">
      <c r="A75" s="213">
        <v>6</v>
      </c>
      <c r="B75" s="214"/>
      <c r="C75" s="229" t="s">
        <v>50</v>
      </c>
      <c r="D75" s="230"/>
      <c r="E75" s="230"/>
      <c r="F75" s="230"/>
      <c r="G75" s="230"/>
      <c r="H75" s="231"/>
      <c r="I75" s="205">
        <v>1</v>
      </c>
      <c r="J75" s="206"/>
      <c r="K75" s="207" t="s">
        <v>28</v>
      </c>
      <c r="L75" s="208"/>
      <c r="M75" s="208"/>
      <c r="N75" s="208"/>
      <c r="O75" s="208"/>
      <c r="P75" s="209"/>
      <c r="Q75" s="242" t="s">
        <v>75</v>
      </c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1"/>
      <c r="AG75" s="75"/>
      <c r="AH75" s="93" t="str">
        <f t="shared" si="0"/>
        <v/>
      </c>
      <c r="AI75" s="93">
        <f>$A$75*1000+I75</f>
        <v>6001</v>
      </c>
      <c r="AJ75" s="93" t="str">
        <f>IF(COUNTIF($AG$75:$AG$78,"○")&gt;0,$A$75,"")</f>
        <v/>
      </c>
      <c r="AK75" s="93" t="str">
        <f t="shared" si="3"/>
        <v/>
      </c>
    </row>
    <row r="76" spans="1:37" ht="25.5" customHeight="1">
      <c r="A76" s="219"/>
      <c r="B76" s="220"/>
      <c r="C76" s="221"/>
      <c r="D76" s="222"/>
      <c r="E76" s="222"/>
      <c r="F76" s="222"/>
      <c r="G76" s="222"/>
      <c r="H76" s="223"/>
      <c r="I76" s="205">
        <v>2</v>
      </c>
      <c r="J76" s="206"/>
      <c r="K76" s="207" t="s">
        <v>29</v>
      </c>
      <c r="L76" s="208"/>
      <c r="M76" s="208"/>
      <c r="N76" s="208"/>
      <c r="O76" s="208"/>
      <c r="P76" s="209"/>
      <c r="Q76" s="242" t="s">
        <v>76</v>
      </c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1"/>
      <c r="AG76" s="75"/>
      <c r="AH76" s="93" t="str">
        <f t="shared" si="0"/>
        <v/>
      </c>
      <c r="AI76" s="93">
        <f>$A$75*1000+I76</f>
        <v>6002</v>
      </c>
      <c r="AJ76" s="93" t="str">
        <f t="shared" ref="AJ76:AJ78" si="9">IF(COUNTIF($AG$75:$AG$78,"○")&gt;0,$A$75,"")</f>
        <v/>
      </c>
      <c r="AK76" s="93" t="str">
        <f t="shared" si="3"/>
        <v/>
      </c>
    </row>
    <row r="77" spans="1:37" ht="15" customHeight="1">
      <c r="A77" s="182"/>
      <c r="B77" s="216"/>
      <c r="C77" s="233"/>
      <c r="D77" s="234"/>
      <c r="E77" s="234"/>
      <c r="F77" s="234"/>
      <c r="G77" s="234"/>
      <c r="H77" s="235"/>
      <c r="I77" s="205">
        <v>3</v>
      </c>
      <c r="J77" s="206"/>
      <c r="K77" s="207" t="s">
        <v>30</v>
      </c>
      <c r="L77" s="208"/>
      <c r="M77" s="208"/>
      <c r="N77" s="208"/>
      <c r="O77" s="208"/>
      <c r="P77" s="209"/>
      <c r="Q77" s="225" t="s">
        <v>77</v>
      </c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6"/>
      <c r="AG77" s="74"/>
      <c r="AH77" s="93" t="str">
        <f t="shared" si="0"/>
        <v/>
      </c>
      <c r="AI77" s="93">
        <f>$A$75*1000+I77</f>
        <v>6003</v>
      </c>
      <c r="AJ77" s="93" t="str">
        <f t="shared" si="9"/>
        <v/>
      </c>
      <c r="AK77" s="93" t="str">
        <f t="shared" si="3"/>
        <v/>
      </c>
    </row>
    <row r="78" spans="1:37" ht="11.25" hidden="1" customHeight="1">
      <c r="A78" s="98"/>
      <c r="B78" s="99"/>
      <c r="C78" s="95"/>
      <c r="D78" s="96"/>
      <c r="E78" s="96"/>
      <c r="F78" s="96"/>
      <c r="G78" s="96"/>
      <c r="H78" s="97"/>
      <c r="I78" s="205">
        <v>4</v>
      </c>
      <c r="J78" s="232"/>
      <c r="K78" s="95" t="s">
        <v>192</v>
      </c>
      <c r="L78" s="96"/>
      <c r="M78" s="96"/>
      <c r="N78" s="96"/>
      <c r="O78" s="96"/>
      <c r="P78" s="97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74"/>
      <c r="AH78" s="93" t="str">
        <f t="shared" si="0"/>
        <v/>
      </c>
      <c r="AI78" s="93">
        <f>$A$75*1000+I78</f>
        <v>6004</v>
      </c>
      <c r="AJ78" s="93" t="str">
        <f t="shared" si="9"/>
        <v/>
      </c>
      <c r="AK78" s="93" t="str">
        <f t="shared" si="3"/>
        <v/>
      </c>
    </row>
    <row r="79" spans="1:37" ht="15" customHeight="1">
      <c r="A79" s="219">
        <v>7</v>
      </c>
      <c r="B79" s="220"/>
      <c r="C79" s="221" t="s">
        <v>51</v>
      </c>
      <c r="D79" s="222"/>
      <c r="E79" s="222"/>
      <c r="F79" s="222"/>
      <c r="G79" s="222"/>
      <c r="H79" s="223"/>
      <c r="I79" s="182">
        <v>1</v>
      </c>
      <c r="J79" s="216"/>
      <c r="K79" s="233" t="s">
        <v>31</v>
      </c>
      <c r="L79" s="234"/>
      <c r="M79" s="234"/>
      <c r="N79" s="234"/>
      <c r="O79" s="234"/>
      <c r="P79" s="235"/>
      <c r="Q79" s="248" t="s">
        <v>78</v>
      </c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9"/>
      <c r="AG79" s="107"/>
      <c r="AH79" s="93" t="str">
        <f t="shared" si="0"/>
        <v/>
      </c>
      <c r="AI79" s="93">
        <f>$A$79*1000+I79</f>
        <v>7001</v>
      </c>
      <c r="AJ79" s="93" t="str">
        <f>IF(COUNTIF($AG$79:$AG$82,"○")&gt;0,$A$79,"")</f>
        <v/>
      </c>
      <c r="AK79" s="93" t="str">
        <f t="shared" si="3"/>
        <v/>
      </c>
    </row>
    <row r="80" spans="1:37" ht="15" customHeight="1">
      <c r="A80" s="219"/>
      <c r="B80" s="220"/>
      <c r="C80" s="221"/>
      <c r="D80" s="222"/>
      <c r="E80" s="222"/>
      <c r="F80" s="222"/>
      <c r="G80" s="222"/>
      <c r="H80" s="223"/>
      <c r="I80" s="205">
        <v>2</v>
      </c>
      <c r="J80" s="206"/>
      <c r="K80" s="207" t="s">
        <v>32</v>
      </c>
      <c r="L80" s="208"/>
      <c r="M80" s="208"/>
      <c r="N80" s="208"/>
      <c r="O80" s="208"/>
      <c r="P80" s="209"/>
      <c r="Q80" s="225" t="s">
        <v>79</v>
      </c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  <c r="AF80" s="226"/>
      <c r="AG80" s="74"/>
      <c r="AH80" s="93" t="str">
        <f t="shared" si="0"/>
        <v/>
      </c>
      <c r="AI80" s="93">
        <f>$A$79*1000+I80</f>
        <v>7002</v>
      </c>
      <c r="AJ80" s="93" t="str">
        <f t="shared" ref="AJ80:AJ82" si="10">IF(COUNTIF($AG$79:$AG$82,"○")&gt;0,$A$79,"")</f>
        <v/>
      </c>
      <c r="AK80" s="93" t="str">
        <f t="shared" si="3"/>
        <v/>
      </c>
    </row>
    <row r="81" spans="1:37" ht="15" customHeight="1">
      <c r="A81" s="219"/>
      <c r="B81" s="220"/>
      <c r="C81" s="221"/>
      <c r="D81" s="222"/>
      <c r="E81" s="222"/>
      <c r="F81" s="222"/>
      <c r="G81" s="222"/>
      <c r="H81" s="223"/>
      <c r="I81" s="213">
        <v>3</v>
      </c>
      <c r="J81" s="214"/>
      <c r="K81" s="229" t="s">
        <v>33</v>
      </c>
      <c r="L81" s="230"/>
      <c r="M81" s="230"/>
      <c r="N81" s="230"/>
      <c r="O81" s="230"/>
      <c r="P81" s="231"/>
      <c r="Q81" s="246" t="s">
        <v>80</v>
      </c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7"/>
      <c r="AG81" s="74"/>
      <c r="AH81" s="93" t="str">
        <f t="shared" si="0"/>
        <v/>
      </c>
      <c r="AI81" s="93">
        <f>$A$79*1000+I81</f>
        <v>7003</v>
      </c>
      <c r="AJ81" s="93" t="str">
        <f t="shared" si="10"/>
        <v/>
      </c>
      <c r="AK81" s="93" t="str">
        <f t="shared" si="3"/>
        <v/>
      </c>
    </row>
    <row r="82" spans="1:37" ht="11.25" hidden="1" customHeight="1">
      <c r="A82" s="98"/>
      <c r="B82" s="99"/>
      <c r="C82" s="95"/>
      <c r="D82" s="96"/>
      <c r="E82" s="96"/>
      <c r="F82" s="96"/>
      <c r="G82" s="96"/>
      <c r="H82" s="97"/>
      <c r="I82" s="205">
        <v>4</v>
      </c>
      <c r="J82" s="232"/>
      <c r="K82" s="224" t="s">
        <v>192</v>
      </c>
      <c r="L82" s="225"/>
      <c r="M82" s="225"/>
      <c r="N82" s="225"/>
      <c r="O82" s="225"/>
      <c r="P82" s="226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3"/>
      <c r="AG82" s="74"/>
      <c r="AH82" s="93" t="str">
        <f t="shared" si="0"/>
        <v/>
      </c>
      <c r="AI82" s="93">
        <f>$A$79*1000+I82</f>
        <v>7004</v>
      </c>
      <c r="AJ82" s="93" t="str">
        <f t="shared" si="10"/>
        <v/>
      </c>
      <c r="AK82" s="93" t="str">
        <f t="shared" si="3"/>
        <v/>
      </c>
    </row>
    <row r="83" spans="1:37" ht="25.5" customHeight="1">
      <c r="A83" s="213">
        <v>8</v>
      </c>
      <c r="B83" s="214"/>
      <c r="C83" s="229" t="s">
        <v>52</v>
      </c>
      <c r="D83" s="230"/>
      <c r="E83" s="230"/>
      <c r="F83" s="230"/>
      <c r="G83" s="230"/>
      <c r="H83" s="231"/>
      <c r="I83" s="205">
        <v>1</v>
      </c>
      <c r="J83" s="206"/>
      <c r="K83" s="207" t="s">
        <v>34</v>
      </c>
      <c r="L83" s="208"/>
      <c r="M83" s="208"/>
      <c r="N83" s="208"/>
      <c r="O83" s="208"/>
      <c r="P83" s="209"/>
      <c r="Q83" s="242" t="s">
        <v>81</v>
      </c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1"/>
      <c r="AG83" s="75"/>
      <c r="AH83" s="93" t="str">
        <f t="shared" si="0"/>
        <v/>
      </c>
      <c r="AI83" s="93">
        <f>$A$83*1000+I83</f>
        <v>8001</v>
      </c>
      <c r="AJ83" s="93" t="str">
        <f>IF(COUNTIF($AG$83:$AG$85,"○")&gt;0,$A$83,"")</f>
        <v/>
      </c>
      <c r="AK83" s="93" t="str">
        <f t="shared" si="3"/>
        <v/>
      </c>
    </row>
    <row r="84" spans="1:37" ht="15" customHeight="1">
      <c r="A84" s="182"/>
      <c r="B84" s="216"/>
      <c r="C84" s="233"/>
      <c r="D84" s="234"/>
      <c r="E84" s="234"/>
      <c r="F84" s="234"/>
      <c r="G84" s="234"/>
      <c r="H84" s="235"/>
      <c r="I84" s="205">
        <v>2</v>
      </c>
      <c r="J84" s="206"/>
      <c r="K84" s="207" t="s">
        <v>35</v>
      </c>
      <c r="L84" s="208"/>
      <c r="M84" s="208"/>
      <c r="N84" s="208"/>
      <c r="O84" s="208"/>
      <c r="P84" s="209"/>
      <c r="Q84" s="225" t="s">
        <v>82</v>
      </c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F84" s="226"/>
      <c r="AG84" s="74"/>
      <c r="AH84" s="93" t="str">
        <f t="shared" si="0"/>
        <v/>
      </c>
      <c r="AI84" s="93">
        <f>$A$83*1000+I84</f>
        <v>8002</v>
      </c>
      <c r="AJ84" s="93" t="str">
        <f t="shared" ref="AJ84:AJ85" si="11">IF(COUNTIF($AG$83:$AG$85,"○")&gt;0,$A$83,"")</f>
        <v/>
      </c>
      <c r="AK84" s="93" t="str">
        <f t="shared" si="3"/>
        <v/>
      </c>
    </row>
    <row r="85" spans="1:37" ht="11.25" hidden="1" customHeight="1">
      <c r="A85" s="98"/>
      <c r="B85" s="99"/>
      <c r="C85" s="95"/>
      <c r="D85" s="96"/>
      <c r="E85" s="96"/>
      <c r="F85" s="96"/>
      <c r="G85" s="96"/>
      <c r="H85" s="97"/>
      <c r="I85" s="205">
        <v>3</v>
      </c>
      <c r="J85" s="232"/>
      <c r="K85" s="224" t="s">
        <v>192</v>
      </c>
      <c r="L85" s="225"/>
      <c r="M85" s="225"/>
      <c r="N85" s="225"/>
      <c r="O85" s="225"/>
      <c r="P85" s="226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74"/>
      <c r="AH85" s="93" t="str">
        <f t="shared" si="0"/>
        <v/>
      </c>
      <c r="AI85" s="93">
        <f>$A$83*1000+I85</f>
        <v>8003</v>
      </c>
      <c r="AJ85" s="93" t="str">
        <f t="shared" si="11"/>
        <v/>
      </c>
      <c r="AK85" s="93" t="str">
        <f t="shared" si="3"/>
        <v/>
      </c>
    </row>
    <row r="86" spans="1:37" ht="25.5" customHeight="1">
      <c r="A86" s="219">
        <v>9</v>
      </c>
      <c r="B86" s="220"/>
      <c r="C86" s="221" t="s">
        <v>53</v>
      </c>
      <c r="D86" s="222"/>
      <c r="E86" s="222"/>
      <c r="F86" s="222"/>
      <c r="G86" s="222"/>
      <c r="H86" s="223"/>
      <c r="I86" s="182">
        <v>1</v>
      </c>
      <c r="J86" s="216"/>
      <c r="K86" s="233" t="s">
        <v>36</v>
      </c>
      <c r="L86" s="234"/>
      <c r="M86" s="234"/>
      <c r="N86" s="234"/>
      <c r="O86" s="234"/>
      <c r="P86" s="235"/>
      <c r="Q86" s="243" t="s">
        <v>83</v>
      </c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5"/>
      <c r="AG86" s="106"/>
      <c r="AH86" s="93" t="str">
        <f t="shared" si="0"/>
        <v/>
      </c>
      <c r="AI86" s="93">
        <f>$A$86*1000+I86</f>
        <v>9001</v>
      </c>
      <c r="AJ86" s="93" t="str">
        <f>IF(COUNTIF($AG$86:$AG$88,"○")&gt;0,$A$86,"")</f>
        <v/>
      </c>
      <c r="AK86" s="93" t="str">
        <f t="shared" si="3"/>
        <v/>
      </c>
    </row>
    <row r="87" spans="1:37" ht="15" customHeight="1">
      <c r="A87" s="219"/>
      <c r="B87" s="220"/>
      <c r="C87" s="221"/>
      <c r="D87" s="222"/>
      <c r="E87" s="222"/>
      <c r="F87" s="222"/>
      <c r="G87" s="222"/>
      <c r="H87" s="223"/>
      <c r="I87" s="213">
        <v>2</v>
      </c>
      <c r="J87" s="214"/>
      <c r="K87" s="229" t="s">
        <v>37</v>
      </c>
      <c r="L87" s="230"/>
      <c r="M87" s="230"/>
      <c r="N87" s="230"/>
      <c r="O87" s="230"/>
      <c r="P87" s="231"/>
      <c r="Q87" s="246" t="s">
        <v>84</v>
      </c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7"/>
      <c r="AG87" s="108"/>
      <c r="AH87" s="93" t="str">
        <f t="shared" si="0"/>
        <v/>
      </c>
      <c r="AI87" s="93">
        <f>$A$86*1000+I87</f>
        <v>9002</v>
      </c>
      <c r="AJ87" s="93" t="str">
        <f t="shared" ref="AJ87:AJ88" si="12">IF(COUNTIF($AG$86:$AG$88,"○")&gt;0,$A$86,"")</f>
        <v/>
      </c>
      <c r="AK87" s="93" t="str">
        <f t="shared" si="3"/>
        <v/>
      </c>
    </row>
    <row r="88" spans="1:37" ht="11.25" hidden="1" customHeight="1">
      <c r="A88" s="98"/>
      <c r="B88" s="99"/>
      <c r="C88" s="95"/>
      <c r="D88" s="96"/>
      <c r="E88" s="96"/>
      <c r="F88" s="96"/>
      <c r="G88" s="96"/>
      <c r="H88" s="97"/>
      <c r="I88" s="205">
        <v>3</v>
      </c>
      <c r="J88" s="232"/>
      <c r="K88" s="224" t="s">
        <v>192</v>
      </c>
      <c r="L88" s="225"/>
      <c r="M88" s="225"/>
      <c r="N88" s="225"/>
      <c r="O88" s="225"/>
      <c r="P88" s="226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74"/>
      <c r="AH88" s="93" t="str">
        <f t="shared" si="0"/>
        <v/>
      </c>
      <c r="AI88" s="93">
        <f>$A$86*1000+I88</f>
        <v>9003</v>
      </c>
      <c r="AJ88" s="93" t="str">
        <f t="shared" si="12"/>
        <v/>
      </c>
      <c r="AK88" s="93" t="str">
        <f t="shared" si="3"/>
        <v/>
      </c>
    </row>
    <row r="89" spans="1:37" ht="15" customHeight="1">
      <c r="A89" s="213">
        <v>10</v>
      </c>
      <c r="B89" s="214"/>
      <c r="C89" s="229" t="s">
        <v>54</v>
      </c>
      <c r="D89" s="230"/>
      <c r="E89" s="230"/>
      <c r="F89" s="230"/>
      <c r="G89" s="230"/>
      <c r="H89" s="231"/>
      <c r="I89" s="205">
        <v>1</v>
      </c>
      <c r="J89" s="206"/>
      <c r="K89" s="207" t="s">
        <v>38</v>
      </c>
      <c r="L89" s="208"/>
      <c r="M89" s="208"/>
      <c r="N89" s="208"/>
      <c r="O89" s="208"/>
      <c r="P89" s="209"/>
      <c r="Q89" s="225" t="s">
        <v>85</v>
      </c>
      <c r="R89" s="225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6"/>
      <c r="AG89" s="74"/>
      <c r="AH89" s="93" t="str">
        <f t="shared" si="0"/>
        <v/>
      </c>
      <c r="AI89" s="93">
        <f>$A$89*1000+I89</f>
        <v>10001</v>
      </c>
      <c r="AJ89" s="93" t="str">
        <f>IF(COUNTIF($AG$89:$AG$91,"○")&gt;0,$A$89,"")</f>
        <v/>
      </c>
      <c r="AK89" s="93" t="str">
        <f t="shared" si="3"/>
        <v/>
      </c>
    </row>
    <row r="90" spans="1:37" ht="15" customHeight="1">
      <c r="A90" s="182"/>
      <c r="B90" s="216"/>
      <c r="C90" s="233"/>
      <c r="D90" s="234"/>
      <c r="E90" s="234"/>
      <c r="F90" s="234"/>
      <c r="G90" s="234"/>
      <c r="H90" s="235"/>
      <c r="I90" s="205">
        <v>2</v>
      </c>
      <c r="J90" s="206"/>
      <c r="K90" s="207" t="s">
        <v>39</v>
      </c>
      <c r="L90" s="208"/>
      <c r="M90" s="208"/>
      <c r="N90" s="208"/>
      <c r="O90" s="208"/>
      <c r="P90" s="209"/>
      <c r="Q90" s="225" t="s">
        <v>86</v>
      </c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  <c r="AF90" s="226"/>
      <c r="AG90" s="74"/>
      <c r="AH90" s="93" t="str">
        <f t="shared" si="0"/>
        <v/>
      </c>
      <c r="AI90" s="93">
        <f>$A$89*1000+I90</f>
        <v>10002</v>
      </c>
      <c r="AJ90" s="93" t="str">
        <f t="shared" ref="AJ90:AJ91" si="13">IF(COUNTIF($AG$89:$AG$91,"○")&gt;0,$A$89,"")</f>
        <v/>
      </c>
      <c r="AK90" s="93" t="str">
        <f t="shared" si="3"/>
        <v/>
      </c>
    </row>
    <row r="91" spans="1:37" ht="11.25" hidden="1" customHeight="1">
      <c r="A91" s="98"/>
      <c r="B91" s="99"/>
      <c r="C91" s="95"/>
      <c r="D91" s="96"/>
      <c r="E91" s="96"/>
      <c r="F91" s="96"/>
      <c r="G91" s="96"/>
      <c r="H91" s="97"/>
      <c r="I91" s="102">
        <v>3</v>
      </c>
      <c r="J91" s="102"/>
      <c r="K91" s="95" t="s">
        <v>192</v>
      </c>
      <c r="L91" s="96"/>
      <c r="M91" s="96"/>
      <c r="N91" s="96"/>
      <c r="O91" s="96"/>
      <c r="P91" s="97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74"/>
      <c r="AH91" s="93" t="str">
        <f t="shared" si="0"/>
        <v/>
      </c>
      <c r="AI91" s="93">
        <f>$A$89*1000+I91</f>
        <v>10003</v>
      </c>
      <c r="AJ91" s="93" t="str">
        <f t="shared" si="13"/>
        <v/>
      </c>
      <c r="AK91" s="93" t="str">
        <f t="shared" si="3"/>
        <v/>
      </c>
    </row>
    <row r="92" spans="1:37" ht="15" customHeight="1">
      <c r="A92" s="219">
        <v>11</v>
      </c>
      <c r="B92" s="220"/>
      <c r="C92" s="221" t="s">
        <v>55</v>
      </c>
      <c r="D92" s="222"/>
      <c r="E92" s="222"/>
      <c r="F92" s="222"/>
      <c r="G92" s="222"/>
      <c r="H92" s="223"/>
      <c r="I92" s="182">
        <v>1</v>
      </c>
      <c r="J92" s="216"/>
      <c r="K92" s="233" t="s">
        <v>380</v>
      </c>
      <c r="L92" s="234"/>
      <c r="M92" s="234"/>
      <c r="N92" s="234"/>
      <c r="O92" s="234"/>
      <c r="P92" s="235"/>
      <c r="Q92" s="248" t="s">
        <v>87</v>
      </c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9"/>
      <c r="AG92" s="107"/>
      <c r="AH92" s="93" t="str">
        <f t="shared" si="0"/>
        <v/>
      </c>
      <c r="AI92" s="93">
        <f t="shared" ref="AI92:AI99" si="14">$A$92*1000+I92</f>
        <v>11001</v>
      </c>
      <c r="AJ92" s="93" t="str">
        <f>IF(COUNTIF($AG$92:$AG$99,"○")&gt;0,$A$92,"")</f>
        <v/>
      </c>
      <c r="AK92" s="93" t="str">
        <f t="shared" si="3"/>
        <v/>
      </c>
    </row>
    <row r="93" spans="1:37" ht="15" customHeight="1">
      <c r="A93" s="219"/>
      <c r="B93" s="220"/>
      <c r="C93" s="221"/>
      <c r="D93" s="222"/>
      <c r="E93" s="222"/>
      <c r="F93" s="222"/>
      <c r="G93" s="222"/>
      <c r="H93" s="223"/>
      <c r="I93" s="205">
        <v>2</v>
      </c>
      <c r="J93" s="206"/>
      <c r="K93" s="207" t="s">
        <v>40</v>
      </c>
      <c r="L93" s="208"/>
      <c r="M93" s="208"/>
      <c r="N93" s="208"/>
      <c r="O93" s="208"/>
      <c r="P93" s="209"/>
      <c r="Q93" s="225" t="s">
        <v>88</v>
      </c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6"/>
      <c r="AG93" s="74"/>
      <c r="AH93" s="93" t="str">
        <f t="shared" si="0"/>
        <v/>
      </c>
      <c r="AI93" s="93">
        <f t="shared" si="14"/>
        <v>11002</v>
      </c>
      <c r="AJ93" s="93" t="str">
        <f t="shared" ref="AJ93:AJ99" si="15">IF(COUNTIF($AG$92:$AG$99,"○")&gt;0,$A$92,"")</f>
        <v/>
      </c>
      <c r="AK93" s="93" t="str">
        <f t="shared" si="3"/>
        <v/>
      </c>
    </row>
    <row r="94" spans="1:37" ht="15" customHeight="1">
      <c r="A94" s="219"/>
      <c r="B94" s="220"/>
      <c r="C94" s="221"/>
      <c r="D94" s="222"/>
      <c r="E94" s="222"/>
      <c r="F94" s="222"/>
      <c r="G94" s="222"/>
      <c r="H94" s="223"/>
      <c r="I94" s="205">
        <v>3</v>
      </c>
      <c r="J94" s="206"/>
      <c r="K94" s="207" t="s">
        <v>41</v>
      </c>
      <c r="L94" s="208"/>
      <c r="M94" s="208"/>
      <c r="N94" s="208"/>
      <c r="O94" s="208"/>
      <c r="P94" s="209"/>
      <c r="Q94" s="225" t="s">
        <v>89</v>
      </c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6"/>
      <c r="AG94" s="74"/>
      <c r="AH94" s="93" t="str">
        <f t="shared" si="0"/>
        <v/>
      </c>
      <c r="AI94" s="93">
        <f t="shared" si="14"/>
        <v>11003</v>
      </c>
      <c r="AJ94" s="93" t="str">
        <f t="shared" si="15"/>
        <v/>
      </c>
      <c r="AK94" s="93" t="str">
        <f t="shared" si="3"/>
        <v/>
      </c>
    </row>
    <row r="95" spans="1:37" ht="15" customHeight="1">
      <c r="A95" s="219"/>
      <c r="B95" s="220"/>
      <c r="C95" s="221"/>
      <c r="D95" s="222"/>
      <c r="E95" s="222"/>
      <c r="F95" s="222"/>
      <c r="G95" s="222"/>
      <c r="H95" s="223"/>
      <c r="I95" s="205">
        <v>4</v>
      </c>
      <c r="J95" s="206"/>
      <c r="K95" s="207" t="s">
        <v>42</v>
      </c>
      <c r="L95" s="208"/>
      <c r="M95" s="208"/>
      <c r="N95" s="208"/>
      <c r="O95" s="208"/>
      <c r="P95" s="209"/>
      <c r="Q95" s="225" t="s">
        <v>90</v>
      </c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6"/>
      <c r="AG95" s="74"/>
      <c r="AH95" s="93" t="str">
        <f t="shared" si="0"/>
        <v/>
      </c>
      <c r="AI95" s="93">
        <f t="shared" si="14"/>
        <v>11004</v>
      </c>
      <c r="AJ95" s="93" t="str">
        <f t="shared" si="15"/>
        <v/>
      </c>
      <c r="AK95" s="93" t="str">
        <f t="shared" si="3"/>
        <v/>
      </c>
    </row>
    <row r="96" spans="1:37" ht="15" customHeight="1">
      <c r="A96" s="219"/>
      <c r="B96" s="220"/>
      <c r="C96" s="221"/>
      <c r="D96" s="222"/>
      <c r="E96" s="222"/>
      <c r="F96" s="222"/>
      <c r="G96" s="222"/>
      <c r="H96" s="223"/>
      <c r="I96" s="205">
        <v>5</v>
      </c>
      <c r="J96" s="206"/>
      <c r="K96" s="207" t="s">
        <v>43</v>
      </c>
      <c r="L96" s="208"/>
      <c r="M96" s="208"/>
      <c r="N96" s="208"/>
      <c r="O96" s="208"/>
      <c r="P96" s="209"/>
      <c r="Q96" s="225" t="s">
        <v>91</v>
      </c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6"/>
      <c r="AG96" s="74"/>
      <c r="AH96" s="93" t="str">
        <f t="shared" si="0"/>
        <v/>
      </c>
      <c r="AI96" s="93">
        <f t="shared" si="14"/>
        <v>11005</v>
      </c>
      <c r="AJ96" s="93" t="str">
        <f t="shared" si="15"/>
        <v/>
      </c>
      <c r="AK96" s="93" t="str">
        <f t="shared" si="3"/>
        <v/>
      </c>
    </row>
    <row r="97" spans="1:37" ht="15" customHeight="1">
      <c r="A97" s="219"/>
      <c r="B97" s="220"/>
      <c r="C97" s="221"/>
      <c r="D97" s="222"/>
      <c r="E97" s="222"/>
      <c r="F97" s="222"/>
      <c r="G97" s="222"/>
      <c r="H97" s="223"/>
      <c r="I97" s="205">
        <v>6</v>
      </c>
      <c r="J97" s="206"/>
      <c r="K97" s="207" t="s">
        <v>44</v>
      </c>
      <c r="L97" s="208"/>
      <c r="M97" s="208"/>
      <c r="N97" s="208"/>
      <c r="O97" s="208"/>
      <c r="P97" s="209"/>
      <c r="Q97" s="225" t="s">
        <v>92</v>
      </c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6"/>
      <c r="AG97" s="74"/>
      <c r="AH97" s="93" t="str">
        <f t="shared" si="0"/>
        <v/>
      </c>
      <c r="AI97" s="93">
        <f t="shared" si="14"/>
        <v>11006</v>
      </c>
      <c r="AJ97" s="93" t="str">
        <f t="shared" si="15"/>
        <v/>
      </c>
      <c r="AK97" s="93" t="str">
        <f t="shared" si="3"/>
        <v/>
      </c>
    </row>
    <row r="98" spans="1:37" ht="15" customHeight="1">
      <c r="A98" s="182"/>
      <c r="B98" s="216"/>
      <c r="C98" s="233"/>
      <c r="D98" s="234"/>
      <c r="E98" s="234"/>
      <c r="F98" s="234"/>
      <c r="G98" s="234"/>
      <c r="H98" s="235"/>
      <c r="I98" s="205">
        <v>7</v>
      </c>
      <c r="J98" s="206"/>
      <c r="K98" s="207" t="s">
        <v>381</v>
      </c>
      <c r="L98" s="208"/>
      <c r="M98" s="208"/>
      <c r="N98" s="208"/>
      <c r="O98" s="208"/>
      <c r="P98" s="209"/>
      <c r="Q98" s="225" t="s">
        <v>93</v>
      </c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6"/>
      <c r="AG98" s="74"/>
      <c r="AH98" s="93" t="str">
        <f t="shared" si="0"/>
        <v/>
      </c>
      <c r="AI98" s="93">
        <f t="shared" si="14"/>
        <v>11007</v>
      </c>
      <c r="AJ98" s="93" t="str">
        <f t="shared" si="15"/>
        <v/>
      </c>
      <c r="AK98" s="93" t="str">
        <f t="shared" si="3"/>
        <v/>
      </c>
    </row>
    <row r="99" spans="1:37" ht="13.5" hidden="1" customHeight="1">
      <c r="A99" s="109"/>
      <c r="B99" s="110"/>
      <c r="C99" s="111"/>
      <c r="D99" s="111"/>
      <c r="E99" s="111"/>
      <c r="F99" s="111"/>
      <c r="G99" s="111"/>
      <c r="H99" s="111"/>
      <c r="I99" s="206">
        <v>8</v>
      </c>
      <c r="J99" s="206"/>
      <c r="K99" s="102" t="s">
        <v>192</v>
      </c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3"/>
      <c r="AH99" s="1" t="str">
        <f t="shared" si="0"/>
        <v/>
      </c>
      <c r="AI99" s="1">
        <f t="shared" si="14"/>
        <v>11008</v>
      </c>
      <c r="AJ99" s="1" t="str">
        <f t="shared" si="15"/>
        <v/>
      </c>
    </row>
    <row r="100" spans="1:37" ht="15" customHeight="1"/>
    <row r="101" spans="1:37" ht="15" customHeight="1"/>
    <row r="102" spans="1:37" ht="15" customHeight="1"/>
    <row r="103" spans="1:37" ht="15" customHeight="1"/>
    <row r="104" spans="1:37" ht="15" customHeight="1"/>
    <row r="105" spans="1:37" ht="15" customHeight="1"/>
    <row r="106" spans="1:37" ht="15" customHeight="1">
      <c r="A106" s="1" t="s">
        <v>56</v>
      </c>
    </row>
    <row r="107" spans="1:37" ht="15" customHeight="1">
      <c r="A107" s="11" t="s">
        <v>96</v>
      </c>
      <c r="B107" s="12"/>
      <c r="C107" s="12"/>
      <c r="D107" s="12"/>
      <c r="E107" s="12"/>
      <c r="F107" s="12"/>
      <c r="G107" s="12"/>
      <c r="H107" s="12"/>
      <c r="I107" s="11" t="s">
        <v>97</v>
      </c>
      <c r="J107" s="12"/>
      <c r="K107" s="12"/>
      <c r="L107" s="12"/>
      <c r="M107" s="12"/>
      <c r="N107" s="12"/>
      <c r="O107" s="12"/>
      <c r="P107" s="13"/>
      <c r="Q107" s="213" t="s">
        <v>185</v>
      </c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5"/>
      <c r="AG107" s="250" t="s">
        <v>211</v>
      </c>
    </row>
    <row r="108" spans="1:37" ht="15" customHeight="1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183"/>
      <c r="AG108" s="251"/>
    </row>
    <row r="109" spans="1:37" ht="15" customHeight="1">
      <c r="A109" s="213">
        <v>12</v>
      </c>
      <c r="B109" s="214"/>
      <c r="C109" s="256" t="s">
        <v>132</v>
      </c>
      <c r="D109" s="257"/>
      <c r="E109" s="257"/>
      <c r="F109" s="257"/>
      <c r="G109" s="257"/>
      <c r="H109" s="258"/>
      <c r="I109" s="214">
        <v>1</v>
      </c>
      <c r="J109" s="214"/>
      <c r="K109" s="229" t="s">
        <v>98</v>
      </c>
      <c r="L109" s="230"/>
      <c r="M109" s="230"/>
      <c r="N109" s="230"/>
      <c r="O109" s="230"/>
      <c r="P109" s="231"/>
      <c r="Q109" s="252" t="s">
        <v>143</v>
      </c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3"/>
      <c r="AG109" s="77"/>
      <c r="AH109" s="93" t="str">
        <f t="shared" si="0"/>
        <v/>
      </c>
      <c r="AI109" s="93">
        <f>$A$109*1000+I109</f>
        <v>12001</v>
      </c>
      <c r="AJ109" s="93" t="str">
        <f>IF(COUNTIF($AG$109:$AG$112,"○")&gt;0,$A$109,"")</f>
        <v/>
      </c>
      <c r="AK109" s="93" t="str">
        <f t="shared" ref="AK109:AK164" si="16">IF(AG109="","",AI109)</f>
        <v/>
      </c>
    </row>
    <row r="110" spans="1:37" ht="25.5" customHeight="1">
      <c r="A110" s="219"/>
      <c r="B110" s="220"/>
      <c r="C110" s="259"/>
      <c r="D110" s="260"/>
      <c r="E110" s="260"/>
      <c r="F110" s="260"/>
      <c r="G110" s="260"/>
      <c r="H110" s="261"/>
      <c r="I110" s="205">
        <v>2</v>
      </c>
      <c r="J110" s="206"/>
      <c r="K110" s="207" t="s">
        <v>99</v>
      </c>
      <c r="L110" s="208"/>
      <c r="M110" s="208"/>
      <c r="N110" s="208"/>
      <c r="O110" s="208"/>
      <c r="P110" s="209"/>
      <c r="Q110" s="254" t="s">
        <v>144</v>
      </c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5"/>
      <c r="AG110" s="78"/>
      <c r="AH110" s="93" t="str">
        <f t="shared" si="0"/>
        <v/>
      </c>
      <c r="AI110" s="93">
        <f>$A$109*1000+I110</f>
        <v>12002</v>
      </c>
      <c r="AJ110" s="93" t="str">
        <f t="shared" ref="AJ110:AJ112" si="17">IF(COUNTIF($AG$109:$AG$112,"○")&gt;0,$A$109,"")</f>
        <v/>
      </c>
      <c r="AK110" s="93" t="str">
        <f t="shared" si="16"/>
        <v/>
      </c>
    </row>
    <row r="111" spans="1:37" ht="15" customHeight="1">
      <c r="A111" s="182"/>
      <c r="B111" s="216"/>
      <c r="C111" s="262"/>
      <c r="D111" s="263"/>
      <c r="E111" s="263"/>
      <c r="F111" s="263"/>
      <c r="G111" s="263"/>
      <c r="H111" s="264"/>
      <c r="I111" s="216">
        <v>3</v>
      </c>
      <c r="J111" s="216"/>
      <c r="K111" s="233" t="s">
        <v>100</v>
      </c>
      <c r="L111" s="234"/>
      <c r="M111" s="234"/>
      <c r="N111" s="234"/>
      <c r="O111" s="234"/>
      <c r="P111" s="235"/>
      <c r="Q111" s="244" t="s">
        <v>145</v>
      </c>
      <c r="R111" s="244"/>
      <c r="S111" s="244"/>
      <c r="T111" s="244"/>
      <c r="U111" s="244"/>
      <c r="V111" s="244"/>
      <c r="W111" s="244"/>
      <c r="X111" s="244"/>
      <c r="Y111" s="244"/>
      <c r="Z111" s="244"/>
      <c r="AA111" s="244"/>
      <c r="AB111" s="244"/>
      <c r="AC111" s="244"/>
      <c r="AD111" s="244"/>
      <c r="AE111" s="244"/>
      <c r="AF111" s="245"/>
      <c r="AG111" s="77"/>
      <c r="AH111" s="93" t="str">
        <f t="shared" si="0"/>
        <v/>
      </c>
      <c r="AI111" s="93">
        <f>$A$109*1000+I111</f>
        <v>12003</v>
      </c>
      <c r="AJ111" s="93" t="str">
        <f t="shared" si="17"/>
        <v/>
      </c>
      <c r="AK111" s="93" t="str">
        <f t="shared" si="16"/>
        <v/>
      </c>
    </row>
    <row r="112" spans="1:37" ht="11.25" hidden="1" customHeight="1">
      <c r="A112" s="98"/>
      <c r="B112" s="99"/>
      <c r="C112" s="95"/>
      <c r="D112" s="96"/>
      <c r="E112" s="96"/>
      <c r="F112" s="96"/>
      <c r="G112" s="96"/>
      <c r="H112" s="97"/>
      <c r="I112" s="102">
        <v>4</v>
      </c>
      <c r="J112" s="102"/>
      <c r="K112" s="95" t="s">
        <v>192</v>
      </c>
      <c r="L112" s="96"/>
      <c r="M112" s="96"/>
      <c r="N112" s="96"/>
      <c r="O112" s="96"/>
      <c r="P112" s="97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1"/>
      <c r="AG112" s="77"/>
      <c r="AH112" s="93" t="str">
        <f t="shared" si="0"/>
        <v/>
      </c>
      <c r="AI112" s="93">
        <f>$A$109*1000+I112</f>
        <v>12004</v>
      </c>
      <c r="AJ112" s="93" t="str">
        <f t="shared" si="17"/>
        <v/>
      </c>
      <c r="AK112" s="93" t="str">
        <f t="shared" si="16"/>
        <v/>
      </c>
    </row>
    <row r="113" spans="1:37" ht="15" customHeight="1">
      <c r="A113" s="219">
        <v>13</v>
      </c>
      <c r="B113" s="220"/>
      <c r="C113" s="259" t="s">
        <v>133</v>
      </c>
      <c r="D113" s="260"/>
      <c r="E113" s="260"/>
      <c r="F113" s="260"/>
      <c r="G113" s="260"/>
      <c r="H113" s="261"/>
      <c r="I113" s="182">
        <v>1</v>
      </c>
      <c r="J113" s="216"/>
      <c r="K113" s="233" t="s">
        <v>101</v>
      </c>
      <c r="L113" s="234"/>
      <c r="M113" s="234"/>
      <c r="N113" s="234"/>
      <c r="O113" s="234"/>
      <c r="P113" s="235"/>
      <c r="Q113" s="244" t="s">
        <v>146</v>
      </c>
      <c r="R113" s="244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244"/>
      <c r="AF113" s="245"/>
      <c r="AG113" s="112"/>
      <c r="AH113" s="93" t="str">
        <f t="shared" si="0"/>
        <v/>
      </c>
      <c r="AI113" s="93">
        <f>$A$113*1000+I113</f>
        <v>13001</v>
      </c>
      <c r="AJ113" s="93" t="str">
        <f>IF(COUNTIF($AG$113:$AG$116,"○")&gt;0,$A$113,"")</f>
        <v/>
      </c>
      <c r="AK113" s="93" t="str">
        <f t="shared" si="16"/>
        <v/>
      </c>
    </row>
    <row r="114" spans="1:37" ht="15" customHeight="1">
      <c r="A114" s="219"/>
      <c r="B114" s="220"/>
      <c r="C114" s="259"/>
      <c r="D114" s="260"/>
      <c r="E114" s="260"/>
      <c r="F114" s="260"/>
      <c r="G114" s="260"/>
      <c r="H114" s="261"/>
      <c r="I114" s="205">
        <v>2</v>
      </c>
      <c r="J114" s="206"/>
      <c r="K114" s="207" t="s">
        <v>102</v>
      </c>
      <c r="L114" s="208"/>
      <c r="M114" s="208"/>
      <c r="N114" s="208"/>
      <c r="O114" s="208"/>
      <c r="P114" s="209"/>
      <c r="Q114" s="240" t="s">
        <v>147</v>
      </c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1"/>
      <c r="AG114" s="77"/>
      <c r="AH114" s="93" t="str">
        <f t="shared" si="0"/>
        <v/>
      </c>
      <c r="AI114" s="93">
        <f>$A$113*1000+I114</f>
        <v>13002</v>
      </c>
      <c r="AJ114" s="93" t="str">
        <f t="shared" ref="AJ114:AJ116" si="18">IF(COUNTIF($AG$113:$AG$116,"○")&gt;0,$A$113,"")</f>
        <v/>
      </c>
      <c r="AK114" s="93" t="str">
        <f t="shared" si="16"/>
        <v/>
      </c>
    </row>
    <row r="115" spans="1:37" ht="15" customHeight="1">
      <c r="A115" s="219"/>
      <c r="B115" s="220"/>
      <c r="C115" s="259"/>
      <c r="D115" s="260"/>
      <c r="E115" s="260"/>
      <c r="F115" s="260"/>
      <c r="G115" s="260"/>
      <c r="H115" s="261"/>
      <c r="I115" s="213">
        <v>3</v>
      </c>
      <c r="J115" s="214"/>
      <c r="K115" s="229" t="s">
        <v>103</v>
      </c>
      <c r="L115" s="230"/>
      <c r="M115" s="230"/>
      <c r="N115" s="230"/>
      <c r="O115" s="230"/>
      <c r="P115" s="231"/>
      <c r="Q115" s="252" t="s">
        <v>148</v>
      </c>
      <c r="R115" s="252"/>
      <c r="S115" s="252"/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53"/>
      <c r="AG115" s="113"/>
      <c r="AH115" s="93" t="str">
        <f t="shared" ref="AH115:AH164" si="19">IF(AG115="","",VLOOKUP(AG115,$G$248:$Q$248,11,FALSE))</f>
        <v/>
      </c>
      <c r="AI115" s="93">
        <f>$A$113*1000+I115</f>
        <v>13003</v>
      </c>
      <c r="AJ115" s="93" t="str">
        <f t="shared" si="18"/>
        <v/>
      </c>
      <c r="AK115" s="93" t="str">
        <f t="shared" si="16"/>
        <v/>
      </c>
    </row>
    <row r="116" spans="1:37" ht="12" hidden="1" customHeight="1">
      <c r="A116" s="98"/>
      <c r="B116" s="99"/>
      <c r="C116" s="95"/>
      <c r="D116" s="96"/>
      <c r="E116" s="96"/>
      <c r="F116" s="96"/>
      <c r="G116" s="96"/>
      <c r="H116" s="97"/>
      <c r="I116" s="102">
        <v>4</v>
      </c>
      <c r="J116" s="103"/>
      <c r="K116" s="95" t="s">
        <v>192</v>
      </c>
      <c r="L116" s="96"/>
      <c r="M116" s="96"/>
      <c r="N116" s="96"/>
      <c r="O116" s="96"/>
      <c r="P116" s="97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1"/>
      <c r="AG116" s="77"/>
      <c r="AH116" s="93" t="str">
        <f t="shared" si="19"/>
        <v/>
      </c>
      <c r="AI116" s="93">
        <f>$A$113*1000+I116</f>
        <v>13004</v>
      </c>
      <c r="AJ116" s="93" t="str">
        <f t="shared" si="18"/>
        <v/>
      </c>
      <c r="AK116" s="93" t="str">
        <f t="shared" si="16"/>
        <v/>
      </c>
    </row>
    <row r="117" spans="1:37" ht="15" customHeight="1">
      <c r="A117" s="213">
        <v>14</v>
      </c>
      <c r="B117" s="214"/>
      <c r="C117" s="256" t="s">
        <v>134</v>
      </c>
      <c r="D117" s="257"/>
      <c r="E117" s="257"/>
      <c r="F117" s="257"/>
      <c r="G117" s="257"/>
      <c r="H117" s="258"/>
      <c r="I117" s="205">
        <v>1</v>
      </c>
      <c r="J117" s="206"/>
      <c r="K117" s="207" t="s">
        <v>104</v>
      </c>
      <c r="L117" s="208"/>
      <c r="M117" s="208"/>
      <c r="N117" s="208"/>
      <c r="O117" s="208"/>
      <c r="P117" s="209"/>
      <c r="Q117" s="240" t="s">
        <v>149</v>
      </c>
      <c r="R117" s="240"/>
      <c r="S117" s="240"/>
      <c r="T117" s="240"/>
      <c r="U117" s="240"/>
      <c r="V117" s="240"/>
      <c r="W117" s="240"/>
      <c r="X117" s="240"/>
      <c r="Y117" s="240"/>
      <c r="Z117" s="240"/>
      <c r="AA117" s="240"/>
      <c r="AB117" s="240"/>
      <c r="AC117" s="240"/>
      <c r="AD117" s="240"/>
      <c r="AE117" s="240"/>
      <c r="AF117" s="241"/>
      <c r="AG117" s="77"/>
      <c r="AH117" s="93" t="str">
        <f t="shared" si="19"/>
        <v/>
      </c>
      <c r="AI117" s="93">
        <f>$A$117*1000+I117</f>
        <v>14001</v>
      </c>
      <c r="AJ117" s="93" t="str">
        <f>IF(COUNTIF($AG$117:$AG$121,"○")&gt;0,$A$117,"")</f>
        <v/>
      </c>
      <c r="AK117" s="93" t="str">
        <f t="shared" si="16"/>
        <v/>
      </c>
    </row>
    <row r="118" spans="1:37" ht="15" customHeight="1">
      <c r="A118" s="219"/>
      <c r="B118" s="220"/>
      <c r="C118" s="259"/>
      <c r="D118" s="260"/>
      <c r="E118" s="260"/>
      <c r="F118" s="260"/>
      <c r="G118" s="260"/>
      <c r="H118" s="261"/>
      <c r="I118" s="205">
        <v>2</v>
      </c>
      <c r="J118" s="206"/>
      <c r="K118" s="207" t="s">
        <v>105</v>
      </c>
      <c r="L118" s="208"/>
      <c r="M118" s="208"/>
      <c r="N118" s="208"/>
      <c r="O118" s="208"/>
      <c r="P118" s="209"/>
      <c r="Q118" s="240" t="s">
        <v>150</v>
      </c>
      <c r="R118" s="240"/>
      <c r="S118" s="240"/>
      <c r="T118" s="240"/>
      <c r="U118" s="240"/>
      <c r="V118" s="240"/>
      <c r="W118" s="240"/>
      <c r="X118" s="240"/>
      <c r="Y118" s="240"/>
      <c r="Z118" s="240"/>
      <c r="AA118" s="240"/>
      <c r="AB118" s="240"/>
      <c r="AC118" s="240"/>
      <c r="AD118" s="240"/>
      <c r="AE118" s="240"/>
      <c r="AF118" s="241"/>
      <c r="AG118" s="77"/>
      <c r="AH118" s="93" t="str">
        <f t="shared" si="19"/>
        <v/>
      </c>
      <c r="AI118" s="93">
        <f>$A$117*1000+I118</f>
        <v>14002</v>
      </c>
      <c r="AJ118" s="93" t="str">
        <f t="shared" ref="AJ118:AJ121" si="20">IF(COUNTIF($AG$117:$AG$121,"○")&gt;0,$A$117,"")</f>
        <v/>
      </c>
      <c r="AK118" s="93" t="str">
        <f t="shared" si="16"/>
        <v/>
      </c>
    </row>
    <row r="119" spans="1:37" ht="15" customHeight="1">
      <c r="A119" s="219"/>
      <c r="B119" s="220"/>
      <c r="C119" s="259"/>
      <c r="D119" s="260"/>
      <c r="E119" s="260"/>
      <c r="F119" s="260"/>
      <c r="G119" s="260"/>
      <c r="H119" s="261"/>
      <c r="I119" s="205">
        <v>3</v>
      </c>
      <c r="J119" s="206"/>
      <c r="K119" s="207" t="s">
        <v>189</v>
      </c>
      <c r="L119" s="208"/>
      <c r="M119" s="208"/>
      <c r="N119" s="208"/>
      <c r="O119" s="208"/>
      <c r="P119" s="209"/>
      <c r="Q119" s="240" t="s">
        <v>151</v>
      </c>
      <c r="R119" s="240"/>
      <c r="S119" s="240"/>
      <c r="T119" s="240"/>
      <c r="U119" s="240"/>
      <c r="V119" s="240"/>
      <c r="W119" s="240"/>
      <c r="X119" s="240"/>
      <c r="Y119" s="240"/>
      <c r="Z119" s="240"/>
      <c r="AA119" s="240"/>
      <c r="AB119" s="240"/>
      <c r="AC119" s="240"/>
      <c r="AD119" s="240"/>
      <c r="AE119" s="240"/>
      <c r="AF119" s="241"/>
      <c r="AG119" s="77"/>
      <c r="AH119" s="93" t="str">
        <f t="shared" si="19"/>
        <v/>
      </c>
      <c r="AI119" s="93">
        <f>$A$117*1000+I119</f>
        <v>14003</v>
      </c>
      <c r="AJ119" s="93" t="str">
        <f t="shared" si="20"/>
        <v/>
      </c>
      <c r="AK119" s="93" t="str">
        <f t="shared" si="16"/>
        <v/>
      </c>
    </row>
    <row r="120" spans="1:37" ht="15" customHeight="1">
      <c r="A120" s="182"/>
      <c r="B120" s="216"/>
      <c r="C120" s="262"/>
      <c r="D120" s="263"/>
      <c r="E120" s="263"/>
      <c r="F120" s="263"/>
      <c r="G120" s="263"/>
      <c r="H120" s="264"/>
      <c r="I120" s="205">
        <v>4</v>
      </c>
      <c r="J120" s="206"/>
      <c r="K120" s="207" t="s">
        <v>6</v>
      </c>
      <c r="L120" s="208"/>
      <c r="M120" s="208"/>
      <c r="N120" s="208"/>
      <c r="O120" s="208"/>
      <c r="P120" s="209"/>
      <c r="Q120" s="240" t="s">
        <v>152</v>
      </c>
      <c r="R120" s="240"/>
      <c r="S120" s="240"/>
      <c r="T120" s="240"/>
      <c r="U120" s="240"/>
      <c r="V120" s="240"/>
      <c r="W120" s="240"/>
      <c r="X120" s="240"/>
      <c r="Y120" s="240"/>
      <c r="Z120" s="240"/>
      <c r="AA120" s="240"/>
      <c r="AB120" s="240"/>
      <c r="AC120" s="240"/>
      <c r="AD120" s="240"/>
      <c r="AE120" s="240"/>
      <c r="AF120" s="241"/>
      <c r="AG120" s="77"/>
      <c r="AH120" s="93" t="str">
        <f t="shared" si="19"/>
        <v/>
      </c>
      <c r="AI120" s="93">
        <f>$A$117*1000+I120</f>
        <v>14004</v>
      </c>
      <c r="AJ120" s="93" t="str">
        <f t="shared" si="20"/>
        <v/>
      </c>
      <c r="AK120" s="93" t="str">
        <f t="shared" si="16"/>
        <v/>
      </c>
    </row>
    <row r="121" spans="1:37" ht="12" hidden="1" customHeight="1">
      <c r="A121" s="98"/>
      <c r="B121" s="99"/>
      <c r="C121" s="95"/>
      <c r="D121" s="96"/>
      <c r="E121" s="96"/>
      <c r="F121" s="96"/>
      <c r="G121" s="96"/>
      <c r="H121" s="97"/>
      <c r="I121" s="102">
        <v>5</v>
      </c>
      <c r="J121" s="102"/>
      <c r="K121" s="95" t="s">
        <v>192</v>
      </c>
      <c r="L121" s="96"/>
      <c r="M121" s="96"/>
      <c r="N121" s="96"/>
      <c r="O121" s="96"/>
      <c r="P121" s="97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1"/>
      <c r="AG121" s="77"/>
      <c r="AH121" s="93" t="str">
        <f t="shared" si="19"/>
        <v/>
      </c>
      <c r="AI121" s="93">
        <f>$A$117*1000+I121</f>
        <v>14005</v>
      </c>
      <c r="AJ121" s="93" t="str">
        <f t="shared" si="20"/>
        <v/>
      </c>
      <c r="AK121" s="93" t="str">
        <f t="shared" si="16"/>
        <v/>
      </c>
    </row>
    <row r="122" spans="1:37" ht="15" customHeight="1">
      <c r="A122" s="219">
        <v>15</v>
      </c>
      <c r="B122" s="220"/>
      <c r="C122" s="259" t="s">
        <v>135</v>
      </c>
      <c r="D122" s="260"/>
      <c r="E122" s="260"/>
      <c r="F122" s="260"/>
      <c r="G122" s="260"/>
      <c r="H122" s="261"/>
      <c r="I122" s="182">
        <v>1</v>
      </c>
      <c r="J122" s="216"/>
      <c r="K122" s="233" t="s">
        <v>106</v>
      </c>
      <c r="L122" s="234"/>
      <c r="M122" s="234"/>
      <c r="N122" s="234"/>
      <c r="O122" s="234"/>
      <c r="P122" s="235"/>
      <c r="Q122" s="244" t="s">
        <v>153</v>
      </c>
      <c r="R122" s="244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44"/>
      <c r="AF122" s="245"/>
      <c r="AG122" s="112"/>
      <c r="AH122" s="93" t="str">
        <f t="shared" si="19"/>
        <v/>
      </c>
      <c r="AI122" s="93">
        <f>$A$122*1000+I122</f>
        <v>15001</v>
      </c>
      <c r="AJ122" s="93" t="str">
        <f>IF(COUNTIF($AG$122:$AG$126,"○")&gt;0,$A$122,"")</f>
        <v/>
      </c>
      <c r="AK122" s="93" t="str">
        <f t="shared" si="16"/>
        <v/>
      </c>
    </row>
    <row r="123" spans="1:37" ht="15" customHeight="1">
      <c r="A123" s="219"/>
      <c r="B123" s="220"/>
      <c r="C123" s="259"/>
      <c r="D123" s="260"/>
      <c r="E123" s="260"/>
      <c r="F123" s="260"/>
      <c r="G123" s="260"/>
      <c r="H123" s="261"/>
      <c r="I123" s="205">
        <v>2</v>
      </c>
      <c r="J123" s="206"/>
      <c r="K123" s="207" t="s">
        <v>107</v>
      </c>
      <c r="L123" s="208"/>
      <c r="M123" s="208"/>
      <c r="N123" s="208"/>
      <c r="O123" s="208"/>
      <c r="P123" s="209"/>
      <c r="Q123" s="240" t="s">
        <v>154</v>
      </c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0"/>
      <c r="AC123" s="240"/>
      <c r="AD123" s="240"/>
      <c r="AE123" s="240"/>
      <c r="AF123" s="241"/>
      <c r="AG123" s="77"/>
      <c r="AH123" s="93" t="str">
        <f t="shared" si="19"/>
        <v/>
      </c>
      <c r="AI123" s="93">
        <f>$A$122*1000+I123</f>
        <v>15002</v>
      </c>
      <c r="AJ123" s="93" t="str">
        <f t="shared" ref="AJ123:AJ126" si="21">IF(COUNTIF($AG$122:$AG$126,"○")&gt;0,$A$122,"")</f>
        <v/>
      </c>
      <c r="AK123" s="93" t="str">
        <f t="shared" si="16"/>
        <v/>
      </c>
    </row>
    <row r="124" spans="1:37" ht="15" customHeight="1">
      <c r="A124" s="219"/>
      <c r="B124" s="220"/>
      <c r="C124" s="259"/>
      <c r="D124" s="260"/>
      <c r="E124" s="260"/>
      <c r="F124" s="260"/>
      <c r="G124" s="260"/>
      <c r="H124" s="261"/>
      <c r="I124" s="205">
        <v>3</v>
      </c>
      <c r="J124" s="206"/>
      <c r="K124" s="207" t="s">
        <v>108</v>
      </c>
      <c r="L124" s="208"/>
      <c r="M124" s="208"/>
      <c r="N124" s="208"/>
      <c r="O124" s="208"/>
      <c r="P124" s="209"/>
      <c r="Q124" s="240" t="s">
        <v>155</v>
      </c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40"/>
      <c r="AF124" s="241"/>
      <c r="AG124" s="77"/>
      <c r="AH124" s="93" t="str">
        <f t="shared" si="19"/>
        <v/>
      </c>
      <c r="AI124" s="93">
        <f>$A$122*1000+I124</f>
        <v>15003</v>
      </c>
      <c r="AJ124" s="93" t="str">
        <f t="shared" si="21"/>
        <v/>
      </c>
      <c r="AK124" s="93" t="str">
        <f t="shared" si="16"/>
        <v/>
      </c>
    </row>
    <row r="125" spans="1:37" ht="15" customHeight="1">
      <c r="A125" s="219"/>
      <c r="B125" s="220"/>
      <c r="C125" s="259"/>
      <c r="D125" s="260"/>
      <c r="E125" s="260"/>
      <c r="F125" s="260"/>
      <c r="G125" s="260"/>
      <c r="H125" s="261"/>
      <c r="I125" s="213">
        <v>4</v>
      </c>
      <c r="J125" s="214"/>
      <c r="K125" s="229" t="s">
        <v>109</v>
      </c>
      <c r="L125" s="230"/>
      <c r="M125" s="230"/>
      <c r="N125" s="230"/>
      <c r="O125" s="230"/>
      <c r="P125" s="231"/>
      <c r="Q125" s="252" t="s">
        <v>156</v>
      </c>
      <c r="R125" s="252"/>
      <c r="S125" s="252"/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53"/>
      <c r="AG125" s="113"/>
      <c r="AH125" s="93" t="str">
        <f t="shared" si="19"/>
        <v/>
      </c>
      <c r="AI125" s="93">
        <f>$A$122*1000+I125</f>
        <v>15004</v>
      </c>
      <c r="AJ125" s="93" t="str">
        <f t="shared" si="21"/>
        <v/>
      </c>
      <c r="AK125" s="93" t="str">
        <f t="shared" si="16"/>
        <v/>
      </c>
    </row>
    <row r="126" spans="1:37" ht="12" hidden="1" customHeight="1">
      <c r="A126" s="98"/>
      <c r="B126" s="99"/>
      <c r="C126" s="95"/>
      <c r="D126" s="96"/>
      <c r="E126" s="96"/>
      <c r="F126" s="96"/>
      <c r="G126" s="96"/>
      <c r="H126" s="97"/>
      <c r="I126" s="102">
        <v>5</v>
      </c>
      <c r="J126" s="103"/>
      <c r="K126" s="95" t="s">
        <v>192</v>
      </c>
      <c r="L126" s="96"/>
      <c r="M126" s="96"/>
      <c r="N126" s="96"/>
      <c r="O126" s="96"/>
      <c r="P126" s="97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1"/>
      <c r="AG126" s="77"/>
      <c r="AH126" s="93" t="str">
        <f t="shared" si="19"/>
        <v/>
      </c>
      <c r="AI126" s="93">
        <f>$A$122*1000+I126</f>
        <v>15005</v>
      </c>
      <c r="AJ126" s="93" t="str">
        <f t="shared" si="21"/>
        <v/>
      </c>
      <c r="AK126" s="93" t="str">
        <f t="shared" si="16"/>
        <v/>
      </c>
    </row>
    <row r="127" spans="1:37" ht="15" customHeight="1">
      <c r="A127" s="205">
        <v>16</v>
      </c>
      <c r="B127" s="206"/>
      <c r="C127" s="265" t="s">
        <v>136</v>
      </c>
      <c r="D127" s="266"/>
      <c r="E127" s="266"/>
      <c r="F127" s="266"/>
      <c r="G127" s="266"/>
      <c r="H127" s="267"/>
      <c r="I127" s="206">
        <v>1</v>
      </c>
      <c r="J127" s="206"/>
      <c r="K127" s="207" t="s">
        <v>190</v>
      </c>
      <c r="L127" s="208"/>
      <c r="M127" s="208"/>
      <c r="N127" s="208"/>
      <c r="O127" s="208"/>
      <c r="P127" s="209"/>
      <c r="Q127" s="240" t="s">
        <v>157</v>
      </c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40"/>
      <c r="AF127" s="241"/>
      <c r="AG127" s="77"/>
      <c r="AH127" s="93" t="str">
        <f t="shared" si="19"/>
        <v/>
      </c>
      <c r="AI127" s="93">
        <f>$A$127*1000+I127</f>
        <v>16001</v>
      </c>
      <c r="AJ127" s="93" t="str">
        <f>IF(COUNTIF($AG$127:$AG$128,"○")&gt;0,$A$127,"")</f>
        <v/>
      </c>
      <c r="AK127" s="93" t="str">
        <f t="shared" si="16"/>
        <v/>
      </c>
    </row>
    <row r="128" spans="1:37" ht="13.5" hidden="1" customHeight="1">
      <c r="A128" s="98"/>
      <c r="B128" s="99"/>
      <c r="C128" s="95"/>
      <c r="D128" s="96"/>
      <c r="E128" s="96"/>
      <c r="F128" s="96"/>
      <c r="G128" s="96"/>
      <c r="H128" s="97"/>
      <c r="I128" s="102">
        <v>2</v>
      </c>
      <c r="J128" s="103"/>
      <c r="K128" s="95" t="s">
        <v>192</v>
      </c>
      <c r="L128" s="96"/>
      <c r="M128" s="96"/>
      <c r="N128" s="96"/>
      <c r="O128" s="96"/>
      <c r="P128" s="97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1"/>
      <c r="AG128" s="77"/>
      <c r="AH128" s="93" t="str">
        <f t="shared" si="19"/>
        <v/>
      </c>
      <c r="AI128" s="93">
        <f>$A$127*1000+I128</f>
        <v>16002</v>
      </c>
      <c r="AJ128" s="93" t="str">
        <f>IF(COUNTIF($AG$127:$AG$128,"○")&gt;0,$A$127,"")</f>
        <v/>
      </c>
      <c r="AK128" s="93" t="str">
        <f t="shared" si="16"/>
        <v/>
      </c>
    </row>
    <row r="129" spans="1:37" ht="15" customHeight="1">
      <c r="A129" s="219">
        <v>17</v>
      </c>
      <c r="B129" s="220"/>
      <c r="C129" s="259" t="s">
        <v>186</v>
      </c>
      <c r="D129" s="260"/>
      <c r="E129" s="260"/>
      <c r="F129" s="260"/>
      <c r="G129" s="260"/>
      <c r="H129" s="261"/>
      <c r="I129" s="220">
        <v>1</v>
      </c>
      <c r="J129" s="220"/>
      <c r="K129" s="221" t="s">
        <v>110</v>
      </c>
      <c r="L129" s="222"/>
      <c r="M129" s="222"/>
      <c r="N129" s="222"/>
      <c r="O129" s="222"/>
      <c r="P129" s="223"/>
      <c r="Q129" s="268" t="s">
        <v>158</v>
      </c>
      <c r="R129" s="268"/>
      <c r="S129" s="268"/>
      <c r="T129" s="268"/>
      <c r="U129" s="268"/>
      <c r="V129" s="268"/>
      <c r="W129" s="268"/>
      <c r="X129" s="268"/>
      <c r="Y129" s="268"/>
      <c r="Z129" s="268"/>
      <c r="AA129" s="268"/>
      <c r="AB129" s="268"/>
      <c r="AC129" s="268"/>
      <c r="AD129" s="268"/>
      <c r="AE129" s="268"/>
      <c r="AF129" s="269"/>
      <c r="AG129" s="114"/>
      <c r="AH129" s="93" t="str">
        <f t="shared" si="19"/>
        <v/>
      </c>
      <c r="AI129" s="93">
        <f>$A$129*1000+I129</f>
        <v>17001</v>
      </c>
      <c r="AJ129" s="93" t="str">
        <f>IF(COUNTIF($AG$129:$AG$130,"○")&gt;0,$A$129,"")</f>
        <v/>
      </c>
      <c r="AK129" s="93" t="str">
        <f t="shared" si="16"/>
        <v/>
      </c>
    </row>
    <row r="130" spans="1:37" ht="13.5" hidden="1" customHeight="1">
      <c r="A130" s="98"/>
      <c r="B130" s="99"/>
      <c r="C130" s="95"/>
      <c r="D130" s="96"/>
      <c r="E130" s="96"/>
      <c r="F130" s="96"/>
      <c r="G130" s="96"/>
      <c r="H130" s="97"/>
      <c r="I130" s="102">
        <v>2</v>
      </c>
      <c r="J130" s="103"/>
      <c r="K130" s="95" t="s">
        <v>192</v>
      </c>
      <c r="L130" s="96"/>
      <c r="M130" s="96"/>
      <c r="N130" s="96"/>
      <c r="O130" s="96"/>
      <c r="P130" s="97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1"/>
      <c r="AG130" s="77"/>
      <c r="AH130" s="93" t="str">
        <f t="shared" si="19"/>
        <v/>
      </c>
      <c r="AI130" s="93">
        <f>$A$129*1000+I130</f>
        <v>17002</v>
      </c>
      <c r="AJ130" s="93" t="str">
        <f>IF(COUNTIF($AG$129:$AG$130,"○")&gt;0,$A$129,"")</f>
        <v/>
      </c>
      <c r="AK130" s="93" t="str">
        <f t="shared" si="16"/>
        <v/>
      </c>
    </row>
    <row r="131" spans="1:37" ht="25.5" customHeight="1">
      <c r="A131" s="213">
        <v>18</v>
      </c>
      <c r="B131" s="214"/>
      <c r="C131" s="256" t="s">
        <v>137</v>
      </c>
      <c r="D131" s="257"/>
      <c r="E131" s="257"/>
      <c r="F131" s="257"/>
      <c r="G131" s="257"/>
      <c r="H131" s="258"/>
      <c r="I131" s="205">
        <v>1</v>
      </c>
      <c r="J131" s="206"/>
      <c r="K131" s="207" t="s">
        <v>111</v>
      </c>
      <c r="L131" s="208"/>
      <c r="M131" s="208"/>
      <c r="N131" s="208"/>
      <c r="O131" s="208"/>
      <c r="P131" s="209"/>
      <c r="Q131" s="254" t="s">
        <v>159</v>
      </c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  <c r="AC131" s="254"/>
      <c r="AD131" s="254"/>
      <c r="AE131" s="254"/>
      <c r="AF131" s="255"/>
      <c r="AG131" s="78"/>
      <c r="AH131" s="93" t="str">
        <f t="shared" si="19"/>
        <v/>
      </c>
      <c r="AI131" s="93">
        <f>$A$131*1000+I131</f>
        <v>18001</v>
      </c>
      <c r="AJ131" s="93" t="str">
        <f>IF(COUNTIF($AG$131:$AG$133,"○")&gt;0,$A$131,"")</f>
        <v/>
      </c>
      <c r="AK131" s="93" t="str">
        <f t="shared" si="16"/>
        <v/>
      </c>
    </row>
    <row r="132" spans="1:37" ht="25.5" customHeight="1">
      <c r="A132" s="182"/>
      <c r="B132" s="216"/>
      <c r="C132" s="262"/>
      <c r="D132" s="263"/>
      <c r="E132" s="263"/>
      <c r="F132" s="263"/>
      <c r="G132" s="263"/>
      <c r="H132" s="264"/>
      <c r="I132" s="205">
        <v>2</v>
      </c>
      <c r="J132" s="206"/>
      <c r="K132" s="207" t="s">
        <v>191</v>
      </c>
      <c r="L132" s="208"/>
      <c r="M132" s="208"/>
      <c r="N132" s="208"/>
      <c r="O132" s="208"/>
      <c r="P132" s="209"/>
      <c r="Q132" s="254" t="s">
        <v>160</v>
      </c>
      <c r="R132" s="254"/>
      <c r="S132" s="254"/>
      <c r="T132" s="254"/>
      <c r="U132" s="254"/>
      <c r="V132" s="254"/>
      <c r="W132" s="254"/>
      <c r="X132" s="254"/>
      <c r="Y132" s="254"/>
      <c r="Z132" s="254"/>
      <c r="AA132" s="254"/>
      <c r="AB132" s="254"/>
      <c r="AC132" s="254"/>
      <c r="AD132" s="254"/>
      <c r="AE132" s="254"/>
      <c r="AF132" s="255"/>
      <c r="AG132" s="78"/>
      <c r="AH132" s="93" t="str">
        <f t="shared" si="19"/>
        <v/>
      </c>
      <c r="AI132" s="93">
        <f>$A$131*1000+I132</f>
        <v>18002</v>
      </c>
      <c r="AJ132" s="93" t="str">
        <f>IF(COUNTIF($AG$131:$AG$133,"○")&gt;0,$A$131,"")</f>
        <v/>
      </c>
      <c r="AK132" s="93" t="str">
        <f t="shared" si="16"/>
        <v/>
      </c>
    </row>
    <row r="133" spans="1:37" ht="12" hidden="1" customHeight="1">
      <c r="A133" s="98"/>
      <c r="B133" s="99"/>
      <c r="C133" s="95"/>
      <c r="D133" s="96"/>
      <c r="E133" s="96"/>
      <c r="F133" s="96"/>
      <c r="G133" s="96"/>
      <c r="H133" s="97"/>
      <c r="I133" s="102">
        <v>3</v>
      </c>
      <c r="J133" s="102"/>
      <c r="K133" s="95" t="s">
        <v>192</v>
      </c>
      <c r="L133" s="96"/>
      <c r="M133" s="96"/>
      <c r="N133" s="96"/>
      <c r="O133" s="96"/>
      <c r="P133" s="97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1"/>
      <c r="AG133" s="77"/>
      <c r="AH133" s="93" t="str">
        <f t="shared" si="19"/>
        <v/>
      </c>
      <c r="AI133" s="93">
        <f>$A$131*1000+I133</f>
        <v>18003</v>
      </c>
      <c r="AJ133" s="93" t="str">
        <f>IF(COUNTIF($AG$131:$AG$133,"○")&gt;0,$A$131,"")</f>
        <v/>
      </c>
      <c r="AK133" s="93" t="str">
        <f t="shared" si="16"/>
        <v/>
      </c>
    </row>
    <row r="134" spans="1:37" ht="15" customHeight="1">
      <c r="A134" s="219">
        <v>19</v>
      </c>
      <c r="B134" s="220"/>
      <c r="C134" s="259" t="s">
        <v>138</v>
      </c>
      <c r="D134" s="260"/>
      <c r="E134" s="260"/>
      <c r="F134" s="260"/>
      <c r="G134" s="260"/>
      <c r="H134" s="261"/>
      <c r="I134" s="182">
        <v>1</v>
      </c>
      <c r="J134" s="216"/>
      <c r="K134" s="233" t="s">
        <v>112</v>
      </c>
      <c r="L134" s="234"/>
      <c r="M134" s="234"/>
      <c r="N134" s="234"/>
      <c r="O134" s="234"/>
      <c r="P134" s="235"/>
      <c r="Q134" s="244" t="s">
        <v>161</v>
      </c>
      <c r="R134" s="244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4"/>
      <c r="AE134" s="244"/>
      <c r="AF134" s="245"/>
      <c r="AG134" s="112"/>
      <c r="AH134" s="93" t="str">
        <f t="shared" si="19"/>
        <v/>
      </c>
      <c r="AI134" s="93">
        <f>$A$134*1000+I134</f>
        <v>19001</v>
      </c>
      <c r="AJ134" s="93" t="str">
        <f>IF(COUNTIF($AG$134:$AG$136,"○")&gt;0,$A$134,"")</f>
        <v/>
      </c>
      <c r="AK134" s="93" t="str">
        <f t="shared" si="16"/>
        <v/>
      </c>
    </row>
    <row r="135" spans="1:37" ht="15" customHeight="1">
      <c r="A135" s="219"/>
      <c r="B135" s="220"/>
      <c r="C135" s="259"/>
      <c r="D135" s="260"/>
      <c r="E135" s="260"/>
      <c r="F135" s="260"/>
      <c r="G135" s="260"/>
      <c r="H135" s="261"/>
      <c r="I135" s="213">
        <v>2</v>
      </c>
      <c r="J135" s="214"/>
      <c r="K135" s="229" t="s">
        <v>113</v>
      </c>
      <c r="L135" s="230"/>
      <c r="M135" s="230"/>
      <c r="N135" s="230"/>
      <c r="O135" s="230"/>
      <c r="P135" s="231"/>
      <c r="Q135" s="252" t="s">
        <v>162</v>
      </c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3"/>
      <c r="AG135" s="113"/>
      <c r="AH135" s="93" t="str">
        <f t="shared" si="19"/>
        <v/>
      </c>
      <c r="AI135" s="93">
        <f>$A$134*1000+I135</f>
        <v>19002</v>
      </c>
      <c r="AJ135" s="93" t="str">
        <f>IF(COUNTIF($AG$134:$AG$136,"○")&gt;0,$A$134,"")</f>
        <v/>
      </c>
      <c r="AK135" s="93" t="str">
        <f t="shared" si="16"/>
        <v/>
      </c>
    </row>
    <row r="136" spans="1:37" ht="12" hidden="1" customHeight="1">
      <c r="A136" s="98"/>
      <c r="B136" s="99"/>
      <c r="C136" s="95"/>
      <c r="D136" s="96"/>
      <c r="E136" s="96"/>
      <c r="F136" s="96"/>
      <c r="G136" s="96"/>
      <c r="H136" s="97"/>
      <c r="I136" s="102">
        <v>3</v>
      </c>
      <c r="J136" s="102"/>
      <c r="K136" s="95" t="s">
        <v>192</v>
      </c>
      <c r="L136" s="96"/>
      <c r="M136" s="96"/>
      <c r="N136" s="96"/>
      <c r="O136" s="96"/>
      <c r="P136" s="97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1"/>
      <c r="AG136" s="77"/>
      <c r="AH136" s="93" t="str">
        <f t="shared" si="19"/>
        <v/>
      </c>
      <c r="AI136" s="93">
        <f>$A$134*1000+I136</f>
        <v>19003</v>
      </c>
      <c r="AJ136" s="93" t="str">
        <f>IF(COUNTIF($AG$134:$AG$136,"○")&gt;0,$A$134,"")</f>
        <v/>
      </c>
      <c r="AK136" s="93" t="str">
        <f t="shared" si="16"/>
        <v/>
      </c>
    </row>
    <row r="137" spans="1:37" ht="25.5" customHeight="1">
      <c r="A137" s="213">
        <v>20</v>
      </c>
      <c r="B137" s="214"/>
      <c r="C137" s="256" t="s">
        <v>139</v>
      </c>
      <c r="D137" s="257"/>
      <c r="E137" s="257"/>
      <c r="F137" s="257"/>
      <c r="G137" s="257"/>
      <c r="H137" s="258"/>
      <c r="I137" s="205">
        <v>1</v>
      </c>
      <c r="J137" s="206"/>
      <c r="K137" s="270" t="s">
        <v>114</v>
      </c>
      <c r="L137" s="271"/>
      <c r="M137" s="271"/>
      <c r="N137" s="271"/>
      <c r="O137" s="271"/>
      <c r="P137" s="272"/>
      <c r="Q137" s="254" t="s">
        <v>163</v>
      </c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5"/>
      <c r="AG137" s="78"/>
      <c r="AH137" s="93" t="str">
        <f t="shared" si="19"/>
        <v/>
      </c>
      <c r="AI137" s="93">
        <f>$A$137*1000+I137</f>
        <v>20001</v>
      </c>
      <c r="AJ137" s="93" t="str">
        <f>IF(COUNTIF($AG$137:$AG$139,"○")&gt;0,$A$137,"")</f>
        <v/>
      </c>
      <c r="AK137" s="93" t="str">
        <f t="shared" si="16"/>
        <v/>
      </c>
    </row>
    <row r="138" spans="1:37" ht="15" customHeight="1">
      <c r="A138" s="182"/>
      <c r="B138" s="216"/>
      <c r="C138" s="262"/>
      <c r="D138" s="263"/>
      <c r="E138" s="263"/>
      <c r="F138" s="263"/>
      <c r="G138" s="263"/>
      <c r="H138" s="264"/>
      <c r="I138" s="205">
        <v>2</v>
      </c>
      <c r="J138" s="206"/>
      <c r="K138" s="207" t="s">
        <v>115</v>
      </c>
      <c r="L138" s="208"/>
      <c r="M138" s="208"/>
      <c r="N138" s="208"/>
      <c r="O138" s="208"/>
      <c r="P138" s="209"/>
      <c r="Q138" s="240" t="s">
        <v>164</v>
      </c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1"/>
      <c r="AG138" s="77"/>
      <c r="AH138" s="93" t="str">
        <f t="shared" si="19"/>
        <v/>
      </c>
      <c r="AI138" s="93">
        <f>$A$137*1000+I138</f>
        <v>20002</v>
      </c>
      <c r="AJ138" s="93" t="str">
        <f>IF(COUNTIF($AG$137:$AG$139,"○")&gt;0,$A$137,"")</f>
        <v/>
      </c>
      <c r="AK138" s="93" t="str">
        <f t="shared" si="16"/>
        <v/>
      </c>
    </row>
    <row r="139" spans="1:37" ht="12" hidden="1" customHeight="1">
      <c r="A139" s="98"/>
      <c r="B139" s="99"/>
      <c r="C139" s="95"/>
      <c r="D139" s="96"/>
      <c r="E139" s="96"/>
      <c r="F139" s="96"/>
      <c r="G139" s="96"/>
      <c r="H139" s="97"/>
      <c r="I139" s="102">
        <v>3</v>
      </c>
      <c r="J139" s="102"/>
      <c r="K139" s="95" t="s">
        <v>192</v>
      </c>
      <c r="L139" s="96"/>
      <c r="M139" s="96"/>
      <c r="N139" s="96"/>
      <c r="O139" s="96"/>
      <c r="P139" s="97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1"/>
      <c r="AG139" s="77"/>
      <c r="AH139" s="93" t="str">
        <f t="shared" si="19"/>
        <v/>
      </c>
      <c r="AI139" s="93">
        <f>$A$137*1000+I139</f>
        <v>20003</v>
      </c>
      <c r="AJ139" s="93" t="str">
        <f>IF(COUNTIF($AG$137:$AG$139,"○")&gt;0,$A$137,"")</f>
        <v/>
      </c>
      <c r="AK139" s="93" t="str">
        <f t="shared" si="16"/>
        <v/>
      </c>
    </row>
    <row r="140" spans="1:37" ht="15" customHeight="1">
      <c r="A140" s="219">
        <v>21</v>
      </c>
      <c r="B140" s="220"/>
      <c r="C140" s="259" t="s">
        <v>140</v>
      </c>
      <c r="D140" s="260"/>
      <c r="E140" s="260"/>
      <c r="F140" s="260"/>
      <c r="G140" s="260"/>
      <c r="H140" s="261"/>
      <c r="I140" s="182">
        <v>1</v>
      </c>
      <c r="J140" s="216"/>
      <c r="K140" s="233" t="s">
        <v>116</v>
      </c>
      <c r="L140" s="234"/>
      <c r="M140" s="234"/>
      <c r="N140" s="234"/>
      <c r="O140" s="234"/>
      <c r="P140" s="235"/>
      <c r="Q140" s="244" t="s">
        <v>165</v>
      </c>
      <c r="R140" s="244"/>
      <c r="S140" s="244"/>
      <c r="T140" s="244"/>
      <c r="U140" s="244"/>
      <c r="V140" s="244"/>
      <c r="W140" s="244"/>
      <c r="X140" s="244"/>
      <c r="Y140" s="244"/>
      <c r="Z140" s="244"/>
      <c r="AA140" s="244"/>
      <c r="AB140" s="244"/>
      <c r="AC140" s="244"/>
      <c r="AD140" s="244"/>
      <c r="AE140" s="244"/>
      <c r="AF140" s="245"/>
      <c r="AG140" s="112"/>
      <c r="AH140" s="93" t="str">
        <f t="shared" si="19"/>
        <v/>
      </c>
      <c r="AI140" s="93">
        <f>$A$140*1000+I140</f>
        <v>21001</v>
      </c>
      <c r="AJ140" s="93" t="str">
        <f>IF(COUNTIF($AG$140:$AG$142,"○")&gt;0,$A$140,"")</f>
        <v/>
      </c>
      <c r="AK140" s="93" t="str">
        <f t="shared" si="16"/>
        <v/>
      </c>
    </row>
    <row r="141" spans="1:37" ht="15" customHeight="1">
      <c r="A141" s="219"/>
      <c r="B141" s="220"/>
      <c r="C141" s="259"/>
      <c r="D141" s="260"/>
      <c r="E141" s="260"/>
      <c r="F141" s="260"/>
      <c r="G141" s="260"/>
      <c r="H141" s="261"/>
      <c r="I141" s="213">
        <v>2</v>
      </c>
      <c r="J141" s="214"/>
      <c r="K141" s="229" t="s">
        <v>117</v>
      </c>
      <c r="L141" s="230"/>
      <c r="M141" s="230"/>
      <c r="N141" s="230"/>
      <c r="O141" s="230"/>
      <c r="P141" s="231"/>
      <c r="Q141" s="252" t="s">
        <v>166</v>
      </c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3"/>
      <c r="AG141" s="113"/>
      <c r="AH141" s="93" t="str">
        <f t="shared" si="19"/>
        <v/>
      </c>
      <c r="AI141" s="93">
        <f>$A$140*1000+I141</f>
        <v>21002</v>
      </c>
      <c r="AJ141" s="93" t="str">
        <f>IF(COUNTIF($AG$140:$AG$142,"○")&gt;0,$A$140,"")</f>
        <v/>
      </c>
      <c r="AK141" s="93" t="str">
        <f t="shared" si="16"/>
        <v/>
      </c>
    </row>
    <row r="142" spans="1:37" ht="12" hidden="1" customHeight="1">
      <c r="A142" s="98"/>
      <c r="B142" s="99"/>
      <c r="C142" s="95"/>
      <c r="D142" s="96"/>
      <c r="E142" s="96"/>
      <c r="F142" s="96"/>
      <c r="G142" s="96"/>
      <c r="H142" s="97"/>
      <c r="I142" s="102">
        <v>3</v>
      </c>
      <c r="J142" s="102"/>
      <c r="K142" s="95" t="s">
        <v>192</v>
      </c>
      <c r="L142" s="96"/>
      <c r="M142" s="96"/>
      <c r="N142" s="96"/>
      <c r="O142" s="96"/>
      <c r="P142" s="97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1"/>
      <c r="AG142" s="77"/>
      <c r="AH142" s="93" t="str">
        <f t="shared" si="19"/>
        <v/>
      </c>
      <c r="AI142" s="93">
        <f>$A$140*1000+I142</f>
        <v>21003</v>
      </c>
      <c r="AJ142" s="93" t="str">
        <f>IF(COUNTIF($AG$140:$AG$142,"○")&gt;0,$A$140,"")</f>
        <v/>
      </c>
      <c r="AK142" s="93" t="str">
        <f t="shared" si="16"/>
        <v/>
      </c>
    </row>
    <row r="143" spans="1:37" ht="15" customHeight="1">
      <c r="A143" s="213">
        <v>22</v>
      </c>
      <c r="B143" s="214"/>
      <c r="C143" s="256" t="s">
        <v>187</v>
      </c>
      <c r="D143" s="257"/>
      <c r="E143" s="257"/>
      <c r="F143" s="257"/>
      <c r="G143" s="257"/>
      <c r="H143" s="258"/>
      <c r="I143" s="205">
        <v>1</v>
      </c>
      <c r="J143" s="206"/>
      <c r="K143" s="207" t="s">
        <v>118</v>
      </c>
      <c r="L143" s="208"/>
      <c r="M143" s="208"/>
      <c r="N143" s="208"/>
      <c r="O143" s="208"/>
      <c r="P143" s="209"/>
      <c r="Q143" s="240" t="s">
        <v>167</v>
      </c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0"/>
      <c r="AC143" s="240"/>
      <c r="AD143" s="240"/>
      <c r="AE143" s="240"/>
      <c r="AF143" s="241"/>
      <c r="AG143" s="77"/>
      <c r="AH143" s="93" t="str">
        <f t="shared" si="19"/>
        <v/>
      </c>
      <c r="AI143" s="93">
        <f>$A$143*1000+I143</f>
        <v>22001</v>
      </c>
      <c r="AJ143" s="93" t="str">
        <f>IF(COUNTIF($AG$143:$AG$145,"○")&gt;0,$A$143,"")</f>
        <v/>
      </c>
      <c r="AK143" s="93" t="str">
        <f t="shared" si="16"/>
        <v/>
      </c>
    </row>
    <row r="144" spans="1:37" ht="15" customHeight="1">
      <c r="A144" s="182"/>
      <c r="B144" s="216"/>
      <c r="C144" s="262"/>
      <c r="D144" s="263"/>
      <c r="E144" s="263"/>
      <c r="F144" s="263"/>
      <c r="G144" s="263"/>
      <c r="H144" s="264"/>
      <c r="I144" s="205">
        <v>2</v>
      </c>
      <c r="J144" s="206"/>
      <c r="K144" s="207" t="s">
        <v>119</v>
      </c>
      <c r="L144" s="208"/>
      <c r="M144" s="208"/>
      <c r="N144" s="208"/>
      <c r="O144" s="208"/>
      <c r="P144" s="209"/>
      <c r="Q144" s="240" t="s">
        <v>168</v>
      </c>
      <c r="R144" s="240"/>
      <c r="S144" s="240"/>
      <c r="T144" s="240"/>
      <c r="U144" s="240"/>
      <c r="V144" s="240"/>
      <c r="W144" s="240"/>
      <c r="X144" s="240"/>
      <c r="Y144" s="240"/>
      <c r="Z144" s="240"/>
      <c r="AA144" s="240"/>
      <c r="AB144" s="240"/>
      <c r="AC144" s="240"/>
      <c r="AD144" s="240"/>
      <c r="AE144" s="240"/>
      <c r="AF144" s="241"/>
      <c r="AG144" s="77"/>
      <c r="AH144" s="93" t="str">
        <f t="shared" si="19"/>
        <v/>
      </c>
      <c r="AI144" s="93">
        <f>$A$143*1000+I144</f>
        <v>22002</v>
      </c>
      <c r="AJ144" s="93" t="str">
        <f>IF(COUNTIF($AG$143:$AG$145,"○")&gt;0,$A$143,"")</f>
        <v/>
      </c>
      <c r="AK144" s="93" t="str">
        <f t="shared" si="16"/>
        <v/>
      </c>
    </row>
    <row r="145" spans="1:37" ht="12" hidden="1" customHeight="1">
      <c r="A145" s="98"/>
      <c r="B145" s="99"/>
      <c r="C145" s="95"/>
      <c r="D145" s="96"/>
      <c r="E145" s="96"/>
      <c r="F145" s="96"/>
      <c r="G145" s="96"/>
      <c r="H145" s="97"/>
      <c r="I145" s="102">
        <v>3</v>
      </c>
      <c r="J145" s="102"/>
      <c r="K145" s="95" t="s">
        <v>192</v>
      </c>
      <c r="L145" s="96"/>
      <c r="M145" s="96"/>
      <c r="N145" s="96"/>
      <c r="O145" s="96"/>
      <c r="P145" s="97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1"/>
      <c r="AG145" s="77"/>
      <c r="AH145" s="93" t="str">
        <f t="shared" si="19"/>
        <v/>
      </c>
      <c r="AI145" s="93">
        <f>$A$143*1000+I145</f>
        <v>22003</v>
      </c>
      <c r="AJ145" s="93" t="str">
        <f>IF(COUNTIF($AG$143:$AG$145,"○")&gt;0,$A$143,"")</f>
        <v/>
      </c>
      <c r="AK145" s="93" t="str">
        <f t="shared" si="16"/>
        <v/>
      </c>
    </row>
    <row r="146" spans="1:37" ht="15" customHeight="1">
      <c r="A146" s="219">
        <v>23</v>
      </c>
      <c r="B146" s="220"/>
      <c r="C146" s="259" t="s">
        <v>188</v>
      </c>
      <c r="D146" s="260"/>
      <c r="E146" s="260"/>
      <c r="F146" s="260"/>
      <c r="G146" s="260"/>
      <c r="H146" s="261"/>
      <c r="I146" s="182">
        <v>1</v>
      </c>
      <c r="J146" s="216"/>
      <c r="K146" s="233" t="s">
        <v>120</v>
      </c>
      <c r="L146" s="234"/>
      <c r="M146" s="234"/>
      <c r="N146" s="234"/>
      <c r="O146" s="234"/>
      <c r="P146" s="235"/>
      <c r="Q146" s="244" t="s">
        <v>169</v>
      </c>
      <c r="R146" s="244"/>
      <c r="S146" s="244"/>
      <c r="T146" s="244"/>
      <c r="U146" s="244"/>
      <c r="V146" s="244"/>
      <c r="W146" s="244"/>
      <c r="X146" s="244"/>
      <c r="Y146" s="244"/>
      <c r="Z146" s="244"/>
      <c r="AA146" s="244"/>
      <c r="AB146" s="244"/>
      <c r="AC146" s="244"/>
      <c r="AD146" s="244"/>
      <c r="AE146" s="244"/>
      <c r="AF146" s="245"/>
      <c r="AG146" s="112"/>
      <c r="AH146" s="93" t="str">
        <f t="shared" si="19"/>
        <v/>
      </c>
      <c r="AI146" s="93">
        <f>$A$146*1000+I146</f>
        <v>23001</v>
      </c>
      <c r="AJ146" s="93" t="str">
        <f>IF(COUNTIF($AG$145:$AG$147,"○")&gt;0,$A$146,"")</f>
        <v/>
      </c>
      <c r="AK146" s="93" t="str">
        <f t="shared" si="16"/>
        <v/>
      </c>
    </row>
    <row r="147" spans="1:37" ht="15" customHeight="1">
      <c r="A147" s="219"/>
      <c r="B147" s="220"/>
      <c r="C147" s="259"/>
      <c r="D147" s="260"/>
      <c r="E147" s="260"/>
      <c r="F147" s="260"/>
      <c r="G147" s="260"/>
      <c r="H147" s="261"/>
      <c r="I147" s="213">
        <v>2</v>
      </c>
      <c r="J147" s="214"/>
      <c r="K147" s="229" t="s">
        <v>121</v>
      </c>
      <c r="L147" s="230"/>
      <c r="M147" s="230"/>
      <c r="N147" s="230"/>
      <c r="O147" s="230"/>
      <c r="P147" s="231"/>
      <c r="Q147" s="252" t="s">
        <v>170</v>
      </c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3"/>
      <c r="AG147" s="113"/>
      <c r="AH147" s="93" t="str">
        <f t="shared" si="19"/>
        <v/>
      </c>
      <c r="AI147" s="93">
        <f>$A$146*1000+I147</f>
        <v>23002</v>
      </c>
      <c r="AJ147" s="93" t="str">
        <f>IF(COUNTIF($AG$145:$AG$147,"○")&gt;0,$A$146,"")</f>
        <v/>
      </c>
      <c r="AK147" s="93" t="str">
        <f t="shared" si="16"/>
        <v/>
      </c>
    </row>
    <row r="148" spans="1:37" ht="12" hidden="1" customHeight="1">
      <c r="A148" s="98"/>
      <c r="B148" s="99"/>
      <c r="C148" s="95"/>
      <c r="D148" s="96"/>
      <c r="E148" s="96"/>
      <c r="F148" s="96"/>
      <c r="G148" s="96"/>
      <c r="H148" s="97"/>
      <c r="I148" s="102">
        <v>3</v>
      </c>
      <c r="J148" s="102"/>
      <c r="K148" s="95" t="s">
        <v>192</v>
      </c>
      <c r="L148" s="96"/>
      <c r="M148" s="96"/>
      <c r="N148" s="96"/>
      <c r="O148" s="96"/>
      <c r="P148" s="97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1"/>
      <c r="AG148" s="77"/>
      <c r="AH148" s="93" t="str">
        <f t="shared" si="19"/>
        <v/>
      </c>
      <c r="AI148" s="93">
        <f>$A$146*1000+I148</f>
        <v>23003</v>
      </c>
      <c r="AJ148" s="93" t="str">
        <f>IF(COUNTIF($AG$145:$AG$147,"○")&gt;0,$A$146,"")</f>
        <v/>
      </c>
      <c r="AK148" s="93" t="str">
        <f t="shared" si="16"/>
        <v/>
      </c>
    </row>
    <row r="149" spans="1:37" ht="15" customHeight="1">
      <c r="A149" s="213">
        <v>24</v>
      </c>
      <c r="B149" s="214"/>
      <c r="C149" s="256" t="s">
        <v>141</v>
      </c>
      <c r="D149" s="257"/>
      <c r="E149" s="257"/>
      <c r="F149" s="257"/>
      <c r="G149" s="257"/>
      <c r="H149" s="258"/>
      <c r="I149" s="205">
        <v>1</v>
      </c>
      <c r="J149" s="206"/>
      <c r="K149" s="207" t="s">
        <v>122</v>
      </c>
      <c r="L149" s="208"/>
      <c r="M149" s="208"/>
      <c r="N149" s="208"/>
      <c r="O149" s="208"/>
      <c r="P149" s="209"/>
      <c r="Q149" s="240" t="s">
        <v>171</v>
      </c>
      <c r="R149" s="240"/>
      <c r="S149" s="240"/>
      <c r="T149" s="240"/>
      <c r="U149" s="240"/>
      <c r="V149" s="240"/>
      <c r="W149" s="240"/>
      <c r="X149" s="240"/>
      <c r="Y149" s="240"/>
      <c r="Z149" s="240"/>
      <c r="AA149" s="240"/>
      <c r="AB149" s="240"/>
      <c r="AC149" s="240"/>
      <c r="AD149" s="240"/>
      <c r="AE149" s="240"/>
      <c r="AF149" s="241"/>
      <c r="AG149" s="77"/>
      <c r="AH149" s="93" t="str">
        <f t="shared" si="19"/>
        <v/>
      </c>
      <c r="AI149" s="93">
        <f t="shared" ref="AI149:AI155" si="22">$A$149*1000+I149</f>
        <v>24001</v>
      </c>
      <c r="AJ149" s="93" t="str">
        <f>IF(COUNTIF($AG$149:$AG$155,"○")&gt;0,$A$149,"")</f>
        <v/>
      </c>
      <c r="AK149" s="93" t="str">
        <f t="shared" si="16"/>
        <v/>
      </c>
    </row>
    <row r="150" spans="1:37" ht="25.5" customHeight="1">
      <c r="A150" s="219"/>
      <c r="B150" s="220"/>
      <c r="C150" s="259"/>
      <c r="D150" s="260"/>
      <c r="E150" s="260"/>
      <c r="F150" s="260"/>
      <c r="G150" s="260"/>
      <c r="H150" s="261"/>
      <c r="I150" s="205">
        <v>2</v>
      </c>
      <c r="J150" s="206"/>
      <c r="K150" s="207" t="s">
        <v>123</v>
      </c>
      <c r="L150" s="208"/>
      <c r="M150" s="208"/>
      <c r="N150" s="208"/>
      <c r="O150" s="208"/>
      <c r="P150" s="209"/>
      <c r="Q150" s="240" t="s">
        <v>172</v>
      </c>
      <c r="R150" s="240"/>
      <c r="S150" s="240"/>
      <c r="T150" s="240"/>
      <c r="U150" s="240"/>
      <c r="V150" s="240"/>
      <c r="W150" s="240"/>
      <c r="X150" s="240"/>
      <c r="Y150" s="240"/>
      <c r="Z150" s="240"/>
      <c r="AA150" s="240"/>
      <c r="AB150" s="240"/>
      <c r="AC150" s="240"/>
      <c r="AD150" s="240"/>
      <c r="AE150" s="240"/>
      <c r="AF150" s="241"/>
      <c r="AG150" s="80"/>
      <c r="AH150" s="93" t="str">
        <f t="shared" si="19"/>
        <v/>
      </c>
      <c r="AI150" s="93">
        <f t="shared" si="22"/>
        <v>24002</v>
      </c>
      <c r="AJ150" s="93" t="str">
        <f t="shared" ref="AJ150:AJ155" si="23">IF(COUNTIF($AG$149:$AG$155,"○")&gt;0,$A$149,"")</f>
        <v/>
      </c>
      <c r="AK150" s="93" t="str">
        <f t="shared" si="16"/>
        <v/>
      </c>
    </row>
    <row r="151" spans="1:37" ht="15" customHeight="1">
      <c r="A151" s="219"/>
      <c r="B151" s="220"/>
      <c r="C151" s="259"/>
      <c r="D151" s="260"/>
      <c r="E151" s="260"/>
      <c r="F151" s="260"/>
      <c r="G151" s="260"/>
      <c r="H151" s="261"/>
      <c r="I151" s="205">
        <v>3</v>
      </c>
      <c r="J151" s="206"/>
      <c r="K151" s="207" t="s">
        <v>124</v>
      </c>
      <c r="L151" s="208"/>
      <c r="M151" s="208"/>
      <c r="N151" s="208"/>
      <c r="O151" s="208"/>
      <c r="P151" s="209"/>
      <c r="Q151" s="240" t="s">
        <v>173</v>
      </c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40"/>
      <c r="AF151" s="241"/>
      <c r="AG151" s="77"/>
      <c r="AH151" s="93" t="str">
        <f t="shared" si="19"/>
        <v/>
      </c>
      <c r="AI151" s="93">
        <f t="shared" si="22"/>
        <v>24003</v>
      </c>
      <c r="AJ151" s="93" t="str">
        <f t="shared" si="23"/>
        <v/>
      </c>
      <c r="AK151" s="93" t="str">
        <f t="shared" si="16"/>
        <v/>
      </c>
    </row>
    <row r="152" spans="1:37" ht="15" customHeight="1">
      <c r="A152" s="219"/>
      <c r="B152" s="220"/>
      <c r="C152" s="259"/>
      <c r="D152" s="260"/>
      <c r="E152" s="260"/>
      <c r="F152" s="260"/>
      <c r="G152" s="260"/>
      <c r="H152" s="261"/>
      <c r="I152" s="205">
        <v>4</v>
      </c>
      <c r="J152" s="206"/>
      <c r="K152" s="207" t="s">
        <v>125</v>
      </c>
      <c r="L152" s="208"/>
      <c r="M152" s="208"/>
      <c r="N152" s="208"/>
      <c r="O152" s="208"/>
      <c r="P152" s="209"/>
      <c r="Q152" s="240" t="s">
        <v>174</v>
      </c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0"/>
      <c r="AC152" s="240"/>
      <c r="AD152" s="240"/>
      <c r="AE152" s="240"/>
      <c r="AF152" s="241"/>
      <c r="AG152" s="77"/>
      <c r="AH152" s="93" t="str">
        <f t="shared" si="19"/>
        <v/>
      </c>
      <c r="AI152" s="93">
        <f t="shared" si="22"/>
        <v>24004</v>
      </c>
      <c r="AJ152" s="93" t="str">
        <f t="shared" si="23"/>
        <v/>
      </c>
      <c r="AK152" s="93" t="str">
        <f t="shared" si="16"/>
        <v/>
      </c>
    </row>
    <row r="153" spans="1:37" ht="15" customHeight="1">
      <c r="A153" s="219"/>
      <c r="B153" s="220"/>
      <c r="C153" s="259"/>
      <c r="D153" s="260"/>
      <c r="E153" s="260"/>
      <c r="F153" s="260"/>
      <c r="G153" s="260"/>
      <c r="H153" s="261"/>
      <c r="I153" s="205">
        <v>5</v>
      </c>
      <c r="J153" s="206"/>
      <c r="K153" s="207" t="s">
        <v>126</v>
      </c>
      <c r="L153" s="208"/>
      <c r="M153" s="208"/>
      <c r="N153" s="208"/>
      <c r="O153" s="208"/>
      <c r="P153" s="209"/>
      <c r="Q153" s="240" t="s">
        <v>175</v>
      </c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0"/>
      <c r="AC153" s="240"/>
      <c r="AD153" s="240"/>
      <c r="AE153" s="240"/>
      <c r="AF153" s="241"/>
      <c r="AG153" s="77"/>
      <c r="AH153" s="93" t="str">
        <f t="shared" si="19"/>
        <v/>
      </c>
      <c r="AI153" s="93">
        <f t="shared" si="22"/>
        <v>24005</v>
      </c>
      <c r="AJ153" s="93" t="str">
        <f t="shared" si="23"/>
        <v/>
      </c>
      <c r="AK153" s="93" t="str">
        <f t="shared" si="16"/>
        <v/>
      </c>
    </row>
    <row r="154" spans="1:37" ht="15" customHeight="1">
      <c r="A154" s="182"/>
      <c r="B154" s="216"/>
      <c r="C154" s="262"/>
      <c r="D154" s="263"/>
      <c r="E154" s="263"/>
      <c r="F154" s="263"/>
      <c r="G154" s="263"/>
      <c r="H154" s="264"/>
      <c r="I154" s="205">
        <v>6</v>
      </c>
      <c r="J154" s="206"/>
      <c r="K154" s="207" t="s">
        <v>127</v>
      </c>
      <c r="L154" s="208"/>
      <c r="M154" s="208"/>
      <c r="N154" s="208"/>
      <c r="O154" s="208"/>
      <c r="P154" s="209"/>
      <c r="Q154" s="240" t="s">
        <v>382</v>
      </c>
      <c r="R154" s="240"/>
      <c r="S154" s="240"/>
      <c r="T154" s="240"/>
      <c r="U154" s="240"/>
      <c r="V154" s="240"/>
      <c r="W154" s="240"/>
      <c r="X154" s="240"/>
      <c r="Y154" s="240"/>
      <c r="Z154" s="240"/>
      <c r="AA154" s="240"/>
      <c r="AB154" s="240"/>
      <c r="AC154" s="240"/>
      <c r="AD154" s="240"/>
      <c r="AE154" s="240"/>
      <c r="AF154" s="241"/>
      <c r="AG154" s="77"/>
      <c r="AH154" s="93" t="str">
        <f t="shared" si="19"/>
        <v/>
      </c>
      <c r="AI154" s="93">
        <f t="shared" si="22"/>
        <v>24006</v>
      </c>
      <c r="AJ154" s="93" t="str">
        <f t="shared" si="23"/>
        <v/>
      </c>
      <c r="AK154" s="93" t="str">
        <f t="shared" si="16"/>
        <v/>
      </c>
    </row>
    <row r="155" spans="1:37" ht="12" hidden="1" customHeight="1">
      <c r="A155" s="66"/>
      <c r="B155" s="67"/>
      <c r="C155" s="68"/>
      <c r="D155" s="69"/>
      <c r="E155" s="69"/>
      <c r="F155" s="69"/>
      <c r="G155" s="69"/>
      <c r="H155" s="70"/>
      <c r="I155" s="1">
        <v>7</v>
      </c>
      <c r="K155" s="68" t="s">
        <v>192</v>
      </c>
      <c r="L155" s="69"/>
      <c r="M155" s="69"/>
      <c r="N155" s="69"/>
      <c r="O155" s="69"/>
      <c r="P155" s="70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9"/>
      <c r="AG155" s="77"/>
      <c r="AH155" s="93" t="str">
        <f t="shared" si="19"/>
        <v/>
      </c>
      <c r="AI155" s="93">
        <f t="shared" si="22"/>
        <v>24007</v>
      </c>
      <c r="AJ155" s="93" t="str">
        <f t="shared" si="23"/>
        <v/>
      </c>
      <c r="AK155" s="93" t="str">
        <f t="shared" si="16"/>
        <v/>
      </c>
    </row>
    <row r="156" spans="1:37" ht="15" customHeight="1">
      <c r="A156" s="213">
        <v>25</v>
      </c>
      <c r="B156" s="214"/>
      <c r="C156" s="256" t="s">
        <v>142</v>
      </c>
      <c r="D156" s="257"/>
      <c r="E156" s="257"/>
      <c r="F156" s="257"/>
      <c r="G156" s="257"/>
      <c r="H156" s="258"/>
      <c r="I156" s="205">
        <v>1</v>
      </c>
      <c r="J156" s="206"/>
      <c r="K156" s="207" t="s">
        <v>128</v>
      </c>
      <c r="L156" s="208"/>
      <c r="M156" s="208"/>
      <c r="N156" s="208"/>
      <c r="O156" s="208"/>
      <c r="P156" s="209"/>
      <c r="Q156" s="240" t="s">
        <v>176</v>
      </c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  <c r="AC156" s="240"/>
      <c r="AD156" s="240"/>
      <c r="AE156" s="240"/>
      <c r="AF156" s="241"/>
      <c r="AG156" s="77"/>
      <c r="AH156" s="93" t="str">
        <f t="shared" si="19"/>
        <v/>
      </c>
      <c r="AI156" s="93">
        <f>$A$156*1000+I156</f>
        <v>25001</v>
      </c>
      <c r="AJ156" s="93" t="str">
        <f>IF(COUNTIF($AG$156:$AG$158,"○")&gt;0,$A$156,"")</f>
        <v/>
      </c>
      <c r="AK156" s="93" t="str">
        <f t="shared" si="16"/>
        <v/>
      </c>
    </row>
    <row r="157" spans="1:37" ht="15" customHeight="1">
      <c r="A157" s="182"/>
      <c r="B157" s="216"/>
      <c r="C157" s="262"/>
      <c r="D157" s="263"/>
      <c r="E157" s="263"/>
      <c r="F157" s="263"/>
      <c r="G157" s="263"/>
      <c r="H157" s="264"/>
      <c r="I157" s="205">
        <v>2</v>
      </c>
      <c r="J157" s="206"/>
      <c r="K157" s="207" t="s">
        <v>129</v>
      </c>
      <c r="L157" s="208"/>
      <c r="M157" s="208"/>
      <c r="N157" s="208"/>
      <c r="O157" s="208"/>
      <c r="P157" s="209"/>
      <c r="Q157" s="240" t="s">
        <v>177</v>
      </c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0"/>
      <c r="AC157" s="240"/>
      <c r="AD157" s="240"/>
      <c r="AE157" s="240"/>
      <c r="AF157" s="241"/>
      <c r="AG157" s="77"/>
      <c r="AH157" s="93" t="str">
        <f t="shared" si="19"/>
        <v/>
      </c>
      <c r="AI157" s="93">
        <f>$A$156*1000+I157</f>
        <v>25002</v>
      </c>
      <c r="AJ157" s="93" t="str">
        <f>IF(COUNTIF($AG$156:$AG$158,"○")&gt;0,$A$156,"")</f>
        <v/>
      </c>
      <c r="AK157" s="93" t="str">
        <f t="shared" si="16"/>
        <v/>
      </c>
    </row>
    <row r="158" spans="1:37" ht="12" hidden="1" customHeight="1">
      <c r="A158" s="98"/>
      <c r="B158" s="99"/>
      <c r="C158" s="95"/>
      <c r="D158" s="96"/>
      <c r="E158" s="96"/>
      <c r="F158" s="96"/>
      <c r="G158" s="96"/>
      <c r="H158" s="97"/>
      <c r="I158" s="102">
        <v>3</v>
      </c>
      <c r="J158" s="102"/>
      <c r="K158" s="95" t="s">
        <v>192</v>
      </c>
      <c r="L158" s="96"/>
      <c r="M158" s="96"/>
      <c r="N158" s="96"/>
      <c r="O158" s="96"/>
      <c r="P158" s="97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1"/>
      <c r="AG158" s="77"/>
      <c r="AH158" s="93" t="str">
        <f t="shared" si="19"/>
        <v/>
      </c>
      <c r="AI158" s="93">
        <f>$A$156*1000+I158</f>
        <v>25003</v>
      </c>
      <c r="AJ158" s="93" t="str">
        <f>IF(COUNTIF($AG$156:$AG$158,"○")&gt;0,$A$156,"")</f>
        <v/>
      </c>
      <c r="AK158" s="93" t="str">
        <f t="shared" si="16"/>
        <v/>
      </c>
    </row>
    <row r="159" spans="1:37" ht="25.5" customHeight="1">
      <c r="A159" s="219">
        <v>26</v>
      </c>
      <c r="B159" s="220"/>
      <c r="C159" s="259" t="s">
        <v>6</v>
      </c>
      <c r="D159" s="260"/>
      <c r="E159" s="260"/>
      <c r="F159" s="260"/>
      <c r="G159" s="260"/>
      <c r="H159" s="261"/>
      <c r="I159" s="182">
        <v>1</v>
      </c>
      <c r="J159" s="216"/>
      <c r="K159" s="233" t="s">
        <v>130</v>
      </c>
      <c r="L159" s="234"/>
      <c r="M159" s="234"/>
      <c r="N159" s="234"/>
      <c r="O159" s="234"/>
      <c r="P159" s="235"/>
      <c r="Q159" s="273" t="s">
        <v>178</v>
      </c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  <c r="AE159" s="273"/>
      <c r="AF159" s="274"/>
      <c r="AG159" s="115"/>
      <c r="AH159" s="93" t="str">
        <f t="shared" si="19"/>
        <v/>
      </c>
      <c r="AI159" s="93">
        <f t="shared" ref="AI159:AI164" si="24">$A$159*1000+I159</f>
        <v>26001</v>
      </c>
      <c r="AJ159" s="93" t="str">
        <f t="shared" ref="AJ159:AJ164" si="25">IF(COUNTIF($AG$159:$AG$163,"○")&gt;0,$A$159,"")</f>
        <v/>
      </c>
      <c r="AK159" s="93" t="str">
        <f t="shared" si="16"/>
        <v/>
      </c>
    </row>
    <row r="160" spans="1:37" ht="15" customHeight="1">
      <c r="A160" s="219"/>
      <c r="B160" s="220"/>
      <c r="C160" s="259"/>
      <c r="D160" s="260"/>
      <c r="E160" s="260"/>
      <c r="F160" s="260"/>
      <c r="G160" s="260"/>
      <c r="H160" s="261"/>
      <c r="I160" s="205">
        <v>2</v>
      </c>
      <c r="J160" s="206"/>
      <c r="K160" s="207" t="s">
        <v>383</v>
      </c>
      <c r="L160" s="208"/>
      <c r="M160" s="208"/>
      <c r="N160" s="208"/>
      <c r="O160" s="208"/>
      <c r="P160" s="209"/>
      <c r="Q160" s="240" t="s">
        <v>179</v>
      </c>
      <c r="R160" s="240"/>
      <c r="S160" s="240"/>
      <c r="T160" s="240"/>
      <c r="U160" s="240"/>
      <c r="V160" s="240"/>
      <c r="W160" s="240"/>
      <c r="X160" s="240"/>
      <c r="Y160" s="240"/>
      <c r="Z160" s="240"/>
      <c r="AA160" s="240"/>
      <c r="AB160" s="240"/>
      <c r="AC160" s="240"/>
      <c r="AD160" s="240"/>
      <c r="AE160" s="240"/>
      <c r="AF160" s="241"/>
      <c r="AG160" s="77"/>
      <c r="AH160" s="93" t="str">
        <f t="shared" si="19"/>
        <v/>
      </c>
      <c r="AI160" s="93">
        <f t="shared" si="24"/>
        <v>26002</v>
      </c>
      <c r="AJ160" s="93" t="str">
        <f t="shared" si="25"/>
        <v/>
      </c>
      <c r="AK160" s="93" t="str">
        <f t="shared" si="16"/>
        <v/>
      </c>
    </row>
    <row r="161" spans="1:37" ht="25.5" customHeight="1">
      <c r="A161" s="219"/>
      <c r="B161" s="220"/>
      <c r="C161" s="259"/>
      <c r="D161" s="260"/>
      <c r="E161" s="260"/>
      <c r="F161" s="260"/>
      <c r="G161" s="260"/>
      <c r="H161" s="261"/>
      <c r="I161" s="205">
        <v>3</v>
      </c>
      <c r="J161" s="206"/>
      <c r="K161" s="207" t="s">
        <v>384</v>
      </c>
      <c r="L161" s="208"/>
      <c r="M161" s="208"/>
      <c r="N161" s="208"/>
      <c r="O161" s="208"/>
      <c r="P161" s="209"/>
      <c r="Q161" s="254" t="s">
        <v>180</v>
      </c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5"/>
      <c r="AG161" s="78"/>
      <c r="AH161" s="93" t="str">
        <f t="shared" si="19"/>
        <v/>
      </c>
      <c r="AI161" s="93">
        <f t="shared" si="24"/>
        <v>26003</v>
      </c>
      <c r="AJ161" s="93" t="str">
        <f t="shared" si="25"/>
        <v/>
      </c>
      <c r="AK161" s="93" t="str">
        <f t="shared" si="16"/>
        <v/>
      </c>
    </row>
    <row r="162" spans="1:37" ht="15" customHeight="1">
      <c r="A162" s="219"/>
      <c r="B162" s="220"/>
      <c r="C162" s="259"/>
      <c r="D162" s="260"/>
      <c r="E162" s="260"/>
      <c r="F162" s="260"/>
      <c r="G162" s="260"/>
      <c r="H162" s="261"/>
      <c r="I162" s="205">
        <v>4</v>
      </c>
      <c r="J162" s="206"/>
      <c r="K162" s="207" t="s">
        <v>131</v>
      </c>
      <c r="L162" s="208"/>
      <c r="M162" s="208"/>
      <c r="N162" s="208"/>
      <c r="O162" s="208"/>
      <c r="P162" s="209"/>
      <c r="Q162" s="240" t="s">
        <v>181</v>
      </c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1"/>
      <c r="AG162" s="77"/>
      <c r="AH162" s="93" t="str">
        <f t="shared" si="19"/>
        <v/>
      </c>
      <c r="AI162" s="93">
        <f t="shared" si="24"/>
        <v>26004</v>
      </c>
      <c r="AJ162" s="93" t="str">
        <f t="shared" si="25"/>
        <v/>
      </c>
      <c r="AK162" s="93" t="str">
        <f t="shared" si="16"/>
        <v/>
      </c>
    </row>
    <row r="163" spans="1:37" ht="15" customHeight="1">
      <c r="A163" s="182"/>
      <c r="B163" s="216"/>
      <c r="C163" s="262"/>
      <c r="D163" s="263"/>
      <c r="E163" s="263"/>
      <c r="F163" s="263"/>
      <c r="G163" s="263"/>
      <c r="H163" s="264"/>
      <c r="I163" s="205">
        <v>5</v>
      </c>
      <c r="J163" s="206"/>
      <c r="K163" s="207" t="s">
        <v>6</v>
      </c>
      <c r="L163" s="208"/>
      <c r="M163" s="208"/>
      <c r="N163" s="208"/>
      <c r="O163" s="208"/>
      <c r="P163" s="209"/>
      <c r="Q163" s="240" t="s">
        <v>385</v>
      </c>
      <c r="R163" s="240"/>
      <c r="S163" s="240"/>
      <c r="T163" s="240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1"/>
      <c r="AG163" s="77"/>
      <c r="AH163" s="93" t="str">
        <f t="shared" si="19"/>
        <v/>
      </c>
      <c r="AI163" s="93">
        <f t="shared" si="24"/>
        <v>26005</v>
      </c>
      <c r="AJ163" s="93" t="str">
        <f t="shared" si="25"/>
        <v/>
      </c>
      <c r="AK163" s="93" t="str">
        <f t="shared" si="16"/>
        <v/>
      </c>
    </row>
    <row r="164" spans="1:37" ht="11.25" hidden="1" customHeight="1">
      <c r="A164" s="98"/>
      <c r="B164" s="99"/>
      <c r="C164" s="102"/>
      <c r="D164" s="102"/>
      <c r="E164" s="102"/>
      <c r="F164" s="102"/>
      <c r="G164" s="102"/>
      <c r="H164" s="102"/>
      <c r="I164" s="102">
        <v>6</v>
      </c>
      <c r="J164" s="102"/>
      <c r="K164" s="102" t="s">
        <v>192</v>
      </c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3"/>
      <c r="AH164" s="1" t="str">
        <f t="shared" si="19"/>
        <v/>
      </c>
      <c r="AI164" s="1">
        <f t="shared" si="24"/>
        <v>26006</v>
      </c>
      <c r="AJ164" s="1" t="str">
        <f t="shared" si="25"/>
        <v/>
      </c>
      <c r="AK164" s="1" t="str">
        <f t="shared" si="16"/>
        <v/>
      </c>
    </row>
    <row r="175" spans="1:37" ht="15" customHeight="1">
      <c r="A175" s="1" t="s">
        <v>386</v>
      </c>
      <c r="G175" s="116" t="str">
        <f>IF(COUNTIF(AK178:AK198,"申請なし")&gt;0,"※申請していない品目があります。営業種目表に○を設定してください","")</f>
        <v/>
      </c>
    </row>
    <row r="176" spans="1:37" ht="15" customHeight="1">
      <c r="A176" s="6"/>
      <c r="B176" s="7" t="s">
        <v>96</v>
      </c>
      <c r="C176" s="7"/>
      <c r="D176" s="7"/>
      <c r="E176" s="7"/>
      <c r="F176" s="7"/>
      <c r="G176" s="7"/>
      <c r="H176" s="7"/>
      <c r="I176" s="7"/>
      <c r="J176" s="8" t="s">
        <v>97</v>
      </c>
      <c r="K176" s="7"/>
      <c r="L176" s="7"/>
      <c r="M176" s="7"/>
      <c r="N176" s="7"/>
      <c r="O176" s="7"/>
      <c r="P176" s="7"/>
      <c r="Q176" s="7"/>
      <c r="R176" s="8" t="s">
        <v>182</v>
      </c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9"/>
    </row>
    <row r="177" spans="1:37" ht="15" customHeight="1">
      <c r="A177" s="10"/>
      <c r="B177" s="11" t="s">
        <v>94</v>
      </c>
      <c r="C177" s="12"/>
      <c r="D177" s="11" t="s">
        <v>7</v>
      </c>
      <c r="E177" s="12"/>
      <c r="F177" s="12"/>
      <c r="G177" s="12"/>
      <c r="H177" s="12"/>
      <c r="I177" s="13"/>
      <c r="J177" s="11" t="s">
        <v>94</v>
      </c>
      <c r="K177" s="12"/>
      <c r="L177" s="14" t="s">
        <v>7</v>
      </c>
      <c r="M177" s="15"/>
      <c r="N177" s="15"/>
      <c r="O177" s="15"/>
      <c r="P177" s="15"/>
      <c r="Q177" s="16"/>
      <c r="R177" s="17" t="s">
        <v>200</v>
      </c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18"/>
    </row>
    <row r="178" spans="1:37" ht="15" customHeight="1">
      <c r="A178" s="286" t="s">
        <v>193</v>
      </c>
      <c r="B178" s="287"/>
      <c r="C178" s="288"/>
      <c r="D178" s="293" t="str">
        <f>IF(ISERROR(LOOKUP(B178,$A$50:$B$164,$C$50:$C$164)),"",LOOKUP(B178,$A$50:$B$164,$C$50:$C$164))</f>
        <v/>
      </c>
      <c r="E178" s="294"/>
      <c r="F178" s="294"/>
      <c r="G178" s="294"/>
      <c r="H178" s="294"/>
      <c r="I178" s="295"/>
      <c r="J178" s="284"/>
      <c r="K178" s="285"/>
      <c r="L178" s="207" t="str">
        <f>IF(J178="","",IF(ISERROR(LOOKUP(AH178,$AI$50:$AI$164,$K$50:$K$164)),"",LOOKUP(AH178,$AI$50:$AI$164,$K$50:$K$164)))</f>
        <v/>
      </c>
      <c r="M178" s="208"/>
      <c r="N178" s="208"/>
      <c r="O178" s="208"/>
      <c r="P178" s="208"/>
      <c r="Q178" s="209"/>
      <c r="R178" s="275"/>
      <c r="S178" s="276"/>
      <c r="T178" s="276"/>
      <c r="U178" s="276"/>
      <c r="V178" s="276"/>
      <c r="W178" s="276"/>
      <c r="X178" s="276"/>
      <c r="Y178" s="276"/>
      <c r="Z178" s="276"/>
      <c r="AA178" s="276"/>
      <c r="AB178" s="276"/>
      <c r="AC178" s="276"/>
      <c r="AD178" s="276"/>
      <c r="AE178" s="276"/>
      <c r="AF178" s="276"/>
      <c r="AG178" s="277"/>
      <c r="AH178" s="93" t="str">
        <f>IF(OR($B$178="",J178=""),"",$B$178*1000+J178)</f>
        <v/>
      </c>
      <c r="AI178" s="93">
        <v>1</v>
      </c>
      <c r="AJ178" s="93">
        <v>1</v>
      </c>
      <c r="AK178" s="93" t="str">
        <f>IF(OR(AND($B$178&lt;&gt;"",COUNTIF($AJ$50:$AJ$163,$B$178)=0),AND($J178&lt;&gt;"",COUNTIF($AK$50:$AK$163,$B$178*1000+$J178)=0)),"申請なし","")</f>
        <v/>
      </c>
    </row>
    <row r="179" spans="1:37" ht="15" customHeight="1">
      <c r="A179" s="286"/>
      <c r="B179" s="289"/>
      <c r="C179" s="290"/>
      <c r="D179" s="296"/>
      <c r="E179" s="297"/>
      <c r="F179" s="297"/>
      <c r="G179" s="297"/>
      <c r="H179" s="297"/>
      <c r="I179" s="298"/>
      <c r="J179" s="284"/>
      <c r="K179" s="285"/>
      <c r="L179" s="207" t="str">
        <f t="shared" ref="L179:L198" si="26">IF(J179="","",IF(ISERROR(LOOKUP(AH179,$AI$50:$AI$164,$K$50:$K$164)),"",LOOKUP(AH179,$AI$50:$AI$164,$K$50:$K$164)))</f>
        <v/>
      </c>
      <c r="M179" s="208"/>
      <c r="N179" s="208"/>
      <c r="O179" s="208"/>
      <c r="P179" s="208"/>
      <c r="Q179" s="209"/>
      <c r="R179" s="278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279"/>
      <c r="AG179" s="280"/>
      <c r="AH179" s="93" t="str">
        <f t="shared" ref="AH179:AH184" si="27">IF(OR($B$178="",J179=""),"",$B$178*1000+J179)</f>
        <v/>
      </c>
      <c r="AI179" s="93">
        <v>1</v>
      </c>
      <c r="AJ179" s="93">
        <v>2</v>
      </c>
      <c r="AK179" s="93" t="str">
        <f t="shared" ref="AK179:AK184" si="28">IF(OR(AND($B$178&lt;&gt;"",COUNTIF($AJ$50:$AJ$163,$B$178)=0),AND($J179&lt;&gt;"",COUNTIF($AK$50:$AK$163,$B$178*1000+$J179)=0)),"申請なし","")</f>
        <v/>
      </c>
    </row>
    <row r="180" spans="1:37" ht="15" customHeight="1">
      <c r="A180" s="286"/>
      <c r="B180" s="289"/>
      <c r="C180" s="290"/>
      <c r="D180" s="296"/>
      <c r="E180" s="297"/>
      <c r="F180" s="297"/>
      <c r="G180" s="297"/>
      <c r="H180" s="297"/>
      <c r="I180" s="298"/>
      <c r="J180" s="284"/>
      <c r="K180" s="285"/>
      <c r="L180" s="207" t="str">
        <f t="shared" si="26"/>
        <v/>
      </c>
      <c r="M180" s="208"/>
      <c r="N180" s="208"/>
      <c r="O180" s="208"/>
      <c r="P180" s="208"/>
      <c r="Q180" s="209"/>
      <c r="R180" s="278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279"/>
      <c r="AD180" s="279"/>
      <c r="AE180" s="279"/>
      <c r="AF180" s="279"/>
      <c r="AG180" s="280"/>
      <c r="AH180" s="93" t="str">
        <f t="shared" si="27"/>
        <v/>
      </c>
      <c r="AI180" s="93">
        <v>1</v>
      </c>
      <c r="AJ180" s="93">
        <v>3</v>
      </c>
      <c r="AK180" s="93" t="str">
        <f t="shared" si="28"/>
        <v/>
      </c>
    </row>
    <row r="181" spans="1:37" ht="15" customHeight="1">
      <c r="A181" s="286"/>
      <c r="B181" s="289"/>
      <c r="C181" s="290"/>
      <c r="D181" s="296"/>
      <c r="E181" s="297"/>
      <c r="F181" s="297"/>
      <c r="G181" s="297"/>
      <c r="H181" s="297"/>
      <c r="I181" s="298"/>
      <c r="J181" s="284"/>
      <c r="K181" s="285"/>
      <c r="L181" s="207" t="str">
        <f t="shared" si="26"/>
        <v/>
      </c>
      <c r="M181" s="208"/>
      <c r="N181" s="208"/>
      <c r="O181" s="208"/>
      <c r="P181" s="208"/>
      <c r="Q181" s="209"/>
      <c r="R181" s="278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  <c r="AE181" s="279"/>
      <c r="AF181" s="279"/>
      <c r="AG181" s="280"/>
      <c r="AH181" s="93" t="str">
        <f t="shared" si="27"/>
        <v/>
      </c>
      <c r="AI181" s="93">
        <v>1</v>
      </c>
      <c r="AJ181" s="93">
        <v>4</v>
      </c>
      <c r="AK181" s="93" t="str">
        <f t="shared" si="28"/>
        <v/>
      </c>
    </row>
    <row r="182" spans="1:37" ht="15" customHeight="1">
      <c r="A182" s="286"/>
      <c r="B182" s="289"/>
      <c r="C182" s="290"/>
      <c r="D182" s="296"/>
      <c r="E182" s="297"/>
      <c r="F182" s="297"/>
      <c r="G182" s="297"/>
      <c r="H182" s="297"/>
      <c r="I182" s="298"/>
      <c r="J182" s="284"/>
      <c r="K182" s="285"/>
      <c r="L182" s="207" t="str">
        <f t="shared" si="26"/>
        <v/>
      </c>
      <c r="M182" s="208"/>
      <c r="N182" s="208"/>
      <c r="O182" s="208"/>
      <c r="P182" s="208"/>
      <c r="Q182" s="209"/>
      <c r="R182" s="278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80"/>
      <c r="AH182" s="93" t="str">
        <f t="shared" si="27"/>
        <v/>
      </c>
      <c r="AI182" s="93">
        <v>1</v>
      </c>
      <c r="AJ182" s="93">
        <v>5</v>
      </c>
      <c r="AK182" s="93" t="str">
        <f t="shared" si="28"/>
        <v/>
      </c>
    </row>
    <row r="183" spans="1:37" ht="15" customHeight="1">
      <c r="A183" s="286"/>
      <c r="B183" s="289"/>
      <c r="C183" s="290"/>
      <c r="D183" s="296"/>
      <c r="E183" s="297"/>
      <c r="F183" s="297"/>
      <c r="G183" s="297"/>
      <c r="H183" s="297"/>
      <c r="I183" s="298"/>
      <c r="J183" s="284"/>
      <c r="K183" s="285"/>
      <c r="L183" s="207" t="str">
        <f t="shared" si="26"/>
        <v/>
      </c>
      <c r="M183" s="208"/>
      <c r="N183" s="208"/>
      <c r="O183" s="208"/>
      <c r="P183" s="208"/>
      <c r="Q183" s="209"/>
      <c r="R183" s="278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79"/>
      <c r="AD183" s="279"/>
      <c r="AE183" s="279"/>
      <c r="AF183" s="279"/>
      <c r="AG183" s="280"/>
      <c r="AH183" s="93" t="str">
        <f t="shared" si="27"/>
        <v/>
      </c>
      <c r="AI183" s="93">
        <v>1</v>
      </c>
      <c r="AJ183" s="93">
        <v>6</v>
      </c>
      <c r="AK183" s="93" t="str">
        <f t="shared" si="28"/>
        <v/>
      </c>
    </row>
    <row r="184" spans="1:37" ht="15" customHeight="1">
      <c r="A184" s="251"/>
      <c r="B184" s="291"/>
      <c r="C184" s="292"/>
      <c r="D184" s="299"/>
      <c r="E184" s="300"/>
      <c r="F184" s="300"/>
      <c r="G184" s="300"/>
      <c r="H184" s="300"/>
      <c r="I184" s="301"/>
      <c r="J184" s="284"/>
      <c r="K184" s="285"/>
      <c r="L184" s="207" t="str">
        <f t="shared" si="26"/>
        <v/>
      </c>
      <c r="M184" s="208"/>
      <c r="N184" s="208"/>
      <c r="O184" s="208"/>
      <c r="P184" s="208"/>
      <c r="Q184" s="209"/>
      <c r="R184" s="281"/>
      <c r="S184" s="282"/>
      <c r="T184" s="282"/>
      <c r="U184" s="282"/>
      <c r="V184" s="282"/>
      <c r="W184" s="282"/>
      <c r="X184" s="282"/>
      <c r="Y184" s="282"/>
      <c r="Z184" s="282"/>
      <c r="AA184" s="282"/>
      <c r="AB184" s="282"/>
      <c r="AC184" s="282"/>
      <c r="AD184" s="282"/>
      <c r="AE184" s="282"/>
      <c r="AF184" s="282"/>
      <c r="AG184" s="283"/>
      <c r="AH184" s="93" t="str">
        <f t="shared" si="27"/>
        <v/>
      </c>
      <c r="AI184" s="93">
        <v>1</v>
      </c>
      <c r="AJ184" s="93">
        <v>7</v>
      </c>
      <c r="AK184" s="93" t="str">
        <f t="shared" si="28"/>
        <v/>
      </c>
    </row>
    <row r="185" spans="1:37" ht="15" customHeight="1">
      <c r="A185" s="250" t="s">
        <v>194</v>
      </c>
      <c r="B185" s="287"/>
      <c r="C185" s="288"/>
      <c r="D185" s="293" t="str">
        <f>IF(ISERROR(LOOKUP(B185,$A$50:$B$164,$C$50:$C$164)),"",LOOKUP(B185,$A$50:$B$164,$C$50:$C$164))</f>
        <v/>
      </c>
      <c r="E185" s="294"/>
      <c r="F185" s="294"/>
      <c r="G185" s="294"/>
      <c r="H185" s="294"/>
      <c r="I185" s="295"/>
      <c r="J185" s="284"/>
      <c r="K185" s="285"/>
      <c r="L185" s="207" t="str">
        <f t="shared" si="26"/>
        <v/>
      </c>
      <c r="M185" s="208"/>
      <c r="N185" s="208"/>
      <c r="O185" s="208"/>
      <c r="P185" s="208"/>
      <c r="Q185" s="209"/>
      <c r="R185" s="275"/>
      <c r="S185" s="276"/>
      <c r="T185" s="276"/>
      <c r="U185" s="276"/>
      <c r="V185" s="276"/>
      <c r="W185" s="276"/>
      <c r="X185" s="276"/>
      <c r="Y185" s="276"/>
      <c r="Z185" s="276"/>
      <c r="AA185" s="276"/>
      <c r="AB185" s="276"/>
      <c r="AC185" s="276"/>
      <c r="AD185" s="276"/>
      <c r="AE185" s="276"/>
      <c r="AF185" s="276"/>
      <c r="AG185" s="277"/>
      <c r="AH185" s="93" t="str">
        <f>IF(OR($B$185="",J185=""),"",$B$185*1000+J185)</f>
        <v/>
      </c>
      <c r="AI185" s="93">
        <v>2</v>
      </c>
      <c r="AJ185" s="93">
        <v>1</v>
      </c>
      <c r="AK185" s="93" t="str">
        <f>IF(OR(AND($B$185&lt;&gt;"",COUNTIF($AJ$50:$AJ$163,$B$185)=0),AND($J185&lt;&gt;"",COUNTIF($AK$50:$AK$163,$B$185*1000+$J185)=0)),"申請なし","")</f>
        <v/>
      </c>
    </row>
    <row r="186" spans="1:37" ht="15" customHeight="1">
      <c r="A186" s="286"/>
      <c r="B186" s="289"/>
      <c r="C186" s="290"/>
      <c r="D186" s="296"/>
      <c r="E186" s="297"/>
      <c r="F186" s="297"/>
      <c r="G186" s="297"/>
      <c r="H186" s="297"/>
      <c r="I186" s="298"/>
      <c r="J186" s="284"/>
      <c r="K186" s="285"/>
      <c r="L186" s="207" t="str">
        <f t="shared" si="26"/>
        <v/>
      </c>
      <c r="M186" s="208"/>
      <c r="N186" s="208"/>
      <c r="O186" s="208"/>
      <c r="P186" s="208"/>
      <c r="Q186" s="209"/>
      <c r="R186" s="278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279"/>
      <c r="AG186" s="280"/>
      <c r="AH186" s="93" t="str">
        <f t="shared" ref="AH186:AH191" si="29">IF(OR($B$185="",J186=""),"",$B$185*1000+J186)</f>
        <v/>
      </c>
      <c r="AI186" s="93">
        <v>2</v>
      </c>
      <c r="AJ186" s="93">
        <v>2</v>
      </c>
      <c r="AK186" s="93" t="str">
        <f t="shared" ref="AK186:AK191" si="30">IF(OR(AND($B$185&lt;&gt;"",COUNTIF($AJ$50:$AJ$163,$B$185)=0),AND($J186&lt;&gt;"",COUNTIF($AK$50:$AK$163,$B$185*1000+$J186)=0)),"申請なし","")</f>
        <v/>
      </c>
    </row>
    <row r="187" spans="1:37" ht="15" customHeight="1">
      <c r="A187" s="286"/>
      <c r="B187" s="289"/>
      <c r="C187" s="290"/>
      <c r="D187" s="296"/>
      <c r="E187" s="297"/>
      <c r="F187" s="297"/>
      <c r="G187" s="297"/>
      <c r="H187" s="297"/>
      <c r="I187" s="298"/>
      <c r="J187" s="284"/>
      <c r="K187" s="285"/>
      <c r="L187" s="207" t="str">
        <f t="shared" si="26"/>
        <v/>
      </c>
      <c r="M187" s="208"/>
      <c r="N187" s="208"/>
      <c r="O187" s="208"/>
      <c r="P187" s="208"/>
      <c r="Q187" s="209"/>
      <c r="R187" s="278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279"/>
      <c r="AG187" s="280"/>
      <c r="AH187" s="93" t="str">
        <f t="shared" si="29"/>
        <v/>
      </c>
      <c r="AI187" s="93">
        <v>2</v>
      </c>
      <c r="AJ187" s="93">
        <v>3</v>
      </c>
      <c r="AK187" s="93" t="str">
        <f t="shared" si="30"/>
        <v/>
      </c>
    </row>
    <row r="188" spans="1:37" ht="15" customHeight="1">
      <c r="A188" s="286"/>
      <c r="B188" s="289"/>
      <c r="C188" s="290"/>
      <c r="D188" s="296"/>
      <c r="E188" s="297"/>
      <c r="F188" s="297"/>
      <c r="G188" s="297"/>
      <c r="H188" s="297"/>
      <c r="I188" s="298"/>
      <c r="J188" s="284"/>
      <c r="K188" s="285"/>
      <c r="L188" s="207" t="str">
        <f t="shared" si="26"/>
        <v/>
      </c>
      <c r="M188" s="208"/>
      <c r="N188" s="208"/>
      <c r="O188" s="208"/>
      <c r="P188" s="208"/>
      <c r="Q188" s="209"/>
      <c r="R188" s="278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279"/>
      <c r="AG188" s="280"/>
      <c r="AH188" s="93" t="str">
        <f t="shared" si="29"/>
        <v/>
      </c>
      <c r="AI188" s="93">
        <v>2</v>
      </c>
      <c r="AJ188" s="93">
        <v>4</v>
      </c>
      <c r="AK188" s="93" t="str">
        <f t="shared" si="30"/>
        <v/>
      </c>
    </row>
    <row r="189" spans="1:37" ht="15" customHeight="1">
      <c r="A189" s="286"/>
      <c r="B189" s="289"/>
      <c r="C189" s="290"/>
      <c r="D189" s="296"/>
      <c r="E189" s="297"/>
      <c r="F189" s="297"/>
      <c r="G189" s="297"/>
      <c r="H189" s="297"/>
      <c r="I189" s="298"/>
      <c r="J189" s="284"/>
      <c r="K189" s="285"/>
      <c r="L189" s="207" t="str">
        <f t="shared" si="26"/>
        <v/>
      </c>
      <c r="M189" s="208"/>
      <c r="N189" s="208"/>
      <c r="O189" s="208"/>
      <c r="P189" s="208"/>
      <c r="Q189" s="209"/>
      <c r="R189" s="278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80"/>
      <c r="AH189" s="93" t="str">
        <f t="shared" si="29"/>
        <v/>
      </c>
      <c r="AI189" s="93">
        <v>2</v>
      </c>
      <c r="AJ189" s="93">
        <v>5</v>
      </c>
      <c r="AK189" s="93" t="str">
        <f t="shared" si="30"/>
        <v/>
      </c>
    </row>
    <row r="190" spans="1:37" ht="15" customHeight="1">
      <c r="A190" s="286"/>
      <c r="B190" s="289"/>
      <c r="C190" s="290"/>
      <c r="D190" s="296"/>
      <c r="E190" s="297"/>
      <c r="F190" s="297"/>
      <c r="G190" s="297"/>
      <c r="H190" s="297"/>
      <c r="I190" s="298"/>
      <c r="J190" s="284"/>
      <c r="K190" s="285"/>
      <c r="L190" s="207" t="str">
        <f t="shared" si="26"/>
        <v/>
      </c>
      <c r="M190" s="208"/>
      <c r="N190" s="208"/>
      <c r="O190" s="208"/>
      <c r="P190" s="208"/>
      <c r="Q190" s="209"/>
      <c r="R190" s="278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80"/>
      <c r="AH190" s="93" t="str">
        <f t="shared" si="29"/>
        <v/>
      </c>
      <c r="AI190" s="93">
        <v>2</v>
      </c>
      <c r="AJ190" s="93">
        <v>6</v>
      </c>
      <c r="AK190" s="93" t="str">
        <f t="shared" si="30"/>
        <v/>
      </c>
    </row>
    <row r="191" spans="1:37" ht="15" customHeight="1">
      <c r="A191" s="251"/>
      <c r="B191" s="291"/>
      <c r="C191" s="292"/>
      <c r="D191" s="299"/>
      <c r="E191" s="300"/>
      <c r="F191" s="300"/>
      <c r="G191" s="300"/>
      <c r="H191" s="300"/>
      <c r="I191" s="301"/>
      <c r="J191" s="284"/>
      <c r="K191" s="285"/>
      <c r="L191" s="207" t="str">
        <f t="shared" si="26"/>
        <v/>
      </c>
      <c r="M191" s="208"/>
      <c r="N191" s="208"/>
      <c r="O191" s="208"/>
      <c r="P191" s="208"/>
      <c r="Q191" s="209"/>
      <c r="R191" s="281"/>
      <c r="S191" s="282"/>
      <c r="T191" s="282"/>
      <c r="U191" s="282"/>
      <c r="V191" s="282"/>
      <c r="W191" s="282"/>
      <c r="X191" s="282"/>
      <c r="Y191" s="282"/>
      <c r="Z191" s="282"/>
      <c r="AA191" s="282"/>
      <c r="AB191" s="282"/>
      <c r="AC191" s="282"/>
      <c r="AD191" s="282"/>
      <c r="AE191" s="282"/>
      <c r="AF191" s="282"/>
      <c r="AG191" s="283"/>
      <c r="AH191" s="93" t="str">
        <f t="shared" si="29"/>
        <v/>
      </c>
      <c r="AI191" s="93">
        <v>2</v>
      </c>
      <c r="AJ191" s="93">
        <v>7</v>
      </c>
      <c r="AK191" s="93" t="str">
        <f t="shared" si="30"/>
        <v/>
      </c>
    </row>
    <row r="192" spans="1:37" ht="15" customHeight="1">
      <c r="A192" s="250" t="s">
        <v>195</v>
      </c>
      <c r="B192" s="287"/>
      <c r="C192" s="288"/>
      <c r="D192" s="293" t="str">
        <f>IF(ISERROR(LOOKUP(B192,$A$50:$B$164,$C$50:$C$164)),"",LOOKUP(B192,$A$50:$B$164,$C$50:$C$164))</f>
        <v/>
      </c>
      <c r="E192" s="294"/>
      <c r="F192" s="294"/>
      <c r="G192" s="294"/>
      <c r="H192" s="294"/>
      <c r="I192" s="295"/>
      <c r="J192" s="284"/>
      <c r="K192" s="285"/>
      <c r="L192" s="207" t="str">
        <f t="shared" si="26"/>
        <v/>
      </c>
      <c r="M192" s="208"/>
      <c r="N192" s="208"/>
      <c r="O192" s="208"/>
      <c r="P192" s="208"/>
      <c r="Q192" s="209"/>
      <c r="R192" s="275"/>
      <c r="S192" s="276"/>
      <c r="T192" s="276"/>
      <c r="U192" s="276"/>
      <c r="V192" s="276"/>
      <c r="W192" s="276"/>
      <c r="X192" s="276"/>
      <c r="Y192" s="276"/>
      <c r="Z192" s="276"/>
      <c r="AA192" s="276"/>
      <c r="AB192" s="276"/>
      <c r="AC192" s="276"/>
      <c r="AD192" s="276"/>
      <c r="AE192" s="276"/>
      <c r="AF192" s="276"/>
      <c r="AG192" s="277"/>
      <c r="AH192" s="93" t="str">
        <f>IF(OR($B$192="",J192=""),"",$B$192*1000+J192)</f>
        <v/>
      </c>
      <c r="AI192" s="93">
        <v>3</v>
      </c>
      <c r="AJ192" s="93">
        <v>1</v>
      </c>
      <c r="AK192" s="93" t="str">
        <f>IF(OR(AND($B$192&lt;&gt;"",COUNTIF($AJ$50:$AJ$163,$B$192)=0),AND($J192&lt;&gt;"",COUNTIF($AK$50:$AK$163,$B$192*1000+$J192)=0)),"申請なし","")</f>
        <v/>
      </c>
    </row>
    <row r="193" spans="1:37" ht="15" customHeight="1">
      <c r="A193" s="286"/>
      <c r="B193" s="289"/>
      <c r="C193" s="290"/>
      <c r="D193" s="296"/>
      <c r="E193" s="297"/>
      <c r="F193" s="297"/>
      <c r="G193" s="297"/>
      <c r="H193" s="297"/>
      <c r="I193" s="298"/>
      <c r="J193" s="284"/>
      <c r="K193" s="285"/>
      <c r="L193" s="207" t="str">
        <f t="shared" si="26"/>
        <v/>
      </c>
      <c r="M193" s="208"/>
      <c r="N193" s="208"/>
      <c r="O193" s="208"/>
      <c r="P193" s="208"/>
      <c r="Q193" s="209"/>
      <c r="R193" s="278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279"/>
      <c r="AG193" s="280"/>
      <c r="AH193" s="93" t="str">
        <f t="shared" ref="AH193:AH198" si="31">IF(OR($B$192="",J193=""),"",$B$192*1000+J193)</f>
        <v/>
      </c>
      <c r="AI193" s="93">
        <v>3</v>
      </c>
      <c r="AJ193" s="93">
        <v>2</v>
      </c>
      <c r="AK193" s="93" t="str">
        <f t="shared" ref="AK193:AK198" si="32">IF(OR(AND($B$192&lt;&gt;"",COUNTIF($AJ$50:$AJ$163,$B$192)=0),AND($J193&lt;&gt;"",COUNTIF($AK$50:$AK$163,$B$192*1000+$J193)=0)),"申請なし","")</f>
        <v/>
      </c>
    </row>
    <row r="194" spans="1:37" ht="15" customHeight="1">
      <c r="A194" s="286"/>
      <c r="B194" s="289"/>
      <c r="C194" s="290"/>
      <c r="D194" s="296"/>
      <c r="E194" s="297"/>
      <c r="F194" s="297"/>
      <c r="G194" s="297"/>
      <c r="H194" s="297"/>
      <c r="I194" s="298"/>
      <c r="J194" s="284"/>
      <c r="K194" s="285"/>
      <c r="L194" s="207" t="str">
        <f t="shared" si="26"/>
        <v/>
      </c>
      <c r="M194" s="208"/>
      <c r="N194" s="208"/>
      <c r="O194" s="208"/>
      <c r="P194" s="208"/>
      <c r="Q194" s="209"/>
      <c r="R194" s="278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79"/>
      <c r="AD194" s="279"/>
      <c r="AE194" s="279"/>
      <c r="AF194" s="279"/>
      <c r="AG194" s="280"/>
      <c r="AH194" s="93" t="str">
        <f t="shared" si="31"/>
        <v/>
      </c>
      <c r="AI194" s="93">
        <v>3</v>
      </c>
      <c r="AJ194" s="93">
        <v>3</v>
      </c>
      <c r="AK194" s="93" t="str">
        <f t="shared" si="32"/>
        <v/>
      </c>
    </row>
    <row r="195" spans="1:37" ht="15" customHeight="1">
      <c r="A195" s="286"/>
      <c r="B195" s="289"/>
      <c r="C195" s="290"/>
      <c r="D195" s="296"/>
      <c r="E195" s="297"/>
      <c r="F195" s="297"/>
      <c r="G195" s="297"/>
      <c r="H195" s="297"/>
      <c r="I195" s="298"/>
      <c r="J195" s="284"/>
      <c r="K195" s="285"/>
      <c r="L195" s="207" t="str">
        <f t="shared" si="26"/>
        <v/>
      </c>
      <c r="M195" s="208"/>
      <c r="N195" s="208"/>
      <c r="O195" s="208"/>
      <c r="P195" s="208"/>
      <c r="Q195" s="209"/>
      <c r="R195" s="278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79"/>
      <c r="AD195" s="279"/>
      <c r="AE195" s="279"/>
      <c r="AF195" s="279"/>
      <c r="AG195" s="280"/>
      <c r="AH195" s="93" t="str">
        <f t="shared" si="31"/>
        <v/>
      </c>
      <c r="AI195" s="93">
        <v>3</v>
      </c>
      <c r="AJ195" s="93">
        <v>4</v>
      </c>
      <c r="AK195" s="93" t="str">
        <f t="shared" si="32"/>
        <v/>
      </c>
    </row>
    <row r="196" spans="1:37" ht="15" customHeight="1">
      <c r="A196" s="286"/>
      <c r="B196" s="289"/>
      <c r="C196" s="290"/>
      <c r="D196" s="296"/>
      <c r="E196" s="297"/>
      <c r="F196" s="297"/>
      <c r="G196" s="297"/>
      <c r="H196" s="297"/>
      <c r="I196" s="298"/>
      <c r="J196" s="284"/>
      <c r="K196" s="285"/>
      <c r="L196" s="207" t="str">
        <f t="shared" si="26"/>
        <v/>
      </c>
      <c r="M196" s="208"/>
      <c r="N196" s="208"/>
      <c r="O196" s="208"/>
      <c r="P196" s="208"/>
      <c r="Q196" s="209"/>
      <c r="R196" s="278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279"/>
      <c r="AG196" s="280"/>
      <c r="AH196" s="93" t="str">
        <f t="shared" si="31"/>
        <v/>
      </c>
      <c r="AI196" s="93">
        <v>3</v>
      </c>
      <c r="AJ196" s="93">
        <v>5</v>
      </c>
      <c r="AK196" s="93" t="str">
        <f t="shared" si="32"/>
        <v/>
      </c>
    </row>
    <row r="197" spans="1:37" ht="15" customHeight="1">
      <c r="A197" s="286"/>
      <c r="B197" s="289"/>
      <c r="C197" s="290"/>
      <c r="D197" s="296"/>
      <c r="E197" s="297"/>
      <c r="F197" s="297"/>
      <c r="G197" s="297"/>
      <c r="H197" s="297"/>
      <c r="I197" s="298"/>
      <c r="J197" s="284"/>
      <c r="K197" s="285"/>
      <c r="L197" s="207" t="str">
        <f t="shared" si="26"/>
        <v/>
      </c>
      <c r="M197" s="208"/>
      <c r="N197" s="208"/>
      <c r="O197" s="208"/>
      <c r="P197" s="208"/>
      <c r="Q197" s="209"/>
      <c r="R197" s="278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80"/>
      <c r="AH197" s="93" t="str">
        <f t="shared" si="31"/>
        <v/>
      </c>
      <c r="AI197" s="93">
        <v>3</v>
      </c>
      <c r="AJ197" s="93">
        <v>6</v>
      </c>
      <c r="AK197" s="93" t="str">
        <f t="shared" si="32"/>
        <v/>
      </c>
    </row>
    <row r="198" spans="1:37" ht="15" customHeight="1">
      <c r="A198" s="251"/>
      <c r="B198" s="291"/>
      <c r="C198" s="292"/>
      <c r="D198" s="299"/>
      <c r="E198" s="300"/>
      <c r="F198" s="300"/>
      <c r="G198" s="300"/>
      <c r="H198" s="300"/>
      <c r="I198" s="301"/>
      <c r="J198" s="284"/>
      <c r="K198" s="285"/>
      <c r="L198" s="207" t="str">
        <f t="shared" si="26"/>
        <v/>
      </c>
      <c r="M198" s="208"/>
      <c r="N198" s="208"/>
      <c r="O198" s="208"/>
      <c r="P198" s="208"/>
      <c r="Q198" s="209"/>
      <c r="R198" s="281"/>
      <c r="S198" s="282"/>
      <c r="T198" s="282"/>
      <c r="U198" s="282"/>
      <c r="V198" s="282"/>
      <c r="W198" s="282"/>
      <c r="X198" s="282"/>
      <c r="Y198" s="282"/>
      <c r="Z198" s="282"/>
      <c r="AA198" s="282"/>
      <c r="AB198" s="282"/>
      <c r="AC198" s="282"/>
      <c r="AD198" s="282"/>
      <c r="AE198" s="282"/>
      <c r="AF198" s="282"/>
      <c r="AG198" s="283"/>
      <c r="AH198" s="93" t="str">
        <f t="shared" si="31"/>
        <v/>
      </c>
      <c r="AI198" s="93">
        <v>3</v>
      </c>
      <c r="AJ198" s="93">
        <v>7</v>
      </c>
      <c r="AK198" s="93" t="str">
        <f t="shared" si="32"/>
        <v/>
      </c>
    </row>
    <row r="199" spans="1:37" ht="13.5" customHeight="1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</row>
    <row r="200" spans="1:37" s="4" customFormat="1" ht="15" customHeight="1">
      <c r="A200" s="4" t="s">
        <v>183</v>
      </c>
      <c r="B200" s="4">
        <v>1</v>
      </c>
      <c r="C200" s="4" t="s">
        <v>387</v>
      </c>
    </row>
    <row r="201" spans="1:37" s="4" customFormat="1" ht="15" customHeight="1">
      <c r="B201" s="4">
        <v>2</v>
      </c>
      <c r="C201" s="4" t="s">
        <v>184</v>
      </c>
    </row>
    <row r="202" spans="1:37" s="4" customFormat="1" ht="15" customHeight="1"/>
    <row r="203" spans="1:37" s="26" customFormat="1" ht="15" customHeight="1">
      <c r="A203" s="26" t="s">
        <v>388</v>
      </c>
      <c r="Z203" s="1"/>
      <c r="AA203" s="302"/>
      <c r="AB203" s="1"/>
      <c r="AC203" s="1"/>
      <c r="AD203" s="1"/>
      <c r="AE203" s="1"/>
      <c r="AF203" s="1"/>
      <c r="AG203" s="1"/>
    </row>
    <row r="204" spans="1:37" s="26" customFormat="1" ht="15" customHeight="1">
      <c r="A204" s="26" t="s">
        <v>212</v>
      </c>
      <c r="Z204" s="27"/>
      <c r="AA204" s="302"/>
      <c r="AB204" s="1"/>
      <c r="AC204" s="1"/>
      <c r="AD204" s="1"/>
      <c r="AE204" s="1"/>
      <c r="AF204" s="1"/>
      <c r="AG204" s="1"/>
    </row>
    <row r="205" spans="1:37" s="26" customFormat="1" ht="15" customHeight="1">
      <c r="Z205" s="27"/>
      <c r="AA205" s="302"/>
      <c r="AB205" s="1"/>
      <c r="AC205" s="1"/>
      <c r="AD205" s="1"/>
      <c r="AE205" s="1"/>
      <c r="AF205" s="1"/>
      <c r="AG205" s="1"/>
    </row>
    <row r="206" spans="1:37" s="26" customFormat="1" ht="15" customHeight="1">
      <c r="Z206" s="27"/>
      <c r="AA206" s="302"/>
      <c r="AB206" s="1"/>
      <c r="AC206" s="1"/>
      <c r="AD206" s="1"/>
      <c r="AE206" s="1"/>
      <c r="AF206" s="1"/>
      <c r="AG206" s="1"/>
    </row>
    <row r="207" spans="1:37" s="26" customFormat="1" ht="15" customHeight="1">
      <c r="Z207" s="27"/>
      <c r="AA207" s="302"/>
      <c r="AB207" s="1"/>
      <c r="AC207" s="1"/>
      <c r="AD207" s="1"/>
      <c r="AE207" s="1"/>
      <c r="AF207" s="1"/>
      <c r="AG207" s="1"/>
    </row>
    <row r="208" spans="1:37" s="26" customFormat="1" ht="15" customHeight="1">
      <c r="Z208" s="27"/>
      <c r="AA208" s="302"/>
      <c r="AB208" s="1"/>
      <c r="AC208" s="1"/>
      <c r="AD208" s="1"/>
      <c r="AE208" s="1"/>
      <c r="AF208" s="1"/>
      <c r="AG208" s="1"/>
    </row>
    <row r="237" spans="1:17" hidden="1"/>
    <row r="238" spans="1:17" hidden="1"/>
    <row r="239" spans="1:17" s="26" customFormat="1" hidden="1">
      <c r="A239" s="26" t="s">
        <v>213</v>
      </c>
      <c r="F239" s="26">
        <v>1</v>
      </c>
      <c r="G239" s="26" t="s">
        <v>214</v>
      </c>
      <c r="Q239" s="26">
        <v>1</v>
      </c>
    </row>
    <row r="240" spans="1:17" s="26" customFormat="1" hidden="1">
      <c r="F240" s="26">
        <v>2</v>
      </c>
      <c r="G240" s="26" t="s">
        <v>215</v>
      </c>
      <c r="Q240" s="26">
        <v>2</v>
      </c>
    </row>
    <row r="241" spans="1:35" s="26" customFormat="1" hidden="1">
      <c r="F241" s="26" t="s">
        <v>389</v>
      </c>
    </row>
    <row r="242" spans="1:35" s="26" customFormat="1" hidden="1">
      <c r="A242" s="26" t="s">
        <v>216</v>
      </c>
      <c r="F242" s="26">
        <v>1</v>
      </c>
      <c r="G242" s="26" t="s">
        <v>390</v>
      </c>
      <c r="Q242" s="26">
        <v>1</v>
      </c>
    </row>
    <row r="243" spans="1:35" s="26" customFormat="1" hidden="1">
      <c r="F243" s="26">
        <v>2</v>
      </c>
      <c r="G243" s="26" t="s">
        <v>391</v>
      </c>
      <c r="Q243" s="26">
        <v>2</v>
      </c>
    </row>
    <row r="244" spans="1:35" s="26" customFormat="1" hidden="1">
      <c r="F244" s="26">
        <v>3</v>
      </c>
      <c r="G244" s="26" t="s">
        <v>392</v>
      </c>
      <c r="Q244" s="26">
        <v>3</v>
      </c>
    </row>
    <row r="245" spans="1:35" s="26" customFormat="1" hidden="1">
      <c r="F245" s="26">
        <v>4</v>
      </c>
      <c r="G245" s="26" t="s">
        <v>393</v>
      </c>
      <c r="Q245" s="26">
        <v>4</v>
      </c>
    </row>
    <row r="246" spans="1:35" s="26" customFormat="1" hidden="1">
      <c r="F246" s="26">
        <v>5</v>
      </c>
      <c r="G246" s="26" t="s">
        <v>394</v>
      </c>
      <c r="Q246" s="26">
        <v>5</v>
      </c>
    </row>
    <row r="247" spans="1:35" s="26" customFormat="1" hidden="1"/>
    <row r="248" spans="1:35" hidden="1">
      <c r="A248" s="1" t="s">
        <v>211</v>
      </c>
      <c r="F248" s="1">
        <v>1</v>
      </c>
      <c r="G248" s="1" t="s">
        <v>395</v>
      </c>
      <c r="Q248" s="1">
        <v>1</v>
      </c>
    </row>
    <row r="249" spans="1:35" hidden="1"/>
    <row r="250" spans="1:35" s="26" customFormat="1" hidden="1">
      <c r="A250" s="26" t="s">
        <v>225</v>
      </c>
      <c r="F250" s="26">
        <v>1</v>
      </c>
      <c r="G250" s="39" t="s">
        <v>226</v>
      </c>
      <c r="Q250" s="26">
        <v>1</v>
      </c>
      <c r="T250" s="26" t="s">
        <v>403</v>
      </c>
      <c r="AH250" s="40"/>
      <c r="AI250" s="40"/>
    </row>
    <row r="251" spans="1:35" s="26" customFormat="1" hidden="1">
      <c r="F251" s="26">
        <v>2</v>
      </c>
      <c r="G251" s="39" t="s">
        <v>227</v>
      </c>
      <c r="Q251" s="26">
        <v>2</v>
      </c>
      <c r="T251" s="26" t="s">
        <v>403</v>
      </c>
      <c r="AH251" s="40"/>
      <c r="AI251" s="40"/>
    </row>
    <row r="252" spans="1:35" s="26" customFormat="1" hidden="1">
      <c r="F252" s="26">
        <v>3</v>
      </c>
      <c r="G252" s="39" t="s">
        <v>228</v>
      </c>
      <c r="Q252" s="26">
        <v>3</v>
      </c>
      <c r="T252" s="26" t="s">
        <v>404</v>
      </c>
      <c r="AH252" s="40"/>
      <c r="AI252" s="40"/>
    </row>
    <row r="253" spans="1:35" s="26" customFormat="1" hidden="1">
      <c r="F253" s="26">
        <v>4</v>
      </c>
      <c r="G253" s="39" t="s">
        <v>229</v>
      </c>
      <c r="Q253" s="26">
        <v>4</v>
      </c>
      <c r="T253" s="26" t="s">
        <v>404</v>
      </c>
      <c r="AH253" s="40"/>
      <c r="AI253" s="40"/>
    </row>
    <row r="254" spans="1:35" s="26" customFormat="1" hidden="1">
      <c r="F254" s="26">
        <v>5</v>
      </c>
      <c r="G254" s="39" t="s">
        <v>230</v>
      </c>
      <c r="Q254" s="26">
        <v>5</v>
      </c>
      <c r="T254" s="26" t="s">
        <v>405</v>
      </c>
      <c r="AH254" s="40"/>
      <c r="AI254" s="40"/>
    </row>
    <row r="255" spans="1:35" s="26" customFormat="1" hidden="1">
      <c r="F255" s="26">
        <v>6</v>
      </c>
      <c r="G255" s="39" t="s">
        <v>231</v>
      </c>
      <c r="Q255" s="26">
        <v>6</v>
      </c>
      <c r="T255" s="26" t="s">
        <v>405</v>
      </c>
      <c r="AH255" s="40"/>
      <c r="AI255" s="40"/>
    </row>
    <row r="256" spans="1:35" s="26" customFormat="1" hidden="1">
      <c r="F256" s="26">
        <v>7</v>
      </c>
      <c r="G256" s="39" t="s">
        <v>232</v>
      </c>
      <c r="Q256" s="26">
        <v>7</v>
      </c>
      <c r="T256" s="26" t="s">
        <v>406</v>
      </c>
      <c r="AH256" s="40"/>
      <c r="AI256" s="40"/>
    </row>
    <row r="257" spans="6:35" s="26" customFormat="1" hidden="1">
      <c r="F257" s="26">
        <v>8</v>
      </c>
      <c r="G257" s="26" t="s">
        <v>233</v>
      </c>
      <c r="Q257" s="26">
        <v>8</v>
      </c>
      <c r="T257" s="26" t="s">
        <v>406</v>
      </c>
      <c r="AH257" s="40"/>
      <c r="AI257" s="40"/>
    </row>
    <row r="258" spans="6:35" s="26" customFormat="1" hidden="1">
      <c r="F258" s="26">
        <v>9</v>
      </c>
      <c r="G258" s="26" t="s">
        <v>234</v>
      </c>
      <c r="Q258" s="26">
        <v>99</v>
      </c>
      <c r="AH258" s="40"/>
      <c r="AI258" s="40"/>
    </row>
    <row r="259" spans="6:35" hidden="1"/>
    <row r="260" spans="6:35" hidden="1"/>
  </sheetData>
  <sheetProtection algorithmName="SHA-512" hashValue="r68n0bTiPGfoBrLw38EGioIKM5+Y6RRTvmhQ1E6anGRUbu9MMJU5eyFI7sRiVaVlj4OPG4I5S6o3a6z5DUSYTw==" saltValue="S5p9+1rGqUZF9JrjriKXKw==" spinCount="100000" sheet="1" selectLockedCells="1"/>
  <mergeCells count="442">
    <mergeCell ref="I59:J59"/>
    <mergeCell ref="K59:P59"/>
    <mergeCell ref="I82:J82"/>
    <mergeCell ref="I85:J85"/>
    <mergeCell ref="I88:J88"/>
    <mergeCell ref="I99:J99"/>
    <mergeCell ref="K66:P66"/>
    <mergeCell ref="K88:P88"/>
    <mergeCell ref="K85:P85"/>
    <mergeCell ref="K82:P82"/>
    <mergeCell ref="K74:P74"/>
    <mergeCell ref="K70:P70"/>
    <mergeCell ref="I66:J66"/>
    <mergeCell ref="I70:J70"/>
    <mergeCell ref="I78:J78"/>
    <mergeCell ref="I74:J74"/>
    <mergeCell ref="AA203:AA208"/>
    <mergeCell ref="J195:K195"/>
    <mergeCell ref="L195:Q195"/>
    <mergeCell ref="J196:K196"/>
    <mergeCell ref="L196:Q196"/>
    <mergeCell ref="J197:K197"/>
    <mergeCell ref="L197:Q197"/>
    <mergeCell ref="A192:A198"/>
    <mergeCell ref="B192:C198"/>
    <mergeCell ref="D192:I198"/>
    <mergeCell ref="J192:K192"/>
    <mergeCell ref="L192:Q192"/>
    <mergeCell ref="R192:AG198"/>
    <mergeCell ref="J193:K193"/>
    <mergeCell ref="L193:Q193"/>
    <mergeCell ref="J194:K194"/>
    <mergeCell ref="L194:Q194"/>
    <mergeCell ref="J198:K198"/>
    <mergeCell ref="L198:Q198"/>
    <mergeCell ref="R185:AG191"/>
    <mergeCell ref="J186:K186"/>
    <mergeCell ref="L186:Q186"/>
    <mergeCell ref="J187:K187"/>
    <mergeCell ref="L187:Q187"/>
    <mergeCell ref="J188:K188"/>
    <mergeCell ref="L188:Q188"/>
    <mergeCell ref="J189:K189"/>
    <mergeCell ref="L189:Q189"/>
    <mergeCell ref="J190:K190"/>
    <mergeCell ref="A178:A184"/>
    <mergeCell ref="B178:C184"/>
    <mergeCell ref="D178:I184"/>
    <mergeCell ref="J178:K178"/>
    <mergeCell ref="L178:Q178"/>
    <mergeCell ref="J184:K184"/>
    <mergeCell ref="L184:Q184"/>
    <mergeCell ref="A185:A191"/>
    <mergeCell ref="B185:C191"/>
    <mergeCell ref="D185:I191"/>
    <mergeCell ref="J185:K185"/>
    <mergeCell ref="L185:Q185"/>
    <mergeCell ref="L190:Q190"/>
    <mergeCell ref="J191:K191"/>
    <mergeCell ref="L191:Q191"/>
    <mergeCell ref="R178:AG184"/>
    <mergeCell ref="J179:K179"/>
    <mergeCell ref="L179:Q179"/>
    <mergeCell ref="J180:K180"/>
    <mergeCell ref="L180:Q180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J181:K181"/>
    <mergeCell ref="L181:Q181"/>
    <mergeCell ref="J182:K182"/>
    <mergeCell ref="L182:Q182"/>
    <mergeCell ref="J183:K183"/>
    <mergeCell ref="L183:Q183"/>
    <mergeCell ref="A156:B157"/>
    <mergeCell ref="C156:H157"/>
    <mergeCell ref="I156:J156"/>
    <mergeCell ref="K156:P156"/>
    <mergeCell ref="Q156:AF156"/>
    <mergeCell ref="I157:J157"/>
    <mergeCell ref="K157:P157"/>
    <mergeCell ref="Q157:AF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K56:P56"/>
    <mergeCell ref="I56:J56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26:E26"/>
    <mergeCell ref="F26:N26"/>
    <mergeCell ref="O26:S26"/>
    <mergeCell ref="T26:AB26"/>
    <mergeCell ref="A27:E27"/>
    <mergeCell ref="F27:AG27"/>
    <mergeCell ref="A24:E24"/>
    <mergeCell ref="Q24:AG24"/>
    <mergeCell ref="A25:E25"/>
    <mergeCell ref="F25:G25"/>
    <mergeCell ref="H25:N25"/>
    <mergeCell ref="O25:P25"/>
    <mergeCell ref="Q25:AG25"/>
    <mergeCell ref="A20:E20"/>
    <mergeCell ref="A21:E21"/>
    <mergeCell ref="A22:E23"/>
    <mergeCell ref="G22:K22"/>
    <mergeCell ref="F23:AG23"/>
    <mergeCell ref="A15:E15"/>
    <mergeCell ref="F15:N15"/>
    <mergeCell ref="O15:S15"/>
    <mergeCell ref="T15:AB15"/>
    <mergeCell ref="A16:E16"/>
    <mergeCell ref="F16:AG16"/>
    <mergeCell ref="F20:N20"/>
    <mergeCell ref="F21:N21"/>
    <mergeCell ref="O20:AG20"/>
    <mergeCell ref="O21:AG21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B1:AG1"/>
    <mergeCell ref="A5:E5"/>
    <mergeCell ref="F5:N5"/>
    <mergeCell ref="O5:S5"/>
    <mergeCell ref="T5:AG5"/>
    <mergeCell ref="A9:E9"/>
    <mergeCell ref="O9:AG9"/>
    <mergeCell ref="A13:E13"/>
    <mergeCell ref="Q13:AG13"/>
  </mergeCells>
  <phoneticPr fontId="2"/>
  <conditionalFormatting sqref="B199:B202 C86 C92 C60 C67 C71 C75 C79 C57 C83 C89">
    <cfRule type="expression" dxfId="7" priority="7" stopIfTrue="1">
      <formula>ISERROR(B57)</formula>
    </cfRule>
  </conditionalFormatting>
  <conditionalFormatting sqref="B178:C184">
    <cfRule type="expression" dxfId="6" priority="6">
      <formula>IF($B$178&lt;&gt;"",COUNTIF($AJ$50:$AJ$164,$B178)=0)</formula>
    </cfRule>
  </conditionalFormatting>
  <conditionalFormatting sqref="B185:C191">
    <cfRule type="expression" dxfId="5" priority="5">
      <formula>IF($B$185&lt;&gt;"",COUNTIF($AJ$50:$AJ$164,$B185)=0)</formula>
    </cfRule>
  </conditionalFormatting>
  <conditionalFormatting sqref="B192:C198">
    <cfRule type="expression" dxfId="4" priority="4">
      <formula>IF($B$192&lt;&gt;"",COUNTIF($AJ$50:$AJ$164,$B192)=0)</formula>
    </cfRule>
  </conditionalFormatting>
  <conditionalFormatting sqref="J178:K184">
    <cfRule type="expression" dxfId="3" priority="3">
      <formula>IF($J178&lt;&gt;"",COUNTIF($AK$50:$AK$164,$B$178*1000+$J178)=0)</formula>
    </cfRule>
  </conditionalFormatting>
  <conditionalFormatting sqref="J185:K191">
    <cfRule type="expression" dxfId="2" priority="2">
      <formula>IF($J185&lt;&gt;"",COUNTIF($AK$50:$AK$164,$B$185*1000+$J185)=0)</formula>
    </cfRule>
  </conditionalFormatting>
  <conditionalFormatting sqref="J192:K198">
    <cfRule type="expression" dxfId="1" priority="1">
      <formula>IF($J192&lt;&gt;"",COUNTIF($AK$50:$AK$164,$B$192*1000+$J192)=0)</formula>
    </cfRule>
  </conditionalFormatting>
  <dataValidations count="22"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C13EF8DF-40E1-4F9B-9291-42BE163ADAF5}">
      <formula1>-99999999999</formula1>
    </dataValidation>
    <dataValidation type="list" allowBlank="1" showInputMessage="1" showErrorMessage="1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43888B5D-D7D4-4395-BF58-253509C668FF}">
      <formula1>$G$250:$G$258</formula1>
    </dataValidation>
    <dataValidation type="textLength" operator="lessThanOrEqual" allowBlank="1" showInputMessage="1" showErrorMessage="1" errorTitle="エラー" error="文字数が不正です" sqref="WVW983049:WWO983050 JK9:KC10 TG9:TY10 ADC9:ADU10 AMY9:ANQ10 AWU9:AXM10 BGQ9:BHI10 BQM9:BRE10 CAI9:CBA10 CKE9:CKW10 CUA9:CUS10 DDW9:DEO10 DNS9:DOK10 DXO9:DYG10 EHK9:EIC10 ERG9:ERY10 FBC9:FBU10 FKY9:FLQ10 FUU9:FVM10 GEQ9:GFI10 GOM9:GPE10 GYI9:GZA10 HIE9:HIW10 HSA9:HSS10 IBW9:ICO10 ILS9:IMK10 IVO9:IWG10 JFK9:JGC10 JPG9:JPY10 JZC9:JZU10 KIY9:KJQ10 KSU9:KTM10 LCQ9:LDI10 LMM9:LNE10 LWI9:LXA10 MGE9:MGW10 MQA9:MQS10 MZW9:NAO10 NJS9:NKK10 NTO9:NUG10 ODK9:OEC10 ONG9:ONY10 OXC9:OXU10 PGY9:PHQ10 PQU9:PRM10 QAQ9:QBI10 QKM9:QLE10 QUI9:QVA10 REE9:REW10 ROA9:ROS10 RXW9:RYO10 SHS9:SIK10 SRO9:SSG10 TBK9:TCC10 TLG9:TLY10 TVC9:TVU10 UEY9:UFQ10 UOU9:UPM10 UYQ9:UZI10 VIM9:VJE10 VSI9:VTA10 WCE9:WCW10 WMA9:WMS10 WVW9:WWO10 O65545:AG65546 JK65545:KC65546 TG65545:TY65546 ADC65545:ADU65546 AMY65545:ANQ65546 AWU65545:AXM65546 BGQ65545:BHI65546 BQM65545:BRE65546 CAI65545:CBA65546 CKE65545:CKW65546 CUA65545:CUS65546 DDW65545:DEO65546 DNS65545:DOK65546 DXO65545:DYG65546 EHK65545:EIC65546 ERG65545:ERY65546 FBC65545:FBU65546 FKY65545:FLQ65546 FUU65545:FVM65546 GEQ65545:GFI65546 GOM65545:GPE65546 GYI65545:GZA65546 HIE65545:HIW65546 HSA65545:HSS65546 IBW65545:ICO65546 ILS65545:IMK65546 IVO65545:IWG65546 JFK65545:JGC65546 JPG65545:JPY65546 JZC65545:JZU65546 KIY65545:KJQ65546 KSU65545:KTM65546 LCQ65545:LDI65546 LMM65545:LNE65546 LWI65545:LXA65546 MGE65545:MGW65546 MQA65545:MQS65546 MZW65545:NAO65546 NJS65545:NKK65546 NTO65545:NUG65546 ODK65545:OEC65546 ONG65545:ONY65546 OXC65545:OXU65546 PGY65545:PHQ65546 PQU65545:PRM65546 QAQ65545:QBI65546 QKM65545:QLE65546 QUI65545:QVA65546 REE65545:REW65546 ROA65545:ROS65546 RXW65545:RYO65546 SHS65545:SIK65546 SRO65545:SSG65546 TBK65545:TCC65546 TLG65545:TLY65546 TVC65545:TVU65546 UEY65545:UFQ65546 UOU65545:UPM65546 UYQ65545:UZI65546 VIM65545:VJE65546 VSI65545:VTA65546 WCE65545:WCW65546 WMA65545:WMS65546 WVW65545:WWO65546 O131081:AG131082 JK131081:KC131082 TG131081:TY131082 ADC131081:ADU131082 AMY131081:ANQ131082 AWU131081:AXM131082 BGQ131081:BHI131082 BQM131081:BRE131082 CAI131081:CBA131082 CKE131081:CKW131082 CUA131081:CUS131082 DDW131081:DEO131082 DNS131081:DOK131082 DXO131081:DYG131082 EHK131081:EIC131082 ERG131081:ERY131082 FBC131081:FBU131082 FKY131081:FLQ131082 FUU131081:FVM131082 GEQ131081:GFI131082 GOM131081:GPE131082 GYI131081:GZA131082 HIE131081:HIW131082 HSA131081:HSS131082 IBW131081:ICO131082 ILS131081:IMK131082 IVO131081:IWG131082 JFK131081:JGC131082 JPG131081:JPY131082 JZC131081:JZU131082 KIY131081:KJQ131082 KSU131081:KTM131082 LCQ131081:LDI131082 LMM131081:LNE131082 LWI131081:LXA131082 MGE131081:MGW131082 MQA131081:MQS131082 MZW131081:NAO131082 NJS131081:NKK131082 NTO131081:NUG131082 ODK131081:OEC131082 ONG131081:ONY131082 OXC131081:OXU131082 PGY131081:PHQ131082 PQU131081:PRM131082 QAQ131081:QBI131082 QKM131081:QLE131082 QUI131081:QVA131082 REE131081:REW131082 ROA131081:ROS131082 RXW131081:RYO131082 SHS131081:SIK131082 SRO131081:SSG131082 TBK131081:TCC131082 TLG131081:TLY131082 TVC131081:TVU131082 UEY131081:UFQ131082 UOU131081:UPM131082 UYQ131081:UZI131082 VIM131081:VJE131082 VSI131081:VTA131082 WCE131081:WCW131082 WMA131081:WMS131082 WVW131081:WWO131082 O196617:AG196618 JK196617:KC196618 TG196617:TY196618 ADC196617:ADU196618 AMY196617:ANQ196618 AWU196617:AXM196618 BGQ196617:BHI196618 BQM196617:BRE196618 CAI196617:CBA196618 CKE196617:CKW196618 CUA196617:CUS196618 DDW196617:DEO196618 DNS196617:DOK196618 DXO196617:DYG196618 EHK196617:EIC196618 ERG196617:ERY196618 FBC196617:FBU196618 FKY196617:FLQ196618 FUU196617:FVM196618 GEQ196617:GFI196618 GOM196617:GPE196618 GYI196617:GZA196618 HIE196617:HIW196618 HSA196617:HSS196618 IBW196617:ICO196618 ILS196617:IMK196618 IVO196617:IWG196618 JFK196617:JGC196618 JPG196617:JPY196618 JZC196617:JZU196618 KIY196617:KJQ196618 KSU196617:KTM196618 LCQ196617:LDI196618 LMM196617:LNE196618 LWI196617:LXA196618 MGE196617:MGW196618 MQA196617:MQS196618 MZW196617:NAO196618 NJS196617:NKK196618 NTO196617:NUG196618 ODK196617:OEC196618 ONG196617:ONY196618 OXC196617:OXU196618 PGY196617:PHQ196618 PQU196617:PRM196618 QAQ196617:QBI196618 QKM196617:QLE196618 QUI196617:QVA196618 REE196617:REW196618 ROA196617:ROS196618 RXW196617:RYO196618 SHS196617:SIK196618 SRO196617:SSG196618 TBK196617:TCC196618 TLG196617:TLY196618 TVC196617:TVU196618 UEY196617:UFQ196618 UOU196617:UPM196618 UYQ196617:UZI196618 VIM196617:VJE196618 VSI196617:VTA196618 WCE196617:WCW196618 WMA196617:WMS196618 WVW196617:WWO196618 O262153:AG262154 JK262153:KC262154 TG262153:TY262154 ADC262153:ADU262154 AMY262153:ANQ262154 AWU262153:AXM262154 BGQ262153:BHI262154 BQM262153:BRE262154 CAI262153:CBA262154 CKE262153:CKW262154 CUA262153:CUS262154 DDW262153:DEO262154 DNS262153:DOK262154 DXO262153:DYG262154 EHK262153:EIC262154 ERG262153:ERY262154 FBC262153:FBU262154 FKY262153:FLQ262154 FUU262153:FVM262154 GEQ262153:GFI262154 GOM262153:GPE262154 GYI262153:GZA262154 HIE262153:HIW262154 HSA262153:HSS262154 IBW262153:ICO262154 ILS262153:IMK262154 IVO262153:IWG262154 JFK262153:JGC262154 JPG262153:JPY262154 JZC262153:JZU262154 KIY262153:KJQ262154 KSU262153:KTM262154 LCQ262153:LDI262154 LMM262153:LNE262154 LWI262153:LXA262154 MGE262153:MGW262154 MQA262153:MQS262154 MZW262153:NAO262154 NJS262153:NKK262154 NTO262153:NUG262154 ODK262153:OEC262154 ONG262153:ONY262154 OXC262153:OXU262154 PGY262153:PHQ262154 PQU262153:PRM262154 QAQ262153:QBI262154 QKM262153:QLE262154 QUI262153:QVA262154 REE262153:REW262154 ROA262153:ROS262154 RXW262153:RYO262154 SHS262153:SIK262154 SRO262153:SSG262154 TBK262153:TCC262154 TLG262153:TLY262154 TVC262153:TVU262154 UEY262153:UFQ262154 UOU262153:UPM262154 UYQ262153:UZI262154 VIM262153:VJE262154 VSI262153:VTA262154 WCE262153:WCW262154 WMA262153:WMS262154 WVW262153:WWO262154 O327689:AG327690 JK327689:KC327690 TG327689:TY327690 ADC327689:ADU327690 AMY327689:ANQ327690 AWU327689:AXM327690 BGQ327689:BHI327690 BQM327689:BRE327690 CAI327689:CBA327690 CKE327689:CKW327690 CUA327689:CUS327690 DDW327689:DEO327690 DNS327689:DOK327690 DXO327689:DYG327690 EHK327689:EIC327690 ERG327689:ERY327690 FBC327689:FBU327690 FKY327689:FLQ327690 FUU327689:FVM327690 GEQ327689:GFI327690 GOM327689:GPE327690 GYI327689:GZA327690 HIE327689:HIW327690 HSA327689:HSS327690 IBW327689:ICO327690 ILS327689:IMK327690 IVO327689:IWG327690 JFK327689:JGC327690 JPG327689:JPY327690 JZC327689:JZU327690 KIY327689:KJQ327690 KSU327689:KTM327690 LCQ327689:LDI327690 LMM327689:LNE327690 LWI327689:LXA327690 MGE327689:MGW327690 MQA327689:MQS327690 MZW327689:NAO327690 NJS327689:NKK327690 NTO327689:NUG327690 ODK327689:OEC327690 ONG327689:ONY327690 OXC327689:OXU327690 PGY327689:PHQ327690 PQU327689:PRM327690 QAQ327689:QBI327690 QKM327689:QLE327690 QUI327689:QVA327690 REE327689:REW327690 ROA327689:ROS327690 RXW327689:RYO327690 SHS327689:SIK327690 SRO327689:SSG327690 TBK327689:TCC327690 TLG327689:TLY327690 TVC327689:TVU327690 UEY327689:UFQ327690 UOU327689:UPM327690 UYQ327689:UZI327690 VIM327689:VJE327690 VSI327689:VTA327690 WCE327689:WCW327690 WMA327689:WMS327690 WVW327689:WWO327690 O393225:AG393226 JK393225:KC393226 TG393225:TY393226 ADC393225:ADU393226 AMY393225:ANQ393226 AWU393225:AXM393226 BGQ393225:BHI393226 BQM393225:BRE393226 CAI393225:CBA393226 CKE393225:CKW393226 CUA393225:CUS393226 DDW393225:DEO393226 DNS393225:DOK393226 DXO393225:DYG393226 EHK393225:EIC393226 ERG393225:ERY393226 FBC393225:FBU393226 FKY393225:FLQ393226 FUU393225:FVM393226 GEQ393225:GFI393226 GOM393225:GPE393226 GYI393225:GZA393226 HIE393225:HIW393226 HSA393225:HSS393226 IBW393225:ICO393226 ILS393225:IMK393226 IVO393225:IWG393226 JFK393225:JGC393226 JPG393225:JPY393226 JZC393225:JZU393226 KIY393225:KJQ393226 KSU393225:KTM393226 LCQ393225:LDI393226 LMM393225:LNE393226 LWI393225:LXA393226 MGE393225:MGW393226 MQA393225:MQS393226 MZW393225:NAO393226 NJS393225:NKK393226 NTO393225:NUG393226 ODK393225:OEC393226 ONG393225:ONY393226 OXC393225:OXU393226 PGY393225:PHQ393226 PQU393225:PRM393226 QAQ393225:QBI393226 QKM393225:QLE393226 QUI393225:QVA393226 REE393225:REW393226 ROA393225:ROS393226 RXW393225:RYO393226 SHS393225:SIK393226 SRO393225:SSG393226 TBK393225:TCC393226 TLG393225:TLY393226 TVC393225:TVU393226 UEY393225:UFQ393226 UOU393225:UPM393226 UYQ393225:UZI393226 VIM393225:VJE393226 VSI393225:VTA393226 WCE393225:WCW393226 WMA393225:WMS393226 WVW393225:WWO393226 O458761:AG458762 JK458761:KC458762 TG458761:TY458762 ADC458761:ADU458762 AMY458761:ANQ458762 AWU458761:AXM458762 BGQ458761:BHI458762 BQM458761:BRE458762 CAI458761:CBA458762 CKE458761:CKW458762 CUA458761:CUS458762 DDW458761:DEO458762 DNS458761:DOK458762 DXO458761:DYG458762 EHK458761:EIC458762 ERG458761:ERY458762 FBC458761:FBU458762 FKY458761:FLQ458762 FUU458761:FVM458762 GEQ458761:GFI458762 GOM458761:GPE458762 GYI458761:GZA458762 HIE458761:HIW458762 HSA458761:HSS458762 IBW458761:ICO458762 ILS458761:IMK458762 IVO458761:IWG458762 JFK458761:JGC458762 JPG458761:JPY458762 JZC458761:JZU458762 KIY458761:KJQ458762 KSU458761:KTM458762 LCQ458761:LDI458762 LMM458761:LNE458762 LWI458761:LXA458762 MGE458761:MGW458762 MQA458761:MQS458762 MZW458761:NAO458762 NJS458761:NKK458762 NTO458761:NUG458762 ODK458761:OEC458762 ONG458761:ONY458762 OXC458761:OXU458762 PGY458761:PHQ458762 PQU458761:PRM458762 QAQ458761:QBI458762 QKM458761:QLE458762 QUI458761:QVA458762 REE458761:REW458762 ROA458761:ROS458762 RXW458761:RYO458762 SHS458761:SIK458762 SRO458761:SSG458762 TBK458761:TCC458762 TLG458761:TLY458762 TVC458761:TVU458762 UEY458761:UFQ458762 UOU458761:UPM458762 UYQ458761:UZI458762 VIM458761:VJE458762 VSI458761:VTA458762 WCE458761:WCW458762 WMA458761:WMS458762 WVW458761:WWO458762 O524297:AG524298 JK524297:KC524298 TG524297:TY524298 ADC524297:ADU524298 AMY524297:ANQ524298 AWU524297:AXM524298 BGQ524297:BHI524298 BQM524297:BRE524298 CAI524297:CBA524298 CKE524297:CKW524298 CUA524297:CUS524298 DDW524297:DEO524298 DNS524297:DOK524298 DXO524297:DYG524298 EHK524297:EIC524298 ERG524297:ERY524298 FBC524297:FBU524298 FKY524297:FLQ524298 FUU524297:FVM524298 GEQ524297:GFI524298 GOM524297:GPE524298 GYI524297:GZA524298 HIE524297:HIW524298 HSA524297:HSS524298 IBW524297:ICO524298 ILS524297:IMK524298 IVO524297:IWG524298 JFK524297:JGC524298 JPG524297:JPY524298 JZC524297:JZU524298 KIY524297:KJQ524298 KSU524297:KTM524298 LCQ524297:LDI524298 LMM524297:LNE524298 LWI524297:LXA524298 MGE524297:MGW524298 MQA524297:MQS524298 MZW524297:NAO524298 NJS524297:NKK524298 NTO524297:NUG524298 ODK524297:OEC524298 ONG524297:ONY524298 OXC524297:OXU524298 PGY524297:PHQ524298 PQU524297:PRM524298 QAQ524297:QBI524298 QKM524297:QLE524298 QUI524297:QVA524298 REE524297:REW524298 ROA524297:ROS524298 RXW524297:RYO524298 SHS524297:SIK524298 SRO524297:SSG524298 TBK524297:TCC524298 TLG524297:TLY524298 TVC524297:TVU524298 UEY524297:UFQ524298 UOU524297:UPM524298 UYQ524297:UZI524298 VIM524297:VJE524298 VSI524297:VTA524298 WCE524297:WCW524298 WMA524297:WMS524298 WVW524297:WWO524298 O589833:AG589834 JK589833:KC589834 TG589833:TY589834 ADC589833:ADU589834 AMY589833:ANQ589834 AWU589833:AXM589834 BGQ589833:BHI589834 BQM589833:BRE589834 CAI589833:CBA589834 CKE589833:CKW589834 CUA589833:CUS589834 DDW589833:DEO589834 DNS589833:DOK589834 DXO589833:DYG589834 EHK589833:EIC589834 ERG589833:ERY589834 FBC589833:FBU589834 FKY589833:FLQ589834 FUU589833:FVM589834 GEQ589833:GFI589834 GOM589833:GPE589834 GYI589833:GZA589834 HIE589833:HIW589834 HSA589833:HSS589834 IBW589833:ICO589834 ILS589833:IMK589834 IVO589833:IWG589834 JFK589833:JGC589834 JPG589833:JPY589834 JZC589833:JZU589834 KIY589833:KJQ589834 KSU589833:KTM589834 LCQ589833:LDI589834 LMM589833:LNE589834 LWI589833:LXA589834 MGE589833:MGW589834 MQA589833:MQS589834 MZW589833:NAO589834 NJS589833:NKK589834 NTO589833:NUG589834 ODK589833:OEC589834 ONG589833:ONY589834 OXC589833:OXU589834 PGY589833:PHQ589834 PQU589833:PRM589834 QAQ589833:QBI589834 QKM589833:QLE589834 QUI589833:QVA589834 REE589833:REW589834 ROA589833:ROS589834 RXW589833:RYO589834 SHS589833:SIK589834 SRO589833:SSG589834 TBK589833:TCC589834 TLG589833:TLY589834 TVC589833:TVU589834 UEY589833:UFQ589834 UOU589833:UPM589834 UYQ589833:UZI589834 VIM589833:VJE589834 VSI589833:VTA589834 WCE589833:WCW589834 WMA589833:WMS589834 WVW589833:WWO589834 O655369:AG655370 JK655369:KC655370 TG655369:TY655370 ADC655369:ADU655370 AMY655369:ANQ655370 AWU655369:AXM655370 BGQ655369:BHI655370 BQM655369:BRE655370 CAI655369:CBA655370 CKE655369:CKW655370 CUA655369:CUS655370 DDW655369:DEO655370 DNS655369:DOK655370 DXO655369:DYG655370 EHK655369:EIC655370 ERG655369:ERY655370 FBC655369:FBU655370 FKY655369:FLQ655370 FUU655369:FVM655370 GEQ655369:GFI655370 GOM655369:GPE655370 GYI655369:GZA655370 HIE655369:HIW655370 HSA655369:HSS655370 IBW655369:ICO655370 ILS655369:IMK655370 IVO655369:IWG655370 JFK655369:JGC655370 JPG655369:JPY655370 JZC655369:JZU655370 KIY655369:KJQ655370 KSU655369:KTM655370 LCQ655369:LDI655370 LMM655369:LNE655370 LWI655369:LXA655370 MGE655369:MGW655370 MQA655369:MQS655370 MZW655369:NAO655370 NJS655369:NKK655370 NTO655369:NUG655370 ODK655369:OEC655370 ONG655369:ONY655370 OXC655369:OXU655370 PGY655369:PHQ655370 PQU655369:PRM655370 QAQ655369:QBI655370 QKM655369:QLE655370 QUI655369:QVA655370 REE655369:REW655370 ROA655369:ROS655370 RXW655369:RYO655370 SHS655369:SIK655370 SRO655369:SSG655370 TBK655369:TCC655370 TLG655369:TLY655370 TVC655369:TVU655370 UEY655369:UFQ655370 UOU655369:UPM655370 UYQ655369:UZI655370 VIM655369:VJE655370 VSI655369:VTA655370 WCE655369:WCW655370 WMA655369:WMS655370 WVW655369:WWO655370 O720905:AG720906 JK720905:KC720906 TG720905:TY720906 ADC720905:ADU720906 AMY720905:ANQ720906 AWU720905:AXM720906 BGQ720905:BHI720906 BQM720905:BRE720906 CAI720905:CBA720906 CKE720905:CKW720906 CUA720905:CUS720906 DDW720905:DEO720906 DNS720905:DOK720906 DXO720905:DYG720906 EHK720905:EIC720906 ERG720905:ERY720906 FBC720905:FBU720906 FKY720905:FLQ720906 FUU720905:FVM720906 GEQ720905:GFI720906 GOM720905:GPE720906 GYI720905:GZA720906 HIE720905:HIW720906 HSA720905:HSS720906 IBW720905:ICO720906 ILS720905:IMK720906 IVO720905:IWG720906 JFK720905:JGC720906 JPG720905:JPY720906 JZC720905:JZU720906 KIY720905:KJQ720906 KSU720905:KTM720906 LCQ720905:LDI720906 LMM720905:LNE720906 LWI720905:LXA720906 MGE720905:MGW720906 MQA720905:MQS720906 MZW720905:NAO720906 NJS720905:NKK720906 NTO720905:NUG720906 ODK720905:OEC720906 ONG720905:ONY720906 OXC720905:OXU720906 PGY720905:PHQ720906 PQU720905:PRM720906 QAQ720905:QBI720906 QKM720905:QLE720906 QUI720905:QVA720906 REE720905:REW720906 ROA720905:ROS720906 RXW720905:RYO720906 SHS720905:SIK720906 SRO720905:SSG720906 TBK720905:TCC720906 TLG720905:TLY720906 TVC720905:TVU720906 UEY720905:UFQ720906 UOU720905:UPM720906 UYQ720905:UZI720906 VIM720905:VJE720906 VSI720905:VTA720906 WCE720905:WCW720906 WMA720905:WMS720906 WVW720905:WWO720906 O786441:AG786442 JK786441:KC786442 TG786441:TY786442 ADC786441:ADU786442 AMY786441:ANQ786442 AWU786441:AXM786442 BGQ786441:BHI786442 BQM786441:BRE786442 CAI786441:CBA786442 CKE786441:CKW786442 CUA786441:CUS786442 DDW786441:DEO786442 DNS786441:DOK786442 DXO786441:DYG786442 EHK786441:EIC786442 ERG786441:ERY786442 FBC786441:FBU786442 FKY786441:FLQ786442 FUU786441:FVM786442 GEQ786441:GFI786442 GOM786441:GPE786442 GYI786441:GZA786442 HIE786441:HIW786442 HSA786441:HSS786442 IBW786441:ICO786442 ILS786441:IMK786442 IVO786441:IWG786442 JFK786441:JGC786442 JPG786441:JPY786442 JZC786441:JZU786442 KIY786441:KJQ786442 KSU786441:KTM786442 LCQ786441:LDI786442 LMM786441:LNE786442 LWI786441:LXA786442 MGE786441:MGW786442 MQA786441:MQS786442 MZW786441:NAO786442 NJS786441:NKK786442 NTO786441:NUG786442 ODK786441:OEC786442 ONG786441:ONY786442 OXC786441:OXU786442 PGY786441:PHQ786442 PQU786441:PRM786442 QAQ786441:QBI786442 QKM786441:QLE786442 QUI786441:QVA786442 REE786441:REW786442 ROA786441:ROS786442 RXW786441:RYO786442 SHS786441:SIK786442 SRO786441:SSG786442 TBK786441:TCC786442 TLG786441:TLY786442 TVC786441:TVU786442 UEY786441:UFQ786442 UOU786441:UPM786442 UYQ786441:UZI786442 VIM786441:VJE786442 VSI786441:VTA786442 WCE786441:WCW786442 WMA786441:WMS786442 WVW786441:WWO786442 O851977:AG851978 JK851977:KC851978 TG851977:TY851978 ADC851977:ADU851978 AMY851977:ANQ851978 AWU851977:AXM851978 BGQ851977:BHI851978 BQM851977:BRE851978 CAI851977:CBA851978 CKE851977:CKW851978 CUA851977:CUS851978 DDW851977:DEO851978 DNS851977:DOK851978 DXO851977:DYG851978 EHK851977:EIC851978 ERG851977:ERY851978 FBC851977:FBU851978 FKY851977:FLQ851978 FUU851977:FVM851978 GEQ851977:GFI851978 GOM851977:GPE851978 GYI851977:GZA851978 HIE851977:HIW851978 HSA851977:HSS851978 IBW851977:ICO851978 ILS851977:IMK851978 IVO851977:IWG851978 JFK851977:JGC851978 JPG851977:JPY851978 JZC851977:JZU851978 KIY851977:KJQ851978 KSU851977:KTM851978 LCQ851977:LDI851978 LMM851977:LNE851978 LWI851977:LXA851978 MGE851977:MGW851978 MQA851977:MQS851978 MZW851977:NAO851978 NJS851977:NKK851978 NTO851977:NUG851978 ODK851977:OEC851978 ONG851977:ONY851978 OXC851977:OXU851978 PGY851977:PHQ851978 PQU851977:PRM851978 QAQ851977:QBI851978 QKM851977:QLE851978 QUI851977:QVA851978 REE851977:REW851978 ROA851977:ROS851978 RXW851977:RYO851978 SHS851977:SIK851978 SRO851977:SSG851978 TBK851977:TCC851978 TLG851977:TLY851978 TVC851977:TVU851978 UEY851977:UFQ851978 UOU851977:UPM851978 UYQ851977:UZI851978 VIM851977:VJE851978 VSI851977:VTA851978 WCE851977:WCW851978 WMA851977:WMS851978 WVW851977:WWO851978 O917513:AG917514 JK917513:KC917514 TG917513:TY917514 ADC917513:ADU917514 AMY917513:ANQ917514 AWU917513:AXM917514 BGQ917513:BHI917514 BQM917513:BRE917514 CAI917513:CBA917514 CKE917513:CKW917514 CUA917513:CUS917514 DDW917513:DEO917514 DNS917513:DOK917514 DXO917513:DYG917514 EHK917513:EIC917514 ERG917513:ERY917514 FBC917513:FBU917514 FKY917513:FLQ917514 FUU917513:FVM917514 GEQ917513:GFI917514 GOM917513:GPE917514 GYI917513:GZA917514 HIE917513:HIW917514 HSA917513:HSS917514 IBW917513:ICO917514 ILS917513:IMK917514 IVO917513:IWG917514 JFK917513:JGC917514 JPG917513:JPY917514 JZC917513:JZU917514 KIY917513:KJQ917514 KSU917513:KTM917514 LCQ917513:LDI917514 LMM917513:LNE917514 LWI917513:LXA917514 MGE917513:MGW917514 MQA917513:MQS917514 MZW917513:NAO917514 NJS917513:NKK917514 NTO917513:NUG917514 ODK917513:OEC917514 ONG917513:ONY917514 OXC917513:OXU917514 PGY917513:PHQ917514 PQU917513:PRM917514 QAQ917513:QBI917514 QKM917513:QLE917514 QUI917513:QVA917514 REE917513:REW917514 ROA917513:ROS917514 RXW917513:RYO917514 SHS917513:SIK917514 SRO917513:SSG917514 TBK917513:TCC917514 TLG917513:TLY917514 TVC917513:TVU917514 UEY917513:UFQ917514 UOU917513:UPM917514 UYQ917513:UZI917514 VIM917513:VJE917514 VSI917513:VTA917514 WCE917513:WCW917514 WMA917513:WMS917514 WVW917513:WWO917514 O983049:AG983050 JK983049:KC983050 TG983049:TY983050 ADC983049:ADU983050 AMY983049:ANQ983050 AWU983049:AXM983050 BGQ983049:BHI983050 BQM983049:BRE983050 CAI983049:CBA983050 CKE983049:CKW983050 CUA983049:CUS983050 DDW983049:DEO983050 DNS983049:DOK983050 DXO983049:DYG983050 EHK983049:EIC983050 ERG983049:ERY983050 FBC983049:FBU983050 FKY983049:FLQ983050 FUU983049:FVM983050 GEQ983049:GFI983050 GOM983049:GPE983050 GYI983049:GZA983050 HIE983049:HIW983050 HSA983049:HSS983050 IBW983049:ICO983050 ILS983049:IMK983050 IVO983049:IWG983050 JFK983049:JGC983050 JPG983049:JPY983050 JZC983049:JZU983050 KIY983049:KJQ983050 KSU983049:KTM983050 LCQ983049:LDI983050 LMM983049:LNE983050 LWI983049:LXA983050 MGE983049:MGW983050 MQA983049:MQS983050 MZW983049:NAO983050 NJS983049:NKK983050 NTO983049:NUG983050 ODK983049:OEC983050 ONG983049:ONY983050 OXC983049:OXU983050 PGY983049:PHQ983050 PQU983049:PRM983050 QAQ983049:QBI983050 QKM983049:QLE983050 QUI983049:QVA983050 REE983049:REW983050 ROA983049:ROS983050 RXW983049:RYO983050 SHS983049:SIK983050 SRO983049:SSG983050 TBK983049:TCC983050 TLG983049:TLY983050 TVC983049:TVU983050 UEY983049:UFQ983050 UOU983049:UPM983050 UYQ983049:UZI983050 VIM983049:VJE983050 VSI983049:VTA983050 WCE983049:WCW983050 WMA983049:WMS983050" xr:uid="{FEEF3ADD-F2BA-4BBA-8974-34A4D370D892}">
      <formula1>35</formula1>
    </dataValidation>
    <dataValidation type="date" operator="greaterThanOrEqual" allowBlank="1" showInputMessage="1" showErrorMessage="1" sqref="AB1:AG1 JX1:KC1 TT1:TY1 ADP1:ADU1 ANL1:ANQ1 AXH1:AXM1 BHD1:BHI1 BQZ1:BRE1 CAV1:CBA1 CKR1:CKW1 CUN1:CUS1 DEJ1:DEO1 DOF1:DOK1 DYB1:DYG1 EHX1:EIC1 ERT1:ERY1 FBP1:FBU1 FLL1:FLQ1 FVH1:FVM1 GFD1:GFI1 GOZ1:GPE1 GYV1:GZA1 HIR1:HIW1 HSN1:HSS1 ICJ1:ICO1 IMF1:IMK1 IWB1:IWG1 JFX1:JGC1 JPT1:JPY1 JZP1:JZU1 KJL1:KJQ1 KTH1:KTM1 LDD1:LDI1 LMZ1:LNE1 LWV1:LXA1 MGR1:MGW1 MQN1:MQS1 NAJ1:NAO1 NKF1:NKK1 NUB1:NUG1 ODX1:OEC1 ONT1:ONY1 OXP1:OXU1 PHL1:PHQ1 PRH1:PRM1 QBD1:QBI1 QKZ1:QLE1 QUV1:QVA1 RER1:REW1 RON1:ROS1 RYJ1:RYO1 SIF1:SIK1 SSB1:SSG1 TBX1:TCC1 TLT1:TLY1 TVP1:TVU1 UFL1:UFQ1 UPH1:UPM1 UZD1:UZI1 VIZ1:VJE1 VSV1:VTA1 WCR1:WCW1 WMN1:WMS1 WWJ1:WWO1 AB65537:AG65537 JX65537:KC65537 TT65537:TY65537 ADP65537:ADU65537 ANL65537:ANQ65537 AXH65537:AXM65537 BHD65537:BHI65537 BQZ65537:BRE65537 CAV65537:CBA65537 CKR65537:CKW65537 CUN65537:CUS65537 DEJ65537:DEO65537 DOF65537:DOK65537 DYB65537:DYG65537 EHX65537:EIC65537 ERT65537:ERY65537 FBP65537:FBU65537 FLL65537:FLQ65537 FVH65537:FVM65537 GFD65537:GFI65537 GOZ65537:GPE65537 GYV65537:GZA65537 HIR65537:HIW65537 HSN65537:HSS65537 ICJ65537:ICO65537 IMF65537:IMK65537 IWB65537:IWG65537 JFX65537:JGC65537 JPT65537:JPY65537 JZP65537:JZU65537 KJL65537:KJQ65537 KTH65537:KTM65537 LDD65537:LDI65537 LMZ65537:LNE65537 LWV65537:LXA65537 MGR65537:MGW65537 MQN65537:MQS65537 NAJ65537:NAO65537 NKF65537:NKK65537 NUB65537:NUG65537 ODX65537:OEC65537 ONT65537:ONY65537 OXP65537:OXU65537 PHL65537:PHQ65537 PRH65537:PRM65537 QBD65537:QBI65537 QKZ65537:QLE65537 QUV65537:QVA65537 RER65537:REW65537 RON65537:ROS65537 RYJ65537:RYO65537 SIF65537:SIK65537 SSB65537:SSG65537 TBX65537:TCC65537 TLT65537:TLY65537 TVP65537:TVU65537 UFL65537:UFQ65537 UPH65537:UPM65537 UZD65537:UZI65537 VIZ65537:VJE65537 VSV65537:VTA65537 WCR65537:WCW65537 WMN65537:WMS65537 WWJ65537:WWO65537 AB131073:AG131073 JX131073:KC131073 TT131073:TY131073 ADP131073:ADU131073 ANL131073:ANQ131073 AXH131073:AXM131073 BHD131073:BHI131073 BQZ131073:BRE131073 CAV131073:CBA131073 CKR131073:CKW131073 CUN131073:CUS131073 DEJ131073:DEO131073 DOF131073:DOK131073 DYB131073:DYG131073 EHX131073:EIC131073 ERT131073:ERY131073 FBP131073:FBU131073 FLL131073:FLQ131073 FVH131073:FVM131073 GFD131073:GFI131073 GOZ131073:GPE131073 GYV131073:GZA131073 HIR131073:HIW131073 HSN131073:HSS131073 ICJ131073:ICO131073 IMF131073:IMK131073 IWB131073:IWG131073 JFX131073:JGC131073 JPT131073:JPY131073 JZP131073:JZU131073 KJL131073:KJQ131073 KTH131073:KTM131073 LDD131073:LDI131073 LMZ131073:LNE131073 LWV131073:LXA131073 MGR131073:MGW131073 MQN131073:MQS131073 NAJ131073:NAO131073 NKF131073:NKK131073 NUB131073:NUG131073 ODX131073:OEC131073 ONT131073:ONY131073 OXP131073:OXU131073 PHL131073:PHQ131073 PRH131073:PRM131073 QBD131073:QBI131073 QKZ131073:QLE131073 QUV131073:QVA131073 RER131073:REW131073 RON131073:ROS131073 RYJ131073:RYO131073 SIF131073:SIK131073 SSB131073:SSG131073 TBX131073:TCC131073 TLT131073:TLY131073 TVP131073:TVU131073 UFL131073:UFQ131073 UPH131073:UPM131073 UZD131073:UZI131073 VIZ131073:VJE131073 VSV131073:VTA131073 WCR131073:WCW131073 WMN131073:WMS131073 WWJ131073:WWO131073 AB196609:AG196609 JX196609:KC196609 TT196609:TY196609 ADP196609:ADU196609 ANL196609:ANQ196609 AXH196609:AXM196609 BHD196609:BHI196609 BQZ196609:BRE196609 CAV196609:CBA196609 CKR196609:CKW196609 CUN196609:CUS196609 DEJ196609:DEO196609 DOF196609:DOK196609 DYB196609:DYG196609 EHX196609:EIC196609 ERT196609:ERY196609 FBP196609:FBU196609 FLL196609:FLQ196609 FVH196609:FVM196609 GFD196609:GFI196609 GOZ196609:GPE196609 GYV196609:GZA196609 HIR196609:HIW196609 HSN196609:HSS196609 ICJ196609:ICO196609 IMF196609:IMK196609 IWB196609:IWG196609 JFX196609:JGC196609 JPT196609:JPY196609 JZP196609:JZU196609 KJL196609:KJQ196609 KTH196609:KTM196609 LDD196609:LDI196609 LMZ196609:LNE196609 LWV196609:LXA196609 MGR196609:MGW196609 MQN196609:MQS196609 NAJ196609:NAO196609 NKF196609:NKK196609 NUB196609:NUG196609 ODX196609:OEC196609 ONT196609:ONY196609 OXP196609:OXU196609 PHL196609:PHQ196609 PRH196609:PRM196609 QBD196609:QBI196609 QKZ196609:QLE196609 QUV196609:QVA196609 RER196609:REW196609 RON196609:ROS196609 RYJ196609:RYO196609 SIF196609:SIK196609 SSB196609:SSG196609 TBX196609:TCC196609 TLT196609:TLY196609 TVP196609:TVU196609 UFL196609:UFQ196609 UPH196609:UPM196609 UZD196609:UZI196609 VIZ196609:VJE196609 VSV196609:VTA196609 WCR196609:WCW196609 WMN196609:WMS196609 WWJ196609:WWO196609 AB262145:AG262145 JX262145:KC262145 TT262145:TY262145 ADP262145:ADU262145 ANL262145:ANQ262145 AXH262145:AXM262145 BHD262145:BHI262145 BQZ262145:BRE262145 CAV262145:CBA262145 CKR262145:CKW262145 CUN262145:CUS262145 DEJ262145:DEO262145 DOF262145:DOK262145 DYB262145:DYG262145 EHX262145:EIC262145 ERT262145:ERY262145 FBP262145:FBU262145 FLL262145:FLQ262145 FVH262145:FVM262145 GFD262145:GFI262145 GOZ262145:GPE262145 GYV262145:GZA262145 HIR262145:HIW262145 HSN262145:HSS262145 ICJ262145:ICO262145 IMF262145:IMK262145 IWB262145:IWG262145 JFX262145:JGC262145 JPT262145:JPY262145 JZP262145:JZU262145 KJL262145:KJQ262145 KTH262145:KTM262145 LDD262145:LDI262145 LMZ262145:LNE262145 LWV262145:LXA262145 MGR262145:MGW262145 MQN262145:MQS262145 NAJ262145:NAO262145 NKF262145:NKK262145 NUB262145:NUG262145 ODX262145:OEC262145 ONT262145:ONY262145 OXP262145:OXU262145 PHL262145:PHQ262145 PRH262145:PRM262145 QBD262145:QBI262145 QKZ262145:QLE262145 QUV262145:QVA262145 RER262145:REW262145 RON262145:ROS262145 RYJ262145:RYO262145 SIF262145:SIK262145 SSB262145:SSG262145 TBX262145:TCC262145 TLT262145:TLY262145 TVP262145:TVU262145 UFL262145:UFQ262145 UPH262145:UPM262145 UZD262145:UZI262145 VIZ262145:VJE262145 VSV262145:VTA262145 WCR262145:WCW262145 WMN262145:WMS262145 WWJ262145:WWO262145 AB327681:AG327681 JX327681:KC327681 TT327681:TY327681 ADP327681:ADU327681 ANL327681:ANQ327681 AXH327681:AXM327681 BHD327681:BHI327681 BQZ327681:BRE327681 CAV327681:CBA327681 CKR327681:CKW327681 CUN327681:CUS327681 DEJ327681:DEO327681 DOF327681:DOK327681 DYB327681:DYG327681 EHX327681:EIC327681 ERT327681:ERY327681 FBP327681:FBU327681 FLL327681:FLQ327681 FVH327681:FVM327681 GFD327681:GFI327681 GOZ327681:GPE327681 GYV327681:GZA327681 HIR327681:HIW327681 HSN327681:HSS327681 ICJ327681:ICO327681 IMF327681:IMK327681 IWB327681:IWG327681 JFX327681:JGC327681 JPT327681:JPY327681 JZP327681:JZU327681 KJL327681:KJQ327681 KTH327681:KTM327681 LDD327681:LDI327681 LMZ327681:LNE327681 LWV327681:LXA327681 MGR327681:MGW327681 MQN327681:MQS327681 NAJ327681:NAO327681 NKF327681:NKK327681 NUB327681:NUG327681 ODX327681:OEC327681 ONT327681:ONY327681 OXP327681:OXU327681 PHL327681:PHQ327681 PRH327681:PRM327681 QBD327681:QBI327681 QKZ327681:QLE327681 QUV327681:QVA327681 RER327681:REW327681 RON327681:ROS327681 RYJ327681:RYO327681 SIF327681:SIK327681 SSB327681:SSG327681 TBX327681:TCC327681 TLT327681:TLY327681 TVP327681:TVU327681 UFL327681:UFQ327681 UPH327681:UPM327681 UZD327681:UZI327681 VIZ327681:VJE327681 VSV327681:VTA327681 WCR327681:WCW327681 WMN327681:WMS327681 WWJ327681:WWO327681 AB393217:AG393217 JX393217:KC393217 TT393217:TY393217 ADP393217:ADU393217 ANL393217:ANQ393217 AXH393217:AXM393217 BHD393217:BHI393217 BQZ393217:BRE393217 CAV393217:CBA393217 CKR393217:CKW393217 CUN393217:CUS393217 DEJ393217:DEO393217 DOF393217:DOK393217 DYB393217:DYG393217 EHX393217:EIC393217 ERT393217:ERY393217 FBP393217:FBU393217 FLL393217:FLQ393217 FVH393217:FVM393217 GFD393217:GFI393217 GOZ393217:GPE393217 GYV393217:GZA393217 HIR393217:HIW393217 HSN393217:HSS393217 ICJ393217:ICO393217 IMF393217:IMK393217 IWB393217:IWG393217 JFX393217:JGC393217 JPT393217:JPY393217 JZP393217:JZU393217 KJL393217:KJQ393217 KTH393217:KTM393217 LDD393217:LDI393217 LMZ393217:LNE393217 LWV393217:LXA393217 MGR393217:MGW393217 MQN393217:MQS393217 NAJ393217:NAO393217 NKF393217:NKK393217 NUB393217:NUG393217 ODX393217:OEC393217 ONT393217:ONY393217 OXP393217:OXU393217 PHL393217:PHQ393217 PRH393217:PRM393217 QBD393217:QBI393217 QKZ393217:QLE393217 QUV393217:QVA393217 RER393217:REW393217 RON393217:ROS393217 RYJ393217:RYO393217 SIF393217:SIK393217 SSB393217:SSG393217 TBX393217:TCC393217 TLT393217:TLY393217 TVP393217:TVU393217 UFL393217:UFQ393217 UPH393217:UPM393217 UZD393217:UZI393217 VIZ393217:VJE393217 VSV393217:VTA393217 WCR393217:WCW393217 WMN393217:WMS393217 WWJ393217:WWO393217 AB458753:AG458753 JX458753:KC458753 TT458753:TY458753 ADP458753:ADU458753 ANL458753:ANQ458753 AXH458753:AXM458753 BHD458753:BHI458753 BQZ458753:BRE458753 CAV458753:CBA458753 CKR458753:CKW458753 CUN458753:CUS458753 DEJ458753:DEO458753 DOF458753:DOK458753 DYB458753:DYG458753 EHX458753:EIC458753 ERT458753:ERY458753 FBP458753:FBU458753 FLL458753:FLQ458753 FVH458753:FVM458753 GFD458753:GFI458753 GOZ458753:GPE458753 GYV458753:GZA458753 HIR458753:HIW458753 HSN458753:HSS458753 ICJ458753:ICO458753 IMF458753:IMK458753 IWB458753:IWG458753 JFX458753:JGC458753 JPT458753:JPY458753 JZP458753:JZU458753 KJL458753:KJQ458753 KTH458753:KTM458753 LDD458753:LDI458753 LMZ458753:LNE458753 LWV458753:LXA458753 MGR458753:MGW458753 MQN458753:MQS458753 NAJ458753:NAO458753 NKF458753:NKK458753 NUB458753:NUG458753 ODX458753:OEC458753 ONT458753:ONY458753 OXP458753:OXU458753 PHL458753:PHQ458753 PRH458753:PRM458753 QBD458753:QBI458753 QKZ458753:QLE458753 QUV458753:QVA458753 RER458753:REW458753 RON458753:ROS458753 RYJ458753:RYO458753 SIF458753:SIK458753 SSB458753:SSG458753 TBX458753:TCC458753 TLT458753:TLY458753 TVP458753:TVU458753 UFL458753:UFQ458753 UPH458753:UPM458753 UZD458753:UZI458753 VIZ458753:VJE458753 VSV458753:VTA458753 WCR458753:WCW458753 WMN458753:WMS458753 WWJ458753:WWO458753 AB524289:AG524289 JX524289:KC524289 TT524289:TY524289 ADP524289:ADU524289 ANL524289:ANQ524289 AXH524289:AXM524289 BHD524289:BHI524289 BQZ524289:BRE524289 CAV524289:CBA524289 CKR524289:CKW524289 CUN524289:CUS524289 DEJ524289:DEO524289 DOF524289:DOK524289 DYB524289:DYG524289 EHX524289:EIC524289 ERT524289:ERY524289 FBP524289:FBU524289 FLL524289:FLQ524289 FVH524289:FVM524289 GFD524289:GFI524289 GOZ524289:GPE524289 GYV524289:GZA524289 HIR524289:HIW524289 HSN524289:HSS524289 ICJ524289:ICO524289 IMF524289:IMK524289 IWB524289:IWG524289 JFX524289:JGC524289 JPT524289:JPY524289 JZP524289:JZU524289 KJL524289:KJQ524289 KTH524289:KTM524289 LDD524289:LDI524289 LMZ524289:LNE524289 LWV524289:LXA524289 MGR524289:MGW524289 MQN524289:MQS524289 NAJ524289:NAO524289 NKF524289:NKK524289 NUB524289:NUG524289 ODX524289:OEC524289 ONT524289:ONY524289 OXP524289:OXU524289 PHL524289:PHQ524289 PRH524289:PRM524289 QBD524289:QBI524289 QKZ524289:QLE524289 QUV524289:QVA524289 RER524289:REW524289 RON524289:ROS524289 RYJ524289:RYO524289 SIF524289:SIK524289 SSB524289:SSG524289 TBX524289:TCC524289 TLT524289:TLY524289 TVP524289:TVU524289 UFL524289:UFQ524289 UPH524289:UPM524289 UZD524289:UZI524289 VIZ524289:VJE524289 VSV524289:VTA524289 WCR524289:WCW524289 WMN524289:WMS524289 WWJ524289:WWO524289 AB589825:AG589825 JX589825:KC589825 TT589825:TY589825 ADP589825:ADU589825 ANL589825:ANQ589825 AXH589825:AXM589825 BHD589825:BHI589825 BQZ589825:BRE589825 CAV589825:CBA589825 CKR589825:CKW589825 CUN589825:CUS589825 DEJ589825:DEO589825 DOF589825:DOK589825 DYB589825:DYG589825 EHX589825:EIC589825 ERT589825:ERY589825 FBP589825:FBU589825 FLL589825:FLQ589825 FVH589825:FVM589825 GFD589825:GFI589825 GOZ589825:GPE589825 GYV589825:GZA589825 HIR589825:HIW589825 HSN589825:HSS589825 ICJ589825:ICO589825 IMF589825:IMK589825 IWB589825:IWG589825 JFX589825:JGC589825 JPT589825:JPY589825 JZP589825:JZU589825 KJL589825:KJQ589825 KTH589825:KTM589825 LDD589825:LDI589825 LMZ589825:LNE589825 LWV589825:LXA589825 MGR589825:MGW589825 MQN589825:MQS589825 NAJ589825:NAO589825 NKF589825:NKK589825 NUB589825:NUG589825 ODX589825:OEC589825 ONT589825:ONY589825 OXP589825:OXU589825 PHL589825:PHQ589825 PRH589825:PRM589825 QBD589825:QBI589825 QKZ589825:QLE589825 QUV589825:QVA589825 RER589825:REW589825 RON589825:ROS589825 RYJ589825:RYO589825 SIF589825:SIK589825 SSB589825:SSG589825 TBX589825:TCC589825 TLT589825:TLY589825 TVP589825:TVU589825 UFL589825:UFQ589825 UPH589825:UPM589825 UZD589825:UZI589825 VIZ589825:VJE589825 VSV589825:VTA589825 WCR589825:WCW589825 WMN589825:WMS589825 WWJ589825:WWO589825 AB655361:AG655361 JX655361:KC655361 TT655361:TY655361 ADP655361:ADU655361 ANL655361:ANQ655361 AXH655361:AXM655361 BHD655361:BHI655361 BQZ655361:BRE655361 CAV655361:CBA655361 CKR655361:CKW655361 CUN655361:CUS655361 DEJ655361:DEO655361 DOF655361:DOK655361 DYB655361:DYG655361 EHX655361:EIC655361 ERT655361:ERY655361 FBP655361:FBU655361 FLL655361:FLQ655361 FVH655361:FVM655361 GFD655361:GFI655361 GOZ655361:GPE655361 GYV655361:GZA655361 HIR655361:HIW655361 HSN655361:HSS655361 ICJ655361:ICO655361 IMF655361:IMK655361 IWB655361:IWG655361 JFX655361:JGC655361 JPT655361:JPY655361 JZP655361:JZU655361 KJL655361:KJQ655361 KTH655361:KTM655361 LDD655361:LDI655361 LMZ655361:LNE655361 LWV655361:LXA655361 MGR655361:MGW655361 MQN655361:MQS655361 NAJ655361:NAO655361 NKF655361:NKK655361 NUB655361:NUG655361 ODX655361:OEC655361 ONT655361:ONY655361 OXP655361:OXU655361 PHL655361:PHQ655361 PRH655361:PRM655361 QBD655361:QBI655361 QKZ655361:QLE655361 QUV655361:QVA655361 RER655361:REW655361 RON655361:ROS655361 RYJ655361:RYO655361 SIF655361:SIK655361 SSB655361:SSG655361 TBX655361:TCC655361 TLT655361:TLY655361 TVP655361:TVU655361 UFL655361:UFQ655361 UPH655361:UPM655361 UZD655361:UZI655361 VIZ655361:VJE655361 VSV655361:VTA655361 WCR655361:WCW655361 WMN655361:WMS655361 WWJ655361:WWO655361 AB720897:AG720897 JX720897:KC720897 TT720897:TY720897 ADP720897:ADU720897 ANL720897:ANQ720897 AXH720897:AXM720897 BHD720897:BHI720897 BQZ720897:BRE720897 CAV720897:CBA720897 CKR720897:CKW720897 CUN720897:CUS720897 DEJ720897:DEO720897 DOF720897:DOK720897 DYB720897:DYG720897 EHX720897:EIC720897 ERT720897:ERY720897 FBP720897:FBU720897 FLL720897:FLQ720897 FVH720897:FVM720897 GFD720897:GFI720897 GOZ720897:GPE720897 GYV720897:GZA720897 HIR720897:HIW720897 HSN720897:HSS720897 ICJ720897:ICO720897 IMF720897:IMK720897 IWB720897:IWG720897 JFX720897:JGC720897 JPT720897:JPY720897 JZP720897:JZU720897 KJL720897:KJQ720897 KTH720897:KTM720897 LDD720897:LDI720897 LMZ720897:LNE720897 LWV720897:LXA720897 MGR720897:MGW720897 MQN720897:MQS720897 NAJ720897:NAO720897 NKF720897:NKK720897 NUB720897:NUG720897 ODX720897:OEC720897 ONT720897:ONY720897 OXP720897:OXU720897 PHL720897:PHQ720897 PRH720897:PRM720897 QBD720897:QBI720897 QKZ720897:QLE720897 QUV720897:QVA720897 RER720897:REW720897 RON720897:ROS720897 RYJ720897:RYO720897 SIF720897:SIK720897 SSB720897:SSG720897 TBX720897:TCC720897 TLT720897:TLY720897 TVP720897:TVU720897 UFL720897:UFQ720897 UPH720897:UPM720897 UZD720897:UZI720897 VIZ720897:VJE720897 VSV720897:VTA720897 WCR720897:WCW720897 WMN720897:WMS720897 WWJ720897:WWO720897 AB786433:AG786433 JX786433:KC786433 TT786433:TY786433 ADP786433:ADU786433 ANL786433:ANQ786433 AXH786433:AXM786433 BHD786433:BHI786433 BQZ786433:BRE786433 CAV786433:CBA786433 CKR786433:CKW786433 CUN786433:CUS786433 DEJ786433:DEO786433 DOF786433:DOK786433 DYB786433:DYG786433 EHX786433:EIC786433 ERT786433:ERY786433 FBP786433:FBU786433 FLL786433:FLQ786433 FVH786433:FVM786433 GFD786433:GFI786433 GOZ786433:GPE786433 GYV786433:GZA786433 HIR786433:HIW786433 HSN786433:HSS786433 ICJ786433:ICO786433 IMF786433:IMK786433 IWB786433:IWG786433 JFX786433:JGC786433 JPT786433:JPY786433 JZP786433:JZU786433 KJL786433:KJQ786433 KTH786433:KTM786433 LDD786433:LDI786433 LMZ786433:LNE786433 LWV786433:LXA786433 MGR786433:MGW786433 MQN786433:MQS786433 NAJ786433:NAO786433 NKF786433:NKK786433 NUB786433:NUG786433 ODX786433:OEC786433 ONT786433:ONY786433 OXP786433:OXU786433 PHL786433:PHQ786433 PRH786433:PRM786433 QBD786433:QBI786433 QKZ786433:QLE786433 QUV786433:QVA786433 RER786433:REW786433 RON786433:ROS786433 RYJ786433:RYO786433 SIF786433:SIK786433 SSB786433:SSG786433 TBX786433:TCC786433 TLT786433:TLY786433 TVP786433:TVU786433 UFL786433:UFQ786433 UPH786433:UPM786433 UZD786433:UZI786433 VIZ786433:VJE786433 VSV786433:VTA786433 WCR786433:WCW786433 WMN786433:WMS786433 WWJ786433:WWO786433 AB851969:AG851969 JX851969:KC851969 TT851969:TY851969 ADP851969:ADU851969 ANL851969:ANQ851969 AXH851969:AXM851969 BHD851969:BHI851969 BQZ851969:BRE851969 CAV851969:CBA851969 CKR851969:CKW851969 CUN851969:CUS851969 DEJ851969:DEO851969 DOF851969:DOK851969 DYB851969:DYG851969 EHX851969:EIC851969 ERT851969:ERY851969 FBP851969:FBU851969 FLL851969:FLQ851969 FVH851969:FVM851969 GFD851969:GFI851969 GOZ851969:GPE851969 GYV851969:GZA851969 HIR851969:HIW851969 HSN851969:HSS851969 ICJ851969:ICO851969 IMF851969:IMK851969 IWB851969:IWG851969 JFX851969:JGC851969 JPT851969:JPY851969 JZP851969:JZU851969 KJL851969:KJQ851969 KTH851969:KTM851969 LDD851969:LDI851969 LMZ851969:LNE851969 LWV851969:LXA851969 MGR851969:MGW851969 MQN851969:MQS851969 NAJ851969:NAO851969 NKF851969:NKK851969 NUB851969:NUG851969 ODX851969:OEC851969 ONT851969:ONY851969 OXP851969:OXU851969 PHL851969:PHQ851969 PRH851969:PRM851969 QBD851969:QBI851969 QKZ851969:QLE851969 QUV851969:QVA851969 RER851969:REW851969 RON851969:ROS851969 RYJ851969:RYO851969 SIF851969:SIK851969 SSB851969:SSG851969 TBX851969:TCC851969 TLT851969:TLY851969 TVP851969:TVU851969 UFL851969:UFQ851969 UPH851969:UPM851969 UZD851969:UZI851969 VIZ851969:VJE851969 VSV851969:VTA851969 WCR851969:WCW851969 WMN851969:WMS851969 WWJ851969:WWO851969 AB917505:AG917505 JX917505:KC917505 TT917505:TY917505 ADP917505:ADU917505 ANL917505:ANQ917505 AXH917505:AXM917505 BHD917505:BHI917505 BQZ917505:BRE917505 CAV917505:CBA917505 CKR917505:CKW917505 CUN917505:CUS917505 DEJ917505:DEO917505 DOF917505:DOK917505 DYB917505:DYG917505 EHX917505:EIC917505 ERT917505:ERY917505 FBP917505:FBU917505 FLL917505:FLQ917505 FVH917505:FVM917505 GFD917505:GFI917505 GOZ917505:GPE917505 GYV917505:GZA917505 HIR917505:HIW917505 HSN917505:HSS917505 ICJ917505:ICO917505 IMF917505:IMK917505 IWB917505:IWG917505 JFX917505:JGC917505 JPT917505:JPY917505 JZP917505:JZU917505 KJL917505:KJQ917505 KTH917505:KTM917505 LDD917505:LDI917505 LMZ917505:LNE917505 LWV917505:LXA917505 MGR917505:MGW917505 MQN917505:MQS917505 NAJ917505:NAO917505 NKF917505:NKK917505 NUB917505:NUG917505 ODX917505:OEC917505 ONT917505:ONY917505 OXP917505:OXU917505 PHL917505:PHQ917505 PRH917505:PRM917505 QBD917505:QBI917505 QKZ917505:QLE917505 QUV917505:QVA917505 RER917505:REW917505 RON917505:ROS917505 RYJ917505:RYO917505 SIF917505:SIK917505 SSB917505:SSG917505 TBX917505:TCC917505 TLT917505:TLY917505 TVP917505:TVU917505 UFL917505:UFQ917505 UPH917505:UPM917505 UZD917505:UZI917505 VIZ917505:VJE917505 VSV917505:VTA917505 WCR917505:WCW917505 WMN917505:WMS917505 WWJ917505:WWO917505 AB983041:AG983041 JX983041:KC983041 TT983041:TY983041 ADP983041:ADU983041 ANL983041:ANQ983041 AXH983041:AXM983041 BHD983041:BHI983041 BQZ983041:BRE983041 CAV983041:CBA983041 CKR983041:CKW983041 CUN983041:CUS983041 DEJ983041:DEO983041 DOF983041:DOK983041 DYB983041:DYG983041 EHX983041:EIC983041 ERT983041:ERY983041 FBP983041:FBU983041 FLL983041:FLQ983041 FVH983041:FVM983041 GFD983041:GFI983041 GOZ983041:GPE983041 GYV983041:GZA983041 HIR983041:HIW983041 HSN983041:HSS983041 ICJ983041:ICO983041 IMF983041:IMK983041 IWB983041:IWG983041 JFX983041:JGC983041 JPT983041:JPY983041 JZP983041:JZU983041 KJL983041:KJQ983041 KTH983041:KTM983041 LDD983041:LDI983041 LMZ983041:LNE983041 LWV983041:LXA983041 MGR983041:MGW983041 MQN983041:MQS983041 NAJ983041:NAO983041 NKF983041:NKK983041 NUB983041:NUG983041 ODX983041:OEC983041 ONT983041:ONY983041 OXP983041:OXU983041 PHL983041:PHQ983041 PRH983041:PRM983041 QBD983041:QBI983041 QKZ983041:QLE983041 QUV983041:QVA983041 RER983041:REW983041 RON983041:ROS983041 RYJ983041:RYO983041 SIF983041:SIK983041 SSB983041:SSG983041 TBX983041:TCC983041 TLT983041:TLY983041 TVP983041:TVU983041 UFL983041:UFQ983041 UPH983041:UPM983041 UZD983041:UZI983041 VIZ983041:VJE983041 VSV983041:VTA983041 WCR983041:WCW983041 WMN983041:WMS983041 WWJ983041:WWO983041 WVN983071:WVY98307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F31:Q31" xr:uid="{037DFBB1-931F-4357-AB89-C61734A82C91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32A34A8A-65F1-4D7E-998D-38A0ABE662AC}">
      <formula1>$G$242:$G$246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E4C2D314-EB08-4521-8F37-C2BDD4651DE7}">
      <formula1>$G$239:$G$240</formula1>
    </dataValidation>
    <dataValidation type="whole" operator="greaterThanOrEqual" allowBlank="1" showInputMessage="1" showErrorMessage="1" sqref="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" xr:uid="{154822F2-2016-4C3D-B3DB-D396BD14C488}">
      <formula1>1</formula1>
    </dataValidation>
    <dataValidation type="textLength" operator="lessThanOrEqual" allowBlank="1" showInputMessage="1" showErrorMessage="1" errorTitle="エラー" error="文字数が不正です" sqref="WVN983063:WWO983063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 JB20:KC21 SX20:TY21 ACT20:ADU21 AMP20:ANQ21 AWL20:AXM21 BGH20:BHI21 BQD20:BRE21 BZZ20:CBA21 CJV20:CKW21 CTR20:CUS21 DDN20:DEO21 DNJ20:DOK21 DXF20:DYG21 EHB20:EIC21 EQX20:ERY21 FAT20:FBU21 FKP20:FLQ21 FUL20:FVM21 GEH20:GFI21 GOD20:GPE21 GXZ20:GZA21 HHV20:HIW21 HRR20:HSS21 IBN20:ICO21 ILJ20:IMK21 IVF20:IWG21 JFB20:JGC21 JOX20:JPY21 JYT20:JZU21 KIP20:KJQ21 KSL20:KTM21 LCH20:LDI21 LMD20:LNE21 LVZ20:LXA21 MFV20:MGW21 MPR20:MQS21 MZN20:NAO21 NJJ20:NKK21 NTF20:NUG21 ODB20:OEC21 OMX20:ONY21 OWT20:OXU21 PGP20:PHQ21 PQL20:PRM21 QAH20:QBI21 QKD20:QLE21 QTZ20:QVA21 RDV20:REW21 RNR20:ROS21 RXN20:RYO21 SHJ20:SIK21 SRF20:SSG21 TBB20:TCC21 TKX20:TLY21 TUT20:TVU21 UEP20:UFQ21 UOL20:UPM21 UYH20:UZI21 VID20:VJE21 VRZ20:VTA21 WBV20:WCW21 WLR20:WMS21 WVN20:WWO21 F65556:AG65557 JB65556:KC65557 SX65556:TY65557 ACT65556:ADU65557 AMP65556:ANQ65557 AWL65556:AXM65557 BGH65556:BHI65557 BQD65556:BRE65557 BZZ65556:CBA65557 CJV65556:CKW65557 CTR65556:CUS65557 DDN65556:DEO65557 DNJ65556:DOK65557 DXF65556:DYG65557 EHB65556:EIC65557 EQX65556:ERY65557 FAT65556:FBU65557 FKP65556:FLQ65557 FUL65556:FVM65557 GEH65556:GFI65557 GOD65556:GPE65557 GXZ65556:GZA65557 HHV65556:HIW65557 HRR65556:HSS65557 IBN65556:ICO65557 ILJ65556:IMK65557 IVF65556:IWG65557 JFB65556:JGC65557 JOX65556:JPY65557 JYT65556:JZU65557 KIP65556:KJQ65557 KSL65556:KTM65557 LCH65556:LDI65557 LMD65556:LNE65557 LVZ65556:LXA65557 MFV65556:MGW65557 MPR65556:MQS65557 MZN65556:NAO65557 NJJ65556:NKK65557 NTF65556:NUG65557 ODB65556:OEC65557 OMX65556:ONY65557 OWT65556:OXU65557 PGP65556:PHQ65557 PQL65556:PRM65557 QAH65556:QBI65557 QKD65556:QLE65557 QTZ65556:QVA65557 RDV65556:REW65557 RNR65556:ROS65557 RXN65556:RYO65557 SHJ65556:SIK65557 SRF65556:SSG65557 TBB65556:TCC65557 TKX65556:TLY65557 TUT65556:TVU65557 UEP65556:UFQ65557 UOL65556:UPM65557 UYH65556:UZI65557 VID65556:VJE65557 VRZ65556:VTA65557 WBV65556:WCW65557 WLR65556:WMS65557 WVN65556:WWO65557 F131092:AG131093 JB131092:KC131093 SX131092:TY131093 ACT131092:ADU131093 AMP131092:ANQ131093 AWL131092:AXM131093 BGH131092:BHI131093 BQD131092:BRE131093 BZZ131092:CBA131093 CJV131092:CKW131093 CTR131092:CUS131093 DDN131092:DEO131093 DNJ131092:DOK131093 DXF131092:DYG131093 EHB131092:EIC131093 EQX131092:ERY131093 FAT131092:FBU131093 FKP131092:FLQ131093 FUL131092:FVM131093 GEH131092:GFI131093 GOD131092:GPE131093 GXZ131092:GZA131093 HHV131092:HIW131093 HRR131092:HSS131093 IBN131092:ICO131093 ILJ131092:IMK131093 IVF131092:IWG131093 JFB131092:JGC131093 JOX131092:JPY131093 JYT131092:JZU131093 KIP131092:KJQ131093 KSL131092:KTM131093 LCH131092:LDI131093 LMD131092:LNE131093 LVZ131092:LXA131093 MFV131092:MGW131093 MPR131092:MQS131093 MZN131092:NAO131093 NJJ131092:NKK131093 NTF131092:NUG131093 ODB131092:OEC131093 OMX131092:ONY131093 OWT131092:OXU131093 PGP131092:PHQ131093 PQL131092:PRM131093 QAH131092:QBI131093 QKD131092:QLE131093 QTZ131092:QVA131093 RDV131092:REW131093 RNR131092:ROS131093 RXN131092:RYO131093 SHJ131092:SIK131093 SRF131092:SSG131093 TBB131092:TCC131093 TKX131092:TLY131093 TUT131092:TVU131093 UEP131092:UFQ131093 UOL131092:UPM131093 UYH131092:UZI131093 VID131092:VJE131093 VRZ131092:VTA131093 WBV131092:WCW131093 WLR131092:WMS131093 WVN131092:WWO131093 F196628:AG196629 JB196628:KC196629 SX196628:TY196629 ACT196628:ADU196629 AMP196628:ANQ196629 AWL196628:AXM196629 BGH196628:BHI196629 BQD196628:BRE196629 BZZ196628:CBA196629 CJV196628:CKW196629 CTR196628:CUS196629 DDN196628:DEO196629 DNJ196628:DOK196629 DXF196628:DYG196629 EHB196628:EIC196629 EQX196628:ERY196629 FAT196628:FBU196629 FKP196628:FLQ196629 FUL196628:FVM196629 GEH196628:GFI196629 GOD196628:GPE196629 GXZ196628:GZA196629 HHV196628:HIW196629 HRR196628:HSS196629 IBN196628:ICO196629 ILJ196628:IMK196629 IVF196628:IWG196629 JFB196628:JGC196629 JOX196628:JPY196629 JYT196628:JZU196629 KIP196628:KJQ196629 KSL196628:KTM196629 LCH196628:LDI196629 LMD196628:LNE196629 LVZ196628:LXA196629 MFV196628:MGW196629 MPR196628:MQS196629 MZN196628:NAO196629 NJJ196628:NKK196629 NTF196628:NUG196629 ODB196628:OEC196629 OMX196628:ONY196629 OWT196628:OXU196629 PGP196628:PHQ196629 PQL196628:PRM196629 QAH196628:QBI196629 QKD196628:QLE196629 QTZ196628:QVA196629 RDV196628:REW196629 RNR196628:ROS196629 RXN196628:RYO196629 SHJ196628:SIK196629 SRF196628:SSG196629 TBB196628:TCC196629 TKX196628:TLY196629 TUT196628:TVU196629 UEP196628:UFQ196629 UOL196628:UPM196629 UYH196628:UZI196629 VID196628:VJE196629 VRZ196628:VTA196629 WBV196628:WCW196629 WLR196628:WMS196629 WVN196628:WWO196629 F262164:AG262165 JB262164:KC262165 SX262164:TY262165 ACT262164:ADU262165 AMP262164:ANQ262165 AWL262164:AXM262165 BGH262164:BHI262165 BQD262164:BRE262165 BZZ262164:CBA262165 CJV262164:CKW262165 CTR262164:CUS262165 DDN262164:DEO262165 DNJ262164:DOK262165 DXF262164:DYG262165 EHB262164:EIC262165 EQX262164:ERY262165 FAT262164:FBU262165 FKP262164:FLQ262165 FUL262164:FVM262165 GEH262164:GFI262165 GOD262164:GPE262165 GXZ262164:GZA262165 HHV262164:HIW262165 HRR262164:HSS262165 IBN262164:ICO262165 ILJ262164:IMK262165 IVF262164:IWG262165 JFB262164:JGC262165 JOX262164:JPY262165 JYT262164:JZU262165 KIP262164:KJQ262165 KSL262164:KTM262165 LCH262164:LDI262165 LMD262164:LNE262165 LVZ262164:LXA262165 MFV262164:MGW262165 MPR262164:MQS262165 MZN262164:NAO262165 NJJ262164:NKK262165 NTF262164:NUG262165 ODB262164:OEC262165 OMX262164:ONY262165 OWT262164:OXU262165 PGP262164:PHQ262165 PQL262164:PRM262165 QAH262164:QBI262165 QKD262164:QLE262165 QTZ262164:QVA262165 RDV262164:REW262165 RNR262164:ROS262165 RXN262164:RYO262165 SHJ262164:SIK262165 SRF262164:SSG262165 TBB262164:TCC262165 TKX262164:TLY262165 TUT262164:TVU262165 UEP262164:UFQ262165 UOL262164:UPM262165 UYH262164:UZI262165 VID262164:VJE262165 VRZ262164:VTA262165 WBV262164:WCW262165 WLR262164:WMS262165 WVN262164:WWO262165 F327700:AG327701 JB327700:KC327701 SX327700:TY327701 ACT327700:ADU327701 AMP327700:ANQ327701 AWL327700:AXM327701 BGH327700:BHI327701 BQD327700:BRE327701 BZZ327700:CBA327701 CJV327700:CKW327701 CTR327700:CUS327701 DDN327700:DEO327701 DNJ327700:DOK327701 DXF327700:DYG327701 EHB327700:EIC327701 EQX327700:ERY327701 FAT327700:FBU327701 FKP327700:FLQ327701 FUL327700:FVM327701 GEH327700:GFI327701 GOD327700:GPE327701 GXZ327700:GZA327701 HHV327700:HIW327701 HRR327700:HSS327701 IBN327700:ICO327701 ILJ327700:IMK327701 IVF327700:IWG327701 JFB327700:JGC327701 JOX327700:JPY327701 JYT327700:JZU327701 KIP327700:KJQ327701 KSL327700:KTM327701 LCH327700:LDI327701 LMD327700:LNE327701 LVZ327700:LXA327701 MFV327700:MGW327701 MPR327700:MQS327701 MZN327700:NAO327701 NJJ327700:NKK327701 NTF327700:NUG327701 ODB327700:OEC327701 OMX327700:ONY327701 OWT327700:OXU327701 PGP327700:PHQ327701 PQL327700:PRM327701 QAH327700:QBI327701 QKD327700:QLE327701 QTZ327700:QVA327701 RDV327700:REW327701 RNR327700:ROS327701 RXN327700:RYO327701 SHJ327700:SIK327701 SRF327700:SSG327701 TBB327700:TCC327701 TKX327700:TLY327701 TUT327700:TVU327701 UEP327700:UFQ327701 UOL327700:UPM327701 UYH327700:UZI327701 VID327700:VJE327701 VRZ327700:VTA327701 WBV327700:WCW327701 WLR327700:WMS327701 WVN327700:WWO327701 F393236:AG393237 JB393236:KC393237 SX393236:TY393237 ACT393236:ADU393237 AMP393236:ANQ393237 AWL393236:AXM393237 BGH393236:BHI393237 BQD393236:BRE393237 BZZ393236:CBA393237 CJV393236:CKW393237 CTR393236:CUS393237 DDN393236:DEO393237 DNJ393236:DOK393237 DXF393236:DYG393237 EHB393236:EIC393237 EQX393236:ERY393237 FAT393236:FBU393237 FKP393236:FLQ393237 FUL393236:FVM393237 GEH393236:GFI393237 GOD393236:GPE393237 GXZ393236:GZA393237 HHV393236:HIW393237 HRR393236:HSS393237 IBN393236:ICO393237 ILJ393236:IMK393237 IVF393236:IWG393237 JFB393236:JGC393237 JOX393236:JPY393237 JYT393236:JZU393237 KIP393236:KJQ393237 KSL393236:KTM393237 LCH393236:LDI393237 LMD393236:LNE393237 LVZ393236:LXA393237 MFV393236:MGW393237 MPR393236:MQS393237 MZN393236:NAO393237 NJJ393236:NKK393237 NTF393236:NUG393237 ODB393236:OEC393237 OMX393236:ONY393237 OWT393236:OXU393237 PGP393236:PHQ393237 PQL393236:PRM393237 QAH393236:QBI393237 QKD393236:QLE393237 QTZ393236:QVA393237 RDV393236:REW393237 RNR393236:ROS393237 RXN393236:RYO393237 SHJ393236:SIK393237 SRF393236:SSG393237 TBB393236:TCC393237 TKX393236:TLY393237 TUT393236:TVU393237 UEP393236:UFQ393237 UOL393236:UPM393237 UYH393236:UZI393237 VID393236:VJE393237 VRZ393236:VTA393237 WBV393236:WCW393237 WLR393236:WMS393237 WVN393236:WWO393237 F458772:AG458773 JB458772:KC458773 SX458772:TY458773 ACT458772:ADU458773 AMP458772:ANQ458773 AWL458772:AXM458773 BGH458772:BHI458773 BQD458772:BRE458773 BZZ458772:CBA458773 CJV458772:CKW458773 CTR458772:CUS458773 DDN458772:DEO458773 DNJ458772:DOK458773 DXF458772:DYG458773 EHB458772:EIC458773 EQX458772:ERY458773 FAT458772:FBU458773 FKP458772:FLQ458773 FUL458772:FVM458773 GEH458772:GFI458773 GOD458772:GPE458773 GXZ458772:GZA458773 HHV458772:HIW458773 HRR458772:HSS458773 IBN458772:ICO458773 ILJ458772:IMK458773 IVF458772:IWG458773 JFB458772:JGC458773 JOX458772:JPY458773 JYT458772:JZU458773 KIP458772:KJQ458773 KSL458772:KTM458773 LCH458772:LDI458773 LMD458772:LNE458773 LVZ458772:LXA458773 MFV458772:MGW458773 MPR458772:MQS458773 MZN458772:NAO458773 NJJ458772:NKK458773 NTF458772:NUG458773 ODB458772:OEC458773 OMX458772:ONY458773 OWT458772:OXU458773 PGP458772:PHQ458773 PQL458772:PRM458773 QAH458772:QBI458773 QKD458772:QLE458773 QTZ458772:QVA458773 RDV458772:REW458773 RNR458772:ROS458773 RXN458772:RYO458773 SHJ458772:SIK458773 SRF458772:SSG458773 TBB458772:TCC458773 TKX458772:TLY458773 TUT458772:TVU458773 UEP458772:UFQ458773 UOL458772:UPM458773 UYH458772:UZI458773 VID458772:VJE458773 VRZ458772:VTA458773 WBV458772:WCW458773 WLR458772:WMS458773 WVN458772:WWO458773 F524308:AG524309 JB524308:KC524309 SX524308:TY524309 ACT524308:ADU524309 AMP524308:ANQ524309 AWL524308:AXM524309 BGH524308:BHI524309 BQD524308:BRE524309 BZZ524308:CBA524309 CJV524308:CKW524309 CTR524308:CUS524309 DDN524308:DEO524309 DNJ524308:DOK524309 DXF524308:DYG524309 EHB524308:EIC524309 EQX524308:ERY524309 FAT524308:FBU524309 FKP524308:FLQ524309 FUL524308:FVM524309 GEH524308:GFI524309 GOD524308:GPE524309 GXZ524308:GZA524309 HHV524308:HIW524309 HRR524308:HSS524309 IBN524308:ICO524309 ILJ524308:IMK524309 IVF524308:IWG524309 JFB524308:JGC524309 JOX524308:JPY524309 JYT524308:JZU524309 KIP524308:KJQ524309 KSL524308:KTM524309 LCH524308:LDI524309 LMD524308:LNE524309 LVZ524308:LXA524309 MFV524308:MGW524309 MPR524308:MQS524309 MZN524308:NAO524309 NJJ524308:NKK524309 NTF524308:NUG524309 ODB524308:OEC524309 OMX524308:ONY524309 OWT524308:OXU524309 PGP524308:PHQ524309 PQL524308:PRM524309 QAH524308:QBI524309 QKD524308:QLE524309 QTZ524308:QVA524309 RDV524308:REW524309 RNR524308:ROS524309 RXN524308:RYO524309 SHJ524308:SIK524309 SRF524308:SSG524309 TBB524308:TCC524309 TKX524308:TLY524309 TUT524308:TVU524309 UEP524308:UFQ524309 UOL524308:UPM524309 UYH524308:UZI524309 VID524308:VJE524309 VRZ524308:VTA524309 WBV524308:WCW524309 WLR524308:WMS524309 WVN524308:WWO524309 F589844:AG589845 JB589844:KC589845 SX589844:TY589845 ACT589844:ADU589845 AMP589844:ANQ589845 AWL589844:AXM589845 BGH589844:BHI589845 BQD589844:BRE589845 BZZ589844:CBA589845 CJV589844:CKW589845 CTR589844:CUS589845 DDN589844:DEO589845 DNJ589844:DOK589845 DXF589844:DYG589845 EHB589844:EIC589845 EQX589844:ERY589845 FAT589844:FBU589845 FKP589844:FLQ589845 FUL589844:FVM589845 GEH589844:GFI589845 GOD589844:GPE589845 GXZ589844:GZA589845 HHV589844:HIW589845 HRR589844:HSS589845 IBN589844:ICO589845 ILJ589844:IMK589845 IVF589844:IWG589845 JFB589844:JGC589845 JOX589844:JPY589845 JYT589844:JZU589845 KIP589844:KJQ589845 KSL589844:KTM589845 LCH589844:LDI589845 LMD589844:LNE589845 LVZ589844:LXA589845 MFV589844:MGW589845 MPR589844:MQS589845 MZN589844:NAO589845 NJJ589844:NKK589845 NTF589844:NUG589845 ODB589844:OEC589845 OMX589844:ONY589845 OWT589844:OXU589845 PGP589844:PHQ589845 PQL589844:PRM589845 QAH589844:QBI589845 QKD589844:QLE589845 QTZ589844:QVA589845 RDV589844:REW589845 RNR589844:ROS589845 RXN589844:RYO589845 SHJ589844:SIK589845 SRF589844:SSG589845 TBB589844:TCC589845 TKX589844:TLY589845 TUT589844:TVU589845 UEP589844:UFQ589845 UOL589844:UPM589845 UYH589844:UZI589845 VID589844:VJE589845 VRZ589844:VTA589845 WBV589844:WCW589845 WLR589844:WMS589845 WVN589844:WWO589845 F655380:AG655381 JB655380:KC655381 SX655380:TY655381 ACT655380:ADU655381 AMP655380:ANQ655381 AWL655380:AXM655381 BGH655380:BHI655381 BQD655380:BRE655381 BZZ655380:CBA655381 CJV655380:CKW655381 CTR655380:CUS655381 DDN655380:DEO655381 DNJ655380:DOK655381 DXF655380:DYG655381 EHB655380:EIC655381 EQX655380:ERY655381 FAT655380:FBU655381 FKP655380:FLQ655381 FUL655380:FVM655381 GEH655380:GFI655381 GOD655380:GPE655381 GXZ655380:GZA655381 HHV655380:HIW655381 HRR655380:HSS655381 IBN655380:ICO655381 ILJ655380:IMK655381 IVF655380:IWG655381 JFB655380:JGC655381 JOX655380:JPY655381 JYT655380:JZU655381 KIP655380:KJQ655381 KSL655380:KTM655381 LCH655380:LDI655381 LMD655380:LNE655381 LVZ655380:LXA655381 MFV655380:MGW655381 MPR655380:MQS655381 MZN655380:NAO655381 NJJ655380:NKK655381 NTF655380:NUG655381 ODB655380:OEC655381 OMX655380:ONY655381 OWT655380:OXU655381 PGP655380:PHQ655381 PQL655380:PRM655381 QAH655380:QBI655381 QKD655380:QLE655381 QTZ655380:QVA655381 RDV655380:REW655381 RNR655380:ROS655381 RXN655380:RYO655381 SHJ655380:SIK655381 SRF655380:SSG655381 TBB655380:TCC655381 TKX655380:TLY655381 TUT655380:TVU655381 UEP655380:UFQ655381 UOL655380:UPM655381 UYH655380:UZI655381 VID655380:VJE655381 VRZ655380:VTA655381 WBV655380:WCW655381 WLR655380:WMS655381 WVN655380:WWO655381 F720916:AG720917 JB720916:KC720917 SX720916:TY720917 ACT720916:ADU720917 AMP720916:ANQ720917 AWL720916:AXM720917 BGH720916:BHI720917 BQD720916:BRE720917 BZZ720916:CBA720917 CJV720916:CKW720917 CTR720916:CUS720917 DDN720916:DEO720917 DNJ720916:DOK720917 DXF720916:DYG720917 EHB720916:EIC720917 EQX720916:ERY720917 FAT720916:FBU720917 FKP720916:FLQ720917 FUL720916:FVM720917 GEH720916:GFI720917 GOD720916:GPE720917 GXZ720916:GZA720917 HHV720916:HIW720917 HRR720916:HSS720917 IBN720916:ICO720917 ILJ720916:IMK720917 IVF720916:IWG720917 JFB720916:JGC720917 JOX720916:JPY720917 JYT720916:JZU720917 KIP720916:KJQ720917 KSL720916:KTM720917 LCH720916:LDI720917 LMD720916:LNE720917 LVZ720916:LXA720917 MFV720916:MGW720917 MPR720916:MQS720917 MZN720916:NAO720917 NJJ720916:NKK720917 NTF720916:NUG720917 ODB720916:OEC720917 OMX720916:ONY720917 OWT720916:OXU720917 PGP720916:PHQ720917 PQL720916:PRM720917 QAH720916:QBI720917 QKD720916:QLE720917 QTZ720916:QVA720917 RDV720916:REW720917 RNR720916:ROS720917 RXN720916:RYO720917 SHJ720916:SIK720917 SRF720916:SSG720917 TBB720916:TCC720917 TKX720916:TLY720917 TUT720916:TVU720917 UEP720916:UFQ720917 UOL720916:UPM720917 UYH720916:UZI720917 VID720916:VJE720917 VRZ720916:VTA720917 WBV720916:WCW720917 WLR720916:WMS720917 WVN720916:WWO720917 F786452:AG786453 JB786452:KC786453 SX786452:TY786453 ACT786452:ADU786453 AMP786452:ANQ786453 AWL786452:AXM786453 BGH786452:BHI786453 BQD786452:BRE786453 BZZ786452:CBA786453 CJV786452:CKW786453 CTR786452:CUS786453 DDN786452:DEO786453 DNJ786452:DOK786453 DXF786452:DYG786453 EHB786452:EIC786453 EQX786452:ERY786453 FAT786452:FBU786453 FKP786452:FLQ786453 FUL786452:FVM786453 GEH786452:GFI786453 GOD786452:GPE786453 GXZ786452:GZA786453 HHV786452:HIW786453 HRR786452:HSS786453 IBN786452:ICO786453 ILJ786452:IMK786453 IVF786452:IWG786453 JFB786452:JGC786453 JOX786452:JPY786453 JYT786452:JZU786453 KIP786452:KJQ786453 KSL786452:KTM786453 LCH786452:LDI786453 LMD786452:LNE786453 LVZ786452:LXA786453 MFV786452:MGW786453 MPR786452:MQS786453 MZN786452:NAO786453 NJJ786452:NKK786453 NTF786452:NUG786453 ODB786452:OEC786453 OMX786452:ONY786453 OWT786452:OXU786453 PGP786452:PHQ786453 PQL786452:PRM786453 QAH786452:QBI786453 QKD786452:QLE786453 QTZ786452:QVA786453 RDV786452:REW786453 RNR786452:ROS786453 RXN786452:RYO786453 SHJ786452:SIK786453 SRF786452:SSG786453 TBB786452:TCC786453 TKX786452:TLY786453 TUT786452:TVU786453 UEP786452:UFQ786453 UOL786452:UPM786453 UYH786452:UZI786453 VID786452:VJE786453 VRZ786452:VTA786453 WBV786452:WCW786453 WLR786452:WMS786453 WVN786452:WWO786453 F851988:AG851989 JB851988:KC851989 SX851988:TY851989 ACT851988:ADU851989 AMP851988:ANQ851989 AWL851988:AXM851989 BGH851988:BHI851989 BQD851988:BRE851989 BZZ851988:CBA851989 CJV851988:CKW851989 CTR851988:CUS851989 DDN851988:DEO851989 DNJ851988:DOK851989 DXF851988:DYG851989 EHB851988:EIC851989 EQX851988:ERY851989 FAT851988:FBU851989 FKP851988:FLQ851989 FUL851988:FVM851989 GEH851988:GFI851989 GOD851988:GPE851989 GXZ851988:GZA851989 HHV851988:HIW851989 HRR851988:HSS851989 IBN851988:ICO851989 ILJ851988:IMK851989 IVF851988:IWG851989 JFB851988:JGC851989 JOX851988:JPY851989 JYT851988:JZU851989 KIP851988:KJQ851989 KSL851988:KTM851989 LCH851988:LDI851989 LMD851988:LNE851989 LVZ851988:LXA851989 MFV851988:MGW851989 MPR851988:MQS851989 MZN851988:NAO851989 NJJ851988:NKK851989 NTF851988:NUG851989 ODB851988:OEC851989 OMX851988:ONY851989 OWT851988:OXU851989 PGP851988:PHQ851989 PQL851988:PRM851989 QAH851988:QBI851989 QKD851988:QLE851989 QTZ851988:QVA851989 RDV851988:REW851989 RNR851988:ROS851989 RXN851988:RYO851989 SHJ851988:SIK851989 SRF851988:SSG851989 TBB851988:TCC851989 TKX851988:TLY851989 TUT851988:TVU851989 UEP851988:UFQ851989 UOL851988:UPM851989 UYH851988:UZI851989 VID851988:VJE851989 VRZ851988:VTA851989 WBV851988:WCW851989 WLR851988:WMS851989 WVN851988:WWO851989 F917524:AG917525 JB917524:KC917525 SX917524:TY917525 ACT917524:ADU917525 AMP917524:ANQ917525 AWL917524:AXM917525 BGH917524:BHI917525 BQD917524:BRE917525 BZZ917524:CBA917525 CJV917524:CKW917525 CTR917524:CUS917525 DDN917524:DEO917525 DNJ917524:DOK917525 DXF917524:DYG917525 EHB917524:EIC917525 EQX917524:ERY917525 FAT917524:FBU917525 FKP917524:FLQ917525 FUL917524:FVM917525 GEH917524:GFI917525 GOD917524:GPE917525 GXZ917524:GZA917525 HHV917524:HIW917525 HRR917524:HSS917525 IBN917524:ICO917525 ILJ917524:IMK917525 IVF917524:IWG917525 JFB917524:JGC917525 JOX917524:JPY917525 JYT917524:JZU917525 KIP917524:KJQ917525 KSL917524:KTM917525 LCH917524:LDI917525 LMD917524:LNE917525 LVZ917524:LXA917525 MFV917524:MGW917525 MPR917524:MQS917525 MZN917524:NAO917525 NJJ917524:NKK917525 NTF917524:NUG917525 ODB917524:OEC917525 OMX917524:ONY917525 OWT917524:OXU917525 PGP917524:PHQ917525 PQL917524:PRM917525 QAH917524:QBI917525 QKD917524:QLE917525 QTZ917524:QVA917525 RDV917524:REW917525 RNR917524:ROS917525 RXN917524:RYO917525 SHJ917524:SIK917525 SRF917524:SSG917525 TBB917524:TCC917525 TKX917524:TLY917525 TUT917524:TVU917525 UEP917524:UFQ917525 UOL917524:UPM917525 UYH917524:UZI917525 VID917524:VJE917525 VRZ917524:VTA917525 WBV917524:WCW917525 WLR917524:WMS917525 WVN917524:WWO917525 F983060:AG983061 JB983060:KC983061 SX983060:TY983061 ACT983060:ADU983061 AMP983060:ANQ983061 AWL983060:AXM983061 BGH983060:BHI983061 BQD983060:BRE983061 BZZ983060:CBA983061 CJV983060:CKW983061 CTR983060:CUS983061 DDN983060:DEO983061 DNJ983060:DOK983061 DXF983060:DYG983061 EHB983060:EIC983061 EQX983060:ERY983061 FAT983060:FBU983061 FKP983060:FLQ983061 FUL983060:FVM983061 GEH983060:GFI983061 GOD983060:GPE983061 GXZ983060:GZA983061 HHV983060:HIW983061 HRR983060:HSS983061 IBN983060:ICO983061 ILJ983060:IMK983061 IVF983060:IWG983061 JFB983060:JGC983061 JOX983060:JPY983061 JYT983060:JZU983061 KIP983060:KJQ983061 KSL983060:KTM983061 LCH983060:LDI983061 LMD983060:LNE983061 LVZ983060:LXA983061 MFV983060:MGW983061 MPR983060:MQS983061 MZN983060:NAO983061 NJJ983060:NKK983061 NTF983060:NUG983061 ODB983060:OEC983061 OMX983060:ONY983061 OWT983060:OXU983061 PGP983060:PHQ983061 PQL983060:PRM983061 QAH983060:QBI983061 QKD983060:QLE983061 QTZ983060:QVA983061 RDV983060:REW983061 RNR983060:ROS983061 RXN983060:RYO983061 SHJ983060:SIK983061 SRF983060:SSG983061 TBB983060:TCC983061 TKX983060:TLY983061 TUT983060:TVU983061 UEP983060:UFQ983061 UOL983060:UPM983061 UYH983060:UZI983061 VID983060:VJE983061 VRZ983060:VTA983061 WBV983060:WCW983061 WLR983060:WMS983061 WVN983060:WWO983061 WLR983063:WMS98306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F20" xr:uid="{5E936B35-4AE6-4950-A0E1-87F55A267271}">
      <formula1>40</formula1>
    </dataValidation>
    <dataValidation type="textLength" operator="lessThanOrEqual" allowBlank="1" showInputMessage="1" showErrorMessage="1" errorTitle="エラー" error="文字数が不正です" sqref="WVP983065:WVV983065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VIF983065:VIL983065 JM36:KC36 TI36:TY36 ADE36:ADU36 ANA36:ANQ36 AWW36:AXM36 BGS36:BHI36 BQO36:BRE36 CAK36:CBA36 CKG36:CKW36 CUC36:CUS36 DDY36:DEO36 DNU36:DOK36 DXQ36:DYG36 EHM36:EIC36 ERI36:ERY36 FBE36:FBU36 FLA36:FLQ36 FUW36:FVM36 GES36:GFI36 GOO36:GPE36 GYK36:GZA36 HIG36:HIW36 HSC36:HSS36 IBY36:ICO36 ILU36:IMK36 IVQ36:IWG36 JFM36:JGC36 JPI36:JPY36 JZE36:JZU36 KJA36:KJQ36 KSW36:KTM36 LCS36:LDI36 LMO36:LNE36 LWK36:LXA36 MGG36:MGW36 MQC36:MQS36 MZY36:NAO36 NJU36:NKK36 NTQ36:NUG36 ODM36:OEC36 ONI36:ONY36 OXE36:OXU36 PHA36:PHQ36 PQW36:PRM36 QAS36:QBI36 QKO36:QLE36 QUK36:QVA36 REG36:REW36 ROC36:ROS36 RXY36:RYO36 SHU36:SIK36 SRQ36:SSG36 TBM36:TCC36 TLI36:TLY36 TVE36:TVU36 UFA36:UFQ36 UOW36:UPM36 UYS36:UZI36 VIO36:VJE36 VSK36:VTA36 WCG36:WCW36 WMC36:WMS36 WVY36:WWO36 Q65572:AG65572 JM65572:KC65572 TI65572:TY65572 ADE65572:ADU65572 ANA65572:ANQ65572 AWW65572:AXM65572 BGS65572:BHI65572 BQO65572:BRE65572 CAK65572:CBA65572 CKG65572:CKW65572 CUC65572:CUS65572 DDY65572:DEO65572 DNU65572:DOK65572 DXQ65572:DYG65572 EHM65572:EIC65572 ERI65572:ERY65572 FBE65572:FBU65572 FLA65572:FLQ65572 FUW65572:FVM65572 GES65572:GFI65572 GOO65572:GPE65572 GYK65572:GZA65572 HIG65572:HIW65572 HSC65572:HSS65572 IBY65572:ICO65572 ILU65572:IMK65572 IVQ65572:IWG65572 JFM65572:JGC65572 JPI65572:JPY65572 JZE65572:JZU65572 KJA65572:KJQ65572 KSW65572:KTM65572 LCS65572:LDI65572 LMO65572:LNE65572 LWK65572:LXA65572 MGG65572:MGW65572 MQC65572:MQS65572 MZY65572:NAO65572 NJU65572:NKK65572 NTQ65572:NUG65572 ODM65572:OEC65572 ONI65572:ONY65572 OXE65572:OXU65572 PHA65572:PHQ65572 PQW65572:PRM65572 QAS65572:QBI65572 QKO65572:QLE65572 QUK65572:QVA65572 REG65572:REW65572 ROC65572:ROS65572 RXY65572:RYO65572 SHU65572:SIK65572 SRQ65572:SSG65572 TBM65572:TCC65572 TLI65572:TLY65572 TVE65572:TVU65572 UFA65572:UFQ65572 UOW65572:UPM65572 UYS65572:UZI65572 VIO65572:VJE65572 VSK65572:VTA65572 WCG65572:WCW65572 WMC65572:WMS65572 WVY65572:WWO65572 Q131108:AG131108 JM131108:KC131108 TI131108:TY131108 ADE131108:ADU131108 ANA131108:ANQ131108 AWW131108:AXM131108 BGS131108:BHI131108 BQO131108:BRE131108 CAK131108:CBA131108 CKG131108:CKW131108 CUC131108:CUS131108 DDY131108:DEO131108 DNU131108:DOK131108 DXQ131108:DYG131108 EHM131108:EIC131108 ERI131108:ERY131108 FBE131108:FBU131108 FLA131108:FLQ131108 FUW131108:FVM131108 GES131108:GFI131108 GOO131108:GPE131108 GYK131108:GZA131108 HIG131108:HIW131108 HSC131108:HSS131108 IBY131108:ICO131108 ILU131108:IMK131108 IVQ131108:IWG131108 JFM131108:JGC131108 JPI131108:JPY131108 JZE131108:JZU131108 KJA131108:KJQ131108 KSW131108:KTM131108 LCS131108:LDI131108 LMO131108:LNE131108 LWK131108:LXA131108 MGG131108:MGW131108 MQC131108:MQS131108 MZY131108:NAO131108 NJU131108:NKK131108 NTQ131108:NUG131108 ODM131108:OEC131108 ONI131108:ONY131108 OXE131108:OXU131108 PHA131108:PHQ131108 PQW131108:PRM131108 QAS131108:QBI131108 QKO131108:QLE131108 QUK131108:QVA131108 REG131108:REW131108 ROC131108:ROS131108 RXY131108:RYO131108 SHU131108:SIK131108 SRQ131108:SSG131108 TBM131108:TCC131108 TLI131108:TLY131108 TVE131108:TVU131108 UFA131108:UFQ131108 UOW131108:UPM131108 UYS131108:UZI131108 VIO131108:VJE131108 VSK131108:VTA131108 WCG131108:WCW131108 WMC131108:WMS131108 WVY131108:WWO131108 Q196644:AG196644 JM196644:KC196644 TI196644:TY196644 ADE196644:ADU196644 ANA196644:ANQ196644 AWW196644:AXM196644 BGS196644:BHI196644 BQO196644:BRE196644 CAK196644:CBA196644 CKG196644:CKW196644 CUC196644:CUS196644 DDY196644:DEO196644 DNU196644:DOK196644 DXQ196644:DYG196644 EHM196644:EIC196644 ERI196644:ERY196644 FBE196644:FBU196644 FLA196644:FLQ196644 FUW196644:FVM196644 GES196644:GFI196644 GOO196644:GPE196644 GYK196644:GZA196644 HIG196644:HIW196644 HSC196644:HSS196644 IBY196644:ICO196644 ILU196644:IMK196644 IVQ196644:IWG196644 JFM196644:JGC196644 JPI196644:JPY196644 JZE196644:JZU196644 KJA196644:KJQ196644 KSW196644:KTM196644 LCS196644:LDI196644 LMO196644:LNE196644 LWK196644:LXA196644 MGG196644:MGW196644 MQC196644:MQS196644 MZY196644:NAO196644 NJU196644:NKK196644 NTQ196644:NUG196644 ODM196644:OEC196644 ONI196644:ONY196644 OXE196644:OXU196644 PHA196644:PHQ196644 PQW196644:PRM196644 QAS196644:QBI196644 QKO196644:QLE196644 QUK196644:QVA196644 REG196644:REW196644 ROC196644:ROS196644 RXY196644:RYO196644 SHU196644:SIK196644 SRQ196644:SSG196644 TBM196644:TCC196644 TLI196644:TLY196644 TVE196644:TVU196644 UFA196644:UFQ196644 UOW196644:UPM196644 UYS196644:UZI196644 VIO196644:VJE196644 VSK196644:VTA196644 WCG196644:WCW196644 WMC196644:WMS196644 WVY196644:WWO196644 Q262180:AG262180 JM262180:KC262180 TI262180:TY262180 ADE262180:ADU262180 ANA262180:ANQ262180 AWW262180:AXM262180 BGS262180:BHI262180 BQO262180:BRE262180 CAK262180:CBA262180 CKG262180:CKW262180 CUC262180:CUS262180 DDY262180:DEO262180 DNU262180:DOK262180 DXQ262180:DYG262180 EHM262180:EIC262180 ERI262180:ERY262180 FBE262180:FBU262180 FLA262180:FLQ262180 FUW262180:FVM262180 GES262180:GFI262180 GOO262180:GPE262180 GYK262180:GZA262180 HIG262180:HIW262180 HSC262180:HSS262180 IBY262180:ICO262180 ILU262180:IMK262180 IVQ262180:IWG262180 JFM262180:JGC262180 JPI262180:JPY262180 JZE262180:JZU262180 KJA262180:KJQ262180 KSW262180:KTM262180 LCS262180:LDI262180 LMO262180:LNE262180 LWK262180:LXA262180 MGG262180:MGW262180 MQC262180:MQS262180 MZY262180:NAO262180 NJU262180:NKK262180 NTQ262180:NUG262180 ODM262180:OEC262180 ONI262180:ONY262180 OXE262180:OXU262180 PHA262180:PHQ262180 PQW262180:PRM262180 QAS262180:QBI262180 QKO262180:QLE262180 QUK262180:QVA262180 REG262180:REW262180 ROC262180:ROS262180 RXY262180:RYO262180 SHU262180:SIK262180 SRQ262180:SSG262180 TBM262180:TCC262180 TLI262180:TLY262180 TVE262180:TVU262180 UFA262180:UFQ262180 UOW262180:UPM262180 UYS262180:UZI262180 VIO262180:VJE262180 VSK262180:VTA262180 WCG262180:WCW262180 WMC262180:WMS262180 WVY262180:WWO262180 Q327716:AG327716 JM327716:KC327716 TI327716:TY327716 ADE327716:ADU327716 ANA327716:ANQ327716 AWW327716:AXM327716 BGS327716:BHI327716 BQO327716:BRE327716 CAK327716:CBA327716 CKG327716:CKW327716 CUC327716:CUS327716 DDY327716:DEO327716 DNU327716:DOK327716 DXQ327716:DYG327716 EHM327716:EIC327716 ERI327716:ERY327716 FBE327716:FBU327716 FLA327716:FLQ327716 FUW327716:FVM327716 GES327716:GFI327716 GOO327716:GPE327716 GYK327716:GZA327716 HIG327716:HIW327716 HSC327716:HSS327716 IBY327716:ICO327716 ILU327716:IMK327716 IVQ327716:IWG327716 JFM327716:JGC327716 JPI327716:JPY327716 JZE327716:JZU327716 KJA327716:KJQ327716 KSW327716:KTM327716 LCS327716:LDI327716 LMO327716:LNE327716 LWK327716:LXA327716 MGG327716:MGW327716 MQC327716:MQS327716 MZY327716:NAO327716 NJU327716:NKK327716 NTQ327716:NUG327716 ODM327716:OEC327716 ONI327716:ONY327716 OXE327716:OXU327716 PHA327716:PHQ327716 PQW327716:PRM327716 QAS327716:QBI327716 QKO327716:QLE327716 QUK327716:QVA327716 REG327716:REW327716 ROC327716:ROS327716 RXY327716:RYO327716 SHU327716:SIK327716 SRQ327716:SSG327716 TBM327716:TCC327716 TLI327716:TLY327716 TVE327716:TVU327716 UFA327716:UFQ327716 UOW327716:UPM327716 UYS327716:UZI327716 VIO327716:VJE327716 VSK327716:VTA327716 WCG327716:WCW327716 WMC327716:WMS327716 WVY327716:WWO327716 Q393252:AG393252 JM393252:KC393252 TI393252:TY393252 ADE393252:ADU393252 ANA393252:ANQ393252 AWW393252:AXM393252 BGS393252:BHI393252 BQO393252:BRE393252 CAK393252:CBA393252 CKG393252:CKW393252 CUC393252:CUS393252 DDY393252:DEO393252 DNU393252:DOK393252 DXQ393252:DYG393252 EHM393252:EIC393252 ERI393252:ERY393252 FBE393252:FBU393252 FLA393252:FLQ393252 FUW393252:FVM393252 GES393252:GFI393252 GOO393252:GPE393252 GYK393252:GZA393252 HIG393252:HIW393252 HSC393252:HSS393252 IBY393252:ICO393252 ILU393252:IMK393252 IVQ393252:IWG393252 JFM393252:JGC393252 JPI393252:JPY393252 JZE393252:JZU393252 KJA393252:KJQ393252 KSW393252:KTM393252 LCS393252:LDI393252 LMO393252:LNE393252 LWK393252:LXA393252 MGG393252:MGW393252 MQC393252:MQS393252 MZY393252:NAO393252 NJU393252:NKK393252 NTQ393252:NUG393252 ODM393252:OEC393252 ONI393252:ONY393252 OXE393252:OXU393252 PHA393252:PHQ393252 PQW393252:PRM393252 QAS393252:QBI393252 QKO393252:QLE393252 QUK393252:QVA393252 REG393252:REW393252 ROC393252:ROS393252 RXY393252:RYO393252 SHU393252:SIK393252 SRQ393252:SSG393252 TBM393252:TCC393252 TLI393252:TLY393252 TVE393252:TVU393252 UFA393252:UFQ393252 UOW393252:UPM393252 UYS393252:UZI393252 VIO393252:VJE393252 VSK393252:VTA393252 WCG393252:WCW393252 WMC393252:WMS393252 WVY393252:WWO393252 Q458788:AG458788 JM458788:KC458788 TI458788:TY458788 ADE458788:ADU458788 ANA458788:ANQ458788 AWW458788:AXM458788 BGS458788:BHI458788 BQO458788:BRE458788 CAK458788:CBA458788 CKG458788:CKW458788 CUC458788:CUS458788 DDY458788:DEO458788 DNU458788:DOK458788 DXQ458788:DYG458788 EHM458788:EIC458788 ERI458788:ERY458788 FBE458788:FBU458788 FLA458788:FLQ458788 FUW458788:FVM458788 GES458788:GFI458788 GOO458788:GPE458788 GYK458788:GZA458788 HIG458788:HIW458788 HSC458788:HSS458788 IBY458788:ICO458788 ILU458788:IMK458788 IVQ458788:IWG458788 JFM458788:JGC458788 JPI458788:JPY458788 JZE458788:JZU458788 KJA458788:KJQ458788 KSW458788:KTM458788 LCS458788:LDI458788 LMO458788:LNE458788 LWK458788:LXA458788 MGG458788:MGW458788 MQC458788:MQS458788 MZY458788:NAO458788 NJU458788:NKK458788 NTQ458788:NUG458788 ODM458788:OEC458788 ONI458788:ONY458788 OXE458788:OXU458788 PHA458788:PHQ458788 PQW458788:PRM458788 QAS458788:QBI458788 QKO458788:QLE458788 QUK458788:QVA458788 REG458788:REW458788 ROC458788:ROS458788 RXY458788:RYO458788 SHU458788:SIK458788 SRQ458788:SSG458788 TBM458788:TCC458788 TLI458788:TLY458788 TVE458788:TVU458788 UFA458788:UFQ458788 UOW458788:UPM458788 UYS458788:UZI458788 VIO458788:VJE458788 VSK458788:VTA458788 WCG458788:WCW458788 WMC458788:WMS458788 WVY458788:WWO458788 Q524324:AG524324 JM524324:KC524324 TI524324:TY524324 ADE524324:ADU524324 ANA524324:ANQ524324 AWW524324:AXM524324 BGS524324:BHI524324 BQO524324:BRE524324 CAK524324:CBA524324 CKG524324:CKW524324 CUC524324:CUS524324 DDY524324:DEO524324 DNU524324:DOK524324 DXQ524324:DYG524324 EHM524324:EIC524324 ERI524324:ERY524324 FBE524324:FBU524324 FLA524324:FLQ524324 FUW524324:FVM524324 GES524324:GFI524324 GOO524324:GPE524324 GYK524324:GZA524324 HIG524324:HIW524324 HSC524324:HSS524324 IBY524324:ICO524324 ILU524324:IMK524324 IVQ524324:IWG524324 JFM524324:JGC524324 JPI524324:JPY524324 JZE524324:JZU524324 KJA524324:KJQ524324 KSW524324:KTM524324 LCS524324:LDI524324 LMO524324:LNE524324 LWK524324:LXA524324 MGG524324:MGW524324 MQC524324:MQS524324 MZY524324:NAO524324 NJU524324:NKK524324 NTQ524324:NUG524324 ODM524324:OEC524324 ONI524324:ONY524324 OXE524324:OXU524324 PHA524324:PHQ524324 PQW524324:PRM524324 QAS524324:QBI524324 QKO524324:QLE524324 QUK524324:QVA524324 REG524324:REW524324 ROC524324:ROS524324 RXY524324:RYO524324 SHU524324:SIK524324 SRQ524324:SSG524324 TBM524324:TCC524324 TLI524324:TLY524324 TVE524324:TVU524324 UFA524324:UFQ524324 UOW524324:UPM524324 UYS524324:UZI524324 VIO524324:VJE524324 VSK524324:VTA524324 WCG524324:WCW524324 WMC524324:WMS524324 WVY524324:WWO524324 Q589860:AG589860 JM589860:KC589860 TI589860:TY589860 ADE589860:ADU589860 ANA589860:ANQ589860 AWW589860:AXM589860 BGS589860:BHI589860 BQO589860:BRE589860 CAK589860:CBA589860 CKG589860:CKW589860 CUC589860:CUS589860 DDY589860:DEO589860 DNU589860:DOK589860 DXQ589860:DYG589860 EHM589860:EIC589860 ERI589860:ERY589860 FBE589860:FBU589860 FLA589860:FLQ589860 FUW589860:FVM589860 GES589860:GFI589860 GOO589860:GPE589860 GYK589860:GZA589860 HIG589860:HIW589860 HSC589860:HSS589860 IBY589860:ICO589860 ILU589860:IMK589860 IVQ589860:IWG589860 JFM589860:JGC589860 JPI589860:JPY589860 JZE589860:JZU589860 KJA589860:KJQ589860 KSW589860:KTM589860 LCS589860:LDI589860 LMO589860:LNE589860 LWK589860:LXA589860 MGG589860:MGW589860 MQC589860:MQS589860 MZY589860:NAO589860 NJU589860:NKK589860 NTQ589860:NUG589860 ODM589860:OEC589860 ONI589860:ONY589860 OXE589860:OXU589860 PHA589860:PHQ589860 PQW589860:PRM589860 QAS589860:QBI589860 QKO589860:QLE589860 QUK589860:QVA589860 REG589860:REW589860 ROC589860:ROS589860 RXY589860:RYO589860 SHU589860:SIK589860 SRQ589860:SSG589860 TBM589860:TCC589860 TLI589860:TLY589860 TVE589860:TVU589860 UFA589860:UFQ589860 UOW589860:UPM589860 UYS589860:UZI589860 VIO589860:VJE589860 VSK589860:VTA589860 WCG589860:WCW589860 WMC589860:WMS589860 WVY589860:WWO589860 Q655396:AG655396 JM655396:KC655396 TI655396:TY655396 ADE655396:ADU655396 ANA655396:ANQ655396 AWW655396:AXM655396 BGS655396:BHI655396 BQO655396:BRE655396 CAK655396:CBA655396 CKG655396:CKW655396 CUC655396:CUS655396 DDY655396:DEO655396 DNU655396:DOK655396 DXQ655396:DYG655396 EHM655396:EIC655396 ERI655396:ERY655396 FBE655396:FBU655396 FLA655396:FLQ655396 FUW655396:FVM655396 GES655396:GFI655396 GOO655396:GPE655396 GYK655396:GZA655396 HIG655396:HIW655396 HSC655396:HSS655396 IBY655396:ICO655396 ILU655396:IMK655396 IVQ655396:IWG655396 JFM655396:JGC655396 JPI655396:JPY655396 JZE655396:JZU655396 KJA655396:KJQ655396 KSW655396:KTM655396 LCS655396:LDI655396 LMO655396:LNE655396 LWK655396:LXA655396 MGG655396:MGW655396 MQC655396:MQS655396 MZY655396:NAO655396 NJU655396:NKK655396 NTQ655396:NUG655396 ODM655396:OEC655396 ONI655396:ONY655396 OXE655396:OXU655396 PHA655396:PHQ655396 PQW655396:PRM655396 QAS655396:QBI655396 QKO655396:QLE655396 QUK655396:QVA655396 REG655396:REW655396 ROC655396:ROS655396 RXY655396:RYO655396 SHU655396:SIK655396 SRQ655396:SSG655396 TBM655396:TCC655396 TLI655396:TLY655396 TVE655396:TVU655396 UFA655396:UFQ655396 UOW655396:UPM655396 UYS655396:UZI655396 VIO655396:VJE655396 VSK655396:VTA655396 WCG655396:WCW655396 WMC655396:WMS655396 WVY655396:WWO655396 Q720932:AG720932 JM720932:KC720932 TI720932:TY720932 ADE720932:ADU720932 ANA720932:ANQ720932 AWW720932:AXM720932 BGS720932:BHI720932 BQO720932:BRE720932 CAK720932:CBA720932 CKG720932:CKW720932 CUC720932:CUS720932 DDY720932:DEO720932 DNU720932:DOK720932 DXQ720932:DYG720932 EHM720932:EIC720932 ERI720932:ERY720932 FBE720932:FBU720932 FLA720932:FLQ720932 FUW720932:FVM720932 GES720932:GFI720932 GOO720932:GPE720932 GYK720932:GZA720932 HIG720932:HIW720932 HSC720932:HSS720932 IBY720932:ICO720932 ILU720932:IMK720932 IVQ720932:IWG720932 JFM720932:JGC720932 JPI720932:JPY720932 JZE720932:JZU720932 KJA720932:KJQ720932 KSW720932:KTM720932 LCS720932:LDI720932 LMO720932:LNE720932 LWK720932:LXA720932 MGG720932:MGW720932 MQC720932:MQS720932 MZY720932:NAO720932 NJU720932:NKK720932 NTQ720932:NUG720932 ODM720932:OEC720932 ONI720932:ONY720932 OXE720932:OXU720932 PHA720932:PHQ720932 PQW720932:PRM720932 QAS720932:QBI720932 QKO720932:QLE720932 QUK720932:QVA720932 REG720932:REW720932 ROC720932:ROS720932 RXY720932:RYO720932 SHU720932:SIK720932 SRQ720932:SSG720932 TBM720932:TCC720932 TLI720932:TLY720932 TVE720932:TVU720932 UFA720932:UFQ720932 UOW720932:UPM720932 UYS720932:UZI720932 VIO720932:VJE720932 VSK720932:VTA720932 WCG720932:WCW720932 WMC720932:WMS720932 WVY720932:WWO720932 Q786468:AG786468 JM786468:KC786468 TI786468:TY786468 ADE786468:ADU786468 ANA786468:ANQ786468 AWW786468:AXM786468 BGS786468:BHI786468 BQO786468:BRE786468 CAK786468:CBA786468 CKG786468:CKW786468 CUC786468:CUS786468 DDY786468:DEO786468 DNU786468:DOK786468 DXQ786468:DYG786468 EHM786468:EIC786468 ERI786468:ERY786468 FBE786468:FBU786468 FLA786468:FLQ786468 FUW786468:FVM786468 GES786468:GFI786468 GOO786468:GPE786468 GYK786468:GZA786468 HIG786468:HIW786468 HSC786468:HSS786468 IBY786468:ICO786468 ILU786468:IMK786468 IVQ786468:IWG786468 JFM786468:JGC786468 JPI786468:JPY786468 JZE786468:JZU786468 KJA786468:KJQ786468 KSW786468:KTM786468 LCS786468:LDI786468 LMO786468:LNE786468 LWK786468:LXA786468 MGG786468:MGW786468 MQC786468:MQS786468 MZY786468:NAO786468 NJU786468:NKK786468 NTQ786468:NUG786468 ODM786468:OEC786468 ONI786468:ONY786468 OXE786468:OXU786468 PHA786468:PHQ786468 PQW786468:PRM786468 QAS786468:QBI786468 QKO786468:QLE786468 QUK786468:QVA786468 REG786468:REW786468 ROC786468:ROS786468 RXY786468:RYO786468 SHU786468:SIK786468 SRQ786468:SSG786468 TBM786468:TCC786468 TLI786468:TLY786468 TVE786468:TVU786468 UFA786468:UFQ786468 UOW786468:UPM786468 UYS786468:UZI786468 VIO786468:VJE786468 VSK786468:VTA786468 WCG786468:WCW786468 WMC786468:WMS786468 WVY786468:WWO786468 Q852004:AG852004 JM852004:KC852004 TI852004:TY852004 ADE852004:ADU852004 ANA852004:ANQ852004 AWW852004:AXM852004 BGS852004:BHI852004 BQO852004:BRE852004 CAK852004:CBA852004 CKG852004:CKW852004 CUC852004:CUS852004 DDY852004:DEO852004 DNU852004:DOK852004 DXQ852004:DYG852004 EHM852004:EIC852004 ERI852004:ERY852004 FBE852004:FBU852004 FLA852004:FLQ852004 FUW852004:FVM852004 GES852004:GFI852004 GOO852004:GPE852004 GYK852004:GZA852004 HIG852004:HIW852004 HSC852004:HSS852004 IBY852004:ICO852004 ILU852004:IMK852004 IVQ852004:IWG852004 JFM852004:JGC852004 JPI852004:JPY852004 JZE852004:JZU852004 KJA852004:KJQ852004 KSW852004:KTM852004 LCS852004:LDI852004 LMO852004:LNE852004 LWK852004:LXA852004 MGG852004:MGW852004 MQC852004:MQS852004 MZY852004:NAO852004 NJU852004:NKK852004 NTQ852004:NUG852004 ODM852004:OEC852004 ONI852004:ONY852004 OXE852004:OXU852004 PHA852004:PHQ852004 PQW852004:PRM852004 QAS852004:QBI852004 QKO852004:QLE852004 QUK852004:QVA852004 REG852004:REW852004 ROC852004:ROS852004 RXY852004:RYO852004 SHU852004:SIK852004 SRQ852004:SSG852004 TBM852004:TCC852004 TLI852004:TLY852004 TVE852004:TVU852004 UFA852004:UFQ852004 UOW852004:UPM852004 UYS852004:UZI852004 VIO852004:VJE852004 VSK852004:VTA852004 WCG852004:WCW852004 WMC852004:WMS852004 WVY852004:WWO852004 Q917540:AG917540 JM917540:KC917540 TI917540:TY917540 ADE917540:ADU917540 ANA917540:ANQ917540 AWW917540:AXM917540 BGS917540:BHI917540 BQO917540:BRE917540 CAK917540:CBA917540 CKG917540:CKW917540 CUC917540:CUS917540 DDY917540:DEO917540 DNU917540:DOK917540 DXQ917540:DYG917540 EHM917540:EIC917540 ERI917540:ERY917540 FBE917540:FBU917540 FLA917540:FLQ917540 FUW917540:FVM917540 GES917540:GFI917540 GOO917540:GPE917540 GYK917540:GZA917540 HIG917540:HIW917540 HSC917540:HSS917540 IBY917540:ICO917540 ILU917540:IMK917540 IVQ917540:IWG917540 JFM917540:JGC917540 JPI917540:JPY917540 JZE917540:JZU917540 KJA917540:KJQ917540 KSW917540:KTM917540 LCS917540:LDI917540 LMO917540:LNE917540 LWK917540:LXA917540 MGG917540:MGW917540 MQC917540:MQS917540 MZY917540:NAO917540 NJU917540:NKK917540 NTQ917540:NUG917540 ODM917540:OEC917540 ONI917540:ONY917540 OXE917540:OXU917540 PHA917540:PHQ917540 PQW917540:PRM917540 QAS917540:QBI917540 QKO917540:QLE917540 QUK917540:QVA917540 REG917540:REW917540 ROC917540:ROS917540 RXY917540:RYO917540 SHU917540:SIK917540 SRQ917540:SSG917540 TBM917540:TCC917540 TLI917540:TLY917540 TVE917540:TVU917540 UFA917540:UFQ917540 UOW917540:UPM917540 UYS917540:UZI917540 VIO917540:VJE917540 VSK917540:VTA917540 WCG917540:WCW917540 WMC917540:WMS917540 WVY917540:WWO917540 Q983076:AG983076 JM983076:KC983076 TI983076:TY983076 ADE983076:ADU983076 ANA983076:ANQ983076 AWW983076:AXM983076 BGS983076:BHI983076 BQO983076:BRE983076 CAK983076:CBA983076 CKG983076:CKW983076 CUC983076:CUS983076 DDY983076:DEO983076 DNU983076:DOK983076 DXQ983076:DYG983076 EHM983076:EIC983076 ERI983076:ERY983076 FBE983076:FBU983076 FLA983076:FLQ983076 FUW983076:FVM983076 GES983076:GFI983076 GOO983076:GPE983076 GYK983076:GZA983076 HIG983076:HIW983076 HSC983076:HSS983076 IBY983076:ICO983076 ILU983076:IMK983076 IVQ983076:IWG983076 JFM983076:JGC983076 JPI983076:JPY983076 JZE983076:JZU983076 KJA983076:KJQ983076 KSW983076:KTM983076 LCS983076:LDI983076 LMO983076:LNE983076 LWK983076:LXA983076 MGG983076:MGW983076 MQC983076:MQS983076 MZY983076:NAO983076 NJU983076:NKK983076 NTQ983076:NUG983076 ODM983076:OEC983076 ONI983076:ONY983076 OXE983076:OXU983076 PHA983076:PHQ983076 PQW983076:PRM983076 QAS983076:QBI983076 QKO983076:QLE983076 QUK983076:QVA983076 REG983076:REW983076 ROC983076:ROS983076 RXY983076:RYO983076 SHU983076:SIK983076 SRQ983076:SSG983076 TBM983076:TCC983076 TLI983076:TLY983076 TVE983076:TVU983076 UFA983076:UFQ983076 UOW983076:UPM983076 UYS983076:UZI983076 VIO983076:VJE983076 VSK983076:VTA983076 WCG983076:WCW983076 WMC983076:WMS983076 WVY983076:WWO983076 VSB983065:VSH983065 JM25:KC25 TI25:TY25 ADE25:ADU25 ANA25:ANQ25 AWW25:AXM25 BGS25:BHI25 BQO25:BRE25 CAK25:CBA25 CKG25:CKW25 CUC25:CUS25 DDY25:DEO25 DNU25:DOK25 DXQ25:DYG25 EHM25:EIC25 ERI25:ERY25 FBE25:FBU25 FLA25:FLQ25 FUW25:FVM25 GES25:GFI25 GOO25:GPE25 GYK25:GZA25 HIG25:HIW25 HSC25:HSS25 IBY25:ICO25 ILU25:IMK25 IVQ25:IWG25 JFM25:JGC25 JPI25:JPY25 JZE25:JZU25 KJA25:KJQ25 KSW25:KTM25 LCS25:LDI25 LMO25:LNE25 LWK25:LXA25 MGG25:MGW25 MQC25:MQS25 MZY25:NAO25 NJU25:NKK25 NTQ25:NUG25 ODM25:OEC25 ONI25:ONY25 OXE25:OXU25 PHA25:PHQ25 PQW25:PRM25 QAS25:QBI25 QKO25:QLE25 QUK25:QVA25 REG25:REW25 ROC25:ROS25 RXY25:RYO25 SHU25:SIK25 SRQ25:SSG25 TBM25:TCC25 TLI25:TLY25 TVE25:TVU25 UFA25:UFQ25 UOW25:UPM25 UYS25:UZI25 VIO25:VJE25 VSK25:VTA25 WCG25:WCW25 WMC25:WMS25 WVY25:WWO25 Q65561:AG65561 JM65561:KC65561 TI65561:TY65561 ADE65561:ADU65561 ANA65561:ANQ65561 AWW65561:AXM65561 BGS65561:BHI65561 BQO65561:BRE65561 CAK65561:CBA65561 CKG65561:CKW65561 CUC65561:CUS65561 DDY65561:DEO65561 DNU65561:DOK65561 DXQ65561:DYG65561 EHM65561:EIC65561 ERI65561:ERY65561 FBE65561:FBU65561 FLA65561:FLQ65561 FUW65561:FVM65561 GES65561:GFI65561 GOO65561:GPE65561 GYK65561:GZA65561 HIG65561:HIW65561 HSC65561:HSS65561 IBY65561:ICO65561 ILU65561:IMK65561 IVQ65561:IWG65561 JFM65561:JGC65561 JPI65561:JPY65561 JZE65561:JZU65561 KJA65561:KJQ65561 KSW65561:KTM65561 LCS65561:LDI65561 LMO65561:LNE65561 LWK65561:LXA65561 MGG65561:MGW65561 MQC65561:MQS65561 MZY65561:NAO65561 NJU65561:NKK65561 NTQ65561:NUG65561 ODM65561:OEC65561 ONI65561:ONY65561 OXE65561:OXU65561 PHA65561:PHQ65561 PQW65561:PRM65561 QAS65561:QBI65561 QKO65561:QLE65561 QUK65561:QVA65561 REG65561:REW65561 ROC65561:ROS65561 RXY65561:RYO65561 SHU65561:SIK65561 SRQ65561:SSG65561 TBM65561:TCC65561 TLI65561:TLY65561 TVE65561:TVU65561 UFA65561:UFQ65561 UOW65561:UPM65561 UYS65561:UZI65561 VIO65561:VJE65561 VSK65561:VTA65561 WCG65561:WCW65561 WMC65561:WMS65561 WVY65561:WWO65561 Q131097:AG131097 JM131097:KC131097 TI131097:TY131097 ADE131097:ADU131097 ANA131097:ANQ131097 AWW131097:AXM131097 BGS131097:BHI131097 BQO131097:BRE131097 CAK131097:CBA131097 CKG131097:CKW131097 CUC131097:CUS131097 DDY131097:DEO131097 DNU131097:DOK131097 DXQ131097:DYG131097 EHM131097:EIC131097 ERI131097:ERY131097 FBE131097:FBU131097 FLA131097:FLQ131097 FUW131097:FVM131097 GES131097:GFI131097 GOO131097:GPE131097 GYK131097:GZA131097 HIG131097:HIW131097 HSC131097:HSS131097 IBY131097:ICO131097 ILU131097:IMK131097 IVQ131097:IWG131097 JFM131097:JGC131097 JPI131097:JPY131097 JZE131097:JZU131097 KJA131097:KJQ131097 KSW131097:KTM131097 LCS131097:LDI131097 LMO131097:LNE131097 LWK131097:LXA131097 MGG131097:MGW131097 MQC131097:MQS131097 MZY131097:NAO131097 NJU131097:NKK131097 NTQ131097:NUG131097 ODM131097:OEC131097 ONI131097:ONY131097 OXE131097:OXU131097 PHA131097:PHQ131097 PQW131097:PRM131097 QAS131097:QBI131097 QKO131097:QLE131097 QUK131097:QVA131097 REG131097:REW131097 ROC131097:ROS131097 RXY131097:RYO131097 SHU131097:SIK131097 SRQ131097:SSG131097 TBM131097:TCC131097 TLI131097:TLY131097 TVE131097:TVU131097 UFA131097:UFQ131097 UOW131097:UPM131097 UYS131097:UZI131097 VIO131097:VJE131097 VSK131097:VTA131097 WCG131097:WCW131097 WMC131097:WMS131097 WVY131097:WWO131097 Q196633:AG196633 JM196633:KC196633 TI196633:TY196633 ADE196633:ADU196633 ANA196633:ANQ196633 AWW196633:AXM196633 BGS196633:BHI196633 BQO196633:BRE196633 CAK196633:CBA196633 CKG196633:CKW196633 CUC196633:CUS196633 DDY196633:DEO196633 DNU196633:DOK196633 DXQ196633:DYG196633 EHM196633:EIC196633 ERI196633:ERY196633 FBE196633:FBU196633 FLA196633:FLQ196633 FUW196633:FVM196633 GES196633:GFI196633 GOO196633:GPE196633 GYK196633:GZA196633 HIG196633:HIW196633 HSC196633:HSS196633 IBY196633:ICO196633 ILU196633:IMK196633 IVQ196633:IWG196633 JFM196633:JGC196633 JPI196633:JPY196633 JZE196633:JZU196633 KJA196633:KJQ196633 KSW196633:KTM196633 LCS196633:LDI196633 LMO196633:LNE196633 LWK196633:LXA196633 MGG196633:MGW196633 MQC196633:MQS196633 MZY196633:NAO196633 NJU196633:NKK196633 NTQ196633:NUG196633 ODM196633:OEC196633 ONI196633:ONY196633 OXE196633:OXU196633 PHA196633:PHQ196633 PQW196633:PRM196633 QAS196633:QBI196633 QKO196633:QLE196633 QUK196633:QVA196633 REG196633:REW196633 ROC196633:ROS196633 RXY196633:RYO196633 SHU196633:SIK196633 SRQ196633:SSG196633 TBM196633:TCC196633 TLI196633:TLY196633 TVE196633:TVU196633 UFA196633:UFQ196633 UOW196633:UPM196633 UYS196633:UZI196633 VIO196633:VJE196633 VSK196633:VTA196633 WCG196633:WCW196633 WMC196633:WMS196633 WVY196633:WWO196633 Q262169:AG262169 JM262169:KC262169 TI262169:TY262169 ADE262169:ADU262169 ANA262169:ANQ262169 AWW262169:AXM262169 BGS262169:BHI262169 BQO262169:BRE262169 CAK262169:CBA262169 CKG262169:CKW262169 CUC262169:CUS262169 DDY262169:DEO262169 DNU262169:DOK262169 DXQ262169:DYG262169 EHM262169:EIC262169 ERI262169:ERY262169 FBE262169:FBU262169 FLA262169:FLQ262169 FUW262169:FVM262169 GES262169:GFI262169 GOO262169:GPE262169 GYK262169:GZA262169 HIG262169:HIW262169 HSC262169:HSS262169 IBY262169:ICO262169 ILU262169:IMK262169 IVQ262169:IWG262169 JFM262169:JGC262169 JPI262169:JPY262169 JZE262169:JZU262169 KJA262169:KJQ262169 KSW262169:KTM262169 LCS262169:LDI262169 LMO262169:LNE262169 LWK262169:LXA262169 MGG262169:MGW262169 MQC262169:MQS262169 MZY262169:NAO262169 NJU262169:NKK262169 NTQ262169:NUG262169 ODM262169:OEC262169 ONI262169:ONY262169 OXE262169:OXU262169 PHA262169:PHQ262169 PQW262169:PRM262169 QAS262169:QBI262169 QKO262169:QLE262169 QUK262169:QVA262169 REG262169:REW262169 ROC262169:ROS262169 RXY262169:RYO262169 SHU262169:SIK262169 SRQ262169:SSG262169 TBM262169:TCC262169 TLI262169:TLY262169 TVE262169:TVU262169 UFA262169:UFQ262169 UOW262169:UPM262169 UYS262169:UZI262169 VIO262169:VJE262169 VSK262169:VTA262169 WCG262169:WCW262169 WMC262169:WMS262169 WVY262169:WWO262169 Q327705:AG327705 JM327705:KC327705 TI327705:TY327705 ADE327705:ADU327705 ANA327705:ANQ327705 AWW327705:AXM327705 BGS327705:BHI327705 BQO327705:BRE327705 CAK327705:CBA327705 CKG327705:CKW327705 CUC327705:CUS327705 DDY327705:DEO327705 DNU327705:DOK327705 DXQ327705:DYG327705 EHM327705:EIC327705 ERI327705:ERY327705 FBE327705:FBU327705 FLA327705:FLQ327705 FUW327705:FVM327705 GES327705:GFI327705 GOO327705:GPE327705 GYK327705:GZA327705 HIG327705:HIW327705 HSC327705:HSS327705 IBY327705:ICO327705 ILU327705:IMK327705 IVQ327705:IWG327705 JFM327705:JGC327705 JPI327705:JPY327705 JZE327705:JZU327705 KJA327705:KJQ327705 KSW327705:KTM327705 LCS327705:LDI327705 LMO327705:LNE327705 LWK327705:LXA327705 MGG327705:MGW327705 MQC327705:MQS327705 MZY327705:NAO327705 NJU327705:NKK327705 NTQ327705:NUG327705 ODM327705:OEC327705 ONI327705:ONY327705 OXE327705:OXU327705 PHA327705:PHQ327705 PQW327705:PRM327705 QAS327705:QBI327705 QKO327705:QLE327705 QUK327705:QVA327705 REG327705:REW327705 ROC327705:ROS327705 RXY327705:RYO327705 SHU327705:SIK327705 SRQ327705:SSG327705 TBM327705:TCC327705 TLI327705:TLY327705 TVE327705:TVU327705 UFA327705:UFQ327705 UOW327705:UPM327705 UYS327705:UZI327705 VIO327705:VJE327705 VSK327705:VTA327705 WCG327705:WCW327705 WMC327705:WMS327705 WVY327705:WWO327705 Q393241:AG393241 JM393241:KC393241 TI393241:TY393241 ADE393241:ADU393241 ANA393241:ANQ393241 AWW393241:AXM393241 BGS393241:BHI393241 BQO393241:BRE393241 CAK393241:CBA393241 CKG393241:CKW393241 CUC393241:CUS393241 DDY393241:DEO393241 DNU393241:DOK393241 DXQ393241:DYG393241 EHM393241:EIC393241 ERI393241:ERY393241 FBE393241:FBU393241 FLA393241:FLQ393241 FUW393241:FVM393241 GES393241:GFI393241 GOO393241:GPE393241 GYK393241:GZA393241 HIG393241:HIW393241 HSC393241:HSS393241 IBY393241:ICO393241 ILU393241:IMK393241 IVQ393241:IWG393241 JFM393241:JGC393241 JPI393241:JPY393241 JZE393241:JZU393241 KJA393241:KJQ393241 KSW393241:KTM393241 LCS393241:LDI393241 LMO393241:LNE393241 LWK393241:LXA393241 MGG393241:MGW393241 MQC393241:MQS393241 MZY393241:NAO393241 NJU393241:NKK393241 NTQ393241:NUG393241 ODM393241:OEC393241 ONI393241:ONY393241 OXE393241:OXU393241 PHA393241:PHQ393241 PQW393241:PRM393241 QAS393241:QBI393241 QKO393241:QLE393241 QUK393241:QVA393241 REG393241:REW393241 ROC393241:ROS393241 RXY393241:RYO393241 SHU393241:SIK393241 SRQ393241:SSG393241 TBM393241:TCC393241 TLI393241:TLY393241 TVE393241:TVU393241 UFA393241:UFQ393241 UOW393241:UPM393241 UYS393241:UZI393241 VIO393241:VJE393241 VSK393241:VTA393241 WCG393241:WCW393241 WMC393241:WMS393241 WVY393241:WWO393241 Q458777:AG458777 JM458777:KC458777 TI458777:TY458777 ADE458777:ADU458777 ANA458777:ANQ458777 AWW458777:AXM458777 BGS458777:BHI458777 BQO458777:BRE458777 CAK458777:CBA458777 CKG458777:CKW458777 CUC458777:CUS458777 DDY458777:DEO458777 DNU458777:DOK458777 DXQ458777:DYG458777 EHM458777:EIC458777 ERI458777:ERY458777 FBE458777:FBU458777 FLA458777:FLQ458777 FUW458777:FVM458777 GES458777:GFI458777 GOO458777:GPE458777 GYK458777:GZA458777 HIG458777:HIW458777 HSC458777:HSS458777 IBY458777:ICO458777 ILU458777:IMK458777 IVQ458777:IWG458777 JFM458777:JGC458777 JPI458777:JPY458777 JZE458777:JZU458777 KJA458777:KJQ458777 KSW458777:KTM458777 LCS458777:LDI458777 LMO458777:LNE458777 LWK458777:LXA458777 MGG458777:MGW458777 MQC458777:MQS458777 MZY458777:NAO458777 NJU458777:NKK458777 NTQ458777:NUG458777 ODM458777:OEC458777 ONI458777:ONY458777 OXE458777:OXU458777 PHA458777:PHQ458777 PQW458777:PRM458777 QAS458777:QBI458777 QKO458777:QLE458777 QUK458777:QVA458777 REG458777:REW458777 ROC458777:ROS458777 RXY458777:RYO458777 SHU458777:SIK458777 SRQ458777:SSG458777 TBM458777:TCC458777 TLI458777:TLY458777 TVE458777:TVU458777 UFA458777:UFQ458777 UOW458777:UPM458777 UYS458777:UZI458777 VIO458777:VJE458777 VSK458777:VTA458777 WCG458777:WCW458777 WMC458777:WMS458777 WVY458777:WWO458777 Q524313:AG524313 JM524313:KC524313 TI524313:TY524313 ADE524313:ADU524313 ANA524313:ANQ524313 AWW524313:AXM524313 BGS524313:BHI524313 BQO524313:BRE524313 CAK524313:CBA524313 CKG524313:CKW524313 CUC524313:CUS524313 DDY524313:DEO524313 DNU524313:DOK524313 DXQ524313:DYG524313 EHM524313:EIC524313 ERI524313:ERY524313 FBE524313:FBU524313 FLA524313:FLQ524313 FUW524313:FVM524313 GES524313:GFI524313 GOO524313:GPE524313 GYK524313:GZA524313 HIG524313:HIW524313 HSC524313:HSS524313 IBY524313:ICO524313 ILU524313:IMK524313 IVQ524313:IWG524313 JFM524313:JGC524313 JPI524313:JPY524313 JZE524313:JZU524313 KJA524313:KJQ524313 KSW524313:KTM524313 LCS524313:LDI524313 LMO524313:LNE524313 LWK524313:LXA524313 MGG524313:MGW524313 MQC524313:MQS524313 MZY524313:NAO524313 NJU524313:NKK524313 NTQ524313:NUG524313 ODM524313:OEC524313 ONI524313:ONY524313 OXE524313:OXU524313 PHA524313:PHQ524313 PQW524313:PRM524313 QAS524313:QBI524313 QKO524313:QLE524313 QUK524313:QVA524313 REG524313:REW524313 ROC524313:ROS524313 RXY524313:RYO524313 SHU524313:SIK524313 SRQ524313:SSG524313 TBM524313:TCC524313 TLI524313:TLY524313 TVE524313:TVU524313 UFA524313:UFQ524313 UOW524313:UPM524313 UYS524313:UZI524313 VIO524313:VJE524313 VSK524313:VTA524313 WCG524313:WCW524313 WMC524313:WMS524313 WVY524313:WWO524313 Q589849:AG589849 JM589849:KC589849 TI589849:TY589849 ADE589849:ADU589849 ANA589849:ANQ589849 AWW589849:AXM589849 BGS589849:BHI589849 BQO589849:BRE589849 CAK589849:CBA589849 CKG589849:CKW589849 CUC589849:CUS589849 DDY589849:DEO589849 DNU589849:DOK589849 DXQ589849:DYG589849 EHM589849:EIC589849 ERI589849:ERY589849 FBE589849:FBU589849 FLA589849:FLQ589849 FUW589849:FVM589849 GES589849:GFI589849 GOO589849:GPE589849 GYK589849:GZA589849 HIG589849:HIW589849 HSC589849:HSS589849 IBY589849:ICO589849 ILU589849:IMK589849 IVQ589849:IWG589849 JFM589849:JGC589849 JPI589849:JPY589849 JZE589849:JZU589849 KJA589849:KJQ589849 KSW589849:KTM589849 LCS589849:LDI589849 LMO589849:LNE589849 LWK589849:LXA589849 MGG589849:MGW589849 MQC589849:MQS589849 MZY589849:NAO589849 NJU589849:NKK589849 NTQ589849:NUG589849 ODM589849:OEC589849 ONI589849:ONY589849 OXE589849:OXU589849 PHA589849:PHQ589849 PQW589849:PRM589849 QAS589849:QBI589849 QKO589849:QLE589849 QUK589849:QVA589849 REG589849:REW589849 ROC589849:ROS589849 RXY589849:RYO589849 SHU589849:SIK589849 SRQ589849:SSG589849 TBM589849:TCC589849 TLI589849:TLY589849 TVE589849:TVU589849 UFA589849:UFQ589849 UOW589849:UPM589849 UYS589849:UZI589849 VIO589849:VJE589849 VSK589849:VTA589849 WCG589849:WCW589849 WMC589849:WMS589849 WVY589849:WWO589849 Q655385:AG655385 JM655385:KC655385 TI655385:TY655385 ADE655385:ADU655385 ANA655385:ANQ655385 AWW655385:AXM655385 BGS655385:BHI655385 BQO655385:BRE655385 CAK655385:CBA655385 CKG655385:CKW655385 CUC655385:CUS655385 DDY655385:DEO655385 DNU655385:DOK655385 DXQ655385:DYG655385 EHM655385:EIC655385 ERI655385:ERY655385 FBE655385:FBU655385 FLA655385:FLQ655385 FUW655385:FVM655385 GES655385:GFI655385 GOO655385:GPE655385 GYK655385:GZA655385 HIG655385:HIW655385 HSC655385:HSS655385 IBY655385:ICO655385 ILU655385:IMK655385 IVQ655385:IWG655385 JFM655385:JGC655385 JPI655385:JPY655385 JZE655385:JZU655385 KJA655385:KJQ655385 KSW655385:KTM655385 LCS655385:LDI655385 LMO655385:LNE655385 LWK655385:LXA655385 MGG655385:MGW655385 MQC655385:MQS655385 MZY655385:NAO655385 NJU655385:NKK655385 NTQ655385:NUG655385 ODM655385:OEC655385 ONI655385:ONY655385 OXE655385:OXU655385 PHA655385:PHQ655385 PQW655385:PRM655385 QAS655385:QBI655385 QKO655385:QLE655385 QUK655385:QVA655385 REG655385:REW655385 ROC655385:ROS655385 RXY655385:RYO655385 SHU655385:SIK655385 SRQ655385:SSG655385 TBM655385:TCC655385 TLI655385:TLY655385 TVE655385:TVU655385 UFA655385:UFQ655385 UOW655385:UPM655385 UYS655385:UZI655385 VIO655385:VJE655385 VSK655385:VTA655385 WCG655385:WCW655385 WMC655385:WMS655385 WVY655385:WWO655385 Q720921:AG720921 JM720921:KC720921 TI720921:TY720921 ADE720921:ADU720921 ANA720921:ANQ720921 AWW720921:AXM720921 BGS720921:BHI720921 BQO720921:BRE720921 CAK720921:CBA720921 CKG720921:CKW720921 CUC720921:CUS720921 DDY720921:DEO720921 DNU720921:DOK720921 DXQ720921:DYG720921 EHM720921:EIC720921 ERI720921:ERY720921 FBE720921:FBU720921 FLA720921:FLQ720921 FUW720921:FVM720921 GES720921:GFI720921 GOO720921:GPE720921 GYK720921:GZA720921 HIG720921:HIW720921 HSC720921:HSS720921 IBY720921:ICO720921 ILU720921:IMK720921 IVQ720921:IWG720921 JFM720921:JGC720921 JPI720921:JPY720921 JZE720921:JZU720921 KJA720921:KJQ720921 KSW720921:KTM720921 LCS720921:LDI720921 LMO720921:LNE720921 LWK720921:LXA720921 MGG720921:MGW720921 MQC720921:MQS720921 MZY720921:NAO720921 NJU720921:NKK720921 NTQ720921:NUG720921 ODM720921:OEC720921 ONI720921:ONY720921 OXE720921:OXU720921 PHA720921:PHQ720921 PQW720921:PRM720921 QAS720921:QBI720921 QKO720921:QLE720921 QUK720921:QVA720921 REG720921:REW720921 ROC720921:ROS720921 RXY720921:RYO720921 SHU720921:SIK720921 SRQ720921:SSG720921 TBM720921:TCC720921 TLI720921:TLY720921 TVE720921:TVU720921 UFA720921:UFQ720921 UOW720921:UPM720921 UYS720921:UZI720921 VIO720921:VJE720921 VSK720921:VTA720921 WCG720921:WCW720921 WMC720921:WMS720921 WVY720921:WWO720921 Q786457:AG786457 JM786457:KC786457 TI786457:TY786457 ADE786457:ADU786457 ANA786457:ANQ786457 AWW786457:AXM786457 BGS786457:BHI786457 BQO786457:BRE786457 CAK786457:CBA786457 CKG786457:CKW786457 CUC786457:CUS786457 DDY786457:DEO786457 DNU786457:DOK786457 DXQ786457:DYG786457 EHM786457:EIC786457 ERI786457:ERY786457 FBE786457:FBU786457 FLA786457:FLQ786457 FUW786457:FVM786457 GES786457:GFI786457 GOO786457:GPE786457 GYK786457:GZA786457 HIG786457:HIW786457 HSC786457:HSS786457 IBY786457:ICO786457 ILU786457:IMK786457 IVQ786457:IWG786457 JFM786457:JGC786457 JPI786457:JPY786457 JZE786457:JZU786457 KJA786457:KJQ786457 KSW786457:KTM786457 LCS786457:LDI786457 LMO786457:LNE786457 LWK786457:LXA786457 MGG786457:MGW786457 MQC786457:MQS786457 MZY786457:NAO786457 NJU786457:NKK786457 NTQ786457:NUG786457 ODM786457:OEC786457 ONI786457:ONY786457 OXE786457:OXU786457 PHA786457:PHQ786457 PQW786457:PRM786457 QAS786457:QBI786457 QKO786457:QLE786457 QUK786457:QVA786457 REG786457:REW786457 ROC786457:ROS786457 RXY786457:RYO786457 SHU786457:SIK786457 SRQ786457:SSG786457 TBM786457:TCC786457 TLI786457:TLY786457 TVE786457:TVU786457 UFA786457:UFQ786457 UOW786457:UPM786457 UYS786457:UZI786457 VIO786457:VJE786457 VSK786457:VTA786457 WCG786457:WCW786457 WMC786457:WMS786457 WVY786457:WWO786457 Q851993:AG851993 JM851993:KC851993 TI851993:TY851993 ADE851993:ADU851993 ANA851993:ANQ851993 AWW851993:AXM851993 BGS851993:BHI851993 BQO851993:BRE851993 CAK851993:CBA851993 CKG851993:CKW851993 CUC851993:CUS851993 DDY851993:DEO851993 DNU851993:DOK851993 DXQ851993:DYG851993 EHM851993:EIC851993 ERI851993:ERY851993 FBE851993:FBU851993 FLA851993:FLQ851993 FUW851993:FVM851993 GES851993:GFI851993 GOO851993:GPE851993 GYK851993:GZA851993 HIG851993:HIW851993 HSC851993:HSS851993 IBY851993:ICO851993 ILU851993:IMK851993 IVQ851993:IWG851993 JFM851993:JGC851993 JPI851993:JPY851993 JZE851993:JZU851993 KJA851993:KJQ851993 KSW851993:KTM851993 LCS851993:LDI851993 LMO851993:LNE851993 LWK851993:LXA851993 MGG851993:MGW851993 MQC851993:MQS851993 MZY851993:NAO851993 NJU851993:NKK851993 NTQ851993:NUG851993 ODM851993:OEC851993 ONI851993:ONY851993 OXE851993:OXU851993 PHA851993:PHQ851993 PQW851993:PRM851993 QAS851993:QBI851993 QKO851993:QLE851993 QUK851993:QVA851993 REG851993:REW851993 ROC851993:ROS851993 RXY851993:RYO851993 SHU851993:SIK851993 SRQ851993:SSG851993 TBM851993:TCC851993 TLI851993:TLY851993 TVE851993:TVU851993 UFA851993:UFQ851993 UOW851993:UPM851993 UYS851993:UZI851993 VIO851993:VJE851993 VSK851993:VTA851993 WCG851993:WCW851993 WMC851993:WMS851993 WVY851993:WWO851993 Q917529:AG917529 JM917529:KC917529 TI917529:TY917529 ADE917529:ADU917529 ANA917529:ANQ917529 AWW917529:AXM917529 BGS917529:BHI917529 BQO917529:BRE917529 CAK917529:CBA917529 CKG917529:CKW917529 CUC917529:CUS917529 DDY917529:DEO917529 DNU917529:DOK917529 DXQ917529:DYG917529 EHM917529:EIC917529 ERI917529:ERY917529 FBE917529:FBU917529 FLA917529:FLQ917529 FUW917529:FVM917529 GES917529:GFI917529 GOO917529:GPE917529 GYK917529:GZA917529 HIG917529:HIW917529 HSC917529:HSS917529 IBY917529:ICO917529 ILU917529:IMK917529 IVQ917529:IWG917529 JFM917529:JGC917529 JPI917529:JPY917529 JZE917529:JZU917529 KJA917529:KJQ917529 KSW917529:KTM917529 LCS917529:LDI917529 LMO917529:LNE917529 LWK917529:LXA917529 MGG917529:MGW917529 MQC917529:MQS917529 MZY917529:NAO917529 NJU917529:NKK917529 NTQ917529:NUG917529 ODM917529:OEC917529 ONI917529:ONY917529 OXE917529:OXU917529 PHA917529:PHQ917529 PQW917529:PRM917529 QAS917529:QBI917529 QKO917529:QLE917529 QUK917529:QVA917529 REG917529:REW917529 ROC917529:ROS917529 RXY917529:RYO917529 SHU917529:SIK917529 SRQ917529:SSG917529 TBM917529:TCC917529 TLI917529:TLY917529 TVE917529:TVU917529 UFA917529:UFQ917529 UOW917529:UPM917529 UYS917529:UZI917529 VIO917529:VJE917529 VSK917529:VTA917529 WCG917529:WCW917529 WMC917529:WMS917529 WVY917529:WWO917529 Q983065:AG983065 JM983065:KC983065 TI983065:TY983065 ADE983065:ADU983065 ANA983065:ANQ983065 AWW983065:AXM983065 BGS983065:BHI983065 BQO983065:BRE983065 CAK983065:CBA983065 CKG983065:CKW983065 CUC983065:CUS983065 DDY983065:DEO983065 DNU983065:DOK983065 DXQ983065:DYG983065 EHM983065:EIC983065 ERI983065:ERY983065 FBE983065:FBU983065 FLA983065:FLQ983065 FUW983065:FVM983065 GES983065:GFI983065 GOO983065:GPE983065 GYK983065:GZA983065 HIG983065:HIW983065 HSC983065:HSS983065 IBY983065:ICO983065 ILU983065:IMK983065 IVQ983065:IWG983065 JFM983065:JGC983065 JPI983065:JPY983065 JZE983065:JZU983065 KJA983065:KJQ983065 KSW983065:KTM983065 LCS983065:LDI983065 LMO983065:LNE983065 LWK983065:LXA983065 MGG983065:MGW983065 MQC983065:MQS983065 MZY983065:NAO983065 NJU983065:NKK983065 NTQ983065:NUG983065 ODM983065:OEC983065 ONI983065:ONY983065 OXE983065:OXU983065 PHA983065:PHQ983065 PQW983065:PRM983065 QAS983065:QBI983065 QKO983065:QLE983065 QUK983065:QVA983065 REG983065:REW983065 ROC983065:ROS983065 RXY983065:RYO983065 SHU983065:SIK983065 SRQ983065:SSG983065 TBM983065:TCC983065 TLI983065:TLY983065 TVE983065:TVU983065 UFA983065:UFQ983065 UOW983065:UPM983065 UYS983065:UZI983065 VIO983065:VJE983065 VSK983065:VTA983065 WCG983065:WCW983065 WMC983065:WMS983065 WVY983065:WWO983065 WLT983065:WLZ983065 JM14:KC14 TI14:TY14 ADE14:ADU14 ANA14:ANQ14 AWW14:AXM14 BGS14:BHI14 BQO14:BRE14 CAK14:CBA14 CKG14:CKW14 CUC14:CUS14 DDY14:DEO14 DNU14:DOK14 DXQ14:DYG14 EHM14:EIC14 ERI14:ERY14 FBE14:FBU14 FLA14:FLQ14 FUW14:FVM14 GES14:GFI14 GOO14:GPE14 GYK14:GZA14 HIG14:HIW14 HSC14:HSS14 IBY14:ICO14 ILU14:IMK14 IVQ14:IWG14 JFM14:JGC14 JPI14:JPY14 JZE14:JZU14 KJA14:KJQ14 KSW14:KTM14 LCS14:LDI14 LMO14:LNE14 LWK14:LXA14 MGG14:MGW14 MQC14:MQS14 MZY14:NAO14 NJU14:NKK14 NTQ14:NUG14 ODM14:OEC14 ONI14:ONY14 OXE14:OXU14 PHA14:PHQ14 PQW14:PRM14 QAS14:QBI14 QKO14:QLE14 QUK14:QVA14 REG14:REW14 ROC14:ROS14 RXY14:RYO14 SHU14:SIK14 SRQ14:SSG14 TBM14:TCC14 TLI14:TLY14 TVE14:TVU14 UFA14:UFQ14 UOW14:UPM14 UYS14:UZI14 VIO14:VJE14 VSK14:VTA14 WCG14:WCW14 WMC14:WMS14 WVY14:WWO14 Q65550:AG65550 JM65550:KC65550 TI65550:TY65550 ADE65550:ADU65550 ANA65550:ANQ65550 AWW65550:AXM65550 BGS65550:BHI65550 BQO65550:BRE65550 CAK65550:CBA65550 CKG65550:CKW65550 CUC65550:CUS65550 DDY65550:DEO65550 DNU65550:DOK65550 DXQ65550:DYG65550 EHM65550:EIC65550 ERI65550:ERY65550 FBE65550:FBU65550 FLA65550:FLQ65550 FUW65550:FVM65550 GES65550:GFI65550 GOO65550:GPE65550 GYK65550:GZA65550 HIG65550:HIW65550 HSC65550:HSS65550 IBY65550:ICO65550 ILU65550:IMK65550 IVQ65550:IWG65550 JFM65550:JGC65550 JPI65550:JPY65550 JZE65550:JZU65550 KJA65550:KJQ65550 KSW65550:KTM65550 LCS65550:LDI65550 LMO65550:LNE65550 LWK65550:LXA65550 MGG65550:MGW65550 MQC65550:MQS65550 MZY65550:NAO65550 NJU65550:NKK65550 NTQ65550:NUG65550 ODM65550:OEC65550 ONI65550:ONY65550 OXE65550:OXU65550 PHA65550:PHQ65550 PQW65550:PRM65550 QAS65550:QBI65550 QKO65550:QLE65550 QUK65550:QVA65550 REG65550:REW65550 ROC65550:ROS65550 RXY65550:RYO65550 SHU65550:SIK65550 SRQ65550:SSG65550 TBM65550:TCC65550 TLI65550:TLY65550 TVE65550:TVU65550 UFA65550:UFQ65550 UOW65550:UPM65550 UYS65550:UZI65550 VIO65550:VJE65550 VSK65550:VTA65550 WCG65550:WCW65550 WMC65550:WMS65550 WVY65550:WWO65550 Q131086:AG131086 JM131086:KC131086 TI131086:TY131086 ADE131086:ADU131086 ANA131086:ANQ131086 AWW131086:AXM131086 BGS131086:BHI131086 BQO131086:BRE131086 CAK131086:CBA131086 CKG131086:CKW131086 CUC131086:CUS131086 DDY131086:DEO131086 DNU131086:DOK131086 DXQ131086:DYG131086 EHM131086:EIC131086 ERI131086:ERY131086 FBE131086:FBU131086 FLA131086:FLQ131086 FUW131086:FVM131086 GES131086:GFI131086 GOO131086:GPE131086 GYK131086:GZA131086 HIG131086:HIW131086 HSC131086:HSS131086 IBY131086:ICO131086 ILU131086:IMK131086 IVQ131086:IWG131086 JFM131086:JGC131086 JPI131086:JPY131086 JZE131086:JZU131086 KJA131086:KJQ131086 KSW131086:KTM131086 LCS131086:LDI131086 LMO131086:LNE131086 LWK131086:LXA131086 MGG131086:MGW131086 MQC131086:MQS131086 MZY131086:NAO131086 NJU131086:NKK131086 NTQ131086:NUG131086 ODM131086:OEC131086 ONI131086:ONY131086 OXE131086:OXU131086 PHA131086:PHQ131086 PQW131086:PRM131086 QAS131086:QBI131086 QKO131086:QLE131086 QUK131086:QVA131086 REG131086:REW131086 ROC131086:ROS131086 RXY131086:RYO131086 SHU131086:SIK131086 SRQ131086:SSG131086 TBM131086:TCC131086 TLI131086:TLY131086 TVE131086:TVU131086 UFA131086:UFQ131086 UOW131086:UPM131086 UYS131086:UZI131086 VIO131086:VJE131086 VSK131086:VTA131086 WCG131086:WCW131086 WMC131086:WMS131086 WVY131086:WWO131086 Q196622:AG196622 JM196622:KC196622 TI196622:TY196622 ADE196622:ADU196622 ANA196622:ANQ196622 AWW196622:AXM196622 BGS196622:BHI196622 BQO196622:BRE196622 CAK196622:CBA196622 CKG196622:CKW196622 CUC196622:CUS196622 DDY196622:DEO196622 DNU196622:DOK196622 DXQ196622:DYG196622 EHM196622:EIC196622 ERI196622:ERY196622 FBE196622:FBU196622 FLA196622:FLQ196622 FUW196622:FVM196622 GES196622:GFI196622 GOO196622:GPE196622 GYK196622:GZA196622 HIG196622:HIW196622 HSC196622:HSS196622 IBY196622:ICO196622 ILU196622:IMK196622 IVQ196622:IWG196622 JFM196622:JGC196622 JPI196622:JPY196622 JZE196622:JZU196622 KJA196622:KJQ196622 KSW196622:KTM196622 LCS196622:LDI196622 LMO196622:LNE196622 LWK196622:LXA196622 MGG196622:MGW196622 MQC196622:MQS196622 MZY196622:NAO196622 NJU196622:NKK196622 NTQ196622:NUG196622 ODM196622:OEC196622 ONI196622:ONY196622 OXE196622:OXU196622 PHA196622:PHQ196622 PQW196622:PRM196622 QAS196622:QBI196622 QKO196622:QLE196622 QUK196622:QVA196622 REG196622:REW196622 ROC196622:ROS196622 RXY196622:RYO196622 SHU196622:SIK196622 SRQ196622:SSG196622 TBM196622:TCC196622 TLI196622:TLY196622 TVE196622:TVU196622 UFA196622:UFQ196622 UOW196622:UPM196622 UYS196622:UZI196622 VIO196622:VJE196622 VSK196622:VTA196622 WCG196622:WCW196622 WMC196622:WMS196622 WVY196622:WWO196622 Q262158:AG262158 JM262158:KC262158 TI262158:TY262158 ADE262158:ADU262158 ANA262158:ANQ262158 AWW262158:AXM262158 BGS262158:BHI262158 BQO262158:BRE262158 CAK262158:CBA262158 CKG262158:CKW262158 CUC262158:CUS262158 DDY262158:DEO262158 DNU262158:DOK262158 DXQ262158:DYG262158 EHM262158:EIC262158 ERI262158:ERY262158 FBE262158:FBU262158 FLA262158:FLQ262158 FUW262158:FVM262158 GES262158:GFI262158 GOO262158:GPE262158 GYK262158:GZA262158 HIG262158:HIW262158 HSC262158:HSS262158 IBY262158:ICO262158 ILU262158:IMK262158 IVQ262158:IWG262158 JFM262158:JGC262158 JPI262158:JPY262158 JZE262158:JZU262158 KJA262158:KJQ262158 KSW262158:KTM262158 LCS262158:LDI262158 LMO262158:LNE262158 LWK262158:LXA262158 MGG262158:MGW262158 MQC262158:MQS262158 MZY262158:NAO262158 NJU262158:NKK262158 NTQ262158:NUG262158 ODM262158:OEC262158 ONI262158:ONY262158 OXE262158:OXU262158 PHA262158:PHQ262158 PQW262158:PRM262158 QAS262158:QBI262158 QKO262158:QLE262158 QUK262158:QVA262158 REG262158:REW262158 ROC262158:ROS262158 RXY262158:RYO262158 SHU262158:SIK262158 SRQ262158:SSG262158 TBM262158:TCC262158 TLI262158:TLY262158 TVE262158:TVU262158 UFA262158:UFQ262158 UOW262158:UPM262158 UYS262158:UZI262158 VIO262158:VJE262158 VSK262158:VTA262158 WCG262158:WCW262158 WMC262158:WMS262158 WVY262158:WWO262158 Q327694:AG327694 JM327694:KC327694 TI327694:TY327694 ADE327694:ADU327694 ANA327694:ANQ327694 AWW327694:AXM327694 BGS327694:BHI327694 BQO327694:BRE327694 CAK327694:CBA327694 CKG327694:CKW327694 CUC327694:CUS327694 DDY327694:DEO327694 DNU327694:DOK327694 DXQ327694:DYG327694 EHM327694:EIC327694 ERI327694:ERY327694 FBE327694:FBU327694 FLA327694:FLQ327694 FUW327694:FVM327694 GES327694:GFI327694 GOO327694:GPE327694 GYK327694:GZA327694 HIG327694:HIW327694 HSC327694:HSS327694 IBY327694:ICO327694 ILU327694:IMK327694 IVQ327694:IWG327694 JFM327694:JGC327694 JPI327694:JPY327694 JZE327694:JZU327694 KJA327694:KJQ327694 KSW327694:KTM327694 LCS327694:LDI327694 LMO327694:LNE327694 LWK327694:LXA327694 MGG327694:MGW327694 MQC327694:MQS327694 MZY327694:NAO327694 NJU327694:NKK327694 NTQ327694:NUG327694 ODM327694:OEC327694 ONI327694:ONY327694 OXE327694:OXU327694 PHA327694:PHQ327694 PQW327694:PRM327694 QAS327694:QBI327694 QKO327694:QLE327694 QUK327694:QVA327694 REG327694:REW327694 ROC327694:ROS327694 RXY327694:RYO327694 SHU327694:SIK327694 SRQ327694:SSG327694 TBM327694:TCC327694 TLI327694:TLY327694 TVE327694:TVU327694 UFA327694:UFQ327694 UOW327694:UPM327694 UYS327694:UZI327694 VIO327694:VJE327694 VSK327694:VTA327694 WCG327694:WCW327694 WMC327694:WMS327694 WVY327694:WWO327694 Q393230:AG393230 JM393230:KC393230 TI393230:TY393230 ADE393230:ADU393230 ANA393230:ANQ393230 AWW393230:AXM393230 BGS393230:BHI393230 BQO393230:BRE393230 CAK393230:CBA393230 CKG393230:CKW393230 CUC393230:CUS393230 DDY393230:DEO393230 DNU393230:DOK393230 DXQ393230:DYG393230 EHM393230:EIC393230 ERI393230:ERY393230 FBE393230:FBU393230 FLA393230:FLQ393230 FUW393230:FVM393230 GES393230:GFI393230 GOO393230:GPE393230 GYK393230:GZA393230 HIG393230:HIW393230 HSC393230:HSS393230 IBY393230:ICO393230 ILU393230:IMK393230 IVQ393230:IWG393230 JFM393230:JGC393230 JPI393230:JPY393230 JZE393230:JZU393230 KJA393230:KJQ393230 KSW393230:KTM393230 LCS393230:LDI393230 LMO393230:LNE393230 LWK393230:LXA393230 MGG393230:MGW393230 MQC393230:MQS393230 MZY393230:NAO393230 NJU393230:NKK393230 NTQ393230:NUG393230 ODM393230:OEC393230 ONI393230:ONY393230 OXE393230:OXU393230 PHA393230:PHQ393230 PQW393230:PRM393230 QAS393230:QBI393230 QKO393230:QLE393230 QUK393230:QVA393230 REG393230:REW393230 ROC393230:ROS393230 RXY393230:RYO393230 SHU393230:SIK393230 SRQ393230:SSG393230 TBM393230:TCC393230 TLI393230:TLY393230 TVE393230:TVU393230 UFA393230:UFQ393230 UOW393230:UPM393230 UYS393230:UZI393230 VIO393230:VJE393230 VSK393230:VTA393230 WCG393230:WCW393230 WMC393230:WMS393230 WVY393230:WWO393230 Q458766:AG458766 JM458766:KC458766 TI458766:TY458766 ADE458766:ADU458766 ANA458766:ANQ458766 AWW458766:AXM458766 BGS458766:BHI458766 BQO458766:BRE458766 CAK458766:CBA458766 CKG458766:CKW458766 CUC458766:CUS458766 DDY458766:DEO458766 DNU458766:DOK458766 DXQ458766:DYG458766 EHM458766:EIC458766 ERI458766:ERY458766 FBE458766:FBU458766 FLA458766:FLQ458766 FUW458766:FVM458766 GES458766:GFI458766 GOO458766:GPE458766 GYK458766:GZA458766 HIG458766:HIW458766 HSC458766:HSS458766 IBY458766:ICO458766 ILU458766:IMK458766 IVQ458766:IWG458766 JFM458766:JGC458766 JPI458766:JPY458766 JZE458766:JZU458766 KJA458766:KJQ458766 KSW458766:KTM458766 LCS458766:LDI458766 LMO458766:LNE458766 LWK458766:LXA458766 MGG458766:MGW458766 MQC458766:MQS458766 MZY458766:NAO458766 NJU458766:NKK458766 NTQ458766:NUG458766 ODM458766:OEC458766 ONI458766:ONY458766 OXE458766:OXU458766 PHA458766:PHQ458766 PQW458766:PRM458766 QAS458766:QBI458766 QKO458766:QLE458766 QUK458766:QVA458766 REG458766:REW458766 ROC458766:ROS458766 RXY458766:RYO458766 SHU458766:SIK458766 SRQ458766:SSG458766 TBM458766:TCC458766 TLI458766:TLY458766 TVE458766:TVU458766 UFA458766:UFQ458766 UOW458766:UPM458766 UYS458766:UZI458766 VIO458766:VJE458766 VSK458766:VTA458766 WCG458766:WCW458766 WMC458766:WMS458766 WVY458766:WWO458766 Q524302:AG524302 JM524302:KC524302 TI524302:TY524302 ADE524302:ADU524302 ANA524302:ANQ524302 AWW524302:AXM524302 BGS524302:BHI524302 BQO524302:BRE524302 CAK524302:CBA524302 CKG524302:CKW524302 CUC524302:CUS524302 DDY524302:DEO524302 DNU524302:DOK524302 DXQ524302:DYG524302 EHM524302:EIC524302 ERI524302:ERY524302 FBE524302:FBU524302 FLA524302:FLQ524302 FUW524302:FVM524302 GES524302:GFI524302 GOO524302:GPE524302 GYK524302:GZA524302 HIG524302:HIW524302 HSC524302:HSS524302 IBY524302:ICO524302 ILU524302:IMK524302 IVQ524302:IWG524302 JFM524302:JGC524302 JPI524302:JPY524302 JZE524302:JZU524302 KJA524302:KJQ524302 KSW524302:KTM524302 LCS524302:LDI524302 LMO524302:LNE524302 LWK524302:LXA524302 MGG524302:MGW524302 MQC524302:MQS524302 MZY524302:NAO524302 NJU524302:NKK524302 NTQ524302:NUG524302 ODM524302:OEC524302 ONI524302:ONY524302 OXE524302:OXU524302 PHA524302:PHQ524302 PQW524302:PRM524302 QAS524302:QBI524302 QKO524302:QLE524302 QUK524302:QVA524302 REG524302:REW524302 ROC524302:ROS524302 RXY524302:RYO524302 SHU524302:SIK524302 SRQ524302:SSG524302 TBM524302:TCC524302 TLI524302:TLY524302 TVE524302:TVU524302 UFA524302:UFQ524302 UOW524302:UPM524302 UYS524302:UZI524302 VIO524302:VJE524302 VSK524302:VTA524302 WCG524302:WCW524302 WMC524302:WMS524302 WVY524302:WWO524302 Q589838:AG589838 JM589838:KC589838 TI589838:TY589838 ADE589838:ADU589838 ANA589838:ANQ589838 AWW589838:AXM589838 BGS589838:BHI589838 BQO589838:BRE589838 CAK589838:CBA589838 CKG589838:CKW589838 CUC589838:CUS589838 DDY589838:DEO589838 DNU589838:DOK589838 DXQ589838:DYG589838 EHM589838:EIC589838 ERI589838:ERY589838 FBE589838:FBU589838 FLA589838:FLQ589838 FUW589838:FVM589838 GES589838:GFI589838 GOO589838:GPE589838 GYK589838:GZA589838 HIG589838:HIW589838 HSC589838:HSS589838 IBY589838:ICO589838 ILU589838:IMK589838 IVQ589838:IWG589838 JFM589838:JGC589838 JPI589838:JPY589838 JZE589838:JZU589838 KJA589838:KJQ589838 KSW589838:KTM589838 LCS589838:LDI589838 LMO589838:LNE589838 LWK589838:LXA589838 MGG589838:MGW589838 MQC589838:MQS589838 MZY589838:NAO589838 NJU589838:NKK589838 NTQ589838:NUG589838 ODM589838:OEC589838 ONI589838:ONY589838 OXE589838:OXU589838 PHA589838:PHQ589838 PQW589838:PRM589838 QAS589838:QBI589838 QKO589838:QLE589838 QUK589838:QVA589838 REG589838:REW589838 ROC589838:ROS589838 RXY589838:RYO589838 SHU589838:SIK589838 SRQ589838:SSG589838 TBM589838:TCC589838 TLI589838:TLY589838 TVE589838:TVU589838 UFA589838:UFQ589838 UOW589838:UPM589838 UYS589838:UZI589838 VIO589838:VJE589838 VSK589838:VTA589838 WCG589838:WCW589838 WMC589838:WMS589838 WVY589838:WWO589838 Q655374:AG655374 JM655374:KC655374 TI655374:TY655374 ADE655374:ADU655374 ANA655374:ANQ655374 AWW655374:AXM655374 BGS655374:BHI655374 BQO655374:BRE655374 CAK655374:CBA655374 CKG655374:CKW655374 CUC655374:CUS655374 DDY655374:DEO655374 DNU655374:DOK655374 DXQ655374:DYG655374 EHM655374:EIC655374 ERI655374:ERY655374 FBE655374:FBU655374 FLA655374:FLQ655374 FUW655374:FVM655374 GES655374:GFI655374 GOO655374:GPE655374 GYK655374:GZA655374 HIG655374:HIW655374 HSC655374:HSS655374 IBY655374:ICO655374 ILU655374:IMK655374 IVQ655374:IWG655374 JFM655374:JGC655374 JPI655374:JPY655374 JZE655374:JZU655374 KJA655374:KJQ655374 KSW655374:KTM655374 LCS655374:LDI655374 LMO655374:LNE655374 LWK655374:LXA655374 MGG655374:MGW655374 MQC655374:MQS655374 MZY655374:NAO655374 NJU655374:NKK655374 NTQ655374:NUG655374 ODM655374:OEC655374 ONI655374:ONY655374 OXE655374:OXU655374 PHA655374:PHQ655374 PQW655374:PRM655374 QAS655374:QBI655374 QKO655374:QLE655374 QUK655374:QVA655374 REG655374:REW655374 ROC655374:ROS655374 RXY655374:RYO655374 SHU655374:SIK655374 SRQ655374:SSG655374 TBM655374:TCC655374 TLI655374:TLY655374 TVE655374:TVU655374 UFA655374:UFQ655374 UOW655374:UPM655374 UYS655374:UZI655374 VIO655374:VJE655374 VSK655374:VTA655374 WCG655374:WCW655374 WMC655374:WMS655374 WVY655374:WWO655374 Q720910:AG720910 JM720910:KC720910 TI720910:TY720910 ADE720910:ADU720910 ANA720910:ANQ720910 AWW720910:AXM720910 BGS720910:BHI720910 BQO720910:BRE720910 CAK720910:CBA720910 CKG720910:CKW720910 CUC720910:CUS720910 DDY720910:DEO720910 DNU720910:DOK720910 DXQ720910:DYG720910 EHM720910:EIC720910 ERI720910:ERY720910 FBE720910:FBU720910 FLA720910:FLQ720910 FUW720910:FVM720910 GES720910:GFI720910 GOO720910:GPE720910 GYK720910:GZA720910 HIG720910:HIW720910 HSC720910:HSS720910 IBY720910:ICO720910 ILU720910:IMK720910 IVQ720910:IWG720910 JFM720910:JGC720910 JPI720910:JPY720910 JZE720910:JZU720910 KJA720910:KJQ720910 KSW720910:KTM720910 LCS720910:LDI720910 LMO720910:LNE720910 LWK720910:LXA720910 MGG720910:MGW720910 MQC720910:MQS720910 MZY720910:NAO720910 NJU720910:NKK720910 NTQ720910:NUG720910 ODM720910:OEC720910 ONI720910:ONY720910 OXE720910:OXU720910 PHA720910:PHQ720910 PQW720910:PRM720910 QAS720910:QBI720910 QKO720910:QLE720910 QUK720910:QVA720910 REG720910:REW720910 ROC720910:ROS720910 RXY720910:RYO720910 SHU720910:SIK720910 SRQ720910:SSG720910 TBM720910:TCC720910 TLI720910:TLY720910 TVE720910:TVU720910 UFA720910:UFQ720910 UOW720910:UPM720910 UYS720910:UZI720910 VIO720910:VJE720910 VSK720910:VTA720910 WCG720910:WCW720910 WMC720910:WMS720910 WVY720910:WWO720910 Q786446:AG786446 JM786446:KC786446 TI786446:TY786446 ADE786446:ADU786446 ANA786446:ANQ786446 AWW786446:AXM786446 BGS786446:BHI786446 BQO786446:BRE786446 CAK786446:CBA786446 CKG786446:CKW786446 CUC786446:CUS786446 DDY786446:DEO786446 DNU786446:DOK786446 DXQ786446:DYG786446 EHM786446:EIC786446 ERI786446:ERY786446 FBE786446:FBU786446 FLA786446:FLQ786446 FUW786446:FVM786446 GES786446:GFI786446 GOO786446:GPE786446 GYK786446:GZA786446 HIG786446:HIW786446 HSC786446:HSS786446 IBY786446:ICO786446 ILU786446:IMK786446 IVQ786446:IWG786446 JFM786446:JGC786446 JPI786446:JPY786446 JZE786446:JZU786446 KJA786446:KJQ786446 KSW786446:KTM786446 LCS786446:LDI786446 LMO786446:LNE786446 LWK786446:LXA786446 MGG786446:MGW786446 MQC786446:MQS786446 MZY786446:NAO786446 NJU786446:NKK786446 NTQ786446:NUG786446 ODM786446:OEC786446 ONI786446:ONY786446 OXE786446:OXU786446 PHA786446:PHQ786446 PQW786446:PRM786446 QAS786446:QBI786446 QKO786446:QLE786446 QUK786446:QVA786446 REG786446:REW786446 ROC786446:ROS786446 RXY786446:RYO786446 SHU786446:SIK786446 SRQ786446:SSG786446 TBM786446:TCC786446 TLI786446:TLY786446 TVE786446:TVU786446 UFA786446:UFQ786446 UOW786446:UPM786446 UYS786446:UZI786446 VIO786446:VJE786446 VSK786446:VTA786446 WCG786446:WCW786446 WMC786446:WMS786446 WVY786446:WWO786446 Q851982:AG851982 JM851982:KC851982 TI851982:TY851982 ADE851982:ADU851982 ANA851982:ANQ851982 AWW851982:AXM851982 BGS851982:BHI851982 BQO851982:BRE851982 CAK851982:CBA851982 CKG851982:CKW851982 CUC851982:CUS851982 DDY851982:DEO851982 DNU851982:DOK851982 DXQ851982:DYG851982 EHM851982:EIC851982 ERI851982:ERY851982 FBE851982:FBU851982 FLA851982:FLQ851982 FUW851982:FVM851982 GES851982:GFI851982 GOO851982:GPE851982 GYK851982:GZA851982 HIG851982:HIW851982 HSC851982:HSS851982 IBY851982:ICO851982 ILU851982:IMK851982 IVQ851982:IWG851982 JFM851982:JGC851982 JPI851982:JPY851982 JZE851982:JZU851982 KJA851982:KJQ851982 KSW851982:KTM851982 LCS851982:LDI851982 LMO851982:LNE851982 LWK851982:LXA851982 MGG851982:MGW851982 MQC851982:MQS851982 MZY851982:NAO851982 NJU851982:NKK851982 NTQ851982:NUG851982 ODM851982:OEC851982 ONI851982:ONY851982 OXE851982:OXU851982 PHA851982:PHQ851982 PQW851982:PRM851982 QAS851982:QBI851982 QKO851982:QLE851982 QUK851982:QVA851982 REG851982:REW851982 ROC851982:ROS851982 RXY851982:RYO851982 SHU851982:SIK851982 SRQ851982:SSG851982 TBM851982:TCC851982 TLI851982:TLY851982 TVE851982:TVU851982 UFA851982:UFQ851982 UOW851982:UPM851982 UYS851982:UZI851982 VIO851982:VJE851982 VSK851982:VTA851982 WCG851982:WCW851982 WMC851982:WMS851982 WVY851982:WWO851982 Q917518:AG917518 JM917518:KC917518 TI917518:TY917518 ADE917518:ADU917518 ANA917518:ANQ917518 AWW917518:AXM917518 BGS917518:BHI917518 BQO917518:BRE917518 CAK917518:CBA917518 CKG917518:CKW917518 CUC917518:CUS917518 DDY917518:DEO917518 DNU917518:DOK917518 DXQ917518:DYG917518 EHM917518:EIC917518 ERI917518:ERY917518 FBE917518:FBU917518 FLA917518:FLQ917518 FUW917518:FVM917518 GES917518:GFI917518 GOO917518:GPE917518 GYK917518:GZA917518 HIG917518:HIW917518 HSC917518:HSS917518 IBY917518:ICO917518 ILU917518:IMK917518 IVQ917518:IWG917518 JFM917518:JGC917518 JPI917518:JPY917518 JZE917518:JZU917518 KJA917518:KJQ917518 KSW917518:KTM917518 LCS917518:LDI917518 LMO917518:LNE917518 LWK917518:LXA917518 MGG917518:MGW917518 MQC917518:MQS917518 MZY917518:NAO917518 NJU917518:NKK917518 NTQ917518:NUG917518 ODM917518:OEC917518 ONI917518:ONY917518 OXE917518:OXU917518 PHA917518:PHQ917518 PQW917518:PRM917518 QAS917518:QBI917518 QKO917518:QLE917518 QUK917518:QVA917518 REG917518:REW917518 ROC917518:ROS917518 RXY917518:RYO917518 SHU917518:SIK917518 SRQ917518:SSG917518 TBM917518:TCC917518 TLI917518:TLY917518 TVE917518:TVU917518 UFA917518:UFQ917518 UOW917518:UPM917518 UYS917518:UZI917518 VIO917518:VJE917518 VSK917518:VTA917518 WCG917518:WCW917518 WMC917518:WMS917518 WVY917518:WWO917518 Q983054:AG983054 JM983054:KC983054 TI983054:TY983054 ADE983054:ADU983054 ANA983054:ANQ983054 AWW983054:AXM983054 BGS983054:BHI983054 BQO983054:BRE983054 CAK983054:CBA983054 CKG983054:CKW983054 CUC983054:CUS983054 DDY983054:DEO983054 DNU983054:DOK983054 DXQ983054:DYG983054 EHM983054:EIC983054 ERI983054:ERY983054 FBE983054:FBU983054 FLA983054:FLQ983054 FUW983054:FVM983054 GES983054:GFI983054 GOO983054:GPE983054 GYK983054:GZA983054 HIG983054:HIW983054 HSC983054:HSS983054 IBY983054:ICO983054 ILU983054:IMK983054 IVQ983054:IWG983054 JFM983054:JGC983054 JPI983054:JPY983054 JZE983054:JZU983054 KJA983054:KJQ983054 KSW983054:KTM983054 LCS983054:LDI983054 LMO983054:LNE983054 LWK983054:LXA983054 MGG983054:MGW983054 MQC983054:MQS983054 MZY983054:NAO983054 NJU983054:NKK983054 NTQ983054:NUG983054 ODM983054:OEC983054 ONI983054:ONY983054 OXE983054:OXU983054 PHA983054:PHQ983054 PQW983054:PRM983054 QAS983054:QBI983054 QKO983054:QLE983054 QUK983054:QVA983054 REG983054:REW983054 ROC983054:ROS983054 RXY983054:RYO983054 SHU983054:SIK983054 SRQ983054:SSG983054 TBM983054:TCC983054 TLI983054:TLY983054 TVE983054:TVU983054 UFA983054:UFQ983054 UOW983054:UPM983054 UYS983054:UZI983054 VIO983054:VJE983054 VSK983054:VTA983054 WCG983054:WCW983054 WMC983054:WMS983054 WVY983054:WWO983054 UYJ983065:UYP983065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WBX983065:WCD98306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" xr:uid="{EADAA12C-7239-46EF-827A-FAE997AFC1C8}">
      <formula1>10</formula1>
    </dataValidation>
    <dataValidation type="textLength" operator="lessThanOrEqual" allowBlank="1" showInputMessage="1" showErrorMessage="1" errorTitle="エラー" error="文字数が不正です" sqref="T15:AB15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F37:N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WWB983066:WWJ983066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T26:AB26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15:N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F26:N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T37:AB37" xr:uid="{5E7BB2DF-0CE4-46C2-BBAB-38A8DE2B24D2}">
      <formula1>13</formula1>
    </dataValidation>
    <dataValidation type="textLength" operator="lessThanOrEqual" allowBlank="1" showInputMessage="1" showErrorMessage="1" errorTitle="エラー" error="文字数が不正です" sqref="WVY983064:WWO983064 JM13:KC13 TI13:TY13 ADE13:ADU13 ANA13:ANQ13 AWW13:AXM13 BGS13:BHI13 BQO13:BRE13 CAK13:CBA13 CKG13:CKW13 CUC13:CUS13 DDY13:DEO13 DNU13:DOK13 DXQ13:DYG13 EHM13:EIC13 ERI13:ERY13 FBE13:FBU13 FLA13:FLQ13 FUW13:FVM13 GES13:GFI13 GOO13:GPE13 GYK13:GZA13 HIG13:HIW13 HSC13:HSS13 IBY13:ICO13 ILU13:IMK13 IVQ13:IWG13 JFM13:JGC13 JPI13:JPY13 JZE13:JZU13 KJA13:KJQ13 KSW13:KTM13 LCS13:LDI13 LMO13:LNE13 LWK13:LXA13 MGG13:MGW13 MQC13:MQS13 MZY13:NAO13 NJU13:NKK13 NTQ13:NUG13 ODM13:OEC13 ONI13:ONY13 OXE13:OXU13 PHA13:PHQ13 PQW13:PRM13 QAS13:QBI13 QKO13:QLE13 QUK13:QVA13 REG13:REW13 ROC13:ROS13 RXY13:RYO13 SHU13:SIK13 SRQ13:SSG13 TBM13:TCC13 TLI13:TLY13 TVE13:TVU13 UFA13:UFQ13 UOW13:UPM13 UYS13:UZI13 VIO13:VJE13 VSK13:VTA13 WCG13:WCW13 WMC13:WMS13 WVY13:WWO13 Q65549:AG65549 JM65549:KC65549 TI65549:TY65549 ADE65549:ADU65549 ANA65549:ANQ65549 AWW65549:AXM65549 BGS65549:BHI65549 BQO65549:BRE65549 CAK65549:CBA65549 CKG65549:CKW65549 CUC65549:CUS65549 DDY65549:DEO65549 DNU65549:DOK65549 DXQ65549:DYG65549 EHM65549:EIC65549 ERI65549:ERY65549 FBE65549:FBU65549 FLA65549:FLQ65549 FUW65549:FVM65549 GES65549:GFI65549 GOO65549:GPE65549 GYK65549:GZA65549 HIG65549:HIW65549 HSC65549:HSS65549 IBY65549:ICO65549 ILU65549:IMK65549 IVQ65549:IWG65549 JFM65549:JGC65549 JPI65549:JPY65549 JZE65549:JZU65549 KJA65549:KJQ65549 KSW65549:KTM65549 LCS65549:LDI65549 LMO65549:LNE65549 LWK65549:LXA65549 MGG65549:MGW65549 MQC65549:MQS65549 MZY65549:NAO65549 NJU65549:NKK65549 NTQ65549:NUG65549 ODM65549:OEC65549 ONI65549:ONY65549 OXE65549:OXU65549 PHA65549:PHQ65549 PQW65549:PRM65549 QAS65549:QBI65549 QKO65549:QLE65549 QUK65549:QVA65549 REG65549:REW65549 ROC65549:ROS65549 RXY65549:RYO65549 SHU65549:SIK65549 SRQ65549:SSG65549 TBM65549:TCC65549 TLI65549:TLY65549 TVE65549:TVU65549 UFA65549:UFQ65549 UOW65549:UPM65549 UYS65549:UZI65549 VIO65549:VJE65549 VSK65549:VTA65549 WCG65549:WCW65549 WMC65549:WMS65549 WVY65549:WWO65549 Q131085:AG131085 JM131085:KC131085 TI131085:TY131085 ADE131085:ADU131085 ANA131085:ANQ131085 AWW131085:AXM131085 BGS131085:BHI131085 BQO131085:BRE131085 CAK131085:CBA131085 CKG131085:CKW131085 CUC131085:CUS131085 DDY131085:DEO131085 DNU131085:DOK131085 DXQ131085:DYG131085 EHM131085:EIC131085 ERI131085:ERY131085 FBE131085:FBU131085 FLA131085:FLQ131085 FUW131085:FVM131085 GES131085:GFI131085 GOO131085:GPE131085 GYK131085:GZA131085 HIG131085:HIW131085 HSC131085:HSS131085 IBY131085:ICO131085 ILU131085:IMK131085 IVQ131085:IWG131085 JFM131085:JGC131085 JPI131085:JPY131085 JZE131085:JZU131085 KJA131085:KJQ131085 KSW131085:KTM131085 LCS131085:LDI131085 LMO131085:LNE131085 LWK131085:LXA131085 MGG131085:MGW131085 MQC131085:MQS131085 MZY131085:NAO131085 NJU131085:NKK131085 NTQ131085:NUG131085 ODM131085:OEC131085 ONI131085:ONY131085 OXE131085:OXU131085 PHA131085:PHQ131085 PQW131085:PRM131085 QAS131085:QBI131085 QKO131085:QLE131085 QUK131085:QVA131085 REG131085:REW131085 ROC131085:ROS131085 RXY131085:RYO131085 SHU131085:SIK131085 SRQ131085:SSG131085 TBM131085:TCC131085 TLI131085:TLY131085 TVE131085:TVU131085 UFA131085:UFQ131085 UOW131085:UPM131085 UYS131085:UZI131085 VIO131085:VJE131085 VSK131085:VTA131085 WCG131085:WCW131085 WMC131085:WMS131085 WVY131085:WWO131085 Q196621:AG196621 JM196621:KC196621 TI196621:TY196621 ADE196621:ADU196621 ANA196621:ANQ196621 AWW196621:AXM196621 BGS196621:BHI196621 BQO196621:BRE196621 CAK196621:CBA196621 CKG196621:CKW196621 CUC196621:CUS196621 DDY196621:DEO196621 DNU196621:DOK196621 DXQ196621:DYG196621 EHM196621:EIC196621 ERI196621:ERY196621 FBE196621:FBU196621 FLA196621:FLQ196621 FUW196621:FVM196621 GES196621:GFI196621 GOO196621:GPE196621 GYK196621:GZA196621 HIG196621:HIW196621 HSC196621:HSS196621 IBY196621:ICO196621 ILU196621:IMK196621 IVQ196621:IWG196621 JFM196621:JGC196621 JPI196621:JPY196621 JZE196621:JZU196621 KJA196621:KJQ196621 KSW196621:KTM196621 LCS196621:LDI196621 LMO196621:LNE196621 LWK196621:LXA196621 MGG196621:MGW196621 MQC196621:MQS196621 MZY196621:NAO196621 NJU196621:NKK196621 NTQ196621:NUG196621 ODM196621:OEC196621 ONI196621:ONY196621 OXE196621:OXU196621 PHA196621:PHQ196621 PQW196621:PRM196621 QAS196621:QBI196621 QKO196621:QLE196621 QUK196621:QVA196621 REG196621:REW196621 ROC196621:ROS196621 RXY196621:RYO196621 SHU196621:SIK196621 SRQ196621:SSG196621 TBM196621:TCC196621 TLI196621:TLY196621 TVE196621:TVU196621 UFA196621:UFQ196621 UOW196621:UPM196621 UYS196621:UZI196621 VIO196621:VJE196621 VSK196621:VTA196621 WCG196621:WCW196621 WMC196621:WMS196621 WVY196621:WWO196621 Q262157:AG262157 JM262157:KC262157 TI262157:TY262157 ADE262157:ADU262157 ANA262157:ANQ262157 AWW262157:AXM262157 BGS262157:BHI262157 BQO262157:BRE262157 CAK262157:CBA262157 CKG262157:CKW262157 CUC262157:CUS262157 DDY262157:DEO262157 DNU262157:DOK262157 DXQ262157:DYG262157 EHM262157:EIC262157 ERI262157:ERY262157 FBE262157:FBU262157 FLA262157:FLQ262157 FUW262157:FVM262157 GES262157:GFI262157 GOO262157:GPE262157 GYK262157:GZA262157 HIG262157:HIW262157 HSC262157:HSS262157 IBY262157:ICO262157 ILU262157:IMK262157 IVQ262157:IWG262157 JFM262157:JGC262157 JPI262157:JPY262157 JZE262157:JZU262157 KJA262157:KJQ262157 KSW262157:KTM262157 LCS262157:LDI262157 LMO262157:LNE262157 LWK262157:LXA262157 MGG262157:MGW262157 MQC262157:MQS262157 MZY262157:NAO262157 NJU262157:NKK262157 NTQ262157:NUG262157 ODM262157:OEC262157 ONI262157:ONY262157 OXE262157:OXU262157 PHA262157:PHQ262157 PQW262157:PRM262157 QAS262157:QBI262157 QKO262157:QLE262157 QUK262157:QVA262157 REG262157:REW262157 ROC262157:ROS262157 RXY262157:RYO262157 SHU262157:SIK262157 SRQ262157:SSG262157 TBM262157:TCC262157 TLI262157:TLY262157 TVE262157:TVU262157 UFA262157:UFQ262157 UOW262157:UPM262157 UYS262157:UZI262157 VIO262157:VJE262157 VSK262157:VTA262157 WCG262157:WCW262157 WMC262157:WMS262157 WVY262157:WWO262157 Q327693:AG327693 JM327693:KC327693 TI327693:TY327693 ADE327693:ADU327693 ANA327693:ANQ327693 AWW327693:AXM327693 BGS327693:BHI327693 BQO327693:BRE327693 CAK327693:CBA327693 CKG327693:CKW327693 CUC327693:CUS327693 DDY327693:DEO327693 DNU327693:DOK327693 DXQ327693:DYG327693 EHM327693:EIC327693 ERI327693:ERY327693 FBE327693:FBU327693 FLA327693:FLQ327693 FUW327693:FVM327693 GES327693:GFI327693 GOO327693:GPE327693 GYK327693:GZA327693 HIG327693:HIW327693 HSC327693:HSS327693 IBY327693:ICO327693 ILU327693:IMK327693 IVQ327693:IWG327693 JFM327693:JGC327693 JPI327693:JPY327693 JZE327693:JZU327693 KJA327693:KJQ327693 KSW327693:KTM327693 LCS327693:LDI327693 LMO327693:LNE327693 LWK327693:LXA327693 MGG327693:MGW327693 MQC327693:MQS327693 MZY327693:NAO327693 NJU327693:NKK327693 NTQ327693:NUG327693 ODM327693:OEC327693 ONI327693:ONY327693 OXE327693:OXU327693 PHA327693:PHQ327693 PQW327693:PRM327693 QAS327693:QBI327693 QKO327693:QLE327693 QUK327693:QVA327693 REG327693:REW327693 ROC327693:ROS327693 RXY327693:RYO327693 SHU327693:SIK327693 SRQ327693:SSG327693 TBM327693:TCC327693 TLI327693:TLY327693 TVE327693:TVU327693 UFA327693:UFQ327693 UOW327693:UPM327693 UYS327693:UZI327693 VIO327693:VJE327693 VSK327693:VTA327693 WCG327693:WCW327693 WMC327693:WMS327693 WVY327693:WWO327693 Q393229:AG393229 JM393229:KC393229 TI393229:TY393229 ADE393229:ADU393229 ANA393229:ANQ393229 AWW393229:AXM393229 BGS393229:BHI393229 BQO393229:BRE393229 CAK393229:CBA393229 CKG393229:CKW393229 CUC393229:CUS393229 DDY393229:DEO393229 DNU393229:DOK393229 DXQ393229:DYG393229 EHM393229:EIC393229 ERI393229:ERY393229 FBE393229:FBU393229 FLA393229:FLQ393229 FUW393229:FVM393229 GES393229:GFI393229 GOO393229:GPE393229 GYK393229:GZA393229 HIG393229:HIW393229 HSC393229:HSS393229 IBY393229:ICO393229 ILU393229:IMK393229 IVQ393229:IWG393229 JFM393229:JGC393229 JPI393229:JPY393229 JZE393229:JZU393229 KJA393229:KJQ393229 KSW393229:KTM393229 LCS393229:LDI393229 LMO393229:LNE393229 LWK393229:LXA393229 MGG393229:MGW393229 MQC393229:MQS393229 MZY393229:NAO393229 NJU393229:NKK393229 NTQ393229:NUG393229 ODM393229:OEC393229 ONI393229:ONY393229 OXE393229:OXU393229 PHA393229:PHQ393229 PQW393229:PRM393229 QAS393229:QBI393229 QKO393229:QLE393229 QUK393229:QVA393229 REG393229:REW393229 ROC393229:ROS393229 RXY393229:RYO393229 SHU393229:SIK393229 SRQ393229:SSG393229 TBM393229:TCC393229 TLI393229:TLY393229 TVE393229:TVU393229 UFA393229:UFQ393229 UOW393229:UPM393229 UYS393229:UZI393229 VIO393229:VJE393229 VSK393229:VTA393229 WCG393229:WCW393229 WMC393229:WMS393229 WVY393229:WWO393229 Q458765:AG458765 JM458765:KC458765 TI458765:TY458765 ADE458765:ADU458765 ANA458765:ANQ458765 AWW458765:AXM458765 BGS458765:BHI458765 BQO458765:BRE458765 CAK458765:CBA458765 CKG458765:CKW458765 CUC458765:CUS458765 DDY458765:DEO458765 DNU458765:DOK458765 DXQ458765:DYG458765 EHM458765:EIC458765 ERI458765:ERY458765 FBE458765:FBU458765 FLA458765:FLQ458765 FUW458765:FVM458765 GES458765:GFI458765 GOO458765:GPE458765 GYK458765:GZA458765 HIG458765:HIW458765 HSC458765:HSS458765 IBY458765:ICO458765 ILU458765:IMK458765 IVQ458765:IWG458765 JFM458765:JGC458765 JPI458765:JPY458765 JZE458765:JZU458765 KJA458765:KJQ458765 KSW458765:KTM458765 LCS458765:LDI458765 LMO458765:LNE458765 LWK458765:LXA458765 MGG458765:MGW458765 MQC458765:MQS458765 MZY458765:NAO458765 NJU458765:NKK458765 NTQ458765:NUG458765 ODM458765:OEC458765 ONI458765:ONY458765 OXE458765:OXU458765 PHA458765:PHQ458765 PQW458765:PRM458765 QAS458765:QBI458765 QKO458765:QLE458765 QUK458765:QVA458765 REG458765:REW458765 ROC458765:ROS458765 RXY458765:RYO458765 SHU458765:SIK458765 SRQ458765:SSG458765 TBM458765:TCC458765 TLI458765:TLY458765 TVE458765:TVU458765 UFA458765:UFQ458765 UOW458765:UPM458765 UYS458765:UZI458765 VIO458765:VJE458765 VSK458765:VTA458765 WCG458765:WCW458765 WMC458765:WMS458765 WVY458765:WWO458765 Q524301:AG524301 JM524301:KC524301 TI524301:TY524301 ADE524301:ADU524301 ANA524301:ANQ524301 AWW524301:AXM524301 BGS524301:BHI524301 BQO524301:BRE524301 CAK524301:CBA524301 CKG524301:CKW524301 CUC524301:CUS524301 DDY524301:DEO524301 DNU524301:DOK524301 DXQ524301:DYG524301 EHM524301:EIC524301 ERI524301:ERY524301 FBE524301:FBU524301 FLA524301:FLQ524301 FUW524301:FVM524301 GES524301:GFI524301 GOO524301:GPE524301 GYK524301:GZA524301 HIG524301:HIW524301 HSC524301:HSS524301 IBY524301:ICO524301 ILU524301:IMK524301 IVQ524301:IWG524301 JFM524301:JGC524301 JPI524301:JPY524301 JZE524301:JZU524301 KJA524301:KJQ524301 KSW524301:KTM524301 LCS524301:LDI524301 LMO524301:LNE524301 LWK524301:LXA524301 MGG524301:MGW524301 MQC524301:MQS524301 MZY524301:NAO524301 NJU524301:NKK524301 NTQ524301:NUG524301 ODM524301:OEC524301 ONI524301:ONY524301 OXE524301:OXU524301 PHA524301:PHQ524301 PQW524301:PRM524301 QAS524301:QBI524301 QKO524301:QLE524301 QUK524301:QVA524301 REG524301:REW524301 ROC524301:ROS524301 RXY524301:RYO524301 SHU524301:SIK524301 SRQ524301:SSG524301 TBM524301:TCC524301 TLI524301:TLY524301 TVE524301:TVU524301 UFA524301:UFQ524301 UOW524301:UPM524301 UYS524301:UZI524301 VIO524301:VJE524301 VSK524301:VTA524301 WCG524301:WCW524301 WMC524301:WMS524301 WVY524301:WWO524301 Q589837:AG589837 JM589837:KC589837 TI589837:TY589837 ADE589837:ADU589837 ANA589837:ANQ589837 AWW589837:AXM589837 BGS589837:BHI589837 BQO589837:BRE589837 CAK589837:CBA589837 CKG589837:CKW589837 CUC589837:CUS589837 DDY589837:DEO589837 DNU589837:DOK589837 DXQ589837:DYG589837 EHM589837:EIC589837 ERI589837:ERY589837 FBE589837:FBU589837 FLA589837:FLQ589837 FUW589837:FVM589837 GES589837:GFI589837 GOO589837:GPE589837 GYK589837:GZA589837 HIG589837:HIW589837 HSC589837:HSS589837 IBY589837:ICO589837 ILU589837:IMK589837 IVQ589837:IWG589837 JFM589837:JGC589837 JPI589837:JPY589837 JZE589837:JZU589837 KJA589837:KJQ589837 KSW589837:KTM589837 LCS589837:LDI589837 LMO589837:LNE589837 LWK589837:LXA589837 MGG589837:MGW589837 MQC589837:MQS589837 MZY589837:NAO589837 NJU589837:NKK589837 NTQ589837:NUG589837 ODM589837:OEC589837 ONI589837:ONY589837 OXE589837:OXU589837 PHA589837:PHQ589837 PQW589837:PRM589837 QAS589837:QBI589837 QKO589837:QLE589837 QUK589837:QVA589837 REG589837:REW589837 ROC589837:ROS589837 RXY589837:RYO589837 SHU589837:SIK589837 SRQ589837:SSG589837 TBM589837:TCC589837 TLI589837:TLY589837 TVE589837:TVU589837 UFA589837:UFQ589837 UOW589837:UPM589837 UYS589837:UZI589837 VIO589837:VJE589837 VSK589837:VTA589837 WCG589837:WCW589837 WMC589837:WMS589837 WVY589837:WWO589837 Q655373:AG655373 JM655373:KC655373 TI655373:TY655373 ADE655373:ADU655373 ANA655373:ANQ655373 AWW655373:AXM655373 BGS655373:BHI655373 BQO655373:BRE655373 CAK655373:CBA655373 CKG655373:CKW655373 CUC655373:CUS655373 DDY655373:DEO655373 DNU655373:DOK655373 DXQ655373:DYG655373 EHM655373:EIC655373 ERI655373:ERY655373 FBE655373:FBU655373 FLA655373:FLQ655373 FUW655373:FVM655373 GES655373:GFI655373 GOO655373:GPE655373 GYK655373:GZA655373 HIG655373:HIW655373 HSC655373:HSS655373 IBY655373:ICO655373 ILU655373:IMK655373 IVQ655373:IWG655373 JFM655373:JGC655373 JPI655373:JPY655373 JZE655373:JZU655373 KJA655373:KJQ655373 KSW655373:KTM655373 LCS655373:LDI655373 LMO655373:LNE655373 LWK655373:LXA655373 MGG655373:MGW655373 MQC655373:MQS655373 MZY655373:NAO655373 NJU655373:NKK655373 NTQ655373:NUG655373 ODM655373:OEC655373 ONI655373:ONY655373 OXE655373:OXU655373 PHA655373:PHQ655373 PQW655373:PRM655373 QAS655373:QBI655373 QKO655373:QLE655373 QUK655373:QVA655373 REG655373:REW655373 ROC655373:ROS655373 RXY655373:RYO655373 SHU655373:SIK655373 SRQ655373:SSG655373 TBM655373:TCC655373 TLI655373:TLY655373 TVE655373:TVU655373 UFA655373:UFQ655373 UOW655373:UPM655373 UYS655373:UZI655373 VIO655373:VJE655373 VSK655373:VTA655373 WCG655373:WCW655373 WMC655373:WMS655373 WVY655373:WWO655373 Q720909:AG720909 JM720909:KC720909 TI720909:TY720909 ADE720909:ADU720909 ANA720909:ANQ720909 AWW720909:AXM720909 BGS720909:BHI720909 BQO720909:BRE720909 CAK720909:CBA720909 CKG720909:CKW720909 CUC720909:CUS720909 DDY720909:DEO720909 DNU720909:DOK720909 DXQ720909:DYG720909 EHM720909:EIC720909 ERI720909:ERY720909 FBE720909:FBU720909 FLA720909:FLQ720909 FUW720909:FVM720909 GES720909:GFI720909 GOO720909:GPE720909 GYK720909:GZA720909 HIG720909:HIW720909 HSC720909:HSS720909 IBY720909:ICO720909 ILU720909:IMK720909 IVQ720909:IWG720909 JFM720909:JGC720909 JPI720909:JPY720909 JZE720909:JZU720909 KJA720909:KJQ720909 KSW720909:KTM720909 LCS720909:LDI720909 LMO720909:LNE720909 LWK720909:LXA720909 MGG720909:MGW720909 MQC720909:MQS720909 MZY720909:NAO720909 NJU720909:NKK720909 NTQ720909:NUG720909 ODM720909:OEC720909 ONI720909:ONY720909 OXE720909:OXU720909 PHA720909:PHQ720909 PQW720909:PRM720909 QAS720909:QBI720909 QKO720909:QLE720909 QUK720909:QVA720909 REG720909:REW720909 ROC720909:ROS720909 RXY720909:RYO720909 SHU720909:SIK720909 SRQ720909:SSG720909 TBM720909:TCC720909 TLI720909:TLY720909 TVE720909:TVU720909 UFA720909:UFQ720909 UOW720909:UPM720909 UYS720909:UZI720909 VIO720909:VJE720909 VSK720909:VTA720909 WCG720909:WCW720909 WMC720909:WMS720909 WVY720909:WWO720909 Q786445:AG786445 JM786445:KC786445 TI786445:TY786445 ADE786445:ADU786445 ANA786445:ANQ786445 AWW786445:AXM786445 BGS786445:BHI786445 BQO786445:BRE786445 CAK786445:CBA786445 CKG786445:CKW786445 CUC786445:CUS786445 DDY786445:DEO786445 DNU786445:DOK786445 DXQ786445:DYG786445 EHM786445:EIC786445 ERI786445:ERY786445 FBE786445:FBU786445 FLA786445:FLQ786445 FUW786445:FVM786445 GES786445:GFI786445 GOO786445:GPE786445 GYK786445:GZA786445 HIG786445:HIW786445 HSC786445:HSS786445 IBY786445:ICO786445 ILU786445:IMK786445 IVQ786445:IWG786445 JFM786445:JGC786445 JPI786445:JPY786445 JZE786445:JZU786445 KJA786445:KJQ786445 KSW786445:KTM786445 LCS786445:LDI786445 LMO786445:LNE786445 LWK786445:LXA786445 MGG786445:MGW786445 MQC786445:MQS786445 MZY786445:NAO786445 NJU786445:NKK786445 NTQ786445:NUG786445 ODM786445:OEC786445 ONI786445:ONY786445 OXE786445:OXU786445 PHA786445:PHQ786445 PQW786445:PRM786445 QAS786445:QBI786445 QKO786445:QLE786445 QUK786445:QVA786445 REG786445:REW786445 ROC786445:ROS786445 RXY786445:RYO786445 SHU786445:SIK786445 SRQ786445:SSG786445 TBM786445:TCC786445 TLI786445:TLY786445 TVE786445:TVU786445 UFA786445:UFQ786445 UOW786445:UPM786445 UYS786445:UZI786445 VIO786445:VJE786445 VSK786445:VTA786445 WCG786445:WCW786445 WMC786445:WMS786445 WVY786445:WWO786445 Q851981:AG851981 JM851981:KC851981 TI851981:TY851981 ADE851981:ADU851981 ANA851981:ANQ851981 AWW851981:AXM851981 BGS851981:BHI851981 BQO851981:BRE851981 CAK851981:CBA851981 CKG851981:CKW851981 CUC851981:CUS851981 DDY851981:DEO851981 DNU851981:DOK851981 DXQ851981:DYG851981 EHM851981:EIC851981 ERI851981:ERY851981 FBE851981:FBU851981 FLA851981:FLQ851981 FUW851981:FVM851981 GES851981:GFI851981 GOO851981:GPE851981 GYK851981:GZA851981 HIG851981:HIW851981 HSC851981:HSS851981 IBY851981:ICO851981 ILU851981:IMK851981 IVQ851981:IWG851981 JFM851981:JGC851981 JPI851981:JPY851981 JZE851981:JZU851981 KJA851981:KJQ851981 KSW851981:KTM851981 LCS851981:LDI851981 LMO851981:LNE851981 LWK851981:LXA851981 MGG851981:MGW851981 MQC851981:MQS851981 MZY851981:NAO851981 NJU851981:NKK851981 NTQ851981:NUG851981 ODM851981:OEC851981 ONI851981:ONY851981 OXE851981:OXU851981 PHA851981:PHQ851981 PQW851981:PRM851981 QAS851981:QBI851981 QKO851981:QLE851981 QUK851981:QVA851981 REG851981:REW851981 ROC851981:ROS851981 RXY851981:RYO851981 SHU851981:SIK851981 SRQ851981:SSG851981 TBM851981:TCC851981 TLI851981:TLY851981 TVE851981:TVU851981 UFA851981:UFQ851981 UOW851981:UPM851981 UYS851981:UZI851981 VIO851981:VJE851981 VSK851981:VTA851981 WCG851981:WCW851981 WMC851981:WMS851981 WVY851981:WWO851981 Q917517:AG917517 JM917517:KC917517 TI917517:TY917517 ADE917517:ADU917517 ANA917517:ANQ917517 AWW917517:AXM917517 BGS917517:BHI917517 BQO917517:BRE917517 CAK917517:CBA917517 CKG917517:CKW917517 CUC917517:CUS917517 DDY917517:DEO917517 DNU917517:DOK917517 DXQ917517:DYG917517 EHM917517:EIC917517 ERI917517:ERY917517 FBE917517:FBU917517 FLA917517:FLQ917517 FUW917517:FVM917517 GES917517:GFI917517 GOO917517:GPE917517 GYK917517:GZA917517 HIG917517:HIW917517 HSC917517:HSS917517 IBY917517:ICO917517 ILU917517:IMK917517 IVQ917517:IWG917517 JFM917517:JGC917517 JPI917517:JPY917517 JZE917517:JZU917517 KJA917517:KJQ917517 KSW917517:KTM917517 LCS917517:LDI917517 LMO917517:LNE917517 LWK917517:LXA917517 MGG917517:MGW917517 MQC917517:MQS917517 MZY917517:NAO917517 NJU917517:NKK917517 NTQ917517:NUG917517 ODM917517:OEC917517 ONI917517:ONY917517 OXE917517:OXU917517 PHA917517:PHQ917517 PQW917517:PRM917517 QAS917517:QBI917517 QKO917517:QLE917517 QUK917517:QVA917517 REG917517:REW917517 ROC917517:ROS917517 RXY917517:RYO917517 SHU917517:SIK917517 SRQ917517:SSG917517 TBM917517:TCC917517 TLI917517:TLY917517 TVE917517:TVU917517 UFA917517:UFQ917517 UOW917517:UPM917517 UYS917517:UZI917517 VIO917517:VJE917517 VSK917517:VTA917517 WCG917517:WCW917517 WMC917517:WMS917517 WVY917517:WWO917517 Q983053:AG983053 JM983053:KC983053 TI983053:TY983053 ADE983053:ADU983053 ANA983053:ANQ983053 AWW983053:AXM983053 BGS983053:BHI983053 BQO983053:BRE983053 CAK983053:CBA983053 CKG983053:CKW983053 CUC983053:CUS983053 DDY983053:DEO983053 DNU983053:DOK983053 DXQ983053:DYG983053 EHM983053:EIC983053 ERI983053:ERY983053 FBE983053:FBU983053 FLA983053:FLQ983053 FUW983053:FVM983053 GES983053:GFI983053 GOO983053:GPE983053 GYK983053:GZA983053 HIG983053:HIW983053 HSC983053:HSS983053 IBY983053:ICO983053 ILU983053:IMK983053 IVQ983053:IWG983053 JFM983053:JGC983053 JPI983053:JPY983053 JZE983053:JZU983053 KJA983053:KJQ983053 KSW983053:KTM983053 LCS983053:LDI983053 LMO983053:LNE983053 LWK983053:LXA983053 MGG983053:MGW983053 MQC983053:MQS983053 MZY983053:NAO983053 NJU983053:NKK983053 NTQ983053:NUG983053 ODM983053:OEC983053 ONI983053:ONY983053 OXE983053:OXU983053 PHA983053:PHQ983053 PQW983053:PRM983053 QAS983053:QBI983053 QKO983053:QLE983053 QUK983053:QVA983053 REG983053:REW983053 ROC983053:ROS983053 RXY983053:RYO983053 SHU983053:SIK983053 SRQ983053:SSG983053 TBM983053:TCC983053 TLI983053:TLY983053 TVE983053:TVU983053 UFA983053:UFQ983053 UOW983053:UPM983053 UYS983053:UZI983053 VIO983053:VJE983053 VSK983053:VTA983053 WCG983053:WCW983053 WMC983053:WMS983053 WVY983053:WWO983053 WCG983064:WCW983064 JM35:KC35 TI35:TY35 ADE35:ADU35 ANA35:ANQ35 AWW35:AXM35 BGS35:BHI35 BQO35:BRE35 CAK35:CBA35 CKG35:CKW35 CUC35:CUS35 DDY35:DEO35 DNU35:DOK35 DXQ35:DYG35 EHM35:EIC35 ERI35:ERY35 FBE35:FBU35 FLA35:FLQ35 FUW35:FVM35 GES35:GFI35 GOO35:GPE35 GYK35:GZA35 HIG35:HIW35 HSC35:HSS35 IBY35:ICO35 ILU35:IMK35 IVQ35:IWG35 JFM35:JGC35 JPI35:JPY35 JZE35:JZU35 KJA35:KJQ35 KSW35:KTM35 LCS35:LDI35 LMO35:LNE35 LWK35:LXA35 MGG35:MGW35 MQC35:MQS35 MZY35:NAO35 NJU35:NKK35 NTQ35:NUG35 ODM35:OEC35 ONI35:ONY35 OXE35:OXU35 PHA35:PHQ35 PQW35:PRM35 QAS35:QBI35 QKO35:QLE35 QUK35:QVA35 REG35:REW35 ROC35:ROS35 RXY35:RYO35 SHU35:SIK35 SRQ35:SSG35 TBM35:TCC35 TLI35:TLY35 TVE35:TVU35 UFA35:UFQ35 UOW35:UPM35 UYS35:UZI35 VIO35:VJE35 VSK35:VTA35 WCG35:WCW35 WMC35:WMS35 WVY35:WWO35 Q65571:AG65571 JM65571:KC65571 TI65571:TY65571 ADE65571:ADU65571 ANA65571:ANQ65571 AWW65571:AXM65571 BGS65571:BHI65571 BQO65571:BRE65571 CAK65571:CBA65571 CKG65571:CKW65571 CUC65571:CUS65571 DDY65571:DEO65571 DNU65571:DOK65571 DXQ65571:DYG65571 EHM65571:EIC65571 ERI65571:ERY65571 FBE65571:FBU65571 FLA65571:FLQ65571 FUW65571:FVM65571 GES65571:GFI65571 GOO65571:GPE65571 GYK65571:GZA65571 HIG65571:HIW65571 HSC65571:HSS65571 IBY65571:ICO65571 ILU65571:IMK65571 IVQ65571:IWG65571 JFM65571:JGC65571 JPI65571:JPY65571 JZE65571:JZU65571 KJA65571:KJQ65571 KSW65571:KTM65571 LCS65571:LDI65571 LMO65571:LNE65571 LWK65571:LXA65571 MGG65571:MGW65571 MQC65571:MQS65571 MZY65571:NAO65571 NJU65571:NKK65571 NTQ65571:NUG65571 ODM65571:OEC65571 ONI65571:ONY65571 OXE65571:OXU65571 PHA65571:PHQ65571 PQW65571:PRM65571 QAS65571:QBI65571 QKO65571:QLE65571 QUK65571:QVA65571 REG65571:REW65571 ROC65571:ROS65571 RXY65571:RYO65571 SHU65571:SIK65571 SRQ65571:SSG65571 TBM65571:TCC65571 TLI65571:TLY65571 TVE65571:TVU65571 UFA65571:UFQ65571 UOW65571:UPM65571 UYS65571:UZI65571 VIO65571:VJE65571 VSK65571:VTA65571 WCG65571:WCW65571 WMC65571:WMS65571 WVY65571:WWO65571 Q131107:AG131107 JM131107:KC131107 TI131107:TY131107 ADE131107:ADU131107 ANA131107:ANQ131107 AWW131107:AXM131107 BGS131107:BHI131107 BQO131107:BRE131107 CAK131107:CBA131107 CKG131107:CKW131107 CUC131107:CUS131107 DDY131107:DEO131107 DNU131107:DOK131107 DXQ131107:DYG131107 EHM131107:EIC131107 ERI131107:ERY131107 FBE131107:FBU131107 FLA131107:FLQ131107 FUW131107:FVM131107 GES131107:GFI131107 GOO131107:GPE131107 GYK131107:GZA131107 HIG131107:HIW131107 HSC131107:HSS131107 IBY131107:ICO131107 ILU131107:IMK131107 IVQ131107:IWG131107 JFM131107:JGC131107 JPI131107:JPY131107 JZE131107:JZU131107 KJA131107:KJQ131107 KSW131107:KTM131107 LCS131107:LDI131107 LMO131107:LNE131107 LWK131107:LXA131107 MGG131107:MGW131107 MQC131107:MQS131107 MZY131107:NAO131107 NJU131107:NKK131107 NTQ131107:NUG131107 ODM131107:OEC131107 ONI131107:ONY131107 OXE131107:OXU131107 PHA131107:PHQ131107 PQW131107:PRM131107 QAS131107:QBI131107 QKO131107:QLE131107 QUK131107:QVA131107 REG131107:REW131107 ROC131107:ROS131107 RXY131107:RYO131107 SHU131107:SIK131107 SRQ131107:SSG131107 TBM131107:TCC131107 TLI131107:TLY131107 TVE131107:TVU131107 UFA131107:UFQ131107 UOW131107:UPM131107 UYS131107:UZI131107 VIO131107:VJE131107 VSK131107:VTA131107 WCG131107:WCW131107 WMC131107:WMS131107 WVY131107:WWO131107 Q196643:AG196643 JM196643:KC196643 TI196643:TY196643 ADE196643:ADU196643 ANA196643:ANQ196643 AWW196643:AXM196643 BGS196643:BHI196643 BQO196643:BRE196643 CAK196643:CBA196643 CKG196643:CKW196643 CUC196643:CUS196643 DDY196643:DEO196643 DNU196643:DOK196643 DXQ196643:DYG196643 EHM196643:EIC196643 ERI196643:ERY196643 FBE196643:FBU196643 FLA196643:FLQ196643 FUW196643:FVM196643 GES196643:GFI196643 GOO196643:GPE196643 GYK196643:GZA196643 HIG196643:HIW196643 HSC196643:HSS196643 IBY196643:ICO196643 ILU196643:IMK196643 IVQ196643:IWG196643 JFM196643:JGC196643 JPI196643:JPY196643 JZE196643:JZU196643 KJA196643:KJQ196643 KSW196643:KTM196643 LCS196643:LDI196643 LMO196643:LNE196643 LWK196643:LXA196643 MGG196643:MGW196643 MQC196643:MQS196643 MZY196643:NAO196643 NJU196643:NKK196643 NTQ196643:NUG196643 ODM196643:OEC196643 ONI196643:ONY196643 OXE196643:OXU196643 PHA196643:PHQ196643 PQW196643:PRM196643 QAS196643:QBI196643 QKO196643:QLE196643 QUK196643:QVA196643 REG196643:REW196643 ROC196643:ROS196643 RXY196643:RYO196643 SHU196643:SIK196643 SRQ196643:SSG196643 TBM196643:TCC196643 TLI196643:TLY196643 TVE196643:TVU196643 UFA196643:UFQ196643 UOW196643:UPM196643 UYS196643:UZI196643 VIO196643:VJE196643 VSK196643:VTA196643 WCG196643:WCW196643 WMC196643:WMS196643 WVY196643:WWO196643 Q262179:AG262179 JM262179:KC262179 TI262179:TY262179 ADE262179:ADU262179 ANA262179:ANQ262179 AWW262179:AXM262179 BGS262179:BHI262179 BQO262179:BRE262179 CAK262179:CBA262179 CKG262179:CKW262179 CUC262179:CUS262179 DDY262179:DEO262179 DNU262179:DOK262179 DXQ262179:DYG262179 EHM262179:EIC262179 ERI262179:ERY262179 FBE262179:FBU262179 FLA262179:FLQ262179 FUW262179:FVM262179 GES262179:GFI262179 GOO262179:GPE262179 GYK262179:GZA262179 HIG262179:HIW262179 HSC262179:HSS262179 IBY262179:ICO262179 ILU262179:IMK262179 IVQ262179:IWG262179 JFM262179:JGC262179 JPI262179:JPY262179 JZE262179:JZU262179 KJA262179:KJQ262179 KSW262179:KTM262179 LCS262179:LDI262179 LMO262179:LNE262179 LWK262179:LXA262179 MGG262179:MGW262179 MQC262179:MQS262179 MZY262179:NAO262179 NJU262179:NKK262179 NTQ262179:NUG262179 ODM262179:OEC262179 ONI262179:ONY262179 OXE262179:OXU262179 PHA262179:PHQ262179 PQW262179:PRM262179 QAS262179:QBI262179 QKO262179:QLE262179 QUK262179:QVA262179 REG262179:REW262179 ROC262179:ROS262179 RXY262179:RYO262179 SHU262179:SIK262179 SRQ262179:SSG262179 TBM262179:TCC262179 TLI262179:TLY262179 TVE262179:TVU262179 UFA262179:UFQ262179 UOW262179:UPM262179 UYS262179:UZI262179 VIO262179:VJE262179 VSK262179:VTA262179 WCG262179:WCW262179 WMC262179:WMS262179 WVY262179:WWO262179 Q327715:AG327715 JM327715:KC327715 TI327715:TY327715 ADE327715:ADU327715 ANA327715:ANQ327715 AWW327715:AXM327715 BGS327715:BHI327715 BQO327715:BRE327715 CAK327715:CBA327715 CKG327715:CKW327715 CUC327715:CUS327715 DDY327715:DEO327715 DNU327715:DOK327715 DXQ327715:DYG327715 EHM327715:EIC327715 ERI327715:ERY327715 FBE327715:FBU327715 FLA327715:FLQ327715 FUW327715:FVM327715 GES327715:GFI327715 GOO327715:GPE327715 GYK327715:GZA327715 HIG327715:HIW327715 HSC327715:HSS327715 IBY327715:ICO327715 ILU327715:IMK327715 IVQ327715:IWG327715 JFM327715:JGC327715 JPI327715:JPY327715 JZE327715:JZU327715 KJA327715:KJQ327715 KSW327715:KTM327715 LCS327715:LDI327715 LMO327715:LNE327715 LWK327715:LXA327715 MGG327715:MGW327715 MQC327715:MQS327715 MZY327715:NAO327715 NJU327715:NKK327715 NTQ327715:NUG327715 ODM327715:OEC327715 ONI327715:ONY327715 OXE327715:OXU327715 PHA327715:PHQ327715 PQW327715:PRM327715 QAS327715:QBI327715 QKO327715:QLE327715 QUK327715:QVA327715 REG327715:REW327715 ROC327715:ROS327715 RXY327715:RYO327715 SHU327715:SIK327715 SRQ327715:SSG327715 TBM327715:TCC327715 TLI327715:TLY327715 TVE327715:TVU327715 UFA327715:UFQ327715 UOW327715:UPM327715 UYS327715:UZI327715 VIO327715:VJE327715 VSK327715:VTA327715 WCG327715:WCW327715 WMC327715:WMS327715 WVY327715:WWO327715 Q393251:AG393251 JM393251:KC393251 TI393251:TY393251 ADE393251:ADU393251 ANA393251:ANQ393251 AWW393251:AXM393251 BGS393251:BHI393251 BQO393251:BRE393251 CAK393251:CBA393251 CKG393251:CKW393251 CUC393251:CUS393251 DDY393251:DEO393251 DNU393251:DOK393251 DXQ393251:DYG393251 EHM393251:EIC393251 ERI393251:ERY393251 FBE393251:FBU393251 FLA393251:FLQ393251 FUW393251:FVM393251 GES393251:GFI393251 GOO393251:GPE393251 GYK393251:GZA393251 HIG393251:HIW393251 HSC393251:HSS393251 IBY393251:ICO393251 ILU393251:IMK393251 IVQ393251:IWG393251 JFM393251:JGC393251 JPI393251:JPY393251 JZE393251:JZU393251 KJA393251:KJQ393251 KSW393251:KTM393251 LCS393251:LDI393251 LMO393251:LNE393251 LWK393251:LXA393251 MGG393251:MGW393251 MQC393251:MQS393251 MZY393251:NAO393251 NJU393251:NKK393251 NTQ393251:NUG393251 ODM393251:OEC393251 ONI393251:ONY393251 OXE393251:OXU393251 PHA393251:PHQ393251 PQW393251:PRM393251 QAS393251:QBI393251 QKO393251:QLE393251 QUK393251:QVA393251 REG393251:REW393251 ROC393251:ROS393251 RXY393251:RYO393251 SHU393251:SIK393251 SRQ393251:SSG393251 TBM393251:TCC393251 TLI393251:TLY393251 TVE393251:TVU393251 UFA393251:UFQ393251 UOW393251:UPM393251 UYS393251:UZI393251 VIO393251:VJE393251 VSK393251:VTA393251 WCG393251:WCW393251 WMC393251:WMS393251 WVY393251:WWO393251 Q458787:AG458787 JM458787:KC458787 TI458787:TY458787 ADE458787:ADU458787 ANA458787:ANQ458787 AWW458787:AXM458787 BGS458787:BHI458787 BQO458787:BRE458787 CAK458787:CBA458787 CKG458787:CKW458787 CUC458787:CUS458787 DDY458787:DEO458787 DNU458787:DOK458787 DXQ458787:DYG458787 EHM458787:EIC458787 ERI458787:ERY458787 FBE458787:FBU458787 FLA458787:FLQ458787 FUW458787:FVM458787 GES458787:GFI458787 GOO458787:GPE458787 GYK458787:GZA458787 HIG458787:HIW458787 HSC458787:HSS458787 IBY458787:ICO458787 ILU458787:IMK458787 IVQ458787:IWG458787 JFM458787:JGC458787 JPI458787:JPY458787 JZE458787:JZU458787 KJA458787:KJQ458787 KSW458787:KTM458787 LCS458787:LDI458787 LMO458787:LNE458787 LWK458787:LXA458787 MGG458787:MGW458787 MQC458787:MQS458787 MZY458787:NAO458787 NJU458787:NKK458787 NTQ458787:NUG458787 ODM458787:OEC458787 ONI458787:ONY458787 OXE458787:OXU458787 PHA458787:PHQ458787 PQW458787:PRM458787 QAS458787:QBI458787 QKO458787:QLE458787 QUK458787:QVA458787 REG458787:REW458787 ROC458787:ROS458787 RXY458787:RYO458787 SHU458787:SIK458787 SRQ458787:SSG458787 TBM458787:TCC458787 TLI458787:TLY458787 TVE458787:TVU458787 UFA458787:UFQ458787 UOW458787:UPM458787 UYS458787:UZI458787 VIO458787:VJE458787 VSK458787:VTA458787 WCG458787:WCW458787 WMC458787:WMS458787 WVY458787:WWO458787 Q524323:AG524323 JM524323:KC524323 TI524323:TY524323 ADE524323:ADU524323 ANA524323:ANQ524323 AWW524323:AXM524323 BGS524323:BHI524323 BQO524323:BRE524323 CAK524323:CBA524323 CKG524323:CKW524323 CUC524323:CUS524323 DDY524323:DEO524323 DNU524323:DOK524323 DXQ524323:DYG524323 EHM524323:EIC524323 ERI524323:ERY524323 FBE524323:FBU524323 FLA524323:FLQ524323 FUW524323:FVM524323 GES524323:GFI524323 GOO524323:GPE524323 GYK524323:GZA524323 HIG524323:HIW524323 HSC524323:HSS524323 IBY524323:ICO524323 ILU524323:IMK524323 IVQ524323:IWG524323 JFM524323:JGC524323 JPI524323:JPY524323 JZE524323:JZU524323 KJA524323:KJQ524323 KSW524323:KTM524323 LCS524323:LDI524323 LMO524323:LNE524323 LWK524323:LXA524323 MGG524323:MGW524323 MQC524323:MQS524323 MZY524323:NAO524323 NJU524323:NKK524323 NTQ524323:NUG524323 ODM524323:OEC524323 ONI524323:ONY524323 OXE524323:OXU524323 PHA524323:PHQ524323 PQW524323:PRM524323 QAS524323:QBI524323 QKO524323:QLE524323 QUK524323:QVA524323 REG524323:REW524323 ROC524323:ROS524323 RXY524323:RYO524323 SHU524323:SIK524323 SRQ524323:SSG524323 TBM524323:TCC524323 TLI524323:TLY524323 TVE524323:TVU524323 UFA524323:UFQ524323 UOW524323:UPM524323 UYS524323:UZI524323 VIO524323:VJE524323 VSK524323:VTA524323 WCG524323:WCW524323 WMC524323:WMS524323 WVY524323:WWO524323 Q589859:AG589859 JM589859:KC589859 TI589859:TY589859 ADE589859:ADU589859 ANA589859:ANQ589859 AWW589859:AXM589859 BGS589859:BHI589859 BQO589859:BRE589859 CAK589859:CBA589859 CKG589859:CKW589859 CUC589859:CUS589859 DDY589859:DEO589859 DNU589859:DOK589859 DXQ589859:DYG589859 EHM589859:EIC589859 ERI589859:ERY589859 FBE589859:FBU589859 FLA589859:FLQ589859 FUW589859:FVM589859 GES589859:GFI589859 GOO589859:GPE589859 GYK589859:GZA589859 HIG589859:HIW589859 HSC589859:HSS589859 IBY589859:ICO589859 ILU589859:IMK589859 IVQ589859:IWG589859 JFM589859:JGC589859 JPI589859:JPY589859 JZE589859:JZU589859 KJA589859:KJQ589859 KSW589859:KTM589859 LCS589859:LDI589859 LMO589859:LNE589859 LWK589859:LXA589859 MGG589859:MGW589859 MQC589859:MQS589859 MZY589859:NAO589859 NJU589859:NKK589859 NTQ589859:NUG589859 ODM589859:OEC589859 ONI589859:ONY589859 OXE589859:OXU589859 PHA589859:PHQ589859 PQW589859:PRM589859 QAS589859:QBI589859 QKO589859:QLE589859 QUK589859:QVA589859 REG589859:REW589859 ROC589859:ROS589859 RXY589859:RYO589859 SHU589859:SIK589859 SRQ589859:SSG589859 TBM589859:TCC589859 TLI589859:TLY589859 TVE589859:TVU589859 UFA589859:UFQ589859 UOW589859:UPM589859 UYS589859:UZI589859 VIO589859:VJE589859 VSK589859:VTA589859 WCG589859:WCW589859 WMC589859:WMS589859 WVY589859:WWO589859 Q655395:AG655395 JM655395:KC655395 TI655395:TY655395 ADE655395:ADU655395 ANA655395:ANQ655395 AWW655395:AXM655395 BGS655395:BHI655395 BQO655395:BRE655395 CAK655395:CBA655395 CKG655395:CKW655395 CUC655395:CUS655395 DDY655395:DEO655395 DNU655395:DOK655395 DXQ655395:DYG655395 EHM655395:EIC655395 ERI655395:ERY655395 FBE655395:FBU655395 FLA655395:FLQ655395 FUW655395:FVM655395 GES655395:GFI655395 GOO655395:GPE655395 GYK655395:GZA655395 HIG655395:HIW655395 HSC655395:HSS655395 IBY655395:ICO655395 ILU655395:IMK655395 IVQ655395:IWG655395 JFM655395:JGC655395 JPI655395:JPY655395 JZE655395:JZU655395 KJA655395:KJQ655395 KSW655395:KTM655395 LCS655395:LDI655395 LMO655395:LNE655395 LWK655395:LXA655395 MGG655395:MGW655395 MQC655395:MQS655395 MZY655395:NAO655395 NJU655395:NKK655395 NTQ655395:NUG655395 ODM655395:OEC655395 ONI655395:ONY655395 OXE655395:OXU655395 PHA655395:PHQ655395 PQW655395:PRM655395 QAS655395:QBI655395 QKO655395:QLE655395 QUK655395:QVA655395 REG655395:REW655395 ROC655395:ROS655395 RXY655395:RYO655395 SHU655395:SIK655395 SRQ655395:SSG655395 TBM655395:TCC655395 TLI655395:TLY655395 TVE655395:TVU655395 UFA655395:UFQ655395 UOW655395:UPM655395 UYS655395:UZI655395 VIO655395:VJE655395 VSK655395:VTA655395 WCG655395:WCW655395 WMC655395:WMS655395 WVY655395:WWO655395 Q720931:AG720931 JM720931:KC720931 TI720931:TY720931 ADE720931:ADU720931 ANA720931:ANQ720931 AWW720931:AXM720931 BGS720931:BHI720931 BQO720931:BRE720931 CAK720931:CBA720931 CKG720931:CKW720931 CUC720931:CUS720931 DDY720931:DEO720931 DNU720931:DOK720931 DXQ720931:DYG720931 EHM720931:EIC720931 ERI720931:ERY720931 FBE720931:FBU720931 FLA720931:FLQ720931 FUW720931:FVM720931 GES720931:GFI720931 GOO720931:GPE720931 GYK720931:GZA720931 HIG720931:HIW720931 HSC720931:HSS720931 IBY720931:ICO720931 ILU720931:IMK720931 IVQ720931:IWG720931 JFM720931:JGC720931 JPI720931:JPY720931 JZE720931:JZU720931 KJA720931:KJQ720931 KSW720931:KTM720931 LCS720931:LDI720931 LMO720931:LNE720931 LWK720931:LXA720931 MGG720931:MGW720931 MQC720931:MQS720931 MZY720931:NAO720931 NJU720931:NKK720931 NTQ720931:NUG720931 ODM720931:OEC720931 ONI720931:ONY720931 OXE720931:OXU720931 PHA720931:PHQ720931 PQW720931:PRM720931 QAS720931:QBI720931 QKO720931:QLE720931 QUK720931:QVA720931 REG720931:REW720931 ROC720931:ROS720931 RXY720931:RYO720931 SHU720931:SIK720931 SRQ720931:SSG720931 TBM720931:TCC720931 TLI720931:TLY720931 TVE720931:TVU720931 UFA720931:UFQ720931 UOW720931:UPM720931 UYS720931:UZI720931 VIO720931:VJE720931 VSK720931:VTA720931 WCG720931:WCW720931 WMC720931:WMS720931 WVY720931:WWO720931 Q786467:AG786467 JM786467:KC786467 TI786467:TY786467 ADE786467:ADU786467 ANA786467:ANQ786467 AWW786467:AXM786467 BGS786467:BHI786467 BQO786467:BRE786467 CAK786467:CBA786467 CKG786467:CKW786467 CUC786467:CUS786467 DDY786467:DEO786467 DNU786467:DOK786467 DXQ786467:DYG786467 EHM786467:EIC786467 ERI786467:ERY786467 FBE786467:FBU786467 FLA786467:FLQ786467 FUW786467:FVM786467 GES786467:GFI786467 GOO786467:GPE786467 GYK786467:GZA786467 HIG786467:HIW786467 HSC786467:HSS786467 IBY786467:ICO786467 ILU786467:IMK786467 IVQ786467:IWG786467 JFM786467:JGC786467 JPI786467:JPY786467 JZE786467:JZU786467 KJA786467:KJQ786467 KSW786467:KTM786467 LCS786467:LDI786467 LMO786467:LNE786467 LWK786467:LXA786467 MGG786467:MGW786467 MQC786467:MQS786467 MZY786467:NAO786467 NJU786467:NKK786467 NTQ786467:NUG786467 ODM786467:OEC786467 ONI786467:ONY786467 OXE786467:OXU786467 PHA786467:PHQ786467 PQW786467:PRM786467 QAS786467:QBI786467 QKO786467:QLE786467 QUK786467:QVA786467 REG786467:REW786467 ROC786467:ROS786467 RXY786467:RYO786467 SHU786467:SIK786467 SRQ786467:SSG786467 TBM786467:TCC786467 TLI786467:TLY786467 TVE786467:TVU786467 UFA786467:UFQ786467 UOW786467:UPM786467 UYS786467:UZI786467 VIO786467:VJE786467 VSK786467:VTA786467 WCG786467:WCW786467 WMC786467:WMS786467 WVY786467:WWO786467 Q852003:AG852003 JM852003:KC852003 TI852003:TY852003 ADE852003:ADU852003 ANA852003:ANQ852003 AWW852003:AXM852003 BGS852003:BHI852003 BQO852003:BRE852003 CAK852003:CBA852003 CKG852003:CKW852003 CUC852003:CUS852003 DDY852003:DEO852003 DNU852003:DOK852003 DXQ852003:DYG852003 EHM852003:EIC852003 ERI852003:ERY852003 FBE852003:FBU852003 FLA852003:FLQ852003 FUW852003:FVM852003 GES852003:GFI852003 GOO852003:GPE852003 GYK852003:GZA852003 HIG852003:HIW852003 HSC852003:HSS852003 IBY852003:ICO852003 ILU852003:IMK852003 IVQ852003:IWG852003 JFM852003:JGC852003 JPI852003:JPY852003 JZE852003:JZU852003 KJA852003:KJQ852003 KSW852003:KTM852003 LCS852003:LDI852003 LMO852003:LNE852003 LWK852003:LXA852003 MGG852003:MGW852003 MQC852003:MQS852003 MZY852003:NAO852003 NJU852003:NKK852003 NTQ852003:NUG852003 ODM852003:OEC852003 ONI852003:ONY852003 OXE852003:OXU852003 PHA852003:PHQ852003 PQW852003:PRM852003 QAS852003:QBI852003 QKO852003:QLE852003 QUK852003:QVA852003 REG852003:REW852003 ROC852003:ROS852003 RXY852003:RYO852003 SHU852003:SIK852003 SRQ852003:SSG852003 TBM852003:TCC852003 TLI852003:TLY852003 TVE852003:TVU852003 UFA852003:UFQ852003 UOW852003:UPM852003 UYS852003:UZI852003 VIO852003:VJE852003 VSK852003:VTA852003 WCG852003:WCW852003 WMC852003:WMS852003 WVY852003:WWO852003 Q917539:AG917539 JM917539:KC917539 TI917539:TY917539 ADE917539:ADU917539 ANA917539:ANQ917539 AWW917539:AXM917539 BGS917539:BHI917539 BQO917539:BRE917539 CAK917539:CBA917539 CKG917539:CKW917539 CUC917539:CUS917539 DDY917539:DEO917539 DNU917539:DOK917539 DXQ917539:DYG917539 EHM917539:EIC917539 ERI917539:ERY917539 FBE917539:FBU917539 FLA917539:FLQ917539 FUW917539:FVM917539 GES917539:GFI917539 GOO917539:GPE917539 GYK917539:GZA917539 HIG917539:HIW917539 HSC917539:HSS917539 IBY917539:ICO917539 ILU917539:IMK917539 IVQ917539:IWG917539 JFM917539:JGC917539 JPI917539:JPY917539 JZE917539:JZU917539 KJA917539:KJQ917539 KSW917539:KTM917539 LCS917539:LDI917539 LMO917539:LNE917539 LWK917539:LXA917539 MGG917539:MGW917539 MQC917539:MQS917539 MZY917539:NAO917539 NJU917539:NKK917539 NTQ917539:NUG917539 ODM917539:OEC917539 ONI917539:ONY917539 OXE917539:OXU917539 PHA917539:PHQ917539 PQW917539:PRM917539 QAS917539:QBI917539 QKO917539:QLE917539 QUK917539:QVA917539 REG917539:REW917539 ROC917539:ROS917539 RXY917539:RYO917539 SHU917539:SIK917539 SRQ917539:SSG917539 TBM917539:TCC917539 TLI917539:TLY917539 TVE917539:TVU917539 UFA917539:UFQ917539 UOW917539:UPM917539 UYS917539:UZI917539 VIO917539:VJE917539 VSK917539:VTA917539 WCG917539:WCW917539 WMC917539:WMS917539 WVY917539:WWO917539 Q983075:AG983075 JM983075:KC983075 TI983075:TY983075 ADE983075:ADU983075 ANA983075:ANQ983075 AWW983075:AXM983075 BGS983075:BHI983075 BQO983075:BRE983075 CAK983075:CBA983075 CKG983075:CKW983075 CUC983075:CUS983075 DDY983075:DEO983075 DNU983075:DOK983075 DXQ983075:DYG983075 EHM983075:EIC983075 ERI983075:ERY983075 FBE983075:FBU983075 FLA983075:FLQ983075 FUW983075:FVM983075 GES983075:GFI983075 GOO983075:GPE983075 GYK983075:GZA983075 HIG983075:HIW983075 HSC983075:HSS983075 IBY983075:ICO983075 ILU983075:IMK983075 IVQ983075:IWG983075 JFM983075:JGC983075 JPI983075:JPY983075 JZE983075:JZU983075 KJA983075:KJQ983075 KSW983075:KTM983075 LCS983075:LDI983075 LMO983075:LNE983075 LWK983075:LXA983075 MGG983075:MGW983075 MQC983075:MQS983075 MZY983075:NAO983075 NJU983075:NKK983075 NTQ983075:NUG983075 ODM983075:OEC983075 ONI983075:ONY983075 OXE983075:OXU983075 PHA983075:PHQ983075 PQW983075:PRM983075 QAS983075:QBI983075 QKO983075:QLE983075 QUK983075:QVA983075 REG983075:REW983075 ROC983075:ROS983075 RXY983075:RYO983075 SHU983075:SIK983075 SRQ983075:SSG983075 TBM983075:TCC983075 TLI983075:TLY983075 TVE983075:TVU983075 UFA983075:UFQ983075 UOW983075:UPM983075 UYS983075:UZI983075 VIO983075:VJE983075 VSK983075:VTA983075 WCG983075:WCW983075 WMC983075:WMS983075 WVY983075:WWO983075 WMC983064:WMS983064 JM24:KC24 TI24:TY24 ADE24:ADU24 ANA24:ANQ24 AWW24:AXM24 BGS24:BHI24 BQO24:BRE24 CAK24:CBA24 CKG24:CKW24 CUC24:CUS24 DDY24:DEO24 DNU24:DOK24 DXQ24:DYG24 EHM24:EIC24 ERI24:ERY24 FBE24:FBU24 FLA24:FLQ24 FUW24:FVM24 GES24:GFI24 GOO24:GPE24 GYK24:GZA24 HIG24:HIW24 HSC24:HSS24 IBY24:ICO24 ILU24:IMK24 IVQ24:IWG24 JFM24:JGC24 JPI24:JPY24 JZE24:JZU24 KJA24:KJQ24 KSW24:KTM24 LCS24:LDI24 LMO24:LNE24 LWK24:LXA24 MGG24:MGW24 MQC24:MQS24 MZY24:NAO24 NJU24:NKK24 NTQ24:NUG24 ODM24:OEC24 ONI24:ONY24 OXE24:OXU24 PHA24:PHQ24 PQW24:PRM24 QAS24:QBI24 QKO24:QLE24 QUK24:QVA24 REG24:REW24 ROC24:ROS24 RXY24:RYO24 SHU24:SIK24 SRQ24:SSG24 TBM24:TCC24 TLI24:TLY24 TVE24:TVU24 UFA24:UFQ24 UOW24:UPM24 UYS24:UZI24 VIO24:VJE24 VSK24:VTA24 WCG24:WCW24 WMC24:WMS24 WVY24:WWO24 Q65560:AG65560 JM65560:KC65560 TI65560:TY65560 ADE65560:ADU65560 ANA65560:ANQ65560 AWW65560:AXM65560 BGS65560:BHI65560 BQO65560:BRE65560 CAK65560:CBA65560 CKG65560:CKW65560 CUC65560:CUS65560 DDY65560:DEO65560 DNU65560:DOK65560 DXQ65560:DYG65560 EHM65560:EIC65560 ERI65560:ERY65560 FBE65560:FBU65560 FLA65560:FLQ65560 FUW65560:FVM65560 GES65560:GFI65560 GOO65560:GPE65560 GYK65560:GZA65560 HIG65560:HIW65560 HSC65560:HSS65560 IBY65560:ICO65560 ILU65560:IMK65560 IVQ65560:IWG65560 JFM65560:JGC65560 JPI65560:JPY65560 JZE65560:JZU65560 KJA65560:KJQ65560 KSW65560:KTM65560 LCS65560:LDI65560 LMO65560:LNE65560 LWK65560:LXA65560 MGG65560:MGW65560 MQC65560:MQS65560 MZY65560:NAO65560 NJU65560:NKK65560 NTQ65560:NUG65560 ODM65560:OEC65560 ONI65560:ONY65560 OXE65560:OXU65560 PHA65560:PHQ65560 PQW65560:PRM65560 QAS65560:QBI65560 QKO65560:QLE65560 QUK65560:QVA65560 REG65560:REW65560 ROC65560:ROS65560 RXY65560:RYO65560 SHU65560:SIK65560 SRQ65560:SSG65560 TBM65560:TCC65560 TLI65560:TLY65560 TVE65560:TVU65560 UFA65560:UFQ65560 UOW65560:UPM65560 UYS65560:UZI65560 VIO65560:VJE65560 VSK65560:VTA65560 WCG65560:WCW65560 WMC65560:WMS65560 WVY65560:WWO65560 Q131096:AG131096 JM131096:KC131096 TI131096:TY131096 ADE131096:ADU131096 ANA131096:ANQ131096 AWW131096:AXM131096 BGS131096:BHI131096 BQO131096:BRE131096 CAK131096:CBA131096 CKG131096:CKW131096 CUC131096:CUS131096 DDY131096:DEO131096 DNU131096:DOK131096 DXQ131096:DYG131096 EHM131096:EIC131096 ERI131096:ERY131096 FBE131096:FBU131096 FLA131096:FLQ131096 FUW131096:FVM131096 GES131096:GFI131096 GOO131096:GPE131096 GYK131096:GZA131096 HIG131096:HIW131096 HSC131096:HSS131096 IBY131096:ICO131096 ILU131096:IMK131096 IVQ131096:IWG131096 JFM131096:JGC131096 JPI131096:JPY131096 JZE131096:JZU131096 KJA131096:KJQ131096 KSW131096:KTM131096 LCS131096:LDI131096 LMO131096:LNE131096 LWK131096:LXA131096 MGG131096:MGW131096 MQC131096:MQS131096 MZY131096:NAO131096 NJU131096:NKK131096 NTQ131096:NUG131096 ODM131096:OEC131096 ONI131096:ONY131096 OXE131096:OXU131096 PHA131096:PHQ131096 PQW131096:PRM131096 QAS131096:QBI131096 QKO131096:QLE131096 QUK131096:QVA131096 REG131096:REW131096 ROC131096:ROS131096 RXY131096:RYO131096 SHU131096:SIK131096 SRQ131096:SSG131096 TBM131096:TCC131096 TLI131096:TLY131096 TVE131096:TVU131096 UFA131096:UFQ131096 UOW131096:UPM131096 UYS131096:UZI131096 VIO131096:VJE131096 VSK131096:VTA131096 WCG131096:WCW131096 WMC131096:WMS131096 WVY131096:WWO131096 Q196632:AG196632 JM196632:KC196632 TI196632:TY196632 ADE196632:ADU196632 ANA196632:ANQ196632 AWW196632:AXM196632 BGS196632:BHI196632 BQO196632:BRE196632 CAK196632:CBA196632 CKG196632:CKW196632 CUC196632:CUS196632 DDY196632:DEO196632 DNU196632:DOK196632 DXQ196632:DYG196632 EHM196632:EIC196632 ERI196632:ERY196632 FBE196632:FBU196632 FLA196632:FLQ196632 FUW196632:FVM196632 GES196632:GFI196632 GOO196632:GPE196632 GYK196632:GZA196632 HIG196632:HIW196632 HSC196632:HSS196632 IBY196632:ICO196632 ILU196632:IMK196632 IVQ196632:IWG196632 JFM196632:JGC196632 JPI196632:JPY196632 JZE196632:JZU196632 KJA196632:KJQ196632 KSW196632:KTM196632 LCS196632:LDI196632 LMO196632:LNE196632 LWK196632:LXA196632 MGG196632:MGW196632 MQC196632:MQS196632 MZY196632:NAO196632 NJU196632:NKK196632 NTQ196632:NUG196632 ODM196632:OEC196632 ONI196632:ONY196632 OXE196632:OXU196632 PHA196632:PHQ196632 PQW196632:PRM196632 QAS196632:QBI196632 QKO196632:QLE196632 QUK196632:QVA196632 REG196632:REW196632 ROC196632:ROS196632 RXY196632:RYO196632 SHU196632:SIK196632 SRQ196632:SSG196632 TBM196632:TCC196632 TLI196632:TLY196632 TVE196632:TVU196632 UFA196632:UFQ196632 UOW196632:UPM196632 UYS196632:UZI196632 VIO196632:VJE196632 VSK196632:VTA196632 WCG196632:WCW196632 WMC196632:WMS196632 WVY196632:WWO196632 Q262168:AG262168 JM262168:KC262168 TI262168:TY262168 ADE262168:ADU262168 ANA262168:ANQ262168 AWW262168:AXM262168 BGS262168:BHI262168 BQO262168:BRE262168 CAK262168:CBA262168 CKG262168:CKW262168 CUC262168:CUS262168 DDY262168:DEO262168 DNU262168:DOK262168 DXQ262168:DYG262168 EHM262168:EIC262168 ERI262168:ERY262168 FBE262168:FBU262168 FLA262168:FLQ262168 FUW262168:FVM262168 GES262168:GFI262168 GOO262168:GPE262168 GYK262168:GZA262168 HIG262168:HIW262168 HSC262168:HSS262168 IBY262168:ICO262168 ILU262168:IMK262168 IVQ262168:IWG262168 JFM262168:JGC262168 JPI262168:JPY262168 JZE262168:JZU262168 KJA262168:KJQ262168 KSW262168:KTM262168 LCS262168:LDI262168 LMO262168:LNE262168 LWK262168:LXA262168 MGG262168:MGW262168 MQC262168:MQS262168 MZY262168:NAO262168 NJU262168:NKK262168 NTQ262168:NUG262168 ODM262168:OEC262168 ONI262168:ONY262168 OXE262168:OXU262168 PHA262168:PHQ262168 PQW262168:PRM262168 QAS262168:QBI262168 QKO262168:QLE262168 QUK262168:QVA262168 REG262168:REW262168 ROC262168:ROS262168 RXY262168:RYO262168 SHU262168:SIK262168 SRQ262168:SSG262168 TBM262168:TCC262168 TLI262168:TLY262168 TVE262168:TVU262168 UFA262168:UFQ262168 UOW262168:UPM262168 UYS262168:UZI262168 VIO262168:VJE262168 VSK262168:VTA262168 WCG262168:WCW262168 WMC262168:WMS262168 WVY262168:WWO262168 Q327704:AG327704 JM327704:KC327704 TI327704:TY327704 ADE327704:ADU327704 ANA327704:ANQ327704 AWW327704:AXM327704 BGS327704:BHI327704 BQO327704:BRE327704 CAK327704:CBA327704 CKG327704:CKW327704 CUC327704:CUS327704 DDY327704:DEO327704 DNU327704:DOK327704 DXQ327704:DYG327704 EHM327704:EIC327704 ERI327704:ERY327704 FBE327704:FBU327704 FLA327704:FLQ327704 FUW327704:FVM327704 GES327704:GFI327704 GOO327704:GPE327704 GYK327704:GZA327704 HIG327704:HIW327704 HSC327704:HSS327704 IBY327704:ICO327704 ILU327704:IMK327704 IVQ327704:IWG327704 JFM327704:JGC327704 JPI327704:JPY327704 JZE327704:JZU327704 KJA327704:KJQ327704 KSW327704:KTM327704 LCS327704:LDI327704 LMO327704:LNE327704 LWK327704:LXA327704 MGG327704:MGW327704 MQC327704:MQS327704 MZY327704:NAO327704 NJU327704:NKK327704 NTQ327704:NUG327704 ODM327704:OEC327704 ONI327704:ONY327704 OXE327704:OXU327704 PHA327704:PHQ327704 PQW327704:PRM327704 QAS327704:QBI327704 QKO327704:QLE327704 QUK327704:QVA327704 REG327704:REW327704 ROC327704:ROS327704 RXY327704:RYO327704 SHU327704:SIK327704 SRQ327704:SSG327704 TBM327704:TCC327704 TLI327704:TLY327704 TVE327704:TVU327704 UFA327704:UFQ327704 UOW327704:UPM327704 UYS327704:UZI327704 VIO327704:VJE327704 VSK327704:VTA327704 WCG327704:WCW327704 WMC327704:WMS327704 WVY327704:WWO327704 Q393240:AG393240 JM393240:KC393240 TI393240:TY393240 ADE393240:ADU393240 ANA393240:ANQ393240 AWW393240:AXM393240 BGS393240:BHI393240 BQO393240:BRE393240 CAK393240:CBA393240 CKG393240:CKW393240 CUC393240:CUS393240 DDY393240:DEO393240 DNU393240:DOK393240 DXQ393240:DYG393240 EHM393240:EIC393240 ERI393240:ERY393240 FBE393240:FBU393240 FLA393240:FLQ393240 FUW393240:FVM393240 GES393240:GFI393240 GOO393240:GPE393240 GYK393240:GZA393240 HIG393240:HIW393240 HSC393240:HSS393240 IBY393240:ICO393240 ILU393240:IMK393240 IVQ393240:IWG393240 JFM393240:JGC393240 JPI393240:JPY393240 JZE393240:JZU393240 KJA393240:KJQ393240 KSW393240:KTM393240 LCS393240:LDI393240 LMO393240:LNE393240 LWK393240:LXA393240 MGG393240:MGW393240 MQC393240:MQS393240 MZY393240:NAO393240 NJU393240:NKK393240 NTQ393240:NUG393240 ODM393240:OEC393240 ONI393240:ONY393240 OXE393240:OXU393240 PHA393240:PHQ393240 PQW393240:PRM393240 QAS393240:QBI393240 QKO393240:QLE393240 QUK393240:QVA393240 REG393240:REW393240 ROC393240:ROS393240 RXY393240:RYO393240 SHU393240:SIK393240 SRQ393240:SSG393240 TBM393240:TCC393240 TLI393240:TLY393240 TVE393240:TVU393240 UFA393240:UFQ393240 UOW393240:UPM393240 UYS393240:UZI393240 VIO393240:VJE393240 VSK393240:VTA393240 WCG393240:WCW393240 WMC393240:WMS393240 WVY393240:WWO393240 Q458776:AG458776 JM458776:KC458776 TI458776:TY458776 ADE458776:ADU458776 ANA458776:ANQ458776 AWW458776:AXM458776 BGS458776:BHI458776 BQO458776:BRE458776 CAK458776:CBA458776 CKG458776:CKW458776 CUC458776:CUS458776 DDY458776:DEO458776 DNU458776:DOK458776 DXQ458776:DYG458776 EHM458776:EIC458776 ERI458776:ERY458776 FBE458776:FBU458776 FLA458776:FLQ458776 FUW458776:FVM458776 GES458776:GFI458776 GOO458776:GPE458776 GYK458776:GZA458776 HIG458776:HIW458776 HSC458776:HSS458776 IBY458776:ICO458776 ILU458776:IMK458776 IVQ458776:IWG458776 JFM458776:JGC458776 JPI458776:JPY458776 JZE458776:JZU458776 KJA458776:KJQ458776 KSW458776:KTM458776 LCS458776:LDI458776 LMO458776:LNE458776 LWK458776:LXA458776 MGG458776:MGW458776 MQC458776:MQS458776 MZY458776:NAO458776 NJU458776:NKK458776 NTQ458776:NUG458776 ODM458776:OEC458776 ONI458776:ONY458776 OXE458776:OXU458776 PHA458776:PHQ458776 PQW458776:PRM458776 QAS458776:QBI458776 QKO458776:QLE458776 QUK458776:QVA458776 REG458776:REW458776 ROC458776:ROS458776 RXY458776:RYO458776 SHU458776:SIK458776 SRQ458776:SSG458776 TBM458776:TCC458776 TLI458776:TLY458776 TVE458776:TVU458776 UFA458776:UFQ458776 UOW458776:UPM458776 UYS458776:UZI458776 VIO458776:VJE458776 VSK458776:VTA458776 WCG458776:WCW458776 WMC458776:WMS458776 WVY458776:WWO458776 Q524312:AG524312 JM524312:KC524312 TI524312:TY524312 ADE524312:ADU524312 ANA524312:ANQ524312 AWW524312:AXM524312 BGS524312:BHI524312 BQO524312:BRE524312 CAK524312:CBA524312 CKG524312:CKW524312 CUC524312:CUS524312 DDY524312:DEO524312 DNU524312:DOK524312 DXQ524312:DYG524312 EHM524312:EIC524312 ERI524312:ERY524312 FBE524312:FBU524312 FLA524312:FLQ524312 FUW524312:FVM524312 GES524312:GFI524312 GOO524312:GPE524312 GYK524312:GZA524312 HIG524312:HIW524312 HSC524312:HSS524312 IBY524312:ICO524312 ILU524312:IMK524312 IVQ524312:IWG524312 JFM524312:JGC524312 JPI524312:JPY524312 JZE524312:JZU524312 KJA524312:KJQ524312 KSW524312:KTM524312 LCS524312:LDI524312 LMO524312:LNE524312 LWK524312:LXA524312 MGG524312:MGW524312 MQC524312:MQS524312 MZY524312:NAO524312 NJU524312:NKK524312 NTQ524312:NUG524312 ODM524312:OEC524312 ONI524312:ONY524312 OXE524312:OXU524312 PHA524312:PHQ524312 PQW524312:PRM524312 QAS524312:QBI524312 QKO524312:QLE524312 QUK524312:QVA524312 REG524312:REW524312 ROC524312:ROS524312 RXY524312:RYO524312 SHU524312:SIK524312 SRQ524312:SSG524312 TBM524312:TCC524312 TLI524312:TLY524312 TVE524312:TVU524312 UFA524312:UFQ524312 UOW524312:UPM524312 UYS524312:UZI524312 VIO524312:VJE524312 VSK524312:VTA524312 WCG524312:WCW524312 WMC524312:WMS524312 WVY524312:WWO524312 Q589848:AG589848 JM589848:KC589848 TI589848:TY589848 ADE589848:ADU589848 ANA589848:ANQ589848 AWW589848:AXM589848 BGS589848:BHI589848 BQO589848:BRE589848 CAK589848:CBA589848 CKG589848:CKW589848 CUC589848:CUS589848 DDY589848:DEO589848 DNU589848:DOK589848 DXQ589848:DYG589848 EHM589848:EIC589848 ERI589848:ERY589848 FBE589848:FBU589848 FLA589848:FLQ589848 FUW589848:FVM589848 GES589848:GFI589848 GOO589848:GPE589848 GYK589848:GZA589848 HIG589848:HIW589848 HSC589848:HSS589848 IBY589848:ICO589848 ILU589848:IMK589848 IVQ589848:IWG589848 JFM589848:JGC589848 JPI589848:JPY589848 JZE589848:JZU589848 KJA589848:KJQ589848 KSW589848:KTM589848 LCS589848:LDI589848 LMO589848:LNE589848 LWK589848:LXA589848 MGG589848:MGW589848 MQC589848:MQS589848 MZY589848:NAO589848 NJU589848:NKK589848 NTQ589848:NUG589848 ODM589848:OEC589848 ONI589848:ONY589848 OXE589848:OXU589848 PHA589848:PHQ589848 PQW589848:PRM589848 QAS589848:QBI589848 QKO589848:QLE589848 QUK589848:QVA589848 REG589848:REW589848 ROC589848:ROS589848 RXY589848:RYO589848 SHU589848:SIK589848 SRQ589848:SSG589848 TBM589848:TCC589848 TLI589848:TLY589848 TVE589848:TVU589848 UFA589848:UFQ589848 UOW589848:UPM589848 UYS589848:UZI589848 VIO589848:VJE589848 VSK589848:VTA589848 WCG589848:WCW589848 WMC589848:WMS589848 WVY589848:WWO589848 Q655384:AG655384 JM655384:KC655384 TI655384:TY655384 ADE655384:ADU655384 ANA655384:ANQ655384 AWW655384:AXM655384 BGS655384:BHI655384 BQO655384:BRE655384 CAK655384:CBA655384 CKG655384:CKW655384 CUC655384:CUS655384 DDY655384:DEO655384 DNU655384:DOK655384 DXQ655384:DYG655384 EHM655384:EIC655384 ERI655384:ERY655384 FBE655384:FBU655384 FLA655384:FLQ655384 FUW655384:FVM655384 GES655384:GFI655384 GOO655384:GPE655384 GYK655384:GZA655384 HIG655384:HIW655384 HSC655384:HSS655384 IBY655384:ICO655384 ILU655384:IMK655384 IVQ655384:IWG655384 JFM655384:JGC655384 JPI655384:JPY655384 JZE655384:JZU655384 KJA655384:KJQ655384 KSW655384:KTM655384 LCS655384:LDI655384 LMO655384:LNE655384 LWK655384:LXA655384 MGG655384:MGW655384 MQC655384:MQS655384 MZY655384:NAO655384 NJU655384:NKK655384 NTQ655384:NUG655384 ODM655384:OEC655384 ONI655384:ONY655384 OXE655384:OXU655384 PHA655384:PHQ655384 PQW655384:PRM655384 QAS655384:QBI655384 QKO655384:QLE655384 QUK655384:QVA655384 REG655384:REW655384 ROC655384:ROS655384 RXY655384:RYO655384 SHU655384:SIK655384 SRQ655384:SSG655384 TBM655384:TCC655384 TLI655384:TLY655384 TVE655384:TVU655384 UFA655384:UFQ655384 UOW655384:UPM655384 UYS655384:UZI655384 VIO655384:VJE655384 VSK655384:VTA655384 WCG655384:WCW655384 WMC655384:WMS655384 WVY655384:WWO655384 Q720920:AG720920 JM720920:KC720920 TI720920:TY720920 ADE720920:ADU720920 ANA720920:ANQ720920 AWW720920:AXM720920 BGS720920:BHI720920 BQO720920:BRE720920 CAK720920:CBA720920 CKG720920:CKW720920 CUC720920:CUS720920 DDY720920:DEO720920 DNU720920:DOK720920 DXQ720920:DYG720920 EHM720920:EIC720920 ERI720920:ERY720920 FBE720920:FBU720920 FLA720920:FLQ720920 FUW720920:FVM720920 GES720920:GFI720920 GOO720920:GPE720920 GYK720920:GZA720920 HIG720920:HIW720920 HSC720920:HSS720920 IBY720920:ICO720920 ILU720920:IMK720920 IVQ720920:IWG720920 JFM720920:JGC720920 JPI720920:JPY720920 JZE720920:JZU720920 KJA720920:KJQ720920 KSW720920:KTM720920 LCS720920:LDI720920 LMO720920:LNE720920 LWK720920:LXA720920 MGG720920:MGW720920 MQC720920:MQS720920 MZY720920:NAO720920 NJU720920:NKK720920 NTQ720920:NUG720920 ODM720920:OEC720920 ONI720920:ONY720920 OXE720920:OXU720920 PHA720920:PHQ720920 PQW720920:PRM720920 QAS720920:QBI720920 QKO720920:QLE720920 QUK720920:QVA720920 REG720920:REW720920 ROC720920:ROS720920 RXY720920:RYO720920 SHU720920:SIK720920 SRQ720920:SSG720920 TBM720920:TCC720920 TLI720920:TLY720920 TVE720920:TVU720920 UFA720920:UFQ720920 UOW720920:UPM720920 UYS720920:UZI720920 VIO720920:VJE720920 VSK720920:VTA720920 WCG720920:WCW720920 WMC720920:WMS720920 WVY720920:WWO720920 Q786456:AG786456 JM786456:KC786456 TI786456:TY786456 ADE786456:ADU786456 ANA786456:ANQ786456 AWW786456:AXM786456 BGS786456:BHI786456 BQO786456:BRE786456 CAK786456:CBA786456 CKG786456:CKW786456 CUC786456:CUS786456 DDY786456:DEO786456 DNU786456:DOK786456 DXQ786456:DYG786456 EHM786456:EIC786456 ERI786456:ERY786456 FBE786456:FBU786456 FLA786456:FLQ786456 FUW786456:FVM786456 GES786456:GFI786456 GOO786456:GPE786456 GYK786456:GZA786456 HIG786456:HIW786456 HSC786456:HSS786456 IBY786456:ICO786456 ILU786456:IMK786456 IVQ786456:IWG786456 JFM786456:JGC786456 JPI786456:JPY786456 JZE786456:JZU786456 KJA786456:KJQ786456 KSW786456:KTM786456 LCS786456:LDI786456 LMO786456:LNE786456 LWK786456:LXA786456 MGG786456:MGW786456 MQC786456:MQS786456 MZY786456:NAO786456 NJU786456:NKK786456 NTQ786456:NUG786456 ODM786456:OEC786456 ONI786456:ONY786456 OXE786456:OXU786456 PHA786456:PHQ786456 PQW786456:PRM786456 QAS786456:QBI786456 QKO786456:QLE786456 QUK786456:QVA786456 REG786456:REW786456 ROC786456:ROS786456 RXY786456:RYO786456 SHU786456:SIK786456 SRQ786456:SSG786456 TBM786456:TCC786456 TLI786456:TLY786456 TVE786456:TVU786456 UFA786456:UFQ786456 UOW786456:UPM786456 UYS786456:UZI786456 VIO786456:VJE786456 VSK786456:VTA786456 WCG786456:WCW786456 WMC786456:WMS786456 WVY786456:WWO786456 Q851992:AG851992 JM851992:KC851992 TI851992:TY851992 ADE851992:ADU851992 ANA851992:ANQ851992 AWW851992:AXM851992 BGS851992:BHI851992 BQO851992:BRE851992 CAK851992:CBA851992 CKG851992:CKW851992 CUC851992:CUS851992 DDY851992:DEO851992 DNU851992:DOK851992 DXQ851992:DYG851992 EHM851992:EIC851992 ERI851992:ERY851992 FBE851992:FBU851992 FLA851992:FLQ851992 FUW851992:FVM851992 GES851992:GFI851992 GOO851992:GPE851992 GYK851992:GZA851992 HIG851992:HIW851992 HSC851992:HSS851992 IBY851992:ICO851992 ILU851992:IMK851992 IVQ851992:IWG851992 JFM851992:JGC851992 JPI851992:JPY851992 JZE851992:JZU851992 KJA851992:KJQ851992 KSW851992:KTM851992 LCS851992:LDI851992 LMO851992:LNE851992 LWK851992:LXA851992 MGG851992:MGW851992 MQC851992:MQS851992 MZY851992:NAO851992 NJU851992:NKK851992 NTQ851992:NUG851992 ODM851992:OEC851992 ONI851992:ONY851992 OXE851992:OXU851992 PHA851992:PHQ851992 PQW851992:PRM851992 QAS851992:QBI851992 QKO851992:QLE851992 QUK851992:QVA851992 REG851992:REW851992 ROC851992:ROS851992 RXY851992:RYO851992 SHU851992:SIK851992 SRQ851992:SSG851992 TBM851992:TCC851992 TLI851992:TLY851992 TVE851992:TVU851992 UFA851992:UFQ851992 UOW851992:UPM851992 UYS851992:UZI851992 VIO851992:VJE851992 VSK851992:VTA851992 WCG851992:WCW851992 WMC851992:WMS851992 WVY851992:WWO851992 Q917528:AG917528 JM917528:KC917528 TI917528:TY917528 ADE917528:ADU917528 ANA917528:ANQ917528 AWW917528:AXM917528 BGS917528:BHI917528 BQO917528:BRE917528 CAK917528:CBA917528 CKG917528:CKW917528 CUC917528:CUS917528 DDY917528:DEO917528 DNU917528:DOK917528 DXQ917528:DYG917528 EHM917528:EIC917528 ERI917528:ERY917528 FBE917528:FBU917528 FLA917528:FLQ917528 FUW917528:FVM917528 GES917528:GFI917528 GOO917528:GPE917528 GYK917528:GZA917528 HIG917528:HIW917528 HSC917528:HSS917528 IBY917528:ICO917528 ILU917528:IMK917528 IVQ917528:IWG917528 JFM917528:JGC917528 JPI917528:JPY917528 JZE917528:JZU917528 KJA917528:KJQ917528 KSW917528:KTM917528 LCS917528:LDI917528 LMO917528:LNE917528 LWK917528:LXA917528 MGG917528:MGW917528 MQC917528:MQS917528 MZY917528:NAO917528 NJU917528:NKK917528 NTQ917528:NUG917528 ODM917528:OEC917528 ONI917528:ONY917528 OXE917528:OXU917528 PHA917528:PHQ917528 PQW917528:PRM917528 QAS917528:QBI917528 QKO917528:QLE917528 QUK917528:QVA917528 REG917528:REW917528 ROC917528:ROS917528 RXY917528:RYO917528 SHU917528:SIK917528 SRQ917528:SSG917528 TBM917528:TCC917528 TLI917528:TLY917528 TVE917528:TVU917528 UFA917528:UFQ917528 UOW917528:UPM917528 UYS917528:UZI917528 VIO917528:VJE917528 VSK917528:VTA917528 WCG917528:WCW917528 WMC917528:WMS917528 WVY917528:WWO917528 Q983064:AG983064 JM983064:KC983064 TI983064:TY983064 ADE983064:ADU983064 ANA983064:ANQ983064 AWW983064:AXM983064 BGS983064:BHI983064 BQO983064:BRE983064 CAK983064:CBA983064 CKG983064:CKW983064 CUC983064:CUS983064 DDY983064:DEO983064 DNU983064:DOK983064 DXQ983064:DYG983064 EHM983064:EIC983064 ERI983064:ERY983064 FBE983064:FBU983064 FLA983064:FLQ983064 FUW983064:FVM983064 GES983064:GFI983064 GOO983064:GPE983064 GYK983064:GZA983064 HIG983064:HIW983064 HSC983064:HSS983064 IBY983064:ICO983064 ILU983064:IMK983064 IVQ983064:IWG983064 JFM983064:JGC983064 JPI983064:JPY983064 JZE983064:JZU983064 KJA983064:KJQ983064 KSW983064:KTM983064 LCS983064:LDI983064 LMO983064:LNE983064 LWK983064:LXA983064 MGG983064:MGW983064 MQC983064:MQS983064 MZY983064:NAO983064 NJU983064:NKK983064 NTQ983064:NUG983064 ODM983064:OEC983064 ONI983064:ONY983064 OXE983064:OXU983064 PHA983064:PHQ983064 PQW983064:PRM983064 QAS983064:QBI983064 QKO983064:QLE983064 QUK983064:QVA983064 REG983064:REW983064 ROC983064:ROS983064 RXY983064:RYO983064 SHU983064:SIK983064 SRQ983064:SSG983064 TBM983064:TCC983064 TLI983064:TLY983064 TVE983064:TVU983064 UFA983064:UFQ983064 UOW983064:UPM983064 UYS983064:UZI983064 VIO983064:VJE983064 VSK983064:VTA983064" xr:uid="{5EBC644F-34F4-4FAA-82BF-1D367151E689}">
      <formula1>20</formula1>
    </dataValidation>
    <dataValidation type="textLength" operator="lessThanOrEqual" allowBlank="1" showInputMessage="1" showErrorMessage="1" errorTitle="エラー" error="文字数の不正です" sqref="WVO983062:WVS983062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11:K11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G22:K22" xr:uid="{9F85E85B-51EF-4935-8C89-4DFA5B15D53C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977C334A-00CE-4638-92AE-E4CF45E7EC05}">
      <formula1>0</formula1>
    </dataValidation>
    <dataValidation type="list" operator="equal" allowBlank="1" showInputMessage="1" showErrorMessage="1" sqref="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B8572D68-5CDF-4E13-8EF8-91F5EF03D937}">
      <formula1>$G$248</formula1>
    </dataValidation>
    <dataValidation type="whole" allowBlank="1" showInputMessage="1" showErrorMessage="1" sqref="J178:K198 JF178:JG198 TB178:TC198 ACX178:ACY198 AMT178:AMU198 AWP178:AWQ198 BGL178:BGM198 BQH178:BQI198 CAD178:CAE198 CJZ178:CKA198 CTV178:CTW198 DDR178:DDS198 DNN178:DNO198 DXJ178:DXK198 EHF178:EHG198 ERB178:ERC198 FAX178:FAY198 FKT178:FKU198 FUP178:FUQ198 GEL178:GEM198 GOH178:GOI198 GYD178:GYE198 HHZ178:HIA198 HRV178:HRW198 IBR178:IBS198 ILN178:ILO198 IVJ178:IVK198 JFF178:JFG198 JPB178:JPC198 JYX178:JYY198 KIT178:KIU198 KSP178:KSQ198 LCL178:LCM198 LMH178:LMI198 LWD178:LWE198 MFZ178:MGA198 MPV178:MPW198 MZR178:MZS198 NJN178:NJO198 NTJ178:NTK198 ODF178:ODG198 ONB178:ONC198 OWX178:OWY198 PGT178:PGU198 PQP178:PQQ198 QAL178:QAM198 QKH178:QKI198 QUD178:QUE198 RDZ178:REA198 RNV178:RNW198 RXR178:RXS198 SHN178:SHO198 SRJ178:SRK198 TBF178:TBG198 TLB178:TLC198 TUX178:TUY198 UET178:UEU198 UOP178:UOQ198 UYL178:UYM198 VIH178:VII198 VSD178:VSE198 WBZ178:WCA198 WLV178:WLW198 WVR178:WVS198 J65714:K65734 JF65714:JG65734 TB65714:TC65734 ACX65714:ACY65734 AMT65714:AMU65734 AWP65714:AWQ65734 BGL65714:BGM65734 BQH65714:BQI65734 CAD65714:CAE65734 CJZ65714:CKA65734 CTV65714:CTW65734 DDR65714:DDS65734 DNN65714:DNO65734 DXJ65714:DXK65734 EHF65714:EHG65734 ERB65714:ERC65734 FAX65714:FAY65734 FKT65714:FKU65734 FUP65714:FUQ65734 GEL65714:GEM65734 GOH65714:GOI65734 GYD65714:GYE65734 HHZ65714:HIA65734 HRV65714:HRW65734 IBR65714:IBS65734 ILN65714:ILO65734 IVJ65714:IVK65734 JFF65714:JFG65734 JPB65714:JPC65734 JYX65714:JYY65734 KIT65714:KIU65734 KSP65714:KSQ65734 LCL65714:LCM65734 LMH65714:LMI65734 LWD65714:LWE65734 MFZ65714:MGA65734 MPV65714:MPW65734 MZR65714:MZS65734 NJN65714:NJO65734 NTJ65714:NTK65734 ODF65714:ODG65734 ONB65714:ONC65734 OWX65714:OWY65734 PGT65714:PGU65734 PQP65714:PQQ65734 QAL65714:QAM65734 QKH65714:QKI65734 QUD65714:QUE65734 RDZ65714:REA65734 RNV65714:RNW65734 RXR65714:RXS65734 SHN65714:SHO65734 SRJ65714:SRK65734 TBF65714:TBG65734 TLB65714:TLC65734 TUX65714:TUY65734 UET65714:UEU65734 UOP65714:UOQ65734 UYL65714:UYM65734 VIH65714:VII65734 VSD65714:VSE65734 WBZ65714:WCA65734 WLV65714:WLW65734 WVR65714:WVS65734 J131250:K131270 JF131250:JG131270 TB131250:TC131270 ACX131250:ACY131270 AMT131250:AMU131270 AWP131250:AWQ131270 BGL131250:BGM131270 BQH131250:BQI131270 CAD131250:CAE131270 CJZ131250:CKA131270 CTV131250:CTW131270 DDR131250:DDS131270 DNN131250:DNO131270 DXJ131250:DXK131270 EHF131250:EHG131270 ERB131250:ERC131270 FAX131250:FAY131270 FKT131250:FKU131270 FUP131250:FUQ131270 GEL131250:GEM131270 GOH131250:GOI131270 GYD131250:GYE131270 HHZ131250:HIA131270 HRV131250:HRW131270 IBR131250:IBS131270 ILN131250:ILO131270 IVJ131250:IVK131270 JFF131250:JFG131270 JPB131250:JPC131270 JYX131250:JYY131270 KIT131250:KIU131270 KSP131250:KSQ131270 LCL131250:LCM131270 LMH131250:LMI131270 LWD131250:LWE131270 MFZ131250:MGA131270 MPV131250:MPW131270 MZR131250:MZS131270 NJN131250:NJO131270 NTJ131250:NTK131270 ODF131250:ODG131270 ONB131250:ONC131270 OWX131250:OWY131270 PGT131250:PGU131270 PQP131250:PQQ131270 QAL131250:QAM131270 QKH131250:QKI131270 QUD131250:QUE131270 RDZ131250:REA131270 RNV131250:RNW131270 RXR131250:RXS131270 SHN131250:SHO131270 SRJ131250:SRK131270 TBF131250:TBG131270 TLB131250:TLC131270 TUX131250:TUY131270 UET131250:UEU131270 UOP131250:UOQ131270 UYL131250:UYM131270 VIH131250:VII131270 VSD131250:VSE131270 WBZ131250:WCA131270 WLV131250:WLW131270 WVR131250:WVS131270 J196786:K196806 JF196786:JG196806 TB196786:TC196806 ACX196786:ACY196806 AMT196786:AMU196806 AWP196786:AWQ196806 BGL196786:BGM196806 BQH196786:BQI196806 CAD196786:CAE196806 CJZ196786:CKA196806 CTV196786:CTW196806 DDR196786:DDS196806 DNN196786:DNO196806 DXJ196786:DXK196806 EHF196786:EHG196806 ERB196786:ERC196806 FAX196786:FAY196806 FKT196786:FKU196806 FUP196786:FUQ196806 GEL196786:GEM196806 GOH196786:GOI196806 GYD196786:GYE196806 HHZ196786:HIA196806 HRV196786:HRW196806 IBR196786:IBS196806 ILN196786:ILO196806 IVJ196786:IVK196806 JFF196786:JFG196806 JPB196786:JPC196806 JYX196786:JYY196806 KIT196786:KIU196806 KSP196786:KSQ196806 LCL196786:LCM196806 LMH196786:LMI196806 LWD196786:LWE196806 MFZ196786:MGA196806 MPV196786:MPW196806 MZR196786:MZS196806 NJN196786:NJO196806 NTJ196786:NTK196806 ODF196786:ODG196806 ONB196786:ONC196806 OWX196786:OWY196806 PGT196786:PGU196806 PQP196786:PQQ196806 QAL196786:QAM196806 QKH196786:QKI196806 QUD196786:QUE196806 RDZ196786:REA196806 RNV196786:RNW196806 RXR196786:RXS196806 SHN196786:SHO196806 SRJ196786:SRK196806 TBF196786:TBG196806 TLB196786:TLC196806 TUX196786:TUY196806 UET196786:UEU196806 UOP196786:UOQ196806 UYL196786:UYM196806 VIH196786:VII196806 VSD196786:VSE196806 WBZ196786:WCA196806 WLV196786:WLW196806 WVR196786:WVS196806 J262322:K262342 JF262322:JG262342 TB262322:TC262342 ACX262322:ACY262342 AMT262322:AMU262342 AWP262322:AWQ262342 BGL262322:BGM262342 BQH262322:BQI262342 CAD262322:CAE262342 CJZ262322:CKA262342 CTV262322:CTW262342 DDR262322:DDS262342 DNN262322:DNO262342 DXJ262322:DXK262342 EHF262322:EHG262342 ERB262322:ERC262342 FAX262322:FAY262342 FKT262322:FKU262342 FUP262322:FUQ262342 GEL262322:GEM262342 GOH262322:GOI262342 GYD262322:GYE262342 HHZ262322:HIA262342 HRV262322:HRW262342 IBR262322:IBS262342 ILN262322:ILO262342 IVJ262322:IVK262342 JFF262322:JFG262342 JPB262322:JPC262342 JYX262322:JYY262342 KIT262322:KIU262342 KSP262322:KSQ262342 LCL262322:LCM262342 LMH262322:LMI262342 LWD262322:LWE262342 MFZ262322:MGA262342 MPV262322:MPW262342 MZR262322:MZS262342 NJN262322:NJO262342 NTJ262322:NTK262342 ODF262322:ODG262342 ONB262322:ONC262342 OWX262322:OWY262342 PGT262322:PGU262342 PQP262322:PQQ262342 QAL262322:QAM262342 QKH262322:QKI262342 QUD262322:QUE262342 RDZ262322:REA262342 RNV262322:RNW262342 RXR262322:RXS262342 SHN262322:SHO262342 SRJ262322:SRK262342 TBF262322:TBG262342 TLB262322:TLC262342 TUX262322:TUY262342 UET262322:UEU262342 UOP262322:UOQ262342 UYL262322:UYM262342 VIH262322:VII262342 VSD262322:VSE262342 WBZ262322:WCA262342 WLV262322:WLW262342 WVR262322:WVS262342 J327858:K327878 JF327858:JG327878 TB327858:TC327878 ACX327858:ACY327878 AMT327858:AMU327878 AWP327858:AWQ327878 BGL327858:BGM327878 BQH327858:BQI327878 CAD327858:CAE327878 CJZ327858:CKA327878 CTV327858:CTW327878 DDR327858:DDS327878 DNN327858:DNO327878 DXJ327858:DXK327878 EHF327858:EHG327878 ERB327858:ERC327878 FAX327858:FAY327878 FKT327858:FKU327878 FUP327858:FUQ327878 GEL327858:GEM327878 GOH327858:GOI327878 GYD327858:GYE327878 HHZ327858:HIA327878 HRV327858:HRW327878 IBR327858:IBS327878 ILN327858:ILO327878 IVJ327858:IVK327878 JFF327858:JFG327878 JPB327858:JPC327878 JYX327858:JYY327878 KIT327858:KIU327878 KSP327858:KSQ327878 LCL327858:LCM327878 LMH327858:LMI327878 LWD327858:LWE327878 MFZ327858:MGA327878 MPV327858:MPW327878 MZR327858:MZS327878 NJN327858:NJO327878 NTJ327858:NTK327878 ODF327858:ODG327878 ONB327858:ONC327878 OWX327858:OWY327878 PGT327858:PGU327878 PQP327858:PQQ327878 QAL327858:QAM327878 QKH327858:QKI327878 QUD327858:QUE327878 RDZ327858:REA327878 RNV327858:RNW327878 RXR327858:RXS327878 SHN327858:SHO327878 SRJ327858:SRK327878 TBF327858:TBG327878 TLB327858:TLC327878 TUX327858:TUY327878 UET327858:UEU327878 UOP327858:UOQ327878 UYL327858:UYM327878 VIH327858:VII327878 VSD327858:VSE327878 WBZ327858:WCA327878 WLV327858:WLW327878 WVR327858:WVS327878 J393394:K393414 JF393394:JG393414 TB393394:TC393414 ACX393394:ACY393414 AMT393394:AMU393414 AWP393394:AWQ393414 BGL393394:BGM393414 BQH393394:BQI393414 CAD393394:CAE393414 CJZ393394:CKA393414 CTV393394:CTW393414 DDR393394:DDS393414 DNN393394:DNO393414 DXJ393394:DXK393414 EHF393394:EHG393414 ERB393394:ERC393414 FAX393394:FAY393414 FKT393394:FKU393414 FUP393394:FUQ393414 GEL393394:GEM393414 GOH393394:GOI393414 GYD393394:GYE393414 HHZ393394:HIA393414 HRV393394:HRW393414 IBR393394:IBS393414 ILN393394:ILO393414 IVJ393394:IVK393414 JFF393394:JFG393414 JPB393394:JPC393414 JYX393394:JYY393414 KIT393394:KIU393414 KSP393394:KSQ393414 LCL393394:LCM393414 LMH393394:LMI393414 LWD393394:LWE393414 MFZ393394:MGA393414 MPV393394:MPW393414 MZR393394:MZS393414 NJN393394:NJO393414 NTJ393394:NTK393414 ODF393394:ODG393414 ONB393394:ONC393414 OWX393394:OWY393414 PGT393394:PGU393414 PQP393394:PQQ393414 QAL393394:QAM393414 QKH393394:QKI393414 QUD393394:QUE393414 RDZ393394:REA393414 RNV393394:RNW393414 RXR393394:RXS393414 SHN393394:SHO393414 SRJ393394:SRK393414 TBF393394:TBG393414 TLB393394:TLC393414 TUX393394:TUY393414 UET393394:UEU393414 UOP393394:UOQ393414 UYL393394:UYM393414 VIH393394:VII393414 VSD393394:VSE393414 WBZ393394:WCA393414 WLV393394:WLW393414 WVR393394:WVS393414 J458930:K458950 JF458930:JG458950 TB458930:TC458950 ACX458930:ACY458950 AMT458930:AMU458950 AWP458930:AWQ458950 BGL458930:BGM458950 BQH458930:BQI458950 CAD458930:CAE458950 CJZ458930:CKA458950 CTV458930:CTW458950 DDR458930:DDS458950 DNN458930:DNO458950 DXJ458930:DXK458950 EHF458930:EHG458950 ERB458930:ERC458950 FAX458930:FAY458950 FKT458930:FKU458950 FUP458930:FUQ458950 GEL458930:GEM458950 GOH458930:GOI458950 GYD458930:GYE458950 HHZ458930:HIA458950 HRV458930:HRW458950 IBR458930:IBS458950 ILN458930:ILO458950 IVJ458930:IVK458950 JFF458930:JFG458950 JPB458930:JPC458950 JYX458930:JYY458950 KIT458930:KIU458950 KSP458930:KSQ458950 LCL458930:LCM458950 LMH458930:LMI458950 LWD458930:LWE458950 MFZ458930:MGA458950 MPV458930:MPW458950 MZR458930:MZS458950 NJN458930:NJO458950 NTJ458930:NTK458950 ODF458930:ODG458950 ONB458930:ONC458950 OWX458930:OWY458950 PGT458930:PGU458950 PQP458930:PQQ458950 QAL458930:QAM458950 QKH458930:QKI458950 QUD458930:QUE458950 RDZ458930:REA458950 RNV458930:RNW458950 RXR458930:RXS458950 SHN458930:SHO458950 SRJ458930:SRK458950 TBF458930:TBG458950 TLB458930:TLC458950 TUX458930:TUY458950 UET458930:UEU458950 UOP458930:UOQ458950 UYL458930:UYM458950 VIH458930:VII458950 VSD458930:VSE458950 WBZ458930:WCA458950 WLV458930:WLW458950 WVR458930:WVS458950 J524466:K524486 JF524466:JG524486 TB524466:TC524486 ACX524466:ACY524486 AMT524466:AMU524486 AWP524466:AWQ524486 BGL524466:BGM524486 BQH524466:BQI524486 CAD524466:CAE524486 CJZ524466:CKA524486 CTV524466:CTW524486 DDR524466:DDS524486 DNN524466:DNO524486 DXJ524466:DXK524486 EHF524466:EHG524486 ERB524466:ERC524486 FAX524466:FAY524486 FKT524466:FKU524486 FUP524466:FUQ524486 GEL524466:GEM524486 GOH524466:GOI524486 GYD524466:GYE524486 HHZ524466:HIA524486 HRV524466:HRW524486 IBR524466:IBS524486 ILN524466:ILO524486 IVJ524466:IVK524486 JFF524466:JFG524486 JPB524466:JPC524486 JYX524466:JYY524486 KIT524466:KIU524486 KSP524466:KSQ524486 LCL524466:LCM524486 LMH524466:LMI524486 LWD524466:LWE524486 MFZ524466:MGA524486 MPV524466:MPW524486 MZR524466:MZS524486 NJN524466:NJO524486 NTJ524466:NTK524486 ODF524466:ODG524486 ONB524466:ONC524486 OWX524466:OWY524486 PGT524466:PGU524486 PQP524466:PQQ524486 QAL524466:QAM524486 QKH524466:QKI524486 QUD524466:QUE524486 RDZ524466:REA524486 RNV524466:RNW524486 RXR524466:RXS524486 SHN524466:SHO524486 SRJ524466:SRK524486 TBF524466:TBG524486 TLB524466:TLC524486 TUX524466:TUY524486 UET524466:UEU524486 UOP524466:UOQ524486 UYL524466:UYM524486 VIH524466:VII524486 VSD524466:VSE524486 WBZ524466:WCA524486 WLV524466:WLW524486 WVR524466:WVS524486 J590002:K590022 JF590002:JG590022 TB590002:TC590022 ACX590002:ACY590022 AMT590002:AMU590022 AWP590002:AWQ590022 BGL590002:BGM590022 BQH590002:BQI590022 CAD590002:CAE590022 CJZ590002:CKA590022 CTV590002:CTW590022 DDR590002:DDS590022 DNN590002:DNO590022 DXJ590002:DXK590022 EHF590002:EHG590022 ERB590002:ERC590022 FAX590002:FAY590022 FKT590002:FKU590022 FUP590002:FUQ590022 GEL590002:GEM590022 GOH590002:GOI590022 GYD590002:GYE590022 HHZ590002:HIA590022 HRV590002:HRW590022 IBR590002:IBS590022 ILN590002:ILO590022 IVJ590002:IVK590022 JFF590002:JFG590022 JPB590002:JPC590022 JYX590002:JYY590022 KIT590002:KIU590022 KSP590002:KSQ590022 LCL590002:LCM590022 LMH590002:LMI590022 LWD590002:LWE590022 MFZ590002:MGA590022 MPV590002:MPW590022 MZR590002:MZS590022 NJN590002:NJO590022 NTJ590002:NTK590022 ODF590002:ODG590022 ONB590002:ONC590022 OWX590002:OWY590022 PGT590002:PGU590022 PQP590002:PQQ590022 QAL590002:QAM590022 QKH590002:QKI590022 QUD590002:QUE590022 RDZ590002:REA590022 RNV590002:RNW590022 RXR590002:RXS590022 SHN590002:SHO590022 SRJ590002:SRK590022 TBF590002:TBG590022 TLB590002:TLC590022 TUX590002:TUY590022 UET590002:UEU590022 UOP590002:UOQ590022 UYL590002:UYM590022 VIH590002:VII590022 VSD590002:VSE590022 WBZ590002:WCA590022 WLV590002:WLW590022 WVR590002:WVS590022 J655538:K655558 JF655538:JG655558 TB655538:TC655558 ACX655538:ACY655558 AMT655538:AMU655558 AWP655538:AWQ655558 BGL655538:BGM655558 BQH655538:BQI655558 CAD655538:CAE655558 CJZ655538:CKA655558 CTV655538:CTW655558 DDR655538:DDS655558 DNN655538:DNO655558 DXJ655538:DXK655558 EHF655538:EHG655558 ERB655538:ERC655558 FAX655538:FAY655558 FKT655538:FKU655558 FUP655538:FUQ655558 GEL655538:GEM655558 GOH655538:GOI655558 GYD655538:GYE655558 HHZ655538:HIA655558 HRV655538:HRW655558 IBR655538:IBS655558 ILN655538:ILO655558 IVJ655538:IVK655558 JFF655538:JFG655558 JPB655538:JPC655558 JYX655538:JYY655558 KIT655538:KIU655558 KSP655538:KSQ655558 LCL655538:LCM655558 LMH655538:LMI655558 LWD655538:LWE655558 MFZ655538:MGA655558 MPV655538:MPW655558 MZR655538:MZS655558 NJN655538:NJO655558 NTJ655538:NTK655558 ODF655538:ODG655558 ONB655538:ONC655558 OWX655538:OWY655558 PGT655538:PGU655558 PQP655538:PQQ655558 QAL655538:QAM655558 QKH655538:QKI655558 QUD655538:QUE655558 RDZ655538:REA655558 RNV655538:RNW655558 RXR655538:RXS655558 SHN655538:SHO655558 SRJ655538:SRK655558 TBF655538:TBG655558 TLB655538:TLC655558 TUX655538:TUY655558 UET655538:UEU655558 UOP655538:UOQ655558 UYL655538:UYM655558 VIH655538:VII655558 VSD655538:VSE655558 WBZ655538:WCA655558 WLV655538:WLW655558 WVR655538:WVS655558 J721074:K721094 JF721074:JG721094 TB721074:TC721094 ACX721074:ACY721094 AMT721074:AMU721094 AWP721074:AWQ721094 BGL721074:BGM721094 BQH721074:BQI721094 CAD721074:CAE721094 CJZ721074:CKA721094 CTV721074:CTW721094 DDR721074:DDS721094 DNN721074:DNO721094 DXJ721074:DXK721094 EHF721074:EHG721094 ERB721074:ERC721094 FAX721074:FAY721094 FKT721074:FKU721094 FUP721074:FUQ721094 GEL721074:GEM721094 GOH721074:GOI721094 GYD721074:GYE721094 HHZ721074:HIA721094 HRV721074:HRW721094 IBR721074:IBS721094 ILN721074:ILO721094 IVJ721074:IVK721094 JFF721074:JFG721094 JPB721074:JPC721094 JYX721074:JYY721094 KIT721074:KIU721094 KSP721074:KSQ721094 LCL721074:LCM721094 LMH721074:LMI721094 LWD721074:LWE721094 MFZ721074:MGA721094 MPV721074:MPW721094 MZR721074:MZS721094 NJN721074:NJO721094 NTJ721074:NTK721094 ODF721074:ODG721094 ONB721074:ONC721094 OWX721074:OWY721094 PGT721074:PGU721094 PQP721074:PQQ721094 QAL721074:QAM721094 QKH721074:QKI721094 QUD721074:QUE721094 RDZ721074:REA721094 RNV721074:RNW721094 RXR721074:RXS721094 SHN721074:SHO721094 SRJ721074:SRK721094 TBF721074:TBG721094 TLB721074:TLC721094 TUX721074:TUY721094 UET721074:UEU721094 UOP721074:UOQ721094 UYL721074:UYM721094 VIH721074:VII721094 VSD721074:VSE721094 WBZ721074:WCA721094 WLV721074:WLW721094 WVR721074:WVS721094 J786610:K786630 JF786610:JG786630 TB786610:TC786630 ACX786610:ACY786630 AMT786610:AMU786630 AWP786610:AWQ786630 BGL786610:BGM786630 BQH786610:BQI786630 CAD786610:CAE786630 CJZ786610:CKA786630 CTV786610:CTW786630 DDR786610:DDS786630 DNN786610:DNO786630 DXJ786610:DXK786630 EHF786610:EHG786630 ERB786610:ERC786630 FAX786610:FAY786630 FKT786610:FKU786630 FUP786610:FUQ786630 GEL786610:GEM786630 GOH786610:GOI786630 GYD786610:GYE786630 HHZ786610:HIA786630 HRV786610:HRW786630 IBR786610:IBS786630 ILN786610:ILO786630 IVJ786610:IVK786630 JFF786610:JFG786630 JPB786610:JPC786630 JYX786610:JYY786630 KIT786610:KIU786630 KSP786610:KSQ786630 LCL786610:LCM786630 LMH786610:LMI786630 LWD786610:LWE786630 MFZ786610:MGA786630 MPV786610:MPW786630 MZR786610:MZS786630 NJN786610:NJO786630 NTJ786610:NTK786630 ODF786610:ODG786630 ONB786610:ONC786630 OWX786610:OWY786630 PGT786610:PGU786630 PQP786610:PQQ786630 QAL786610:QAM786630 QKH786610:QKI786630 QUD786610:QUE786630 RDZ786610:REA786630 RNV786610:RNW786630 RXR786610:RXS786630 SHN786610:SHO786630 SRJ786610:SRK786630 TBF786610:TBG786630 TLB786610:TLC786630 TUX786610:TUY786630 UET786610:UEU786630 UOP786610:UOQ786630 UYL786610:UYM786630 VIH786610:VII786630 VSD786610:VSE786630 WBZ786610:WCA786630 WLV786610:WLW786630 WVR786610:WVS786630 J852146:K852166 JF852146:JG852166 TB852146:TC852166 ACX852146:ACY852166 AMT852146:AMU852166 AWP852146:AWQ852166 BGL852146:BGM852166 BQH852146:BQI852166 CAD852146:CAE852166 CJZ852146:CKA852166 CTV852146:CTW852166 DDR852146:DDS852166 DNN852146:DNO852166 DXJ852146:DXK852166 EHF852146:EHG852166 ERB852146:ERC852166 FAX852146:FAY852166 FKT852146:FKU852166 FUP852146:FUQ852166 GEL852146:GEM852166 GOH852146:GOI852166 GYD852146:GYE852166 HHZ852146:HIA852166 HRV852146:HRW852166 IBR852146:IBS852166 ILN852146:ILO852166 IVJ852146:IVK852166 JFF852146:JFG852166 JPB852146:JPC852166 JYX852146:JYY852166 KIT852146:KIU852166 KSP852146:KSQ852166 LCL852146:LCM852166 LMH852146:LMI852166 LWD852146:LWE852166 MFZ852146:MGA852166 MPV852146:MPW852166 MZR852146:MZS852166 NJN852146:NJO852166 NTJ852146:NTK852166 ODF852146:ODG852166 ONB852146:ONC852166 OWX852146:OWY852166 PGT852146:PGU852166 PQP852146:PQQ852166 QAL852146:QAM852166 QKH852146:QKI852166 QUD852146:QUE852166 RDZ852146:REA852166 RNV852146:RNW852166 RXR852146:RXS852166 SHN852146:SHO852166 SRJ852146:SRK852166 TBF852146:TBG852166 TLB852146:TLC852166 TUX852146:TUY852166 UET852146:UEU852166 UOP852146:UOQ852166 UYL852146:UYM852166 VIH852146:VII852166 VSD852146:VSE852166 WBZ852146:WCA852166 WLV852146:WLW852166 WVR852146:WVS852166 J917682:K917702 JF917682:JG917702 TB917682:TC917702 ACX917682:ACY917702 AMT917682:AMU917702 AWP917682:AWQ917702 BGL917682:BGM917702 BQH917682:BQI917702 CAD917682:CAE917702 CJZ917682:CKA917702 CTV917682:CTW917702 DDR917682:DDS917702 DNN917682:DNO917702 DXJ917682:DXK917702 EHF917682:EHG917702 ERB917682:ERC917702 FAX917682:FAY917702 FKT917682:FKU917702 FUP917682:FUQ917702 GEL917682:GEM917702 GOH917682:GOI917702 GYD917682:GYE917702 HHZ917682:HIA917702 HRV917682:HRW917702 IBR917682:IBS917702 ILN917682:ILO917702 IVJ917682:IVK917702 JFF917682:JFG917702 JPB917682:JPC917702 JYX917682:JYY917702 KIT917682:KIU917702 KSP917682:KSQ917702 LCL917682:LCM917702 LMH917682:LMI917702 LWD917682:LWE917702 MFZ917682:MGA917702 MPV917682:MPW917702 MZR917682:MZS917702 NJN917682:NJO917702 NTJ917682:NTK917702 ODF917682:ODG917702 ONB917682:ONC917702 OWX917682:OWY917702 PGT917682:PGU917702 PQP917682:PQQ917702 QAL917682:QAM917702 QKH917682:QKI917702 QUD917682:QUE917702 RDZ917682:REA917702 RNV917682:RNW917702 RXR917682:RXS917702 SHN917682:SHO917702 SRJ917682:SRK917702 TBF917682:TBG917702 TLB917682:TLC917702 TUX917682:TUY917702 UET917682:UEU917702 UOP917682:UOQ917702 UYL917682:UYM917702 VIH917682:VII917702 VSD917682:VSE917702 WBZ917682:WCA917702 WLV917682:WLW917702 WVR917682:WVS917702 J983218:K983238 JF983218:JG983238 TB983218:TC983238 ACX983218:ACY983238 AMT983218:AMU983238 AWP983218:AWQ983238 BGL983218:BGM983238 BQH983218:BQI983238 CAD983218:CAE983238 CJZ983218:CKA983238 CTV983218:CTW983238 DDR983218:DDS983238 DNN983218:DNO983238 DXJ983218:DXK983238 EHF983218:EHG983238 ERB983218:ERC983238 FAX983218:FAY983238 FKT983218:FKU983238 FUP983218:FUQ983238 GEL983218:GEM983238 GOH983218:GOI983238 GYD983218:GYE983238 HHZ983218:HIA983238 HRV983218:HRW983238 IBR983218:IBS983238 ILN983218:ILO983238 IVJ983218:IVK983238 JFF983218:JFG983238 JPB983218:JPC983238 JYX983218:JYY983238 KIT983218:KIU983238 KSP983218:KSQ983238 LCL983218:LCM983238 LMH983218:LMI983238 LWD983218:LWE983238 MFZ983218:MGA983238 MPV983218:MPW983238 MZR983218:MZS983238 NJN983218:NJO983238 NTJ983218:NTK983238 ODF983218:ODG983238 ONB983218:ONC983238 OWX983218:OWY983238 PGT983218:PGU983238 PQP983218:PQQ983238 QAL983218:QAM983238 QKH983218:QKI983238 QUD983218:QUE983238 RDZ983218:REA983238 RNV983218:RNW983238 RXR983218:RXS983238 SHN983218:SHO983238 SRJ983218:SRK983238 TBF983218:TBG983238 TLB983218:TLC983238 TUX983218:TUY983238 UET983218:UEU983238 UOP983218:UOQ983238 UYL983218:UYM983238 VIH983218:VII983238 VSD983218:VSE983238 WBZ983218:WCA983238 WLV983218:WLW983238 WVR983218:WVS983238" xr:uid="{E4B12192-04C0-4DFD-A7A3-9433115A3417}">
      <formula1>1</formula1>
      <formula2>7</formula2>
    </dataValidation>
    <dataValidation type="whole" allowBlank="1" showInputMessage="1" showErrorMessage="1" sqref="B178:C198 IX178:IY198 ST178:SU198 ACP178:ACQ198 AML178:AMM198 AWH178:AWI198 BGD178:BGE198 BPZ178:BQA198 BZV178:BZW198 CJR178:CJS198 CTN178:CTO198 DDJ178:DDK198 DNF178:DNG198 DXB178:DXC198 EGX178:EGY198 EQT178:EQU198 FAP178:FAQ198 FKL178:FKM198 FUH178:FUI198 GED178:GEE198 GNZ178:GOA198 GXV178:GXW198 HHR178:HHS198 HRN178:HRO198 IBJ178:IBK198 ILF178:ILG198 IVB178:IVC198 JEX178:JEY198 JOT178:JOU198 JYP178:JYQ198 KIL178:KIM198 KSH178:KSI198 LCD178:LCE198 LLZ178:LMA198 LVV178:LVW198 MFR178:MFS198 MPN178:MPO198 MZJ178:MZK198 NJF178:NJG198 NTB178:NTC198 OCX178:OCY198 OMT178:OMU198 OWP178:OWQ198 PGL178:PGM198 PQH178:PQI198 QAD178:QAE198 QJZ178:QKA198 QTV178:QTW198 RDR178:RDS198 RNN178:RNO198 RXJ178:RXK198 SHF178:SHG198 SRB178:SRC198 TAX178:TAY198 TKT178:TKU198 TUP178:TUQ198 UEL178:UEM198 UOH178:UOI198 UYD178:UYE198 VHZ178:VIA198 VRV178:VRW198 WBR178:WBS198 WLN178:WLO198 WVJ178:WVK198 B65714:C65734 IX65714:IY65734 ST65714:SU65734 ACP65714:ACQ65734 AML65714:AMM65734 AWH65714:AWI65734 BGD65714:BGE65734 BPZ65714:BQA65734 BZV65714:BZW65734 CJR65714:CJS65734 CTN65714:CTO65734 DDJ65714:DDK65734 DNF65714:DNG65734 DXB65714:DXC65734 EGX65714:EGY65734 EQT65714:EQU65734 FAP65714:FAQ65734 FKL65714:FKM65734 FUH65714:FUI65734 GED65714:GEE65734 GNZ65714:GOA65734 GXV65714:GXW65734 HHR65714:HHS65734 HRN65714:HRO65734 IBJ65714:IBK65734 ILF65714:ILG65734 IVB65714:IVC65734 JEX65714:JEY65734 JOT65714:JOU65734 JYP65714:JYQ65734 KIL65714:KIM65734 KSH65714:KSI65734 LCD65714:LCE65734 LLZ65714:LMA65734 LVV65714:LVW65734 MFR65714:MFS65734 MPN65714:MPO65734 MZJ65714:MZK65734 NJF65714:NJG65734 NTB65714:NTC65734 OCX65714:OCY65734 OMT65714:OMU65734 OWP65714:OWQ65734 PGL65714:PGM65734 PQH65714:PQI65734 QAD65714:QAE65734 QJZ65714:QKA65734 QTV65714:QTW65734 RDR65714:RDS65734 RNN65714:RNO65734 RXJ65714:RXK65734 SHF65714:SHG65734 SRB65714:SRC65734 TAX65714:TAY65734 TKT65714:TKU65734 TUP65714:TUQ65734 UEL65714:UEM65734 UOH65714:UOI65734 UYD65714:UYE65734 VHZ65714:VIA65734 VRV65714:VRW65734 WBR65714:WBS65734 WLN65714:WLO65734 WVJ65714:WVK65734 B131250:C131270 IX131250:IY131270 ST131250:SU131270 ACP131250:ACQ131270 AML131250:AMM131270 AWH131250:AWI131270 BGD131250:BGE131270 BPZ131250:BQA131270 BZV131250:BZW131270 CJR131250:CJS131270 CTN131250:CTO131270 DDJ131250:DDK131270 DNF131250:DNG131270 DXB131250:DXC131270 EGX131250:EGY131270 EQT131250:EQU131270 FAP131250:FAQ131270 FKL131250:FKM131270 FUH131250:FUI131270 GED131250:GEE131270 GNZ131250:GOA131270 GXV131250:GXW131270 HHR131250:HHS131270 HRN131250:HRO131270 IBJ131250:IBK131270 ILF131250:ILG131270 IVB131250:IVC131270 JEX131250:JEY131270 JOT131250:JOU131270 JYP131250:JYQ131270 KIL131250:KIM131270 KSH131250:KSI131270 LCD131250:LCE131270 LLZ131250:LMA131270 LVV131250:LVW131270 MFR131250:MFS131270 MPN131250:MPO131270 MZJ131250:MZK131270 NJF131250:NJG131270 NTB131250:NTC131270 OCX131250:OCY131270 OMT131250:OMU131270 OWP131250:OWQ131270 PGL131250:PGM131270 PQH131250:PQI131270 QAD131250:QAE131270 QJZ131250:QKA131270 QTV131250:QTW131270 RDR131250:RDS131270 RNN131250:RNO131270 RXJ131250:RXK131270 SHF131250:SHG131270 SRB131250:SRC131270 TAX131250:TAY131270 TKT131250:TKU131270 TUP131250:TUQ131270 UEL131250:UEM131270 UOH131250:UOI131270 UYD131250:UYE131270 VHZ131250:VIA131270 VRV131250:VRW131270 WBR131250:WBS131270 WLN131250:WLO131270 WVJ131250:WVK131270 B196786:C196806 IX196786:IY196806 ST196786:SU196806 ACP196786:ACQ196806 AML196786:AMM196806 AWH196786:AWI196806 BGD196786:BGE196806 BPZ196786:BQA196806 BZV196786:BZW196806 CJR196786:CJS196806 CTN196786:CTO196806 DDJ196786:DDK196806 DNF196786:DNG196806 DXB196786:DXC196806 EGX196786:EGY196806 EQT196786:EQU196806 FAP196786:FAQ196806 FKL196786:FKM196806 FUH196786:FUI196806 GED196786:GEE196806 GNZ196786:GOA196806 GXV196786:GXW196806 HHR196786:HHS196806 HRN196786:HRO196806 IBJ196786:IBK196806 ILF196786:ILG196806 IVB196786:IVC196806 JEX196786:JEY196806 JOT196786:JOU196806 JYP196786:JYQ196806 KIL196786:KIM196806 KSH196786:KSI196806 LCD196786:LCE196806 LLZ196786:LMA196806 LVV196786:LVW196806 MFR196786:MFS196806 MPN196786:MPO196806 MZJ196786:MZK196806 NJF196786:NJG196806 NTB196786:NTC196806 OCX196786:OCY196806 OMT196786:OMU196806 OWP196786:OWQ196806 PGL196786:PGM196806 PQH196786:PQI196806 QAD196786:QAE196806 QJZ196786:QKA196806 QTV196786:QTW196806 RDR196786:RDS196806 RNN196786:RNO196806 RXJ196786:RXK196806 SHF196786:SHG196806 SRB196786:SRC196806 TAX196786:TAY196806 TKT196786:TKU196806 TUP196786:TUQ196806 UEL196786:UEM196806 UOH196786:UOI196806 UYD196786:UYE196806 VHZ196786:VIA196806 VRV196786:VRW196806 WBR196786:WBS196806 WLN196786:WLO196806 WVJ196786:WVK196806 B262322:C262342 IX262322:IY262342 ST262322:SU262342 ACP262322:ACQ262342 AML262322:AMM262342 AWH262322:AWI262342 BGD262322:BGE262342 BPZ262322:BQA262342 BZV262322:BZW262342 CJR262322:CJS262342 CTN262322:CTO262342 DDJ262322:DDK262342 DNF262322:DNG262342 DXB262322:DXC262342 EGX262322:EGY262342 EQT262322:EQU262342 FAP262322:FAQ262342 FKL262322:FKM262342 FUH262322:FUI262342 GED262322:GEE262342 GNZ262322:GOA262342 GXV262322:GXW262342 HHR262322:HHS262342 HRN262322:HRO262342 IBJ262322:IBK262342 ILF262322:ILG262342 IVB262322:IVC262342 JEX262322:JEY262342 JOT262322:JOU262342 JYP262322:JYQ262342 KIL262322:KIM262342 KSH262322:KSI262342 LCD262322:LCE262342 LLZ262322:LMA262342 LVV262322:LVW262342 MFR262322:MFS262342 MPN262322:MPO262342 MZJ262322:MZK262342 NJF262322:NJG262342 NTB262322:NTC262342 OCX262322:OCY262342 OMT262322:OMU262342 OWP262322:OWQ262342 PGL262322:PGM262342 PQH262322:PQI262342 QAD262322:QAE262342 QJZ262322:QKA262342 QTV262322:QTW262342 RDR262322:RDS262342 RNN262322:RNO262342 RXJ262322:RXK262342 SHF262322:SHG262342 SRB262322:SRC262342 TAX262322:TAY262342 TKT262322:TKU262342 TUP262322:TUQ262342 UEL262322:UEM262342 UOH262322:UOI262342 UYD262322:UYE262342 VHZ262322:VIA262342 VRV262322:VRW262342 WBR262322:WBS262342 WLN262322:WLO262342 WVJ262322:WVK262342 B327858:C327878 IX327858:IY327878 ST327858:SU327878 ACP327858:ACQ327878 AML327858:AMM327878 AWH327858:AWI327878 BGD327858:BGE327878 BPZ327858:BQA327878 BZV327858:BZW327878 CJR327858:CJS327878 CTN327858:CTO327878 DDJ327858:DDK327878 DNF327858:DNG327878 DXB327858:DXC327878 EGX327858:EGY327878 EQT327858:EQU327878 FAP327858:FAQ327878 FKL327858:FKM327878 FUH327858:FUI327878 GED327858:GEE327878 GNZ327858:GOA327878 GXV327858:GXW327878 HHR327858:HHS327878 HRN327858:HRO327878 IBJ327858:IBK327878 ILF327858:ILG327878 IVB327858:IVC327878 JEX327858:JEY327878 JOT327858:JOU327878 JYP327858:JYQ327878 KIL327858:KIM327878 KSH327858:KSI327878 LCD327858:LCE327878 LLZ327858:LMA327878 LVV327858:LVW327878 MFR327858:MFS327878 MPN327858:MPO327878 MZJ327858:MZK327878 NJF327858:NJG327878 NTB327858:NTC327878 OCX327858:OCY327878 OMT327858:OMU327878 OWP327858:OWQ327878 PGL327858:PGM327878 PQH327858:PQI327878 QAD327858:QAE327878 QJZ327858:QKA327878 QTV327858:QTW327878 RDR327858:RDS327878 RNN327858:RNO327878 RXJ327858:RXK327878 SHF327858:SHG327878 SRB327858:SRC327878 TAX327858:TAY327878 TKT327858:TKU327878 TUP327858:TUQ327878 UEL327858:UEM327878 UOH327858:UOI327878 UYD327858:UYE327878 VHZ327858:VIA327878 VRV327858:VRW327878 WBR327858:WBS327878 WLN327858:WLO327878 WVJ327858:WVK327878 B393394:C393414 IX393394:IY393414 ST393394:SU393414 ACP393394:ACQ393414 AML393394:AMM393414 AWH393394:AWI393414 BGD393394:BGE393414 BPZ393394:BQA393414 BZV393394:BZW393414 CJR393394:CJS393414 CTN393394:CTO393414 DDJ393394:DDK393414 DNF393394:DNG393414 DXB393394:DXC393414 EGX393394:EGY393414 EQT393394:EQU393414 FAP393394:FAQ393414 FKL393394:FKM393414 FUH393394:FUI393414 GED393394:GEE393414 GNZ393394:GOA393414 GXV393394:GXW393414 HHR393394:HHS393414 HRN393394:HRO393414 IBJ393394:IBK393414 ILF393394:ILG393414 IVB393394:IVC393414 JEX393394:JEY393414 JOT393394:JOU393414 JYP393394:JYQ393414 KIL393394:KIM393414 KSH393394:KSI393414 LCD393394:LCE393414 LLZ393394:LMA393414 LVV393394:LVW393414 MFR393394:MFS393414 MPN393394:MPO393414 MZJ393394:MZK393414 NJF393394:NJG393414 NTB393394:NTC393414 OCX393394:OCY393414 OMT393394:OMU393414 OWP393394:OWQ393414 PGL393394:PGM393414 PQH393394:PQI393414 QAD393394:QAE393414 QJZ393394:QKA393414 QTV393394:QTW393414 RDR393394:RDS393414 RNN393394:RNO393414 RXJ393394:RXK393414 SHF393394:SHG393414 SRB393394:SRC393414 TAX393394:TAY393414 TKT393394:TKU393414 TUP393394:TUQ393414 UEL393394:UEM393414 UOH393394:UOI393414 UYD393394:UYE393414 VHZ393394:VIA393414 VRV393394:VRW393414 WBR393394:WBS393414 WLN393394:WLO393414 WVJ393394:WVK393414 B458930:C458950 IX458930:IY458950 ST458930:SU458950 ACP458930:ACQ458950 AML458930:AMM458950 AWH458930:AWI458950 BGD458930:BGE458950 BPZ458930:BQA458950 BZV458930:BZW458950 CJR458930:CJS458950 CTN458930:CTO458950 DDJ458930:DDK458950 DNF458930:DNG458950 DXB458930:DXC458950 EGX458930:EGY458950 EQT458930:EQU458950 FAP458930:FAQ458950 FKL458930:FKM458950 FUH458930:FUI458950 GED458930:GEE458950 GNZ458930:GOA458950 GXV458930:GXW458950 HHR458930:HHS458950 HRN458930:HRO458950 IBJ458930:IBK458950 ILF458930:ILG458950 IVB458930:IVC458950 JEX458930:JEY458950 JOT458930:JOU458950 JYP458930:JYQ458950 KIL458930:KIM458950 KSH458930:KSI458950 LCD458930:LCE458950 LLZ458930:LMA458950 LVV458930:LVW458950 MFR458930:MFS458950 MPN458930:MPO458950 MZJ458930:MZK458950 NJF458930:NJG458950 NTB458930:NTC458950 OCX458930:OCY458950 OMT458930:OMU458950 OWP458930:OWQ458950 PGL458930:PGM458950 PQH458930:PQI458950 QAD458930:QAE458950 QJZ458930:QKA458950 QTV458930:QTW458950 RDR458930:RDS458950 RNN458930:RNO458950 RXJ458930:RXK458950 SHF458930:SHG458950 SRB458930:SRC458950 TAX458930:TAY458950 TKT458930:TKU458950 TUP458930:TUQ458950 UEL458930:UEM458950 UOH458930:UOI458950 UYD458930:UYE458950 VHZ458930:VIA458950 VRV458930:VRW458950 WBR458930:WBS458950 WLN458930:WLO458950 WVJ458930:WVK458950 B524466:C524486 IX524466:IY524486 ST524466:SU524486 ACP524466:ACQ524486 AML524466:AMM524486 AWH524466:AWI524486 BGD524466:BGE524486 BPZ524466:BQA524486 BZV524466:BZW524486 CJR524466:CJS524486 CTN524466:CTO524486 DDJ524466:DDK524486 DNF524466:DNG524486 DXB524466:DXC524486 EGX524466:EGY524486 EQT524466:EQU524486 FAP524466:FAQ524486 FKL524466:FKM524486 FUH524466:FUI524486 GED524466:GEE524486 GNZ524466:GOA524486 GXV524466:GXW524486 HHR524466:HHS524486 HRN524466:HRO524486 IBJ524466:IBK524486 ILF524466:ILG524486 IVB524466:IVC524486 JEX524466:JEY524486 JOT524466:JOU524486 JYP524466:JYQ524486 KIL524466:KIM524486 KSH524466:KSI524486 LCD524466:LCE524486 LLZ524466:LMA524486 LVV524466:LVW524486 MFR524466:MFS524486 MPN524466:MPO524486 MZJ524466:MZK524486 NJF524466:NJG524486 NTB524466:NTC524486 OCX524466:OCY524486 OMT524466:OMU524486 OWP524466:OWQ524486 PGL524466:PGM524486 PQH524466:PQI524486 QAD524466:QAE524486 QJZ524466:QKA524486 QTV524466:QTW524486 RDR524466:RDS524486 RNN524466:RNO524486 RXJ524466:RXK524486 SHF524466:SHG524486 SRB524466:SRC524486 TAX524466:TAY524486 TKT524466:TKU524486 TUP524466:TUQ524486 UEL524466:UEM524486 UOH524466:UOI524486 UYD524466:UYE524486 VHZ524466:VIA524486 VRV524466:VRW524486 WBR524466:WBS524486 WLN524466:WLO524486 WVJ524466:WVK524486 B590002:C590022 IX590002:IY590022 ST590002:SU590022 ACP590002:ACQ590022 AML590002:AMM590022 AWH590002:AWI590022 BGD590002:BGE590022 BPZ590002:BQA590022 BZV590002:BZW590022 CJR590002:CJS590022 CTN590002:CTO590022 DDJ590002:DDK590022 DNF590002:DNG590022 DXB590002:DXC590022 EGX590002:EGY590022 EQT590002:EQU590022 FAP590002:FAQ590022 FKL590002:FKM590022 FUH590002:FUI590022 GED590002:GEE590022 GNZ590002:GOA590022 GXV590002:GXW590022 HHR590002:HHS590022 HRN590002:HRO590022 IBJ590002:IBK590022 ILF590002:ILG590022 IVB590002:IVC590022 JEX590002:JEY590022 JOT590002:JOU590022 JYP590002:JYQ590022 KIL590002:KIM590022 KSH590002:KSI590022 LCD590002:LCE590022 LLZ590002:LMA590022 LVV590002:LVW590022 MFR590002:MFS590022 MPN590002:MPO590022 MZJ590002:MZK590022 NJF590002:NJG590022 NTB590002:NTC590022 OCX590002:OCY590022 OMT590002:OMU590022 OWP590002:OWQ590022 PGL590002:PGM590022 PQH590002:PQI590022 QAD590002:QAE590022 QJZ590002:QKA590022 QTV590002:QTW590022 RDR590002:RDS590022 RNN590002:RNO590022 RXJ590002:RXK590022 SHF590002:SHG590022 SRB590002:SRC590022 TAX590002:TAY590022 TKT590002:TKU590022 TUP590002:TUQ590022 UEL590002:UEM590022 UOH590002:UOI590022 UYD590002:UYE590022 VHZ590002:VIA590022 VRV590002:VRW590022 WBR590002:WBS590022 WLN590002:WLO590022 WVJ590002:WVK590022 B655538:C655558 IX655538:IY655558 ST655538:SU655558 ACP655538:ACQ655558 AML655538:AMM655558 AWH655538:AWI655558 BGD655538:BGE655558 BPZ655538:BQA655558 BZV655538:BZW655558 CJR655538:CJS655558 CTN655538:CTO655558 DDJ655538:DDK655558 DNF655538:DNG655558 DXB655538:DXC655558 EGX655538:EGY655558 EQT655538:EQU655558 FAP655538:FAQ655558 FKL655538:FKM655558 FUH655538:FUI655558 GED655538:GEE655558 GNZ655538:GOA655558 GXV655538:GXW655558 HHR655538:HHS655558 HRN655538:HRO655558 IBJ655538:IBK655558 ILF655538:ILG655558 IVB655538:IVC655558 JEX655538:JEY655558 JOT655538:JOU655558 JYP655538:JYQ655558 KIL655538:KIM655558 KSH655538:KSI655558 LCD655538:LCE655558 LLZ655538:LMA655558 LVV655538:LVW655558 MFR655538:MFS655558 MPN655538:MPO655558 MZJ655538:MZK655558 NJF655538:NJG655558 NTB655538:NTC655558 OCX655538:OCY655558 OMT655538:OMU655558 OWP655538:OWQ655558 PGL655538:PGM655558 PQH655538:PQI655558 QAD655538:QAE655558 QJZ655538:QKA655558 QTV655538:QTW655558 RDR655538:RDS655558 RNN655538:RNO655558 RXJ655538:RXK655558 SHF655538:SHG655558 SRB655538:SRC655558 TAX655538:TAY655558 TKT655538:TKU655558 TUP655538:TUQ655558 UEL655538:UEM655558 UOH655538:UOI655558 UYD655538:UYE655558 VHZ655538:VIA655558 VRV655538:VRW655558 WBR655538:WBS655558 WLN655538:WLO655558 WVJ655538:WVK655558 B721074:C721094 IX721074:IY721094 ST721074:SU721094 ACP721074:ACQ721094 AML721074:AMM721094 AWH721074:AWI721094 BGD721074:BGE721094 BPZ721074:BQA721094 BZV721074:BZW721094 CJR721074:CJS721094 CTN721074:CTO721094 DDJ721074:DDK721094 DNF721074:DNG721094 DXB721074:DXC721094 EGX721074:EGY721094 EQT721074:EQU721094 FAP721074:FAQ721094 FKL721074:FKM721094 FUH721074:FUI721094 GED721074:GEE721094 GNZ721074:GOA721094 GXV721074:GXW721094 HHR721074:HHS721094 HRN721074:HRO721094 IBJ721074:IBK721094 ILF721074:ILG721094 IVB721074:IVC721094 JEX721074:JEY721094 JOT721074:JOU721094 JYP721074:JYQ721094 KIL721074:KIM721094 KSH721074:KSI721094 LCD721074:LCE721094 LLZ721074:LMA721094 LVV721074:LVW721094 MFR721074:MFS721094 MPN721074:MPO721094 MZJ721074:MZK721094 NJF721074:NJG721094 NTB721074:NTC721094 OCX721074:OCY721094 OMT721074:OMU721094 OWP721074:OWQ721094 PGL721074:PGM721094 PQH721074:PQI721094 QAD721074:QAE721094 QJZ721074:QKA721094 QTV721074:QTW721094 RDR721074:RDS721094 RNN721074:RNO721094 RXJ721074:RXK721094 SHF721074:SHG721094 SRB721074:SRC721094 TAX721074:TAY721094 TKT721074:TKU721094 TUP721074:TUQ721094 UEL721074:UEM721094 UOH721074:UOI721094 UYD721074:UYE721094 VHZ721074:VIA721094 VRV721074:VRW721094 WBR721074:WBS721094 WLN721074:WLO721094 WVJ721074:WVK721094 B786610:C786630 IX786610:IY786630 ST786610:SU786630 ACP786610:ACQ786630 AML786610:AMM786630 AWH786610:AWI786630 BGD786610:BGE786630 BPZ786610:BQA786630 BZV786610:BZW786630 CJR786610:CJS786630 CTN786610:CTO786630 DDJ786610:DDK786630 DNF786610:DNG786630 DXB786610:DXC786630 EGX786610:EGY786630 EQT786610:EQU786630 FAP786610:FAQ786630 FKL786610:FKM786630 FUH786610:FUI786630 GED786610:GEE786630 GNZ786610:GOA786630 GXV786610:GXW786630 HHR786610:HHS786630 HRN786610:HRO786630 IBJ786610:IBK786630 ILF786610:ILG786630 IVB786610:IVC786630 JEX786610:JEY786630 JOT786610:JOU786630 JYP786610:JYQ786630 KIL786610:KIM786630 KSH786610:KSI786630 LCD786610:LCE786630 LLZ786610:LMA786630 LVV786610:LVW786630 MFR786610:MFS786630 MPN786610:MPO786630 MZJ786610:MZK786630 NJF786610:NJG786630 NTB786610:NTC786630 OCX786610:OCY786630 OMT786610:OMU786630 OWP786610:OWQ786630 PGL786610:PGM786630 PQH786610:PQI786630 QAD786610:QAE786630 QJZ786610:QKA786630 QTV786610:QTW786630 RDR786610:RDS786630 RNN786610:RNO786630 RXJ786610:RXK786630 SHF786610:SHG786630 SRB786610:SRC786630 TAX786610:TAY786630 TKT786610:TKU786630 TUP786610:TUQ786630 UEL786610:UEM786630 UOH786610:UOI786630 UYD786610:UYE786630 VHZ786610:VIA786630 VRV786610:VRW786630 WBR786610:WBS786630 WLN786610:WLO786630 WVJ786610:WVK786630 B852146:C852166 IX852146:IY852166 ST852146:SU852166 ACP852146:ACQ852166 AML852146:AMM852166 AWH852146:AWI852166 BGD852146:BGE852166 BPZ852146:BQA852166 BZV852146:BZW852166 CJR852146:CJS852166 CTN852146:CTO852166 DDJ852146:DDK852166 DNF852146:DNG852166 DXB852146:DXC852166 EGX852146:EGY852166 EQT852146:EQU852166 FAP852146:FAQ852166 FKL852146:FKM852166 FUH852146:FUI852166 GED852146:GEE852166 GNZ852146:GOA852166 GXV852146:GXW852166 HHR852146:HHS852166 HRN852146:HRO852166 IBJ852146:IBK852166 ILF852146:ILG852166 IVB852146:IVC852166 JEX852146:JEY852166 JOT852146:JOU852166 JYP852146:JYQ852166 KIL852146:KIM852166 KSH852146:KSI852166 LCD852146:LCE852166 LLZ852146:LMA852166 LVV852146:LVW852166 MFR852146:MFS852166 MPN852146:MPO852166 MZJ852146:MZK852166 NJF852146:NJG852166 NTB852146:NTC852166 OCX852146:OCY852166 OMT852146:OMU852166 OWP852146:OWQ852166 PGL852146:PGM852166 PQH852146:PQI852166 QAD852146:QAE852166 QJZ852146:QKA852166 QTV852146:QTW852166 RDR852146:RDS852166 RNN852146:RNO852166 RXJ852146:RXK852166 SHF852146:SHG852166 SRB852146:SRC852166 TAX852146:TAY852166 TKT852146:TKU852166 TUP852146:TUQ852166 UEL852146:UEM852166 UOH852146:UOI852166 UYD852146:UYE852166 VHZ852146:VIA852166 VRV852146:VRW852166 WBR852146:WBS852166 WLN852146:WLO852166 WVJ852146:WVK852166 B917682:C917702 IX917682:IY917702 ST917682:SU917702 ACP917682:ACQ917702 AML917682:AMM917702 AWH917682:AWI917702 BGD917682:BGE917702 BPZ917682:BQA917702 BZV917682:BZW917702 CJR917682:CJS917702 CTN917682:CTO917702 DDJ917682:DDK917702 DNF917682:DNG917702 DXB917682:DXC917702 EGX917682:EGY917702 EQT917682:EQU917702 FAP917682:FAQ917702 FKL917682:FKM917702 FUH917682:FUI917702 GED917682:GEE917702 GNZ917682:GOA917702 GXV917682:GXW917702 HHR917682:HHS917702 HRN917682:HRO917702 IBJ917682:IBK917702 ILF917682:ILG917702 IVB917682:IVC917702 JEX917682:JEY917702 JOT917682:JOU917702 JYP917682:JYQ917702 KIL917682:KIM917702 KSH917682:KSI917702 LCD917682:LCE917702 LLZ917682:LMA917702 LVV917682:LVW917702 MFR917682:MFS917702 MPN917682:MPO917702 MZJ917682:MZK917702 NJF917682:NJG917702 NTB917682:NTC917702 OCX917682:OCY917702 OMT917682:OMU917702 OWP917682:OWQ917702 PGL917682:PGM917702 PQH917682:PQI917702 QAD917682:QAE917702 QJZ917682:QKA917702 QTV917682:QTW917702 RDR917682:RDS917702 RNN917682:RNO917702 RXJ917682:RXK917702 SHF917682:SHG917702 SRB917682:SRC917702 TAX917682:TAY917702 TKT917682:TKU917702 TUP917682:TUQ917702 UEL917682:UEM917702 UOH917682:UOI917702 UYD917682:UYE917702 VHZ917682:VIA917702 VRV917682:VRW917702 WBR917682:WBS917702 WLN917682:WLO917702 WVJ917682:WVK917702 B983218:C983238 IX983218:IY983238 ST983218:SU983238 ACP983218:ACQ983238 AML983218:AMM983238 AWH983218:AWI983238 BGD983218:BGE983238 BPZ983218:BQA983238 BZV983218:BZW983238 CJR983218:CJS983238 CTN983218:CTO983238 DDJ983218:DDK983238 DNF983218:DNG983238 DXB983218:DXC983238 EGX983218:EGY983238 EQT983218:EQU983238 FAP983218:FAQ983238 FKL983218:FKM983238 FUH983218:FUI983238 GED983218:GEE983238 GNZ983218:GOA983238 GXV983218:GXW983238 HHR983218:HHS983238 HRN983218:HRO983238 IBJ983218:IBK983238 ILF983218:ILG983238 IVB983218:IVC983238 JEX983218:JEY983238 JOT983218:JOU983238 JYP983218:JYQ983238 KIL983218:KIM983238 KSH983218:KSI983238 LCD983218:LCE983238 LLZ983218:LMA983238 LVV983218:LVW983238 MFR983218:MFS983238 MPN983218:MPO983238 MZJ983218:MZK983238 NJF983218:NJG983238 NTB983218:NTC983238 OCX983218:OCY983238 OMT983218:OMU983238 OWP983218:OWQ983238 PGL983218:PGM983238 PQH983218:PQI983238 QAD983218:QAE983238 QJZ983218:QKA983238 QTV983218:QTW983238 RDR983218:RDS983238 RNN983218:RNO983238 RXJ983218:RXK983238 SHF983218:SHG983238 SRB983218:SRC983238 TAX983218:TAY983238 TKT983218:TKU983238 TUP983218:TUQ983238 UEL983218:UEM983238 UOH983218:UOI983238 UYD983218:UYE983238 VHZ983218:VIA983238 VRV983218:VRW983238 WBR983218:WBS983238 WLN983218:WLO983238 WVJ983218:WVK983238" xr:uid="{5845E023-E2CC-440E-B50E-D6625B7D9067}">
      <formula1>1</formula1>
      <formula2>26</formula2>
    </dataValidation>
    <dataValidation type="textLength" operator="lessThanOrEqual" allowBlank="1" showInputMessage="1" showErrorMessage="1" errorTitle="エラー" error="文字数が不正です" sqref="O9:AG10 H14:N14" xr:uid="{95CF4C51-DB91-42B0-980F-96D58CC932F8}">
      <formula1>60</formula1>
    </dataValidation>
    <dataValidation type="textLength" operator="lessThanOrEqual" allowBlank="1" showInputMessage="1" showErrorMessage="1" errorTitle="エラー" error="文字数が不正です" sqref="F12:AG12 F23:AG23" xr:uid="{65408E36-745F-4EDE-A4CA-88120EBAAC35}">
      <formula1>160</formula1>
    </dataValidation>
    <dataValidation type="textLength" operator="lessThanOrEqual" allowBlank="1" showInputMessage="1" showErrorMessage="1" errorTitle="エラー" error="文字数が不正です" sqref="Q13:AG14 H25:N25 Q24:AG25 Q35:AG36 H36:N36 F21" xr:uid="{32F1252E-AA91-4D47-98D3-5BF31060B2F3}">
      <formula1>50</formula1>
    </dataValidation>
    <dataValidation type="textLength" operator="lessThanOrEqual" allowBlank="1" showInputMessage="1" showErrorMessage="1" sqref="F16:AG16 F27:AG27 F38:AG38" xr:uid="{A96CC7AD-D307-427C-8D0F-44C7DBF8C159}">
      <formula1>50</formula1>
    </dataValidation>
    <dataValidation type="textLength" operator="lessThanOrEqual" allowBlank="1" showInputMessage="1" showErrorMessage="1" sqref="R178:AG198" xr:uid="{E000E844-3FC7-4874-B571-70CC7DBB7C03}">
      <formula1>225</formula1>
    </dataValidation>
    <dataValidation type="custom" operator="lessThanOrEqual" allowBlank="1" showInputMessage="1" showErrorMessage="1" errorTitle="エラー" error="文字数が不正です" sqref="O20:O21" xr:uid="{D410E7C1-075B-4AC1-977C-4E482D65931C}">
      <formula1>LEN(F20)+LEN(O20)&lt;=50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7" orientation="portrait" r:id="rId1"/>
  <headerFooter alignWithMargins="0"/>
  <rowBreaks count="3" manualBreakCount="3">
    <brk id="46" max="16383" man="1"/>
    <brk id="105" max="16383" man="1"/>
    <brk id="17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86B1-2D34-45DA-83CA-F71E059A5CBA}">
  <dimension ref="A1:AM260"/>
  <sheetViews>
    <sheetView showGridLines="0" showZeros="0" zoomScaleNormal="100" workbookViewId="0">
      <selection activeCell="T5" sqref="T5:AG5"/>
    </sheetView>
  </sheetViews>
  <sheetFormatPr defaultRowHeight="11.25"/>
  <cols>
    <col min="1" max="33" width="2.625" style="1" customWidth="1"/>
    <col min="34" max="39" width="9" style="1" hidden="1" customWidth="1"/>
    <col min="40" max="256" width="9" style="1"/>
    <col min="257" max="289" width="2.625" style="1" customWidth="1"/>
    <col min="290" max="292" width="0" style="1" hidden="1" customWidth="1"/>
    <col min="293" max="512" width="9" style="1"/>
    <col min="513" max="545" width="2.625" style="1" customWidth="1"/>
    <col min="546" max="548" width="0" style="1" hidden="1" customWidth="1"/>
    <col min="549" max="768" width="9" style="1"/>
    <col min="769" max="801" width="2.625" style="1" customWidth="1"/>
    <col min="802" max="804" width="0" style="1" hidden="1" customWidth="1"/>
    <col min="805" max="1024" width="9" style="1"/>
    <col min="1025" max="1057" width="2.625" style="1" customWidth="1"/>
    <col min="1058" max="1060" width="0" style="1" hidden="1" customWidth="1"/>
    <col min="1061" max="1280" width="9" style="1"/>
    <col min="1281" max="1313" width="2.625" style="1" customWidth="1"/>
    <col min="1314" max="1316" width="0" style="1" hidden="1" customWidth="1"/>
    <col min="1317" max="1536" width="9" style="1"/>
    <col min="1537" max="1569" width="2.625" style="1" customWidth="1"/>
    <col min="1570" max="1572" width="0" style="1" hidden="1" customWidth="1"/>
    <col min="1573" max="1792" width="9" style="1"/>
    <col min="1793" max="1825" width="2.625" style="1" customWidth="1"/>
    <col min="1826" max="1828" width="0" style="1" hidden="1" customWidth="1"/>
    <col min="1829" max="2048" width="9" style="1"/>
    <col min="2049" max="2081" width="2.625" style="1" customWidth="1"/>
    <col min="2082" max="2084" width="0" style="1" hidden="1" customWidth="1"/>
    <col min="2085" max="2304" width="9" style="1"/>
    <col min="2305" max="2337" width="2.625" style="1" customWidth="1"/>
    <col min="2338" max="2340" width="0" style="1" hidden="1" customWidth="1"/>
    <col min="2341" max="2560" width="9" style="1"/>
    <col min="2561" max="2593" width="2.625" style="1" customWidth="1"/>
    <col min="2594" max="2596" width="0" style="1" hidden="1" customWidth="1"/>
    <col min="2597" max="2816" width="9" style="1"/>
    <col min="2817" max="2849" width="2.625" style="1" customWidth="1"/>
    <col min="2850" max="2852" width="0" style="1" hidden="1" customWidth="1"/>
    <col min="2853" max="3072" width="9" style="1"/>
    <col min="3073" max="3105" width="2.625" style="1" customWidth="1"/>
    <col min="3106" max="3108" width="0" style="1" hidden="1" customWidth="1"/>
    <col min="3109" max="3328" width="9" style="1"/>
    <col min="3329" max="3361" width="2.625" style="1" customWidth="1"/>
    <col min="3362" max="3364" width="0" style="1" hidden="1" customWidth="1"/>
    <col min="3365" max="3584" width="9" style="1"/>
    <col min="3585" max="3617" width="2.625" style="1" customWidth="1"/>
    <col min="3618" max="3620" width="0" style="1" hidden="1" customWidth="1"/>
    <col min="3621" max="3840" width="9" style="1"/>
    <col min="3841" max="3873" width="2.625" style="1" customWidth="1"/>
    <col min="3874" max="3876" width="0" style="1" hidden="1" customWidth="1"/>
    <col min="3877" max="4096" width="9" style="1"/>
    <col min="4097" max="4129" width="2.625" style="1" customWidth="1"/>
    <col min="4130" max="4132" width="0" style="1" hidden="1" customWidth="1"/>
    <col min="4133" max="4352" width="9" style="1"/>
    <col min="4353" max="4385" width="2.625" style="1" customWidth="1"/>
    <col min="4386" max="4388" width="0" style="1" hidden="1" customWidth="1"/>
    <col min="4389" max="4608" width="9" style="1"/>
    <col min="4609" max="4641" width="2.625" style="1" customWidth="1"/>
    <col min="4642" max="4644" width="0" style="1" hidden="1" customWidth="1"/>
    <col min="4645" max="4864" width="9" style="1"/>
    <col min="4865" max="4897" width="2.625" style="1" customWidth="1"/>
    <col min="4898" max="4900" width="0" style="1" hidden="1" customWidth="1"/>
    <col min="4901" max="5120" width="9" style="1"/>
    <col min="5121" max="5153" width="2.625" style="1" customWidth="1"/>
    <col min="5154" max="5156" width="0" style="1" hidden="1" customWidth="1"/>
    <col min="5157" max="5376" width="9" style="1"/>
    <col min="5377" max="5409" width="2.625" style="1" customWidth="1"/>
    <col min="5410" max="5412" width="0" style="1" hidden="1" customWidth="1"/>
    <col min="5413" max="5632" width="9" style="1"/>
    <col min="5633" max="5665" width="2.625" style="1" customWidth="1"/>
    <col min="5666" max="5668" width="0" style="1" hidden="1" customWidth="1"/>
    <col min="5669" max="5888" width="9" style="1"/>
    <col min="5889" max="5921" width="2.625" style="1" customWidth="1"/>
    <col min="5922" max="5924" width="0" style="1" hidden="1" customWidth="1"/>
    <col min="5925" max="6144" width="9" style="1"/>
    <col min="6145" max="6177" width="2.625" style="1" customWidth="1"/>
    <col min="6178" max="6180" width="0" style="1" hidden="1" customWidth="1"/>
    <col min="6181" max="6400" width="9" style="1"/>
    <col min="6401" max="6433" width="2.625" style="1" customWidth="1"/>
    <col min="6434" max="6436" width="0" style="1" hidden="1" customWidth="1"/>
    <col min="6437" max="6656" width="9" style="1"/>
    <col min="6657" max="6689" width="2.625" style="1" customWidth="1"/>
    <col min="6690" max="6692" width="0" style="1" hidden="1" customWidth="1"/>
    <col min="6693" max="6912" width="9" style="1"/>
    <col min="6913" max="6945" width="2.625" style="1" customWidth="1"/>
    <col min="6946" max="6948" width="0" style="1" hidden="1" customWidth="1"/>
    <col min="6949" max="7168" width="9" style="1"/>
    <col min="7169" max="7201" width="2.625" style="1" customWidth="1"/>
    <col min="7202" max="7204" width="0" style="1" hidden="1" customWidth="1"/>
    <col min="7205" max="7424" width="9" style="1"/>
    <col min="7425" max="7457" width="2.625" style="1" customWidth="1"/>
    <col min="7458" max="7460" width="0" style="1" hidden="1" customWidth="1"/>
    <col min="7461" max="7680" width="9" style="1"/>
    <col min="7681" max="7713" width="2.625" style="1" customWidth="1"/>
    <col min="7714" max="7716" width="0" style="1" hidden="1" customWidth="1"/>
    <col min="7717" max="7936" width="9" style="1"/>
    <col min="7937" max="7969" width="2.625" style="1" customWidth="1"/>
    <col min="7970" max="7972" width="0" style="1" hidden="1" customWidth="1"/>
    <col min="7973" max="8192" width="9" style="1"/>
    <col min="8193" max="8225" width="2.625" style="1" customWidth="1"/>
    <col min="8226" max="8228" width="0" style="1" hidden="1" customWidth="1"/>
    <col min="8229" max="8448" width="9" style="1"/>
    <col min="8449" max="8481" width="2.625" style="1" customWidth="1"/>
    <col min="8482" max="8484" width="0" style="1" hidden="1" customWidth="1"/>
    <col min="8485" max="8704" width="9" style="1"/>
    <col min="8705" max="8737" width="2.625" style="1" customWidth="1"/>
    <col min="8738" max="8740" width="0" style="1" hidden="1" customWidth="1"/>
    <col min="8741" max="8960" width="9" style="1"/>
    <col min="8961" max="8993" width="2.625" style="1" customWidth="1"/>
    <col min="8994" max="8996" width="0" style="1" hidden="1" customWidth="1"/>
    <col min="8997" max="9216" width="9" style="1"/>
    <col min="9217" max="9249" width="2.625" style="1" customWidth="1"/>
    <col min="9250" max="9252" width="0" style="1" hidden="1" customWidth="1"/>
    <col min="9253" max="9472" width="9" style="1"/>
    <col min="9473" max="9505" width="2.625" style="1" customWidth="1"/>
    <col min="9506" max="9508" width="0" style="1" hidden="1" customWidth="1"/>
    <col min="9509" max="9728" width="9" style="1"/>
    <col min="9729" max="9761" width="2.625" style="1" customWidth="1"/>
    <col min="9762" max="9764" width="0" style="1" hidden="1" customWidth="1"/>
    <col min="9765" max="9984" width="9" style="1"/>
    <col min="9985" max="10017" width="2.625" style="1" customWidth="1"/>
    <col min="10018" max="10020" width="0" style="1" hidden="1" customWidth="1"/>
    <col min="10021" max="10240" width="9" style="1"/>
    <col min="10241" max="10273" width="2.625" style="1" customWidth="1"/>
    <col min="10274" max="10276" width="0" style="1" hidden="1" customWidth="1"/>
    <col min="10277" max="10496" width="9" style="1"/>
    <col min="10497" max="10529" width="2.625" style="1" customWidth="1"/>
    <col min="10530" max="10532" width="0" style="1" hidden="1" customWidth="1"/>
    <col min="10533" max="10752" width="9" style="1"/>
    <col min="10753" max="10785" width="2.625" style="1" customWidth="1"/>
    <col min="10786" max="10788" width="0" style="1" hidden="1" customWidth="1"/>
    <col min="10789" max="11008" width="9" style="1"/>
    <col min="11009" max="11041" width="2.625" style="1" customWidth="1"/>
    <col min="11042" max="11044" width="0" style="1" hidden="1" customWidth="1"/>
    <col min="11045" max="11264" width="9" style="1"/>
    <col min="11265" max="11297" width="2.625" style="1" customWidth="1"/>
    <col min="11298" max="11300" width="0" style="1" hidden="1" customWidth="1"/>
    <col min="11301" max="11520" width="9" style="1"/>
    <col min="11521" max="11553" width="2.625" style="1" customWidth="1"/>
    <col min="11554" max="11556" width="0" style="1" hidden="1" customWidth="1"/>
    <col min="11557" max="11776" width="9" style="1"/>
    <col min="11777" max="11809" width="2.625" style="1" customWidth="1"/>
    <col min="11810" max="11812" width="0" style="1" hidden="1" customWidth="1"/>
    <col min="11813" max="12032" width="9" style="1"/>
    <col min="12033" max="12065" width="2.625" style="1" customWidth="1"/>
    <col min="12066" max="12068" width="0" style="1" hidden="1" customWidth="1"/>
    <col min="12069" max="12288" width="9" style="1"/>
    <col min="12289" max="12321" width="2.625" style="1" customWidth="1"/>
    <col min="12322" max="12324" width="0" style="1" hidden="1" customWidth="1"/>
    <col min="12325" max="12544" width="9" style="1"/>
    <col min="12545" max="12577" width="2.625" style="1" customWidth="1"/>
    <col min="12578" max="12580" width="0" style="1" hidden="1" customWidth="1"/>
    <col min="12581" max="12800" width="9" style="1"/>
    <col min="12801" max="12833" width="2.625" style="1" customWidth="1"/>
    <col min="12834" max="12836" width="0" style="1" hidden="1" customWidth="1"/>
    <col min="12837" max="13056" width="9" style="1"/>
    <col min="13057" max="13089" width="2.625" style="1" customWidth="1"/>
    <col min="13090" max="13092" width="0" style="1" hidden="1" customWidth="1"/>
    <col min="13093" max="13312" width="9" style="1"/>
    <col min="13313" max="13345" width="2.625" style="1" customWidth="1"/>
    <col min="13346" max="13348" width="0" style="1" hidden="1" customWidth="1"/>
    <col min="13349" max="13568" width="9" style="1"/>
    <col min="13569" max="13601" width="2.625" style="1" customWidth="1"/>
    <col min="13602" max="13604" width="0" style="1" hidden="1" customWidth="1"/>
    <col min="13605" max="13824" width="9" style="1"/>
    <col min="13825" max="13857" width="2.625" style="1" customWidth="1"/>
    <col min="13858" max="13860" width="0" style="1" hidden="1" customWidth="1"/>
    <col min="13861" max="14080" width="9" style="1"/>
    <col min="14081" max="14113" width="2.625" style="1" customWidth="1"/>
    <col min="14114" max="14116" width="0" style="1" hidden="1" customWidth="1"/>
    <col min="14117" max="14336" width="9" style="1"/>
    <col min="14337" max="14369" width="2.625" style="1" customWidth="1"/>
    <col min="14370" max="14372" width="0" style="1" hidden="1" customWidth="1"/>
    <col min="14373" max="14592" width="9" style="1"/>
    <col min="14593" max="14625" width="2.625" style="1" customWidth="1"/>
    <col min="14626" max="14628" width="0" style="1" hidden="1" customWidth="1"/>
    <col min="14629" max="14848" width="9" style="1"/>
    <col min="14849" max="14881" width="2.625" style="1" customWidth="1"/>
    <col min="14882" max="14884" width="0" style="1" hidden="1" customWidth="1"/>
    <col min="14885" max="15104" width="9" style="1"/>
    <col min="15105" max="15137" width="2.625" style="1" customWidth="1"/>
    <col min="15138" max="15140" width="0" style="1" hidden="1" customWidth="1"/>
    <col min="15141" max="15360" width="9" style="1"/>
    <col min="15361" max="15393" width="2.625" style="1" customWidth="1"/>
    <col min="15394" max="15396" width="0" style="1" hidden="1" customWidth="1"/>
    <col min="15397" max="15616" width="9" style="1"/>
    <col min="15617" max="15649" width="2.625" style="1" customWidth="1"/>
    <col min="15650" max="15652" width="0" style="1" hidden="1" customWidth="1"/>
    <col min="15653" max="15872" width="9" style="1"/>
    <col min="15873" max="15905" width="2.625" style="1" customWidth="1"/>
    <col min="15906" max="15908" width="0" style="1" hidden="1" customWidth="1"/>
    <col min="15909" max="16128" width="9" style="1"/>
    <col min="16129" max="16161" width="2.625" style="1" customWidth="1"/>
    <col min="16162" max="16164" width="0" style="1" hidden="1" customWidth="1"/>
    <col min="16165" max="16384" width="9" style="1"/>
  </cols>
  <sheetData>
    <row r="1" spans="1:38" ht="15" customHeight="1">
      <c r="A1" s="1" t="s">
        <v>369</v>
      </c>
      <c r="C1" s="1" t="str">
        <f>"("&amp;TEXT(AI2,"ggge年m月d日")&amp;"改訂)"</f>
        <v>(令和4年4月1日改訂)</v>
      </c>
      <c r="Z1" s="1" t="s">
        <v>201</v>
      </c>
      <c r="AB1" s="118">
        <v>44652</v>
      </c>
      <c r="AC1" s="118"/>
      <c r="AD1" s="118"/>
      <c r="AE1" s="118"/>
      <c r="AF1" s="118"/>
      <c r="AG1" s="118"/>
      <c r="AH1" s="93" t="s">
        <v>370</v>
      </c>
      <c r="AI1" s="93">
        <v>2</v>
      </c>
      <c r="AJ1" s="93">
        <v>2022</v>
      </c>
    </row>
    <row r="2" spans="1:38" ht="15" customHeight="1">
      <c r="A2" s="20" t="s">
        <v>371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93" t="s">
        <v>407</v>
      </c>
      <c r="AI2" s="94">
        <v>44652</v>
      </c>
    </row>
    <row r="3" spans="1:38" ht="15" customHeight="1">
      <c r="AH3" s="93" t="s">
        <v>254</v>
      </c>
      <c r="AI3" s="93" t="str">
        <f>TEXT(AI2,"yyyyMMdd")</f>
        <v>20220401</v>
      </c>
      <c r="AJ3" s="92" t="s">
        <v>408</v>
      </c>
      <c r="AK3" s="93" t="str">
        <f>AI3&amp;AJ3</f>
        <v>2022040101</v>
      </c>
    </row>
    <row r="4" spans="1:38" ht="15" customHeight="1">
      <c r="AH4" s="93" t="s">
        <v>260</v>
      </c>
      <c r="AI4" s="93">
        <v>18210</v>
      </c>
    </row>
    <row r="5" spans="1:38" s="32" customFormat="1" ht="30" customHeight="1">
      <c r="A5" s="119" t="s">
        <v>196</v>
      </c>
      <c r="B5" s="120"/>
      <c r="C5" s="120"/>
      <c r="D5" s="120"/>
      <c r="E5" s="121"/>
      <c r="F5" s="122" t="s">
        <v>214</v>
      </c>
      <c r="G5" s="123"/>
      <c r="H5" s="123"/>
      <c r="I5" s="123"/>
      <c r="J5" s="123"/>
      <c r="K5" s="123"/>
      <c r="L5" s="123"/>
      <c r="M5" s="123"/>
      <c r="N5" s="124"/>
      <c r="O5" s="119" t="s">
        <v>374</v>
      </c>
      <c r="P5" s="120"/>
      <c r="Q5" s="120"/>
      <c r="R5" s="120"/>
      <c r="S5" s="121"/>
      <c r="T5" s="125" t="s">
        <v>391</v>
      </c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7"/>
      <c r="AH5" s="93">
        <f>IF(F5="","",VLOOKUP(F5,G239:Q240,11,FALSE))</f>
        <v>1</v>
      </c>
      <c r="AI5" s="93">
        <f>IF(T5="","",VLOOKUP(T5,G242:Q246,11,FALSE))</f>
        <v>2</v>
      </c>
      <c r="AJ5" s="1"/>
      <c r="AK5" s="31"/>
      <c r="AL5" s="1"/>
    </row>
    <row r="6" spans="1:38" s="32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8"/>
      <c r="AI6" s="28"/>
      <c r="AJ6" s="1"/>
      <c r="AK6" s="31"/>
      <c r="AL6" s="1"/>
    </row>
    <row r="7" spans="1:38" s="32" customFormat="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28"/>
      <c r="AI7" s="28"/>
      <c r="AJ7" s="1"/>
      <c r="AK7" s="31"/>
      <c r="AL7" s="1"/>
    </row>
    <row r="8" spans="1:38" s="32" customFormat="1" ht="15" customHeight="1">
      <c r="A8" s="1" t="s">
        <v>202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28"/>
      <c r="AI8" s="28"/>
      <c r="AJ8" s="1"/>
      <c r="AK8" s="31"/>
      <c r="AL8" s="1"/>
    </row>
    <row r="9" spans="1:38" s="32" customFormat="1" ht="15" customHeight="1">
      <c r="A9" s="128" t="s">
        <v>204</v>
      </c>
      <c r="B9" s="129"/>
      <c r="C9" s="129"/>
      <c r="D9" s="129"/>
      <c r="E9" s="130"/>
      <c r="F9" s="37"/>
      <c r="G9" s="38"/>
      <c r="H9" s="38"/>
      <c r="I9" s="38"/>
      <c r="J9" s="38"/>
      <c r="K9" s="38"/>
      <c r="L9" s="38"/>
      <c r="M9" s="38"/>
      <c r="N9" s="38"/>
      <c r="O9" s="131" t="s">
        <v>409</v>
      </c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2"/>
      <c r="AH9" s="28"/>
      <c r="AI9" s="93" t="s">
        <v>367</v>
      </c>
      <c r="AJ9" s="93" t="s">
        <v>368</v>
      </c>
      <c r="AK9" s="31"/>
      <c r="AL9" s="1"/>
    </row>
    <row r="10" spans="1:38" s="32" customFormat="1" ht="30" customHeight="1">
      <c r="A10" s="138" t="s">
        <v>0</v>
      </c>
      <c r="B10" s="139"/>
      <c r="C10" s="139"/>
      <c r="D10" s="139"/>
      <c r="E10" s="145"/>
      <c r="F10" s="146" t="s">
        <v>223</v>
      </c>
      <c r="G10" s="147"/>
      <c r="H10" s="148"/>
      <c r="I10" s="149" t="s">
        <v>226</v>
      </c>
      <c r="J10" s="150"/>
      <c r="K10" s="150"/>
      <c r="L10" s="151"/>
      <c r="M10" s="152" t="s">
        <v>224</v>
      </c>
      <c r="N10" s="153"/>
      <c r="O10" s="154" t="s">
        <v>396</v>
      </c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6"/>
      <c r="AH10" s="93">
        <f>IF(I10="","",VLOOKUP(I10,G250:Q258,11,FALSE))</f>
        <v>1</v>
      </c>
      <c r="AI10" s="93" t="str">
        <f>IF(I10="","",IF(LEFT(I10,1)="前",VLOOKUP(I10,G250:T258,14,FALSE),""))</f>
        <v>（株）</v>
      </c>
      <c r="AJ10" s="93" t="str">
        <f>IF(I10="","",IF(LEFT(I10,1)="後",VLOOKUP(I10,G250:T258,14,FALSE),""))</f>
        <v/>
      </c>
      <c r="AK10" s="31"/>
      <c r="AL10" s="1"/>
    </row>
    <row r="11" spans="1:38" s="32" customFormat="1" ht="15" customHeight="1">
      <c r="A11" s="157" t="s">
        <v>1</v>
      </c>
      <c r="B11" s="158"/>
      <c r="C11" s="158"/>
      <c r="D11" s="158"/>
      <c r="E11" s="159"/>
      <c r="F11" s="3" t="s">
        <v>376</v>
      </c>
      <c r="G11" s="163" t="s">
        <v>410</v>
      </c>
      <c r="H11" s="163"/>
      <c r="I11" s="163"/>
      <c r="J11" s="163"/>
      <c r="K11" s="163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  <c r="AH11" s="28"/>
      <c r="AI11" s="28"/>
      <c r="AJ11" s="1"/>
      <c r="AK11" s="31"/>
      <c r="AL11" s="1"/>
    </row>
    <row r="12" spans="1:38" s="32" customFormat="1" ht="30" customHeight="1">
      <c r="A12" s="160"/>
      <c r="B12" s="161"/>
      <c r="C12" s="161"/>
      <c r="D12" s="161"/>
      <c r="E12" s="162"/>
      <c r="F12" s="164" t="s">
        <v>411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6"/>
      <c r="AH12" s="28"/>
      <c r="AI12" s="28"/>
      <c r="AJ12" s="1"/>
      <c r="AK12" s="31"/>
      <c r="AL12" s="1"/>
    </row>
    <row r="13" spans="1:38" s="32" customFormat="1" ht="15" customHeight="1">
      <c r="A13" s="133" t="s">
        <v>204</v>
      </c>
      <c r="B13" s="134"/>
      <c r="C13" s="134"/>
      <c r="D13" s="134"/>
      <c r="E13" s="13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36" t="s">
        <v>414</v>
      </c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7"/>
      <c r="AH13" s="28"/>
      <c r="AI13" s="28"/>
      <c r="AJ13" s="1"/>
      <c r="AK13" s="31"/>
      <c r="AL13" s="1"/>
    </row>
    <row r="14" spans="1:38" s="32" customFormat="1" ht="30" customHeight="1">
      <c r="A14" s="138" t="s">
        <v>197</v>
      </c>
      <c r="B14" s="139"/>
      <c r="C14" s="139"/>
      <c r="D14" s="139"/>
      <c r="E14" s="139"/>
      <c r="F14" s="140" t="s">
        <v>198</v>
      </c>
      <c r="G14" s="141"/>
      <c r="H14" s="142" t="s">
        <v>412</v>
      </c>
      <c r="I14" s="143"/>
      <c r="J14" s="143"/>
      <c r="K14" s="143"/>
      <c r="L14" s="143"/>
      <c r="M14" s="143"/>
      <c r="N14" s="144"/>
      <c r="O14" s="140" t="s">
        <v>199</v>
      </c>
      <c r="P14" s="141"/>
      <c r="Q14" s="142" t="s">
        <v>413</v>
      </c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4"/>
      <c r="AH14" s="28"/>
      <c r="AI14" s="28"/>
      <c r="AJ14" s="1"/>
      <c r="AK14" s="31"/>
      <c r="AL14" s="1"/>
    </row>
    <row r="15" spans="1:38" s="32" customFormat="1" ht="15" customHeight="1">
      <c r="A15" s="119" t="s">
        <v>2</v>
      </c>
      <c r="B15" s="120"/>
      <c r="C15" s="120"/>
      <c r="D15" s="120"/>
      <c r="E15" s="121"/>
      <c r="F15" s="167" t="s">
        <v>397</v>
      </c>
      <c r="G15" s="168"/>
      <c r="H15" s="168"/>
      <c r="I15" s="168"/>
      <c r="J15" s="168"/>
      <c r="K15" s="168"/>
      <c r="L15" s="168"/>
      <c r="M15" s="168"/>
      <c r="N15" s="169"/>
      <c r="O15" s="119" t="s">
        <v>3</v>
      </c>
      <c r="P15" s="120"/>
      <c r="Q15" s="120"/>
      <c r="R15" s="120"/>
      <c r="S15" s="121"/>
      <c r="T15" s="167" t="s">
        <v>398</v>
      </c>
      <c r="U15" s="168"/>
      <c r="V15" s="168"/>
      <c r="W15" s="168"/>
      <c r="X15" s="168"/>
      <c r="Y15" s="168"/>
      <c r="Z15" s="168"/>
      <c r="AA15" s="168"/>
      <c r="AB15" s="168"/>
      <c r="AC15" s="86"/>
      <c r="AD15" s="86"/>
      <c r="AE15" s="86"/>
      <c r="AF15" s="86"/>
      <c r="AG15" s="87"/>
      <c r="AH15" s="28"/>
      <c r="AI15" s="28"/>
      <c r="AJ15" s="1"/>
      <c r="AK15" s="31"/>
      <c r="AL15" s="1"/>
    </row>
    <row r="16" spans="1:38" s="32" customFormat="1" ht="15" customHeight="1">
      <c r="A16" s="119" t="s">
        <v>217</v>
      </c>
      <c r="B16" s="120"/>
      <c r="C16" s="120"/>
      <c r="D16" s="120"/>
      <c r="E16" s="121"/>
      <c r="F16" s="304" t="s">
        <v>415</v>
      </c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6"/>
      <c r="AH16" s="28"/>
      <c r="AI16" s="28"/>
      <c r="AJ16" s="1"/>
      <c r="AK16" s="31"/>
      <c r="AL16" s="1"/>
    </row>
    <row r="17" spans="1:38" s="32" customFormat="1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28"/>
      <c r="AI17" s="28"/>
      <c r="AJ17" s="1"/>
      <c r="AK17" s="31"/>
      <c r="AL17" s="1"/>
    </row>
    <row r="18" spans="1:38" s="32" customFormat="1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8"/>
      <c r="AI18" s="28"/>
      <c r="AJ18" s="1"/>
      <c r="AK18" s="31"/>
      <c r="AL18" s="1"/>
    </row>
    <row r="19" spans="1:38" s="32" customFormat="1" ht="15" customHeight="1">
      <c r="A19" s="1" t="s">
        <v>203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28"/>
      <c r="AI19" s="28"/>
      <c r="AJ19" s="1"/>
      <c r="AK19" s="31"/>
      <c r="AL19" s="1"/>
    </row>
    <row r="20" spans="1:38" s="32" customFormat="1" ht="15" customHeight="1">
      <c r="A20" s="128" t="s">
        <v>204</v>
      </c>
      <c r="B20" s="129"/>
      <c r="C20" s="129"/>
      <c r="D20" s="129"/>
      <c r="E20" s="130"/>
      <c r="F20" s="307" t="str">
        <f>IF(O9="","",O9)</f>
        <v>サカイショウテン</v>
      </c>
      <c r="G20" s="308"/>
      <c r="H20" s="308"/>
      <c r="I20" s="308"/>
      <c r="J20" s="308"/>
      <c r="K20" s="308"/>
      <c r="L20" s="308"/>
      <c r="M20" s="308"/>
      <c r="N20" s="308"/>
      <c r="O20" s="308"/>
      <c r="P20" s="309"/>
      <c r="Q20" s="310" t="s">
        <v>417</v>
      </c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7"/>
      <c r="AH20" s="28"/>
      <c r="AI20" s="28"/>
      <c r="AJ20" s="1"/>
      <c r="AK20" s="31"/>
      <c r="AL20" s="1"/>
    </row>
    <row r="21" spans="1:38" s="32" customFormat="1" ht="30" customHeight="1">
      <c r="A21" s="138" t="s">
        <v>205</v>
      </c>
      <c r="B21" s="139"/>
      <c r="C21" s="139"/>
      <c r="D21" s="139"/>
      <c r="E21" s="145"/>
      <c r="F21" s="311" t="str">
        <f>IF(O10="","",AI10&amp;O10&amp;AJ10)</f>
        <v>（株）さかい商店</v>
      </c>
      <c r="G21" s="312"/>
      <c r="H21" s="312"/>
      <c r="I21" s="312"/>
      <c r="J21" s="312"/>
      <c r="K21" s="312"/>
      <c r="L21" s="312"/>
      <c r="M21" s="312"/>
      <c r="N21" s="312"/>
      <c r="O21" s="312"/>
      <c r="P21" s="313"/>
      <c r="Q21" s="142" t="s">
        <v>416</v>
      </c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4"/>
      <c r="AH21" s="28"/>
      <c r="AI21" s="28"/>
      <c r="AJ21" s="1"/>
      <c r="AK21" s="31"/>
      <c r="AL21" s="1"/>
    </row>
    <row r="22" spans="1:38" s="32" customFormat="1" ht="15" customHeight="1">
      <c r="A22" s="157" t="s">
        <v>1</v>
      </c>
      <c r="B22" s="158"/>
      <c r="C22" s="158"/>
      <c r="D22" s="158"/>
      <c r="E22" s="159"/>
      <c r="F22" s="88" t="s">
        <v>376</v>
      </c>
      <c r="G22" s="163" t="s">
        <v>418</v>
      </c>
      <c r="H22" s="163"/>
      <c r="I22" s="163"/>
      <c r="J22" s="163"/>
      <c r="K22" s="163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9"/>
      <c r="AH22" s="28"/>
      <c r="AI22" s="28"/>
      <c r="AJ22" s="1"/>
      <c r="AK22" s="31"/>
      <c r="AL22" s="1"/>
    </row>
    <row r="23" spans="1:38" s="32" customFormat="1" ht="30" customHeight="1">
      <c r="A23" s="160"/>
      <c r="B23" s="161"/>
      <c r="C23" s="161"/>
      <c r="D23" s="161"/>
      <c r="E23" s="162"/>
      <c r="F23" s="164" t="s">
        <v>419</v>
      </c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6"/>
      <c r="AH23" s="28"/>
      <c r="AI23" s="28"/>
      <c r="AJ23" s="1"/>
      <c r="AK23" s="31"/>
      <c r="AL23" s="1"/>
    </row>
    <row r="24" spans="1:38" s="32" customFormat="1" ht="15" customHeight="1">
      <c r="A24" s="133" t="s">
        <v>204</v>
      </c>
      <c r="B24" s="134"/>
      <c r="C24" s="134"/>
      <c r="D24" s="134"/>
      <c r="E24" s="135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136" t="s">
        <v>422</v>
      </c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7"/>
      <c r="AH24" s="28"/>
      <c r="AI24" s="28"/>
      <c r="AJ24" s="1"/>
      <c r="AK24" s="31"/>
      <c r="AL24" s="1"/>
    </row>
    <row r="25" spans="1:38" s="32" customFormat="1" ht="30" customHeight="1">
      <c r="A25" s="138" t="s">
        <v>197</v>
      </c>
      <c r="B25" s="139"/>
      <c r="C25" s="139"/>
      <c r="D25" s="139"/>
      <c r="E25" s="139"/>
      <c r="F25" s="182" t="s">
        <v>198</v>
      </c>
      <c r="G25" s="183"/>
      <c r="H25" s="142" t="s">
        <v>420</v>
      </c>
      <c r="I25" s="143"/>
      <c r="J25" s="143"/>
      <c r="K25" s="143"/>
      <c r="L25" s="143"/>
      <c r="M25" s="143"/>
      <c r="N25" s="144"/>
      <c r="O25" s="182" t="s">
        <v>199</v>
      </c>
      <c r="P25" s="183"/>
      <c r="Q25" s="142" t="s">
        <v>421</v>
      </c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4"/>
      <c r="AH25" s="28"/>
      <c r="AI25" s="28"/>
      <c r="AJ25" s="1"/>
      <c r="AK25" s="31"/>
      <c r="AL25" s="1"/>
    </row>
    <row r="26" spans="1:38" s="32" customFormat="1" ht="15" customHeight="1">
      <c r="A26" s="119" t="s">
        <v>2</v>
      </c>
      <c r="B26" s="120"/>
      <c r="C26" s="120"/>
      <c r="D26" s="120"/>
      <c r="E26" s="121"/>
      <c r="F26" s="167" t="s">
        <v>399</v>
      </c>
      <c r="G26" s="168"/>
      <c r="H26" s="168"/>
      <c r="I26" s="168"/>
      <c r="J26" s="168"/>
      <c r="K26" s="168"/>
      <c r="L26" s="168"/>
      <c r="M26" s="168"/>
      <c r="N26" s="169"/>
      <c r="O26" s="119" t="s">
        <v>3</v>
      </c>
      <c r="P26" s="120"/>
      <c r="Q26" s="120"/>
      <c r="R26" s="120"/>
      <c r="S26" s="121"/>
      <c r="T26" s="167" t="s">
        <v>400</v>
      </c>
      <c r="U26" s="168"/>
      <c r="V26" s="168"/>
      <c r="W26" s="168"/>
      <c r="X26" s="168"/>
      <c r="Y26" s="168"/>
      <c r="Z26" s="168"/>
      <c r="AA26" s="168"/>
      <c r="AB26" s="168"/>
      <c r="AC26" s="86"/>
      <c r="AD26" s="86"/>
      <c r="AE26" s="86"/>
      <c r="AF26" s="86"/>
      <c r="AG26" s="87"/>
      <c r="AH26" s="28"/>
      <c r="AI26" s="28"/>
      <c r="AJ26" s="1"/>
      <c r="AK26" s="31"/>
      <c r="AL26" s="1"/>
    </row>
    <row r="27" spans="1:38" s="32" customFormat="1" ht="15" customHeight="1">
      <c r="A27" s="119" t="s">
        <v>217</v>
      </c>
      <c r="B27" s="120"/>
      <c r="C27" s="120"/>
      <c r="D27" s="120"/>
      <c r="E27" s="121"/>
      <c r="F27" s="304" t="s">
        <v>423</v>
      </c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6"/>
      <c r="AH27" s="28"/>
      <c r="AI27" s="28"/>
      <c r="AJ27" s="1"/>
      <c r="AK27" s="31"/>
      <c r="AL27" s="1"/>
    </row>
    <row r="28" spans="1:38" s="32" customFormat="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28"/>
      <c r="AI28" s="28"/>
      <c r="AJ28" s="1"/>
      <c r="AK28" s="31"/>
      <c r="AL28" s="1"/>
    </row>
    <row r="29" spans="1:38" s="32" customFormat="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28"/>
      <c r="AI29" s="28"/>
      <c r="AJ29" s="1"/>
      <c r="AK29" s="31"/>
      <c r="AL29" s="1"/>
    </row>
    <row r="30" spans="1:38" s="32" customFormat="1" ht="30" customHeight="1">
      <c r="A30" s="184" t="s">
        <v>206</v>
      </c>
      <c r="B30" s="185"/>
      <c r="C30" s="185"/>
      <c r="D30" s="185"/>
      <c r="E30" s="186"/>
      <c r="F30" s="187">
        <v>10000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  <c r="R30" s="184" t="s">
        <v>207</v>
      </c>
      <c r="S30" s="185"/>
      <c r="T30" s="185"/>
      <c r="U30" s="185"/>
      <c r="V30" s="186"/>
      <c r="W30" s="190">
        <v>10000</v>
      </c>
      <c r="X30" s="191"/>
      <c r="Y30" s="191"/>
      <c r="Z30" s="191"/>
      <c r="AA30" s="191"/>
      <c r="AB30" s="191"/>
      <c r="AC30" s="191"/>
      <c r="AD30" s="191"/>
      <c r="AE30" s="191"/>
      <c r="AF30" s="191"/>
      <c r="AG30" s="192"/>
      <c r="AH30" s="28"/>
      <c r="AI30" s="28"/>
      <c r="AJ30" s="1"/>
      <c r="AK30" s="31"/>
      <c r="AL30" s="1"/>
    </row>
    <row r="31" spans="1:38" s="32" customFormat="1" ht="30" customHeight="1">
      <c r="A31" s="119" t="s">
        <v>208</v>
      </c>
      <c r="B31" s="120"/>
      <c r="C31" s="120"/>
      <c r="D31" s="120"/>
      <c r="E31" s="120"/>
      <c r="F31" s="193">
        <f ca="1">DATE(YEAR(TODAY())-U31,5,15)</f>
        <v>37391</v>
      </c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5"/>
      <c r="R31" s="196" t="s">
        <v>5</v>
      </c>
      <c r="S31" s="197"/>
      <c r="T31" s="198"/>
      <c r="U31" s="199">
        <v>20</v>
      </c>
      <c r="V31" s="200"/>
      <c r="W31" s="200"/>
      <c r="X31" s="200"/>
      <c r="Y31" s="201"/>
      <c r="Z31" s="196" t="s">
        <v>4</v>
      </c>
      <c r="AA31" s="197"/>
      <c r="AB31" s="198"/>
      <c r="AC31" s="202">
        <v>10</v>
      </c>
      <c r="AD31" s="203"/>
      <c r="AE31" s="203"/>
      <c r="AF31" s="203"/>
      <c r="AG31" s="204"/>
      <c r="AH31" s="28"/>
      <c r="AI31" s="28"/>
      <c r="AJ31" s="1"/>
      <c r="AK31" s="31"/>
      <c r="AL31" s="1"/>
    </row>
    <row r="32" spans="1:38" s="32" customFormat="1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28"/>
      <c r="AI32" s="28"/>
      <c r="AJ32" s="1"/>
      <c r="AK32" s="31"/>
      <c r="AL32" s="1"/>
    </row>
    <row r="33" spans="1:38" s="32" customFormat="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8"/>
      <c r="AI33" s="28"/>
      <c r="AJ33" s="1"/>
      <c r="AK33" s="31"/>
      <c r="AL33" s="1"/>
    </row>
    <row r="34" spans="1:38" s="32" customFormat="1" ht="15" customHeight="1">
      <c r="A34" s="1" t="s">
        <v>209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8"/>
      <c r="AI34" s="28"/>
      <c r="AJ34" s="1"/>
      <c r="AK34" s="31"/>
      <c r="AL34" s="1"/>
    </row>
    <row r="35" spans="1:38" s="32" customFormat="1" ht="15" customHeight="1">
      <c r="A35" s="128" t="s">
        <v>204</v>
      </c>
      <c r="B35" s="129"/>
      <c r="C35" s="129"/>
      <c r="D35" s="129"/>
      <c r="E35" s="130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36" t="s">
        <v>424</v>
      </c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7"/>
      <c r="AH35" s="28"/>
      <c r="AI35" s="28"/>
      <c r="AJ35" s="1"/>
      <c r="AK35" s="31"/>
      <c r="AL35" s="1"/>
    </row>
    <row r="36" spans="1:38" s="32" customFormat="1" ht="30" customHeight="1">
      <c r="A36" s="138" t="s">
        <v>199</v>
      </c>
      <c r="B36" s="139"/>
      <c r="C36" s="139"/>
      <c r="D36" s="139"/>
      <c r="E36" s="145"/>
      <c r="F36" s="140" t="s">
        <v>210</v>
      </c>
      <c r="G36" s="141"/>
      <c r="H36" s="142"/>
      <c r="I36" s="143"/>
      <c r="J36" s="143"/>
      <c r="K36" s="143"/>
      <c r="L36" s="143"/>
      <c r="M36" s="143"/>
      <c r="N36" s="144"/>
      <c r="O36" s="140" t="s">
        <v>199</v>
      </c>
      <c r="P36" s="141"/>
      <c r="Q36" s="142" t="s">
        <v>401</v>
      </c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4"/>
      <c r="AH36" s="28"/>
      <c r="AI36" s="28"/>
      <c r="AJ36" s="1"/>
      <c r="AK36" s="31"/>
      <c r="AL36" s="1"/>
    </row>
    <row r="37" spans="1:38" s="32" customFormat="1" ht="15" customHeight="1">
      <c r="A37" s="119" t="s">
        <v>2</v>
      </c>
      <c r="B37" s="120"/>
      <c r="C37" s="120"/>
      <c r="D37" s="120"/>
      <c r="E37" s="121"/>
      <c r="F37" s="167" t="s">
        <v>399</v>
      </c>
      <c r="G37" s="168"/>
      <c r="H37" s="168"/>
      <c r="I37" s="168"/>
      <c r="J37" s="168"/>
      <c r="K37" s="168"/>
      <c r="L37" s="168"/>
      <c r="M37" s="168"/>
      <c r="N37" s="169"/>
      <c r="O37" s="119" t="s">
        <v>3</v>
      </c>
      <c r="P37" s="120"/>
      <c r="Q37" s="120"/>
      <c r="R37" s="120"/>
      <c r="S37" s="121"/>
      <c r="T37" s="167" t="s">
        <v>398</v>
      </c>
      <c r="U37" s="168"/>
      <c r="V37" s="168"/>
      <c r="W37" s="168"/>
      <c r="X37" s="168"/>
      <c r="Y37" s="168"/>
      <c r="Z37" s="168"/>
      <c r="AA37" s="168"/>
      <c r="AB37" s="168"/>
      <c r="AC37" s="86"/>
      <c r="AD37" s="86"/>
      <c r="AE37" s="86"/>
      <c r="AF37" s="86"/>
      <c r="AG37" s="87"/>
      <c r="AH37" s="28"/>
      <c r="AI37" s="28"/>
      <c r="AJ37" s="1"/>
      <c r="AK37" s="31"/>
      <c r="AL37" s="1"/>
    </row>
    <row r="38" spans="1:38" s="32" customFormat="1" ht="15" customHeight="1">
      <c r="A38" s="119" t="s">
        <v>217</v>
      </c>
      <c r="B38" s="120"/>
      <c r="C38" s="120"/>
      <c r="D38" s="120"/>
      <c r="E38" s="121"/>
      <c r="F38" s="304" t="s">
        <v>402</v>
      </c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6"/>
      <c r="AH38" s="28"/>
      <c r="AI38" s="28"/>
      <c r="AJ38" s="1"/>
      <c r="AK38" s="31"/>
      <c r="AL38" s="1"/>
    </row>
    <row r="39" spans="1:38" ht="15" customHeight="1">
      <c r="A39" s="24"/>
      <c r="B39" s="84"/>
      <c r="C39" s="84"/>
      <c r="D39" s="84"/>
      <c r="E39" s="84"/>
      <c r="F39" s="84"/>
    </row>
    <row r="40" spans="1:38" ht="15" customHeight="1">
      <c r="A40" s="24"/>
      <c r="B40" s="84"/>
      <c r="C40" s="84"/>
      <c r="D40" s="84"/>
      <c r="E40" s="84"/>
      <c r="F40" s="84"/>
    </row>
    <row r="41" spans="1:38" ht="15" customHeight="1">
      <c r="A41" s="24"/>
      <c r="B41" s="84"/>
      <c r="C41" s="84"/>
      <c r="D41" s="84"/>
      <c r="E41" s="84"/>
      <c r="F41" s="84"/>
    </row>
    <row r="42" spans="1:38" ht="15" customHeight="1">
      <c r="A42" s="24"/>
      <c r="B42" s="84"/>
      <c r="C42" s="84"/>
      <c r="D42" s="84"/>
      <c r="E42" s="84"/>
      <c r="F42" s="84"/>
    </row>
    <row r="43" spans="1:38" ht="15" customHeight="1">
      <c r="A43" s="24"/>
      <c r="B43" s="84"/>
      <c r="C43" s="84"/>
      <c r="D43" s="84"/>
      <c r="E43" s="84"/>
      <c r="F43" s="84"/>
    </row>
    <row r="44" spans="1:38" ht="15" customHeight="1">
      <c r="A44" s="24"/>
      <c r="B44" s="84"/>
      <c r="C44" s="84"/>
      <c r="D44" s="84"/>
      <c r="E44" s="84"/>
      <c r="F44" s="84"/>
    </row>
    <row r="45" spans="1:38" ht="15" customHeight="1">
      <c r="A45" s="24"/>
      <c r="B45" s="84"/>
      <c r="C45" s="84"/>
      <c r="D45" s="84"/>
      <c r="E45" s="84"/>
      <c r="F45" s="84"/>
    </row>
    <row r="46" spans="1:38" ht="15" customHeight="1">
      <c r="A46" s="24"/>
      <c r="B46" s="84"/>
      <c r="C46" s="84"/>
      <c r="D46" s="84"/>
      <c r="E46" s="84"/>
      <c r="F46" s="84"/>
    </row>
    <row r="47" spans="1:38" ht="15" customHeight="1">
      <c r="A47" s="1" t="s">
        <v>56</v>
      </c>
    </row>
    <row r="48" spans="1:38" ht="15" customHeight="1">
      <c r="A48" s="8" t="s">
        <v>96</v>
      </c>
      <c r="B48" s="7"/>
      <c r="C48" s="7"/>
      <c r="D48" s="7"/>
      <c r="E48" s="7"/>
      <c r="F48" s="7"/>
      <c r="G48" s="7"/>
      <c r="H48" s="7"/>
      <c r="I48" s="11" t="s">
        <v>97</v>
      </c>
      <c r="J48" s="7"/>
      <c r="K48" s="7"/>
      <c r="L48" s="7"/>
      <c r="M48" s="7"/>
      <c r="N48" s="7"/>
      <c r="O48" s="7"/>
      <c r="P48" s="7"/>
      <c r="Q48" s="213" t="s">
        <v>185</v>
      </c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5"/>
      <c r="AG48" s="217" t="s">
        <v>211</v>
      </c>
    </row>
    <row r="49" spans="1:35" ht="15" customHeight="1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82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183"/>
      <c r="AG49" s="218"/>
    </row>
    <row r="50" spans="1:35" ht="15" customHeight="1">
      <c r="A50" s="219">
        <v>1</v>
      </c>
      <c r="B50" s="220"/>
      <c r="C50" s="221" t="s">
        <v>48</v>
      </c>
      <c r="D50" s="222"/>
      <c r="E50" s="222"/>
      <c r="F50" s="222"/>
      <c r="G50" s="222"/>
      <c r="H50" s="223"/>
      <c r="I50" s="205">
        <v>1</v>
      </c>
      <c r="J50" s="206"/>
      <c r="K50" s="207" t="s">
        <v>8</v>
      </c>
      <c r="L50" s="208"/>
      <c r="M50" s="208"/>
      <c r="N50" s="208"/>
      <c r="O50" s="208"/>
      <c r="P50" s="209"/>
      <c r="Q50" s="224" t="s">
        <v>9</v>
      </c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6"/>
      <c r="AG50" s="74" t="s">
        <v>395</v>
      </c>
      <c r="AH50" s="1">
        <f>IF(AG50="","",VLOOKUP(AG50,$G$248:$Q$248,11,FALSE))</f>
        <v>1</v>
      </c>
      <c r="AI50" s="1">
        <f t="shared" ref="AI50:AI56" si="0">$A$50*1000+I50</f>
        <v>1001</v>
      </c>
    </row>
    <row r="51" spans="1:35" ht="15" customHeight="1">
      <c r="A51" s="219"/>
      <c r="B51" s="220"/>
      <c r="C51" s="221"/>
      <c r="D51" s="222"/>
      <c r="E51" s="222"/>
      <c r="F51" s="222"/>
      <c r="G51" s="222"/>
      <c r="H51" s="223"/>
      <c r="I51" s="205">
        <v>2</v>
      </c>
      <c r="J51" s="206"/>
      <c r="K51" s="207" t="s">
        <v>10</v>
      </c>
      <c r="L51" s="208"/>
      <c r="M51" s="208"/>
      <c r="N51" s="208"/>
      <c r="O51" s="208"/>
      <c r="P51" s="209"/>
      <c r="Q51" s="227" t="s">
        <v>57</v>
      </c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8"/>
      <c r="AG51" s="74" t="s">
        <v>395</v>
      </c>
      <c r="AH51" s="1">
        <f t="shared" ref="AH51:AH114" si="1">IF(AG51="","",VLOOKUP(AG51,$G$248:$Q$248,11,FALSE))</f>
        <v>1</v>
      </c>
      <c r="AI51" s="1">
        <f t="shared" si="0"/>
        <v>1002</v>
      </c>
    </row>
    <row r="52" spans="1:35" ht="25.5" customHeight="1">
      <c r="A52" s="219"/>
      <c r="B52" s="220"/>
      <c r="C52" s="221"/>
      <c r="D52" s="222"/>
      <c r="E52" s="222"/>
      <c r="F52" s="222"/>
      <c r="G52" s="222"/>
      <c r="H52" s="223"/>
      <c r="I52" s="205">
        <v>3</v>
      </c>
      <c r="J52" s="206"/>
      <c r="K52" s="207" t="s">
        <v>11</v>
      </c>
      <c r="L52" s="208"/>
      <c r="M52" s="208"/>
      <c r="N52" s="208"/>
      <c r="O52" s="208"/>
      <c r="P52" s="209"/>
      <c r="Q52" s="210" t="s">
        <v>58</v>
      </c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2"/>
      <c r="AG52" s="75" t="s">
        <v>395</v>
      </c>
      <c r="AH52" s="1">
        <f t="shared" si="1"/>
        <v>1</v>
      </c>
      <c r="AI52" s="1">
        <f t="shared" si="0"/>
        <v>1003</v>
      </c>
    </row>
    <row r="53" spans="1:35" ht="25.5" customHeight="1">
      <c r="A53" s="219"/>
      <c r="B53" s="220"/>
      <c r="C53" s="221"/>
      <c r="D53" s="222"/>
      <c r="E53" s="222"/>
      <c r="F53" s="222"/>
      <c r="G53" s="222"/>
      <c r="H53" s="223"/>
      <c r="I53" s="205">
        <v>4</v>
      </c>
      <c r="J53" s="206"/>
      <c r="K53" s="207" t="s">
        <v>12</v>
      </c>
      <c r="L53" s="208"/>
      <c r="M53" s="208"/>
      <c r="N53" s="208"/>
      <c r="O53" s="208"/>
      <c r="P53" s="209"/>
      <c r="Q53" s="210" t="s">
        <v>378</v>
      </c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2"/>
      <c r="AG53" s="75" t="s">
        <v>395</v>
      </c>
      <c r="AH53" s="1">
        <f t="shared" si="1"/>
        <v>1</v>
      </c>
      <c r="AI53" s="1">
        <f t="shared" si="0"/>
        <v>1004</v>
      </c>
    </row>
    <row r="54" spans="1:35" ht="15" customHeight="1">
      <c r="A54" s="219"/>
      <c r="B54" s="220"/>
      <c r="C54" s="221"/>
      <c r="D54" s="222"/>
      <c r="E54" s="222"/>
      <c r="F54" s="222"/>
      <c r="G54" s="222"/>
      <c r="H54" s="223"/>
      <c r="I54" s="205">
        <v>5</v>
      </c>
      <c r="J54" s="206"/>
      <c r="K54" s="207" t="s">
        <v>13</v>
      </c>
      <c r="L54" s="208"/>
      <c r="M54" s="208"/>
      <c r="N54" s="208"/>
      <c r="O54" s="208"/>
      <c r="P54" s="209"/>
      <c r="Q54" s="227" t="s">
        <v>59</v>
      </c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8"/>
      <c r="AG54" s="74" t="s">
        <v>395</v>
      </c>
      <c r="AH54" s="1">
        <f t="shared" si="1"/>
        <v>1</v>
      </c>
      <c r="AI54" s="1">
        <f t="shared" si="0"/>
        <v>1005</v>
      </c>
    </row>
    <row r="55" spans="1:35" ht="15" customHeight="1">
      <c r="A55" s="219"/>
      <c r="B55" s="220"/>
      <c r="C55" s="221"/>
      <c r="D55" s="222"/>
      <c r="E55" s="222"/>
      <c r="F55" s="222"/>
      <c r="G55" s="222"/>
      <c r="H55" s="223"/>
      <c r="I55" s="205">
        <v>6</v>
      </c>
      <c r="J55" s="206"/>
      <c r="K55" s="207" t="s">
        <v>379</v>
      </c>
      <c r="L55" s="208"/>
      <c r="M55" s="208"/>
      <c r="N55" s="208"/>
      <c r="O55" s="208"/>
      <c r="P55" s="209"/>
      <c r="Q55" s="227" t="s">
        <v>60</v>
      </c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8"/>
      <c r="AG55" s="74" t="s">
        <v>395</v>
      </c>
      <c r="AH55" s="1">
        <f t="shared" si="1"/>
        <v>1</v>
      </c>
      <c r="AI55" s="1">
        <f t="shared" si="0"/>
        <v>1006</v>
      </c>
    </row>
    <row r="56" spans="1:35" ht="11.25" hidden="1" customHeight="1">
      <c r="A56" s="81"/>
      <c r="B56" s="82"/>
      <c r="C56" s="83"/>
      <c r="D56" s="84"/>
      <c r="E56" s="84"/>
      <c r="F56" s="84"/>
      <c r="G56" s="84"/>
      <c r="H56" s="85"/>
      <c r="I56" s="1">
        <v>7</v>
      </c>
      <c r="K56" s="83" t="s">
        <v>192</v>
      </c>
      <c r="L56" s="84"/>
      <c r="M56" s="84"/>
      <c r="N56" s="84"/>
      <c r="O56" s="84"/>
      <c r="P56" s="8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74" t="s">
        <v>395</v>
      </c>
      <c r="AH56" s="1">
        <f t="shared" si="1"/>
        <v>1</v>
      </c>
      <c r="AI56" s="1">
        <f t="shared" si="0"/>
        <v>1007</v>
      </c>
    </row>
    <row r="57" spans="1:35" ht="15" customHeight="1">
      <c r="A57" s="213">
        <v>2</v>
      </c>
      <c r="B57" s="214"/>
      <c r="C57" s="229" t="s">
        <v>45</v>
      </c>
      <c r="D57" s="230"/>
      <c r="E57" s="230"/>
      <c r="F57" s="230"/>
      <c r="G57" s="230"/>
      <c r="H57" s="231"/>
      <c r="I57" s="205">
        <v>1</v>
      </c>
      <c r="J57" s="206"/>
      <c r="K57" s="207" t="s">
        <v>14</v>
      </c>
      <c r="L57" s="208"/>
      <c r="M57" s="208"/>
      <c r="N57" s="208"/>
      <c r="O57" s="208"/>
      <c r="P57" s="209"/>
      <c r="Q57" s="227" t="s">
        <v>61</v>
      </c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8"/>
      <c r="AG57" s="74" t="s">
        <v>395</v>
      </c>
      <c r="AH57" s="1">
        <f t="shared" si="1"/>
        <v>1</v>
      </c>
      <c r="AI57" s="1">
        <f>$A$57*1000+I57</f>
        <v>2001</v>
      </c>
    </row>
    <row r="58" spans="1:35" ht="15" customHeight="1">
      <c r="A58" s="182"/>
      <c r="B58" s="216"/>
      <c r="C58" s="233"/>
      <c r="D58" s="234"/>
      <c r="E58" s="234"/>
      <c r="F58" s="234"/>
      <c r="G58" s="234"/>
      <c r="H58" s="235"/>
      <c r="I58" s="205">
        <v>2</v>
      </c>
      <c r="J58" s="206"/>
      <c r="K58" s="207" t="s">
        <v>15</v>
      </c>
      <c r="L58" s="208"/>
      <c r="M58" s="208"/>
      <c r="N58" s="208"/>
      <c r="O58" s="208"/>
      <c r="P58" s="209"/>
      <c r="Q58" s="227" t="s">
        <v>62</v>
      </c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8"/>
      <c r="AG58" s="74" t="s">
        <v>395</v>
      </c>
      <c r="AH58" s="1">
        <f t="shared" si="1"/>
        <v>1</v>
      </c>
      <c r="AI58" s="1">
        <f>$A$57*1000+I58</f>
        <v>2002</v>
      </c>
    </row>
    <row r="59" spans="1:35" ht="11.25" hidden="1" customHeight="1">
      <c r="A59" s="81"/>
      <c r="B59" s="82"/>
      <c r="C59" s="83"/>
      <c r="D59" s="84"/>
      <c r="E59" s="84"/>
      <c r="F59" s="84"/>
      <c r="G59" s="84"/>
      <c r="H59" s="85"/>
      <c r="I59" s="1">
        <v>3</v>
      </c>
      <c r="K59" s="83" t="s">
        <v>192</v>
      </c>
      <c r="L59" s="84"/>
      <c r="M59" s="84"/>
      <c r="N59" s="84"/>
      <c r="O59" s="84"/>
      <c r="P59" s="8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74"/>
      <c r="AH59" s="1" t="str">
        <f t="shared" si="1"/>
        <v/>
      </c>
      <c r="AI59" s="1">
        <f>$A$57*1000+I59</f>
        <v>2003</v>
      </c>
    </row>
    <row r="60" spans="1:35" ht="15" customHeight="1">
      <c r="A60" s="219">
        <v>3</v>
      </c>
      <c r="B60" s="220"/>
      <c r="C60" s="221" t="s">
        <v>46</v>
      </c>
      <c r="D60" s="222"/>
      <c r="E60" s="222"/>
      <c r="F60" s="222"/>
      <c r="G60" s="222"/>
      <c r="H60" s="223"/>
      <c r="I60" s="182">
        <v>1</v>
      </c>
      <c r="J60" s="216"/>
      <c r="K60" s="233" t="s">
        <v>16</v>
      </c>
      <c r="L60" s="234"/>
      <c r="M60" s="234"/>
      <c r="N60" s="234"/>
      <c r="O60" s="234"/>
      <c r="P60" s="235"/>
      <c r="Q60" s="236" t="s">
        <v>63</v>
      </c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7"/>
      <c r="AG60" s="74"/>
      <c r="AH60" s="1" t="str">
        <f t="shared" si="1"/>
        <v/>
      </c>
      <c r="AI60" s="1">
        <f t="shared" ref="AI60:AI66" si="2">$A$60*1000+I60</f>
        <v>3001</v>
      </c>
    </row>
    <row r="61" spans="1:35" ht="15" customHeight="1">
      <c r="A61" s="219"/>
      <c r="B61" s="220"/>
      <c r="C61" s="221"/>
      <c r="D61" s="222"/>
      <c r="E61" s="222"/>
      <c r="F61" s="222"/>
      <c r="G61" s="222"/>
      <c r="H61" s="223"/>
      <c r="I61" s="205">
        <v>2</v>
      </c>
      <c r="J61" s="206"/>
      <c r="K61" s="207" t="s">
        <v>17</v>
      </c>
      <c r="L61" s="208"/>
      <c r="M61" s="208"/>
      <c r="N61" s="208"/>
      <c r="O61" s="208"/>
      <c r="P61" s="209"/>
      <c r="Q61" s="227" t="s">
        <v>64</v>
      </c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8"/>
      <c r="AG61" s="74"/>
      <c r="AH61" s="1" t="str">
        <f t="shared" si="1"/>
        <v/>
      </c>
      <c r="AI61" s="1">
        <f t="shared" si="2"/>
        <v>3002</v>
      </c>
    </row>
    <row r="62" spans="1:35" ht="15" customHeight="1">
      <c r="A62" s="219"/>
      <c r="B62" s="220"/>
      <c r="C62" s="221"/>
      <c r="D62" s="222"/>
      <c r="E62" s="222"/>
      <c r="F62" s="222"/>
      <c r="G62" s="222"/>
      <c r="H62" s="223"/>
      <c r="I62" s="205">
        <v>3</v>
      </c>
      <c r="J62" s="206"/>
      <c r="K62" s="207" t="s">
        <v>18</v>
      </c>
      <c r="L62" s="208"/>
      <c r="M62" s="208"/>
      <c r="N62" s="208"/>
      <c r="O62" s="208"/>
      <c r="P62" s="209"/>
      <c r="Q62" s="227" t="s">
        <v>65</v>
      </c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8"/>
      <c r="AG62" s="74"/>
      <c r="AH62" s="1" t="str">
        <f t="shared" si="1"/>
        <v/>
      </c>
      <c r="AI62" s="1">
        <f t="shared" si="2"/>
        <v>3003</v>
      </c>
    </row>
    <row r="63" spans="1:35" ht="15" customHeight="1">
      <c r="A63" s="219"/>
      <c r="B63" s="220"/>
      <c r="C63" s="221"/>
      <c r="D63" s="222"/>
      <c r="E63" s="222"/>
      <c r="F63" s="222"/>
      <c r="G63" s="222"/>
      <c r="H63" s="223"/>
      <c r="I63" s="205">
        <v>4</v>
      </c>
      <c r="J63" s="206"/>
      <c r="K63" s="207" t="s">
        <v>19</v>
      </c>
      <c r="L63" s="208"/>
      <c r="M63" s="208"/>
      <c r="N63" s="208"/>
      <c r="O63" s="208"/>
      <c r="P63" s="209"/>
      <c r="Q63" s="227" t="s">
        <v>66</v>
      </c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8"/>
      <c r="AG63" s="74"/>
      <c r="AH63" s="1" t="str">
        <f t="shared" si="1"/>
        <v/>
      </c>
      <c r="AI63" s="1">
        <f t="shared" si="2"/>
        <v>3004</v>
      </c>
    </row>
    <row r="64" spans="1:35" ht="15" customHeight="1">
      <c r="A64" s="219"/>
      <c r="B64" s="220"/>
      <c r="C64" s="221"/>
      <c r="D64" s="222"/>
      <c r="E64" s="222"/>
      <c r="F64" s="222"/>
      <c r="G64" s="222"/>
      <c r="H64" s="223"/>
      <c r="I64" s="205">
        <v>5</v>
      </c>
      <c r="J64" s="206"/>
      <c r="K64" s="207" t="s">
        <v>20</v>
      </c>
      <c r="L64" s="208"/>
      <c r="M64" s="208"/>
      <c r="N64" s="208"/>
      <c r="O64" s="208"/>
      <c r="P64" s="209"/>
      <c r="Q64" s="227" t="s">
        <v>67</v>
      </c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8"/>
      <c r="AG64" s="74"/>
      <c r="AH64" s="1" t="str">
        <f t="shared" si="1"/>
        <v/>
      </c>
      <c r="AI64" s="1">
        <f t="shared" si="2"/>
        <v>3005</v>
      </c>
    </row>
    <row r="65" spans="1:35" ht="15" customHeight="1">
      <c r="A65" s="219"/>
      <c r="B65" s="220"/>
      <c r="C65" s="221"/>
      <c r="D65" s="222"/>
      <c r="E65" s="222"/>
      <c r="F65" s="222"/>
      <c r="G65" s="222"/>
      <c r="H65" s="223"/>
      <c r="I65" s="213">
        <v>6</v>
      </c>
      <c r="J65" s="214"/>
      <c r="K65" s="229" t="s">
        <v>21</v>
      </c>
      <c r="L65" s="230"/>
      <c r="M65" s="230"/>
      <c r="N65" s="230"/>
      <c r="O65" s="230"/>
      <c r="P65" s="231"/>
      <c r="Q65" s="238" t="s">
        <v>68</v>
      </c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9"/>
      <c r="AG65" s="74"/>
      <c r="AH65" s="1" t="str">
        <f t="shared" si="1"/>
        <v/>
      </c>
      <c r="AI65" s="1">
        <f t="shared" si="2"/>
        <v>3006</v>
      </c>
    </row>
    <row r="66" spans="1:35" ht="11.25" hidden="1" customHeight="1">
      <c r="A66" s="81"/>
      <c r="B66" s="82"/>
      <c r="C66" s="83"/>
      <c r="D66" s="84"/>
      <c r="E66" s="84"/>
      <c r="F66" s="84"/>
      <c r="G66" s="84"/>
      <c r="H66" s="85"/>
      <c r="I66" s="1">
        <v>7</v>
      </c>
      <c r="K66" s="83" t="s">
        <v>192</v>
      </c>
      <c r="L66" s="84"/>
      <c r="M66" s="84"/>
      <c r="N66" s="84"/>
      <c r="O66" s="84"/>
      <c r="P66" s="85"/>
      <c r="AG66" s="74"/>
      <c r="AH66" s="1" t="str">
        <f t="shared" si="1"/>
        <v/>
      </c>
      <c r="AI66" s="1">
        <f t="shared" si="2"/>
        <v>3007</v>
      </c>
    </row>
    <row r="67" spans="1:35" ht="25.5" customHeight="1">
      <c r="A67" s="213">
        <v>4</v>
      </c>
      <c r="B67" s="214"/>
      <c r="C67" s="229" t="s">
        <v>47</v>
      </c>
      <c r="D67" s="230"/>
      <c r="E67" s="230"/>
      <c r="F67" s="230"/>
      <c r="G67" s="230"/>
      <c r="H67" s="231"/>
      <c r="I67" s="205">
        <v>1</v>
      </c>
      <c r="J67" s="206"/>
      <c r="K67" s="207" t="s">
        <v>22</v>
      </c>
      <c r="L67" s="208"/>
      <c r="M67" s="208"/>
      <c r="N67" s="208"/>
      <c r="O67" s="208"/>
      <c r="P67" s="209"/>
      <c r="Q67" s="240" t="s">
        <v>69</v>
      </c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1"/>
      <c r="AG67" s="76"/>
      <c r="AH67" s="1" t="str">
        <f t="shared" si="1"/>
        <v/>
      </c>
      <c r="AI67" s="1">
        <f>$A$67*1000+I67</f>
        <v>4001</v>
      </c>
    </row>
    <row r="68" spans="1:35" ht="38.25" customHeight="1">
      <c r="A68" s="219"/>
      <c r="B68" s="220"/>
      <c r="C68" s="221"/>
      <c r="D68" s="222"/>
      <c r="E68" s="222"/>
      <c r="F68" s="222"/>
      <c r="G68" s="222"/>
      <c r="H68" s="223"/>
      <c r="I68" s="205">
        <v>2</v>
      </c>
      <c r="J68" s="206"/>
      <c r="K68" s="207" t="s">
        <v>23</v>
      </c>
      <c r="L68" s="208"/>
      <c r="M68" s="208"/>
      <c r="N68" s="208"/>
      <c r="O68" s="208"/>
      <c r="P68" s="209"/>
      <c r="Q68" s="240" t="s">
        <v>70</v>
      </c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1"/>
      <c r="AG68" s="76"/>
      <c r="AH68" s="1" t="str">
        <f t="shared" si="1"/>
        <v/>
      </c>
      <c r="AI68" s="1">
        <f>$A$67*1000+I68</f>
        <v>4002</v>
      </c>
    </row>
    <row r="69" spans="1:35" ht="38.25" customHeight="1">
      <c r="A69" s="182"/>
      <c r="B69" s="216"/>
      <c r="C69" s="233"/>
      <c r="D69" s="234"/>
      <c r="E69" s="234"/>
      <c r="F69" s="234"/>
      <c r="G69" s="234"/>
      <c r="H69" s="235"/>
      <c r="I69" s="205">
        <v>3</v>
      </c>
      <c r="J69" s="206"/>
      <c r="K69" s="207" t="s">
        <v>24</v>
      </c>
      <c r="L69" s="208"/>
      <c r="M69" s="208"/>
      <c r="N69" s="208"/>
      <c r="O69" s="208"/>
      <c r="P69" s="209"/>
      <c r="Q69" s="240" t="s">
        <v>71</v>
      </c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1"/>
      <c r="AG69" s="76"/>
      <c r="AH69" s="1" t="str">
        <f t="shared" si="1"/>
        <v/>
      </c>
      <c r="AI69" s="1">
        <f>$A$67*1000+I69</f>
        <v>4003</v>
      </c>
    </row>
    <row r="70" spans="1:35" ht="11.25" hidden="1" customHeight="1">
      <c r="A70" s="81"/>
      <c r="B70" s="82"/>
      <c r="C70" s="83"/>
      <c r="D70" s="84"/>
      <c r="E70" s="84"/>
      <c r="F70" s="84"/>
      <c r="G70" s="84"/>
      <c r="H70" s="85"/>
      <c r="I70" s="1">
        <v>4</v>
      </c>
      <c r="K70" s="83" t="s">
        <v>192</v>
      </c>
      <c r="L70" s="84"/>
      <c r="M70" s="84"/>
      <c r="N70" s="84"/>
      <c r="O70" s="84"/>
      <c r="P70" s="85"/>
      <c r="AG70" s="74"/>
      <c r="AH70" s="1" t="str">
        <f t="shared" si="1"/>
        <v/>
      </c>
      <c r="AI70" s="1">
        <f>$A$67*1000+I70</f>
        <v>4004</v>
      </c>
    </row>
    <row r="71" spans="1:35" ht="25.5" customHeight="1">
      <c r="A71" s="219">
        <v>5</v>
      </c>
      <c r="B71" s="220"/>
      <c r="C71" s="221" t="s">
        <v>49</v>
      </c>
      <c r="D71" s="222"/>
      <c r="E71" s="222"/>
      <c r="F71" s="222"/>
      <c r="G71" s="222"/>
      <c r="H71" s="223"/>
      <c r="I71" s="182">
        <v>1</v>
      </c>
      <c r="J71" s="216"/>
      <c r="K71" s="233" t="s">
        <v>25</v>
      </c>
      <c r="L71" s="234"/>
      <c r="M71" s="234"/>
      <c r="N71" s="234"/>
      <c r="O71" s="234"/>
      <c r="P71" s="235"/>
      <c r="Q71" s="243" t="s">
        <v>72</v>
      </c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5"/>
      <c r="AG71" s="75"/>
      <c r="AH71" s="1" t="str">
        <f t="shared" si="1"/>
        <v/>
      </c>
      <c r="AI71" s="1">
        <f>$A$71*1000+I71</f>
        <v>5001</v>
      </c>
    </row>
    <row r="72" spans="1:35" ht="15" customHeight="1">
      <c r="A72" s="219"/>
      <c r="B72" s="220"/>
      <c r="C72" s="221"/>
      <c r="D72" s="222"/>
      <c r="E72" s="222"/>
      <c r="F72" s="222"/>
      <c r="G72" s="222"/>
      <c r="H72" s="223"/>
      <c r="I72" s="205">
        <v>2</v>
      </c>
      <c r="J72" s="206"/>
      <c r="K72" s="207" t="s">
        <v>26</v>
      </c>
      <c r="L72" s="208"/>
      <c r="M72" s="208"/>
      <c r="N72" s="208"/>
      <c r="O72" s="208"/>
      <c r="P72" s="209"/>
      <c r="Q72" s="225" t="s">
        <v>73</v>
      </c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6"/>
      <c r="AG72" s="74"/>
      <c r="AH72" s="1" t="str">
        <f t="shared" si="1"/>
        <v/>
      </c>
      <c r="AI72" s="1">
        <f>$A$71*1000+I72</f>
        <v>5002</v>
      </c>
    </row>
    <row r="73" spans="1:35" ht="15" customHeight="1">
      <c r="A73" s="219"/>
      <c r="B73" s="220"/>
      <c r="C73" s="221"/>
      <c r="D73" s="222"/>
      <c r="E73" s="222"/>
      <c r="F73" s="222"/>
      <c r="G73" s="222"/>
      <c r="H73" s="223"/>
      <c r="I73" s="213">
        <v>3</v>
      </c>
      <c r="J73" s="214"/>
      <c r="K73" s="229" t="s">
        <v>27</v>
      </c>
      <c r="L73" s="230"/>
      <c r="M73" s="230"/>
      <c r="N73" s="230"/>
      <c r="O73" s="230"/>
      <c r="P73" s="231"/>
      <c r="Q73" s="246" t="s">
        <v>74</v>
      </c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7"/>
      <c r="AG73" s="74"/>
      <c r="AH73" s="1" t="str">
        <f t="shared" si="1"/>
        <v/>
      </c>
      <c r="AI73" s="1">
        <f>$A$71*1000+I73</f>
        <v>5003</v>
      </c>
    </row>
    <row r="74" spans="1:35" ht="11.25" hidden="1" customHeight="1">
      <c r="A74" s="81"/>
      <c r="B74" s="82"/>
      <c r="C74" s="83"/>
      <c r="D74" s="84"/>
      <c r="E74" s="84"/>
      <c r="F74" s="84"/>
      <c r="G74" s="84"/>
      <c r="H74" s="85"/>
      <c r="I74" s="1">
        <v>4</v>
      </c>
      <c r="K74" s="83" t="s">
        <v>192</v>
      </c>
      <c r="L74" s="84"/>
      <c r="M74" s="84"/>
      <c r="N74" s="84"/>
      <c r="O74" s="84"/>
      <c r="P74" s="85"/>
      <c r="AG74" s="74"/>
      <c r="AH74" s="1" t="str">
        <f t="shared" si="1"/>
        <v/>
      </c>
      <c r="AI74" s="1">
        <f>$A$71*1000+I74</f>
        <v>5004</v>
      </c>
    </row>
    <row r="75" spans="1:35" ht="25.5" customHeight="1">
      <c r="A75" s="213">
        <v>6</v>
      </c>
      <c r="B75" s="214"/>
      <c r="C75" s="229" t="s">
        <v>50</v>
      </c>
      <c r="D75" s="230"/>
      <c r="E75" s="230"/>
      <c r="F75" s="230"/>
      <c r="G75" s="230"/>
      <c r="H75" s="231"/>
      <c r="I75" s="205">
        <v>1</v>
      </c>
      <c r="J75" s="206"/>
      <c r="K75" s="207" t="s">
        <v>28</v>
      </c>
      <c r="L75" s="208"/>
      <c r="M75" s="208"/>
      <c r="N75" s="208"/>
      <c r="O75" s="208"/>
      <c r="P75" s="209"/>
      <c r="Q75" s="242" t="s">
        <v>75</v>
      </c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1"/>
      <c r="AG75" s="75"/>
      <c r="AH75" s="1" t="str">
        <f t="shared" si="1"/>
        <v/>
      </c>
      <c r="AI75" s="1">
        <f>$A$75*1000+I75</f>
        <v>6001</v>
      </c>
    </row>
    <row r="76" spans="1:35" ht="25.5" customHeight="1">
      <c r="A76" s="219"/>
      <c r="B76" s="220"/>
      <c r="C76" s="221"/>
      <c r="D76" s="222"/>
      <c r="E76" s="222"/>
      <c r="F76" s="222"/>
      <c r="G76" s="222"/>
      <c r="H76" s="223"/>
      <c r="I76" s="205">
        <v>2</v>
      </c>
      <c r="J76" s="206"/>
      <c r="K76" s="207" t="s">
        <v>29</v>
      </c>
      <c r="L76" s="208"/>
      <c r="M76" s="208"/>
      <c r="N76" s="208"/>
      <c r="O76" s="208"/>
      <c r="P76" s="209"/>
      <c r="Q76" s="242" t="s">
        <v>76</v>
      </c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1"/>
      <c r="AG76" s="75"/>
      <c r="AH76" s="1" t="str">
        <f t="shared" si="1"/>
        <v/>
      </c>
      <c r="AI76" s="1">
        <f>$A$75*1000+I76</f>
        <v>6002</v>
      </c>
    </row>
    <row r="77" spans="1:35" ht="15" customHeight="1">
      <c r="A77" s="182"/>
      <c r="B77" s="216"/>
      <c r="C77" s="233"/>
      <c r="D77" s="234"/>
      <c r="E77" s="234"/>
      <c r="F77" s="234"/>
      <c r="G77" s="234"/>
      <c r="H77" s="235"/>
      <c r="I77" s="205">
        <v>3</v>
      </c>
      <c r="J77" s="206"/>
      <c r="K77" s="207" t="s">
        <v>30</v>
      </c>
      <c r="L77" s="208"/>
      <c r="M77" s="208"/>
      <c r="N77" s="208"/>
      <c r="O77" s="208"/>
      <c r="P77" s="209"/>
      <c r="Q77" s="225" t="s">
        <v>77</v>
      </c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6"/>
      <c r="AG77" s="74"/>
      <c r="AH77" s="1" t="str">
        <f t="shared" si="1"/>
        <v/>
      </c>
      <c r="AI77" s="1">
        <f>$A$75*1000+I77</f>
        <v>6003</v>
      </c>
    </row>
    <row r="78" spans="1:35" ht="11.25" hidden="1" customHeight="1">
      <c r="A78" s="81"/>
      <c r="B78" s="82"/>
      <c r="C78" s="83"/>
      <c r="D78" s="84"/>
      <c r="E78" s="84"/>
      <c r="F78" s="84"/>
      <c r="G78" s="84"/>
      <c r="H78" s="85"/>
      <c r="I78" s="1">
        <v>4</v>
      </c>
      <c r="K78" s="83" t="s">
        <v>192</v>
      </c>
      <c r="L78" s="84"/>
      <c r="M78" s="84"/>
      <c r="N78" s="84"/>
      <c r="O78" s="84"/>
      <c r="P78" s="85"/>
      <c r="AG78" s="74"/>
      <c r="AH78" s="1" t="str">
        <f t="shared" si="1"/>
        <v/>
      </c>
      <c r="AI78" s="1">
        <f>$A$75*1000+I78</f>
        <v>6004</v>
      </c>
    </row>
    <row r="79" spans="1:35" ht="15" customHeight="1">
      <c r="A79" s="219">
        <v>7</v>
      </c>
      <c r="B79" s="220"/>
      <c r="C79" s="221" t="s">
        <v>51</v>
      </c>
      <c r="D79" s="222"/>
      <c r="E79" s="222"/>
      <c r="F79" s="222"/>
      <c r="G79" s="222"/>
      <c r="H79" s="223"/>
      <c r="I79" s="182">
        <v>1</v>
      </c>
      <c r="J79" s="216"/>
      <c r="K79" s="233" t="s">
        <v>31</v>
      </c>
      <c r="L79" s="234"/>
      <c r="M79" s="234"/>
      <c r="N79" s="234"/>
      <c r="O79" s="234"/>
      <c r="P79" s="235"/>
      <c r="Q79" s="248" t="s">
        <v>78</v>
      </c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9"/>
      <c r="AG79" s="74"/>
      <c r="AH79" s="1" t="str">
        <f t="shared" si="1"/>
        <v/>
      </c>
      <c r="AI79" s="1">
        <f>$A$79*1000+I79</f>
        <v>7001</v>
      </c>
    </row>
    <row r="80" spans="1:35" ht="15" customHeight="1">
      <c r="A80" s="219"/>
      <c r="B80" s="220"/>
      <c r="C80" s="221"/>
      <c r="D80" s="222"/>
      <c r="E80" s="222"/>
      <c r="F80" s="222"/>
      <c r="G80" s="222"/>
      <c r="H80" s="223"/>
      <c r="I80" s="205">
        <v>2</v>
      </c>
      <c r="J80" s="206"/>
      <c r="K80" s="207" t="s">
        <v>32</v>
      </c>
      <c r="L80" s="208"/>
      <c r="M80" s="208"/>
      <c r="N80" s="208"/>
      <c r="O80" s="208"/>
      <c r="P80" s="209"/>
      <c r="Q80" s="225" t="s">
        <v>79</v>
      </c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  <c r="AF80" s="226"/>
      <c r="AG80" s="74"/>
      <c r="AH80" s="1" t="str">
        <f t="shared" si="1"/>
        <v/>
      </c>
      <c r="AI80" s="1">
        <f>$A$79*1000+I80</f>
        <v>7002</v>
      </c>
    </row>
    <row r="81" spans="1:35" ht="15" customHeight="1">
      <c r="A81" s="219"/>
      <c r="B81" s="220"/>
      <c r="C81" s="221"/>
      <c r="D81" s="222"/>
      <c r="E81" s="222"/>
      <c r="F81" s="222"/>
      <c r="G81" s="222"/>
      <c r="H81" s="223"/>
      <c r="I81" s="213">
        <v>3</v>
      </c>
      <c r="J81" s="214"/>
      <c r="K81" s="229" t="s">
        <v>33</v>
      </c>
      <c r="L81" s="230"/>
      <c r="M81" s="230"/>
      <c r="N81" s="230"/>
      <c r="O81" s="230"/>
      <c r="P81" s="231"/>
      <c r="Q81" s="246" t="s">
        <v>80</v>
      </c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7"/>
      <c r="AG81" s="74"/>
      <c r="AH81" s="1" t="str">
        <f t="shared" si="1"/>
        <v/>
      </c>
      <c r="AI81" s="1">
        <f>$A$79*1000+I81</f>
        <v>7003</v>
      </c>
    </row>
    <row r="82" spans="1:35" ht="11.25" hidden="1" customHeight="1">
      <c r="A82" s="81"/>
      <c r="B82" s="82"/>
      <c r="C82" s="83"/>
      <c r="D82" s="84"/>
      <c r="E82" s="84"/>
      <c r="F82" s="84"/>
      <c r="G82" s="84"/>
      <c r="H82" s="85"/>
      <c r="I82" s="1">
        <v>4</v>
      </c>
      <c r="K82" s="83" t="s">
        <v>192</v>
      </c>
      <c r="L82" s="84"/>
      <c r="M82" s="84"/>
      <c r="N82" s="84"/>
      <c r="O82" s="84"/>
      <c r="P82" s="85"/>
      <c r="AG82" s="74"/>
      <c r="AH82" s="1" t="str">
        <f t="shared" si="1"/>
        <v/>
      </c>
      <c r="AI82" s="1">
        <f>$A$79*1000+I82</f>
        <v>7004</v>
      </c>
    </row>
    <row r="83" spans="1:35" ht="25.5" customHeight="1">
      <c r="A83" s="213">
        <v>8</v>
      </c>
      <c r="B83" s="214"/>
      <c r="C83" s="229" t="s">
        <v>52</v>
      </c>
      <c r="D83" s="230"/>
      <c r="E83" s="230"/>
      <c r="F83" s="230"/>
      <c r="G83" s="230"/>
      <c r="H83" s="231"/>
      <c r="I83" s="205">
        <v>1</v>
      </c>
      <c r="J83" s="206"/>
      <c r="K83" s="207" t="s">
        <v>34</v>
      </c>
      <c r="L83" s="208"/>
      <c r="M83" s="208"/>
      <c r="N83" s="208"/>
      <c r="O83" s="208"/>
      <c r="P83" s="209"/>
      <c r="Q83" s="242" t="s">
        <v>81</v>
      </c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1"/>
      <c r="AG83" s="75"/>
      <c r="AH83" s="1" t="str">
        <f t="shared" si="1"/>
        <v/>
      </c>
      <c r="AI83" s="1">
        <f>$A$83*1000+I83</f>
        <v>8001</v>
      </c>
    </row>
    <row r="84" spans="1:35" ht="15" customHeight="1">
      <c r="A84" s="182"/>
      <c r="B84" s="216"/>
      <c r="C84" s="233"/>
      <c r="D84" s="234"/>
      <c r="E84" s="234"/>
      <c r="F84" s="234"/>
      <c r="G84" s="234"/>
      <c r="H84" s="235"/>
      <c r="I84" s="205">
        <v>2</v>
      </c>
      <c r="J84" s="206"/>
      <c r="K84" s="207" t="s">
        <v>35</v>
      </c>
      <c r="L84" s="208"/>
      <c r="M84" s="208"/>
      <c r="N84" s="208"/>
      <c r="O84" s="208"/>
      <c r="P84" s="209"/>
      <c r="Q84" s="225" t="s">
        <v>82</v>
      </c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F84" s="226"/>
      <c r="AG84" s="74"/>
      <c r="AH84" s="1" t="str">
        <f t="shared" si="1"/>
        <v/>
      </c>
      <c r="AI84" s="1">
        <f>$A$83*1000+I84</f>
        <v>8002</v>
      </c>
    </row>
    <row r="85" spans="1:35" ht="11.25" hidden="1" customHeight="1">
      <c r="A85" s="81"/>
      <c r="B85" s="82"/>
      <c r="C85" s="83"/>
      <c r="D85" s="84"/>
      <c r="E85" s="84"/>
      <c r="F85" s="84"/>
      <c r="G85" s="84"/>
      <c r="H85" s="85"/>
      <c r="I85" s="1">
        <v>3</v>
      </c>
      <c r="K85" s="83" t="s">
        <v>192</v>
      </c>
      <c r="L85" s="84"/>
      <c r="M85" s="84"/>
      <c r="N85" s="84"/>
      <c r="O85" s="84"/>
      <c r="P85" s="85"/>
      <c r="AG85" s="74"/>
      <c r="AH85" s="1" t="str">
        <f t="shared" si="1"/>
        <v/>
      </c>
      <c r="AI85" s="1">
        <f>$A$83*1000+I85</f>
        <v>8003</v>
      </c>
    </row>
    <row r="86" spans="1:35" ht="25.5" customHeight="1">
      <c r="A86" s="219">
        <v>9</v>
      </c>
      <c r="B86" s="220"/>
      <c r="C86" s="221" t="s">
        <v>53</v>
      </c>
      <c r="D86" s="222"/>
      <c r="E86" s="222"/>
      <c r="F86" s="222"/>
      <c r="G86" s="222"/>
      <c r="H86" s="223"/>
      <c r="I86" s="182">
        <v>1</v>
      </c>
      <c r="J86" s="216"/>
      <c r="K86" s="233" t="s">
        <v>36</v>
      </c>
      <c r="L86" s="234"/>
      <c r="M86" s="234"/>
      <c r="N86" s="234"/>
      <c r="O86" s="234"/>
      <c r="P86" s="235"/>
      <c r="Q86" s="243" t="s">
        <v>83</v>
      </c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5"/>
      <c r="AG86" s="75"/>
      <c r="AH86" s="1" t="str">
        <f t="shared" si="1"/>
        <v/>
      </c>
      <c r="AI86" s="1">
        <f>$A$86*1000+I86</f>
        <v>9001</v>
      </c>
    </row>
    <row r="87" spans="1:35" ht="15" customHeight="1">
      <c r="A87" s="219"/>
      <c r="B87" s="220"/>
      <c r="C87" s="221"/>
      <c r="D87" s="222"/>
      <c r="E87" s="222"/>
      <c r="F87" s="222"/>
      <c r="G87" s="222"/>
      <c r="H87" s="223"/>
      <c r="I87" s="213">
        <v>2</v>
      </c>
      <c r="J87" s="214"/>
      <c r="K87" s="229" t="s">
        <v>37</v>
      </c>
      <c r="L87" s="230"/>
      <c r="M87" s="230"/>
      <c r="N87" s="230"/>
      <c r="O87" s="230"/>
      <c r="P87" s="231"/>
      <c r="Q87" s="246" t="s">
        <v>84</v>
      </c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7"/>
      <c r="AG87" s="74"/>
      <c r="AH87" s="1" t="str">
        <f t="shared" si="1"/>
        <v/>
      </c>
      <c r="AI87" s="1">
        <f>$A$86*1000+I87</f>
        <v>9002</v>
      </c>
    </row>
    <row r="88" spans="1:35" ht="11.25" hidden="1" customHeight="1">
      <c r="A88" s="81"/>
      <c r="B88" s="82"/>
      <c r="C88" s="83"/>
      <c r="D88" s="84"/>
      <c r="E88" s="84"/>
      <c r="F88" s="84"/>
      <c r="G88" s="84"/>
      <c r="H88" s="85"/>
      <c r="I88" s="1">
        <v>3</v>
      </c>
      <c r="K88" s="83" t="s">
        <v>192</v>
      </c>
      <c r="L88" s="84"/>
      <c r="M88" s="84"/>
      <c r="N88" s="84"/>
      <c r="O88" s="84"/>
      <c r="P88" s="85"/>
      <c r="AG88" s="74"/>
      <c r="AH88" s="1" t="str">
        <f t="shared" si="1"/>
        <v/>
      </c>
      <c r="AI88" s="1">
        <f>$A$86*1000+I88</f>
        <v>9003</v>
      </c>
    </row>
    <row r="89" spans="1:35" ht="15" customHeight="1">
      <c r="A89" s="213">
        <v>10</v>
      </c>
      <c r="B89" s="214"/>
      <c r="C89" s="229" t="s">
        <v>54</v>
      </c>
      <c r="D89" s="230"/>
      <c r="E89" s="230"/>
      <c r="F89" s="230"/>
      <c r="G89" s="230"/>
      <c r="H89" s="231"/>
      <c r="I89" s="205">
        <v>1</v>
      </c>
      <c r="J89" s="206"/>
      <c r="K89" s="207" t="s">
        <v>38</v>
      </c>
      <c r="L89" s="208"/>
      <c r="M89" s="208"/>
      <c r="N89" s="208"/>
      <c r="O89" s="208"/>
      <c r="P89" s="209"/>
      <c r="Q89" s="225" t="s">
        <v>85</v>
      </c>
      <c r="R89" s="225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6"/>
      <c r="AG89" s="74"/>
      <c r="AH89" s="1" t="str">
        <f t="shared" si="1"/>
        <v/>
      </c>
      <c r="AI89" s="1">
        <f>$A$89*1000+I89</f>
        <v>10001</v>
      </c>
    </row>
    <row r="90" spans="1:35" ht="15" customHeight="1">
      <c r="A90" s="182"/>
      <c r="B90" s="216"/>
      <c r="C90" s="233"/>
      <c r="D90" s="234"/>
      <c r="E90" s="234"/>
      <c r="F90" s="234"/>
      <c r="G90" s="234"/>
      <c r="H90" s="235"/>
      <c r="I90" s="205">
        <v>2</v>
      </c>
      <c r="J90" s="206"/>
      <c r="K90" s="207" t="s">
        <v>39</v>
      </c>
      <c r="L90" s="208"/>
      <c r="M90" s="208"/>
      <c r="N90" s="208"/>
      <c r="O90" s="208"/>
      <c r="P90" s="209"/>
      <c r="Q90" s="225" t="s">
        <v>86</v>
      </c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  <c r="AF90" s="226"/>
      <c r="AG90" s="74"/>
      <c r="AH90" s="1" t="str">
        <f t="shared" si="1"/>
        <v/>
      </c>
      <c r="AI90" s="1">
        <f>$A$89*1000+I90</f>
        <v>10002</v>
      </c>
    </row>
    <row r="91" spans="1:35" ht="11.25" hidden="1" customHeight="1">
      <c r="A91" s="81"/>
      <c r="B91" s="82"/>
      <c r="C91" s="83"/>
      <c r="D91" s="84"/>
      <c r="E91" s="84"/>
      <c r="F91" s="84"/>
      <c r="G91" s="84"/>
      <c r="H91" s="85"/>
      <c r="I91" s="1">
        <v>3</v>
      </c>
      <c r="K91" s="83" t="s">
        <v>192</v>
      </c>
      <c r="L91" s="84"/>
      <c r="M91" s="84"/>
      <c r="N91" s="84"/>
      <c r="O91" s="84"/>
      <c r="P91" s="85"/>
      <c r="AG91" s="74"/>
      <c r="AH91" s="1" t="str">
        <f t="shared" si="1"/>
        <v/>
      </c>
      <c r="AI91" s="1">
        <f>$A$89*1000+I91</f>
        <v>10003</v>
      </c>
    </row>
    <row r="92" spans="1:35" ht="15" customHeight="1">
      <c r="A92" s="219">
        <v>11</v>
      </c>
      <c r="B92" s="220"/>
      <c r="C92" s="221" t="s">
        <v>55</v>
      </c>
      <c r="D92" s="222"/>
      <c r="E92" s="222"/>
      <c r="F92" s="222"/>
      <c r="G92" s="222"/>
      <c r="H92" s="223"/>
      <c r="I92" s="182">
        <v>1</v>
      </c>
      <c r="J92" s="216"/>
      <c r="K92" s="233" t="s">
        <v>380</v>
      </c>
      <c r="L92" s="234"/>
      <c r="M92" s="234"/>
      <c r="N92" s="234"/>
      <c r="O92" s="234"/>
      <c r="P92" s="235"/>
      <c r="Q92" s="248" t="s">
        <v>87</v>
      </c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9"/>
      <c r="AG92" s="74"/>
      <c r="AH92" s="1" t="str">
        <f t="shared" si="1"/>
        <v/>
      </c>
      <c r="AI92" s="1">
        <f t="shared" ref="AI92:AI98" si="3">$A$92*1000+I92</f>
        <v>11001</v>
      </c>
    </row>
    <row r="93" spans="1:35" ht="15" customHeight="1">
      <c r="A93" s="219"/>
      <c r="B93" s="220"/>
      <c r="C93" s="221"/>
      <c r="D93" s="222"/>
      <c r="E93" s="222"/>
      <c r="F93" s="222"/>
      <c r="G93" s="222"/>
      <c r="H93" s="223"/>
      <c r="I93" s="205">
        <v>2</v>
      </c>
      <c r="J93" s="206"/>
      <c r="K93" s="207" t="s">
        <v>40</v>
      </c>
      <c r="L93" s="208"/>
      <c r="M93" s="208"/>
      <c r="N93" s="208"/>
      <c r="O93" s="208"/>
      <c r="P93" s="209"/>
      <c r="Q93" s="225" t="s">
        <v>88</v>
      </c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6"/>
      <c r="AG93" s="74"/>
      <c r="AH93" s="1" t="str">
        <f t="shared" si="1"/>
        <v/>
      </c>
      <c r="AI93" s="1">
        <f t="shared" si="3"/>
        <v>11002</v>
      </c>
    </row>
    <row r="94" spans="1:35" ht="15" customHeight="1">
      <c r="A94" s="219"/>
      <c r="B94" s="220"/>
      <c r="C94" s="221"/>
      <c r="D94" s="222"/>
      <c r="E94" s="222"/>
      <c r="F94" s="222"/>
      <c r="G94" s="222"/>
      <c r="H94" s="223"/>
      <c r="I94" s="205">
        <v>3</v>
      </c>
      <c r="J94" s="206"/>
      <c r="K94" s="207" t="s">
        <v>41</v>
      </c>
      <c r="L94" s="208"/>
      <c r="M94" s="208"/>
      <c r="N94" s="208"/>
      <c r="O94" s="208"/>
      <c r="P94" s="209"/>
      <c r="Q94" s="225" t="s">
        <v>89</v>
      </c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6"/>
      <c r="AG94" s="74"/>
      <c r="AH94" s="1" t="str">
        <f t="shared" si="1"/>
        <v/>
      </c>
      <c r="AI94" s="1">
        <f t="shared" si="3"/>
        <v>11003</v>
      </c>
    </row>
    <row r="95" spans="1:35" ht="15" customHeight="1">
      <c r="A95" s="219"/>
      <c r="B95" s="220"/>
      <c r="C95" s="221"/>
      <c r="D95" s="222"/>
      <c r="E95" s="222"/>
      <c r="F95" s="222"/>
      <c r="G95" s="222"/>
      <c r="H95" s="223"/>
      <c r="I95" s="205">
        <v>4</v>
      </c>
      <c r="J95" s="206"/>
      <c r="K95" s="207" t="s">
        <v>42</v>
      </c>
      <c r="L95" s="208"/>
      <c r="M95" s="208"/>
      <c r="N95" s="208"/>
      <c r="O95" s="208"/>
      <c r="P95" s="209"/>
      <c r="Q95" s="225" t="s">
        <v>90</v>
      </c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6"/>
      <c r="AG95" s="74"/>
      <c r="AH95" s="1" t="str">
        <f t="shared" si="1"/>
        <v/>
      </c>
      <c r="AI95" s="1">
        <f t="shared" si="3"/>
        <v>11004</v>
      </c>
    </row>
    <row r="96" spans="1:35" ht="15" customHeight="1">
      <c r="A96" s="219"/>
      <c r="B96" s="220"/>
      <c r="C96" s="221"/>
      <c r="D96" s="222"/>
      <c r="E96" s="222"/>
      <c r="F96" s="222"/>
      <c r="G96" s="222"/>
      <c r="H96" s="223"/>
      <c r="I96" s="205">
        <v>5</v>
      </c>
      <c r="J96" s="206"/>
      <c r="K96" s="207" t="s">
        <v>43</v>
      </c>
      <c r="L96" s="208"/>
      <c r="M96" s="208"/>
      <c r="N96" s="208"/>
      <c r="O96" s="208"/>
      <c r="P96" s="209"/>
      <c r="Q96" s="225" t="s">
        <v>91</v>
      </c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6"/>
      <c r="AG96" s="74"/>
      <c r="AH96" s="1" t="str">
        <f t="shared" si="1"/>
        <v/>
      </c>
      <c r="AI96" s="1">
        <f t="shared" si="3"/>
        <v>11005</v>
      </c>
    </row>
    <row r="97" spans="1:35" ht="15" customHeight="1">
      <c r="A97" s="219"/>
      <c r="B97" s="220"/>
      <c r="C97" s="221"/>
      <c r="D97" s="222"/>
      <c r="E97" s="222"/>
      <c r="F97" s="222"/>
      <c r="G97" s="222"/>
      <c r="H97" s="223"/>
      <c r="I97" s="205">
        <v>6</v>
      </c>
      <c r="J97" s="206"/>
      <c r="K97" s="207" t="s">
        <v>44</v>
      </c>
      <c r="L97" s="208"/>
      <c r="M97" s="208"/>
      <c r="N97" s="208"/>
      <c r="O97" s="208"/>
      <c r="P97" s="209"/>
      <c r="Q97" s="225" t="s">
        <v>92</v>
      </c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6"/>
      <c r="AG97" s="74"/>
      <c r="AH97" s="1" t="str">
        <f t="shared" si="1"/>
        <v/>
      </c>
      <c r="AI97" s="1">
        <f t="shared" si="3"/>
        <v>11006</v>
      </c>
    </row>
    <row r="98" spans="1:35" ht="15" customHeight="1">
      <c r="A98" s="182"/>
      <c r="B98" s="216"/>
      <c r="C98" s="233"/>
      <c r="D98" s="234"/>
      <c r="E98" s="234"/>
      <c r="F98" s="234"/>
      <c r="G98" s="234"/>
      <c r="H98" s="235"/>
      <c r="I98" s="205">
        <v>7</v>
      </c>
      <c r="J98" s="206"/>
      <c r="K98" s="207" t="s">
        <v>381</v>
      </c>
      <c r="L98" s="208"/>
      <c r="M98" s="208"/>
      <c r="N98" s="208"/>
      <c r="O98" s="208"/>
      <c r="P98" s="209"/>
      <c r="Q98" s="225" t="s">
        <v>93</v>
      </c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6"/>
      <c r="AG98" s="74"/>
      <c r="AH98" s="1" t="str">
        <f t="shared" si="1"/>
        <v/>
      </c>
      <c r="AI98" s="1">
        <f t="shared" si="3"/>
        <v>11007</v>
      </c>
    </row>
    <row r="99" spans="1:35" ht="13.5" hidden="1" customHeight="1">
      <c r="A99" s="5"/>
      <c r="B99" s="5"/>
      <c r="C99" s="19"/>
      <c r="D99" s="19"/>
      <c r="E99" s="19"/>
      <c r="F99" s="19"/>
      <c r="G99" s="19"/>
      <c r="H99" s="19"/>
      <c r="I99" s="1">
        <v>8</v>
      </c>
      <c r="K99" s="1" t="s">
        <v>192</v>
      </c>
      <c r="AH99" s="1" t="str">
        <f t="shared" si="1"/>
        <v/>
      </c>
    </row>
    <row r="100" spans="1:35" ht="15" customHeight="1"/>
    <row r="101" spans="1:35" ht="15" customHeight="1"/>
    <row r="102" spans="1:35" ht="15" customHeight="1"/>
    <row r="103" spans="1:35" ht="15" customHeight="1"/>
    <row r="104" spans="1:35" ht="15" customHeight="1"/>
    <row r="105" spans="1:35" ht="15" customHeight="1"/>
    <row r="106" spans="1:35" ht="15" customHeight="1">
      <c r="A106" s="1" t="s">
        <v>56</v>
      </c>
    </row>
    <row r="107" spans="1:35" ht="15" customHeight="1">
      <c r="A107" s="11" t="s">
        <v>96</v>
      </c>
      <c r="B107" s="12"/>
      <c r="C107" s="12"/>
      <c r="D107" s="12"/>
      <c r="E107" s="12"/>
      <c r="F107" s="12"/>
      <c r="G107" s="12"/>
      <c r="H107" s="12"/>
      <c r="I107" s="11" t="s">
        <v>97</v>
      </c>
      <c r="J107" s="12"/>
      <c r="K107" s="12"/>
      <c r="L107" s="12"/>
      <c r="M107" s="12"/>
      <c r="N107" s="12"/>
      <c r="O107" s="12"/>
      <c r="P107" s="13"/>
      <c r="Q107" s="213" t="s">
        <v>185</v>
      </c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5"/>
      <c r="AG107" s="250" t="s">
        <v>211</v>
      </c>
    </row>
    <row r="108" spans="1:35" ht="15" customHeight="1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183"/>
      <c r="AG108" s="251"/>
    </row>
    <row r="109" spans="1:35" ht="15" customHeight="1">
      <c r="A109" s="213">
        <v>12</v>
      </c>
      <c r="B109" s="214"/>
      <c r="C109" s="256" t="s">
        <v>132</v>
      </c>
      <c r="D109" s="257"/>
      <c r="E109" s="257"/>
      <c r="F109" s="257"/>
      <c r="G109" s="257"/>
      <c r="H109" s="258"/>
      <c r="I109" s="214">
        <v>1</v>
      </c>
      <c r="J109" s="214"/>
      <c r="K109" s="229" t="s">
        <v>98</v>
      </c>
      <c r="L109" s="230"/>
      <c r="M109" s="230"/>
      <c r="N109" s="230"/>
      <c r="O109" s="230"/>
      <c r="P109" s="231"/>
      <c r="Q109" s="252" t="s">
        <v>143</v>
      </c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3"/>
      <c r="AG109" s="77"/>
      <c r="AH109" s="1" t="str">
        <f t="shared" si="1"/>
        <v/>
      </c>
      <c r="AI109" s="1">
        <f>$A$109*1000+I109</f>
        <v>12001</v>
      </c>
    </row>
    <row r="110" spans="1:35" ht="25.5" customHeight="1">
      <c r="A110" s="219"/>
      <c r="B110" s="220"/>
      <c r="C110" s="259"/>
      <c r="D110" s="260"/>
      <c r="E110" s="260"/>
      <c r="F110" s="260"/>
      <c r="G110" s="260"/>
      <c r="H110" s="261"/>
      <c r="I110" s="205">
        <v>2</v>
      </c>
      <c r="J110" s="206"/>
      <c r="K110" s="207" t="s">
        <v>99</v>
      </c>
      <c r="L110" s="208"/>
      <c r="M110" s="208"/>
      <c r="N110" s="208"/>
      <c r="O110" s="208"/>
      <c r="P110" s="209"/>
      <c r="Q110" s="254" t="s">
        <v>144</v>
      </c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5"/>
      <c r="AG110" s="78"/>
      <c r="AH110" s="1" t="str">
        <f t="shared" si="1"/>
        <v/>
      </c>
      <c r="AI110" s="1">
        <f>$A$109*1000+I110</f>
        <v>12002</v>
      </c>
    </row>
    <row r="111" spans="1:35" ht="15" customHeight="1">
      <c r="A111" s="182"/>
      <c r="B111" s="216"/>
      <c r="C111" s="262"/>
      <c r="D111" s="263"/>
      <c r="E111" s="263"/>
      <c r="F111" s="263"/>
      <c r="G111" s="263"/>
      <c r="H111" s="264"/>
      <c r="I111" s="216">
        <v>3</v>
      </c>
      <c r="J111" s="216"/>
      <c r="K111" s="233" t="s">
        <v>100</v>
      </c>
      <c r="L111" s="234"/>
      <c r="M111" s="234"/>
      <c r="N111" s="234"/>
      <c r="O111" s="234"/>
      <c r="P111" s="235"/>
      <c r="Q111" s="244" t="s">
        <v>145</v>
      </c>
      <c r="R111" s="244"/>
      <c r="S111" s="244"/>
      <c r="T111" s="244"/>
      <c r="U111" s="244"/>
      <c r="V111" s="244"/>
      <c r="W111" s="244"/>
      <c r="X111" s="244"/>
      <c r="Y111" s="244"/>
      <c r="Z111" s="244"/>
      <c r="AA111" s="244"/>
      <c r="AB111" s="244"/>
      <c r="AC111" s="244"/>
      <c r="AD111" s="244"/>
      <c r="AE111" s="244"/>
      <c r="AF111" s="245"/>
      <c r="AG111" s="77"/>
      <c r="AH111" s="1" t="str">
        <f t="shared" si="1"/>
        <v/>
      </c>
      <c r="AI111" s="1">
        <f>$A$109*1000+I111</f>
        <v>12003</v>
      </c>
    </row>
    <row r="112" spans="1:35" ht="11.25" hidden="1" customHeight="1">
      <c r="A112" s="81"/>
      <c r="B112" s="82"/>
      <c r="C112" s="83"/>
      <c r="D112" s="84"/>
      <c r="E112" s="84"/>
      <c r="F112" s="84"/>
      <c r="G112" s="84"/>
      <c r="H112" s="85"/>
      <c r="I112" s="1">
        <v>4</v>
      </c>
      <c r="K112" s="83" t="s">
        <v>192</v>
      </c>
      <c r="L112" s="84"/>
      <c r="M112" s="84"/>
      <c r="N112" s="84"/>
      <c r="O112" s="84"/>
      <c r="P112" s="85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1"/>
      <c r="AG112" s="77"/>
      <c r="AH112" s="1" t="str">
        <f t="shared" si="1"/>
        <v/>
      </c>
      <c r="AI112" s="1">
        <f>$A$109*1000+I112</f>
        <v>12004</v>
      </c>
    </row>
    <row r="113" spans="1:35" ht="15" customHeight="1">
      <c r="A113" s="219">
        <v>13</v>
      </c>
      <c r="B113" s="220"/>
      <c r="C113" s="259" t="s">
        <v>133</v>
      </c>
      <c r="D113" s="260"/>
      <c r="E113" s="260"/>
      <c r="F113" s="260"/>
      <c r="G113" s="260"/>
      <c r="H113" s="261"/>
      <c r="I113" s="182">
        <v>1</v>
      </c>
      <c r="J113" s="216"/>
      <c r="K113" s="233" t="s">
        <v>101</v>
      </c>
      <c r="L113" s="234"/>
      <c r="M113" s="234"/>
      <c r="N113" s="234"/>
      <c r="O113" s="234"/>
      <c r="P113" s="235"/>
      <c r="Q113" s="244" t="s">
        <v>146</v>
      </c>
      <c r="R113" s="244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244"/>
      <c r="AF113" s="245"/>
      <c r="AG113" s="77"/>
      <c r="AH113" s="1" t="str">
        <f t="shared" si="1"/>
        <v/>
      </c>
      <c r="AI113" s="1">
        <f>$A$113*1000+I113</f>
        <v>13001</v>
      </c>
    </row>
    <row r="114" spans="1:35" ht="15" customHeight="1">
      <c r="A114" s="219"/>
      <c r="B114" s="220"/>
      <c r="C114" s="259"/>
      <c r="D114" s="260"/>
      <c r="E114" s="260"/>
      <c r="F114" s="260"/>
      <c r="G114" s="260"/>
      <c r="H114" s="261"/>
      <c r="I114" s="205">
        <v>2</v>
      </c>
      <c r="J114" s="206"/>
      <c r="K114" s="207" t="s">
        <v>102</v>
      </c>
      <c r="L114" s="208"/>
      <c r="M114" s="208"/>
      <c r="N114" s="208"/>
      <c r="O114" s="208"/>
      <c r="P114" s="209"/>
      <c r="Q114" s="240" t="s">
        <v>147</v>
      </c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1"/>
      <c r="AG114" s="77"/>
      <c r="AH114" s="1" t="str">
        <f t="shared" si="1"/>
        <v/>
      </c>
      <c r="AI114" s="1">
        <f>$A$113*1000+I114</f>
        <v>13002</v>
      </c>
    </row>
    <row r="115" spans="1:35" ht="15" customHeight="1">
      <c r="A115" s="219"/>
      <c r="B115" s="220"/>
      <c r="C115" s="259"/>
      <c r="D115" s="260"/>
      <c r="E115" s="260"/>
      <c r="F115" s="260"/>
      <c r="G115" s="260"/>
      <c r="H115" s="261"/>
      <c r="I115" s="213">
        <v>3</v>
      </c>
      <c r="J115" s="214"/>
      <c r="K115" s="229" t="s">
        <v>103</v>
      </c>
      <c r="L115" s="230"/>
      <c r="M115" s="230"/>
      <c r="N115" s="230"/>
      <c r="O115" s="230"/>
      <c r="P115" s="231"/>
      <c r="Q115" s="252" t="s">
        <v>148</v>
      </c>
      <c r="R115" s="252"/>
      <c r="S115" s="252"/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53"/>
      <c r="AG115" s="77"/>
      <c r="AH115" s="1" t="str">
        <f t="shared" ref="AH115:AH164" si="4">IF(AG115="","",VLOOKUP(AG115,$G$248:$Q$248,11,FALSE))</f>
        <v/>
      </c>
      <c r="AI115" s="1">
        <f>$A$113*1000+I115</f>
        <v>13003</v>
      </c>
    </row>
    <row r="116" spans="1:35" ht="12" hidden="1" customHeight="1">
      <c r="A116" s="81"/>
      <c r="B116" s="82"/>
      <c r="C116" s="83"/>
      <c r="D116" s="84"/>
      <c r="E116" s="84"/>
      <c r="F116" s="84"/>
      <c r="G116" s="84"/>
      <c r="H116" s="85"/>
      <c r="I116" s="1">
        <v>4</v>
      </c>
      <c r="K116" s="83" t="s">
        <v>192</v>
      </c>
      <c r="L116" s="84"/>
      <c r="M116" s="84"/>
      <c r="N116" s="84"/>
      <c r="O116" s="84"/>
      <c r="P116" s="85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1"/>
      <c r="AG116" s="77"/>
      <c r="AH116" s="1" t="str">
        <f t="shared" si="4"/>
        <v/>
      </c>
      <c r="AI116" s="1">
        <f>$A$113*1000+I116</f>
        <v>13004</v>
      </c>
    </row>
    <row r="117" spans="1:35" ht="15" customHeight="1">
      <c r="A117" s="213">
        <v>14</v>
      </c>
      <c r="B117" s="214"/>
      <c r="C117" s="256" t="s">
        <v>134</v>
      </c>
      <c r="D117" s="257"/>
      <c r="E117" s="257"/>
      <c r="F117" s="257"/>
      <c r="G117" s="257"/>
      <c r="H117" s="258"/>
      <c r="I117" s="205">
        <v>1</v>
      </c>
      <c r="J117" s="206"/>
      <c r="K117" s="207" t="s">
        <v>104</v>
      </c>
      <c r="L117" s="208"/>
      <c r="M117" s="208"/>
      <c r="N117" s="208"/>
      <c r="O117" s="208"/>
      <c r="P117" s="209"/>
      <c r="Q117" s="240" t="s">
        <v>149</v>
      </c>
      <c r="R117" s="240"/>
      <c r="S117" s="240"/>
      <c r="T117" s="240"/>
      <c r="U117" s="240"/>
      <c r="V117" s="240"/>
      <c r="W117" s="240"/>
      <c r="X117" s="240"/>
      <c r="Y117" s="240"/>
      <c r="Z117" s="240"/>
      <c r="AA117" s="240"/>
      <c r="AB117" s="240"/>
      <c r="AC117" s="240"/>
      <c r="AD117" s="240"/>
      <c r="AE117" s="240"/>
      <c r="AF117" s="241"/>
      <c r="AG117" s="77"/>
      <c r="AH117" s="1" t="str">
        <f t="shared" si="4"/>
        <v/>
      </c>
      <c r="AI117" s="1">
        <f>$A$117*1000+I117</f>
        <v>14001</v>
      </c>
    </row>
    <row r="118" spans="1:35" ht="15" customHeight="1">
      <c r="A118" s="219"/>
      <c r="B118" s="220"/>
      <c r="C118" s="259"/>
      <c r="D118" s="260"/>
      <c r="E118" s="260"/>
      <c r="F118" s="260"/>
      <c r="G118" s="260"/>
      <c r="H118" s="261"/>
      <c r="I118" s="205">
        <v>2</v>
      </c>
      <c r="J118" s="206"/>
      <c r="K118" s="207" t="s">
        <v>105</v>
      </c>
      <c r="L118" s="208"/>
      <c r="M118" s="208"/>
      <c r="N118" s="208"/>
      <c r="O118" s="208"/>
      <c r="P118" s="209"/>
      <c r="Q118" s="240" t="s">
        <v>150</v>
      </c>
      <c r="R118" s="240"/>
      <c r="S118" s="240"/>
      <c r="T118" s="240"/>
      <c r="U118" s="240"/>
      <c r="V118" s="240"/>
      <c r="W118" s="240"/>
      <c r="X118" s="240"/>
      <c r="Y118" s="240"/>
      <c r="Z118" s="240"/>
      <c r="AA118" s="240"/>
      <c r="AB118" s="240"/>
      <c r="AC118" s="240"/>
      <c r="AD118" s="240"/>
      <c r="AE118" s="240"/>
      <c r="AF118" s="241"/>
      <c r="AG118" s="77"/>
      <c r="AH118" s="1" t="str">
        <f t="shared" si="4"/>
        <v/>
      </c>
      <c r="AI118" s="1">
        <f>$A$117*1000+I118</f>
        <v>14002</v>
      </c>
    </row>
    <row r="119" spans="1:35" ht="15" customHeight="1">
      <c r="A119" s="219"/>
      <c r="B119" s="220"/>
      <c r="C119" s="259"/>
      <c r="D119" s="260"/>
      <c r="E119" s="260"/>
      <c r="F119" s="260"/>
      <c r="G119" s="260"/>
      <c r="H119" s="261"/>
      <c r="I119" s="205">
        <v>3</v>
      </c>
      <c r="J119" s="206"/>
      <c r="K119" s="207" t="s">
        <v>189</v>
      </c>
      <c r="L119" s="208"/>
      <c r="M119" s="208"/>
      <c r="N119" s="208"/>
      <c r="O119" s="208"/>
      <c r="P119" s="209"/>
      <c r="Q119" s="240" t="s">
        <v>151</v>
      </c>
      <c r="R119" s="240"/>
      <c r="S119" s="240"/>
      <c r="T119" s="240"/>
      <c r="U119" s="240"/>
      <c r="V119" s="240"/>
      <c r="W119" s="240"/>
      <c r="X119" s="240"/>
      <c r="Y119" s="240"/>
      <c r="Z119" s="240"/>
      <c r="AA119" s="240"/>
      <c r="AB119" s="240"/>
      <c r="AC119" s="240"/>
      <c r="AD119" s="240"/>
      <c r="AE119" s="240"/>
      <c r="AF119" s="241"/>
      <c r="AG119" s="77"/>
      <c r="AH119" s="1" t="str">
        <f t="shared" si="4"/>
        <v/>
      </c>
      <c r="AI119" s="1">
        <f>$A$117*1000+I119</f>
        <v>14003</v>
      </c>
    </row>
    <row r="120" spans="1:35" ht="15" customHeight="1">
      <c r="A120" s="182"/>
      <c r="B120" s="216"/>
      <c r="C120" s="262"/>
      <c r="D120" s="263"/>
      <c r="E120" s="263"/>
      <c r="F120" s="263"/>
      <c r="G120" s="263"/>
      <c r="H120" s="264"/>
      <c r="I120" s="205">
        <v>4</v>
      </c>
      <c r="J120" s="206"/>
      <c r="K120" s="207" t="s">
        <v>6</v>
      </c>
      <c r="L120" s="208"/>
      <c r="M120" s="208"/>
      <c r="N120" s="208"/>
      <c r="O120" s="208"/>
      <c r="P120" s="209"/>
      <c r="Q120" s="240" t="s">
        <v>152</v>
      </c>
      <c r="R120" s="240"/>
      <c r="S120" s="240"/>
      <c r="T120" s="240"/>
      <c r="U120" s="240"/>
      <c r="V120" s="240"/>
      <c r="W120" s="240"/>
      <c r="X120" s="240"/>
      <c r="Y120" s="240"/>
      <c r="Z120" s="240"/>
      <c r="AA120" s="240"/>
      <c r="AB120" s="240"/>
      <c r="AC120" s="240"/>
      <c r="AD120" s="240"/>
      <c r="AE120" s="240"/>
      <c r="AF120" s="241"/>
      <c r="AG120" s="77"/>
      <c r="AH120" s="1" t="str">
        <f t="shared" si="4"/>
        <v/>
      </c>
      <c r="AI120" s="1">
        <f>$A$117*1000+I120</f>
        <v>14004</v>
      </c>
    </row>
    <row r="121" spans="1:35" ht="12" hidden="1" customHeight="1">
      <c r="A121" s="81"/>
      <c r="B121" s="82"/>
      <c r="C121" s="83"/>
      <c r="D121" s="84"/>
      <c r="E121" s="84"/>
      <c r="F121" s="84"/>
      <c r="G121" s="84"/>
      <c r="H121" s="85"/>
      <c r="I121" s="1">
        <v>5</v>
      </c>
      <c r="K121" s="83" t="s">
        <v>192</v>
      </c>
      <c r="L121" s="84"/>
      <c r="M121" s="84"/>
      <c r="N121" s="84"/>
      <c r="O121" s="84"/>
      <c r="P121" s="85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1"/>
      <c r="AG121" s="77"/>
      <c r="AH121" s="1" t="str">
        <f t="shared" si="4"/>
        <v/>
      </c>
      <c r="AI121" s="1">
        <f>$A$117*1000+I121</f>
        <v>14005</v>
      </c>
    </row>
    <row r="122" spans="1:35" ht="15" customHeight="1">
      <c r="A122" s="219">
        <v>15</v>
      </c>
      <c r="B122" s="220"/>
      <c r="C122" s="259" t="s">
        <v>135</v>
      </c>
      <c r="D122" s="260"/>
      <c r="E122" s="260"/>
      <c r="F122" s="260"/>
      <c r="G122" s="260"/>
      <c r="H122" s="261"/>
      <c r="I122" s="182">
        <v>1</v>
      </c>
      <c r="J122" s="216"/>
      <c r="K122" s="233" t="s">
        <v>106</v>
      </c>
      <c r="L122" s="234"/>
      <c r="M122" s="234"/>
      <c r="N122" s="234"/>
      <c r="O122" s="234"/>
      <c r="P122" s="235"/>
      <c r="Q122" s="244" t="s">
        <v>153</v>
      </c>
      <c r="R122" s="244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44"/>
      <c r="AF122" s="245"/>
      <c r="AG122" s="77"/>
      <c r="AH122" s="1" t="str">
        <f t="shared" si="4"/>
        <v/>
      </c>
      <c r="AI122" s="1">
        <f>$A$122*1000+I122</f>
        <v>15001</v>
      </c>
    </row>
    <row r="123" spans="1:35" ht="15" customHeight="1">
      <c r="A123" s="219"/>
      <c r="B123" s="220"/>
      <c r="C123" s="259"/>
      <c r="D123" s="260"/>
      <c r="E123" s="260"/>
      <c r="F123" s="260"/>
      <c r="G123" s="260"/>
      <c r="H123" s="261"/>
      <c r="I123" s="205">
        <v>2</v>
      </c>
      <c r="J123" s="206"/>
      <c r="K123" s="207" t="s">
        <v>107</v>
      </c>
      <c r="L123" s="208"/>
      <c r="M123" s="208"/>
      <c r="N123" s="208"/>
      <c r="O123" s="208"/>
      <c r="P123" s="209"/>
      <c r="Q123" s="240" t="s">
        <v>154</v>
      </c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0"/>
      <c r="AC123" s="240"/>
      <c r="AD123" s="240"/>
      <c r="AE123" s="240"/>
      <c r="AF123" s="241"/>
      <c r="AG123" s="77"/>
      <c r="AH123" s="1" t="str">
        <f t="shared" si="4"/>
        <v/>
      </c>
      <c r="AI123" s="1">
        <f>$A$122*1000+I123</f>
        <v>15002</v>
      </c>
    </row>
    <row r="124" spans="1:35" ht="15" customHeight="1">
      <c r="A124" s="219"/>
      <c r="B124" s="220"/>
      <c r="C124" s="259"/>
      <c r="D124" s="260"/>
      <c r="E124" s="260"/>
      <c r="F124" s="260"/>
      <c r="G124" s="260"/>
      <c r="H124" s="261"/>
      <c r="I124" s="205">
        <v>3</v>
      </c>
      <c r="J124" s="206"/>
      <c r="K124" s="207" t="s">
        <v>108</v>
      </c>
      <c r="L124" s="208"/>
      <c r="M124" s="208"/>
      <c r="N124" s="208"/>
      <c r="O124" s="208"/>
      <c r="P124" s="209"/>
      <c r="Q124" s="240" t="s">
        <v>155</v>
      </c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40"/>
      <c r="AF124" s="241"/>
      <c r="AG124" s="77"/>
      <c r="AH124" s="1" t="str">
        <f t="shared" si="4"/>
        <v/>
      </c>
      <c r="AI124" s="1">
        <f>$A$122*1000+I124</f>
        <v>15003</v>
      </c>
    </row>
    <row r="125" spans="1:35" ht="15" customHeight="1">
      <c r="A125" s="219"/>
      <c r="B125" s="220"/>
      <c r="C125" s="259"/>
      <c r="D125" s="260"/>
      <c r="E125" s="260"/>
      <c r="F125" s="260"/>
      <c r="G125" s="260"/>
      <c r="H125" s="261"/>
      <c r="I125" s="213">
        <v>4</v>
      </c>
      <c r="J125" s="214"/>
      <c r="K125" s="229" t="s">
        <v>109</v>
      </c>
      <c r="L125" s="230"/>
      <c r="M125" s="230"/>
      <c r="N125" s="230"/>
      <c r="O125" s="230"/>
      <c r="P125" s="231"/>
      <c r="Q125" s="252" t="s">
        <v>156</v>
      </c>
      <c r="R125" s="252"/>
      <c r="S125" s="252"/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53"/>
      <c r="AG125" s="77"/>
      <c r="AH125" s="1" t="str">
        <f t="shared" si="4"/>
        <v/>
      </c>
      <c r="AI125" s="1">
        <f>$A$122*1000+I125</f>
        <v>15004</v>
      </c>
    </row>
    <row r="126" spans="1:35" ht="12" hidden="1" customHeight="1">
      <c r="A126" s="81"/>
      <c r="B126" s="82"/>
      <c r="C126" s="83"/>
      <c r="D126" s="84"/>
      <c r="E126" s="84"/>
      <c r="F126" s="84"/>
      <c r="G126" s="84"/>
      <c r="H126" s="85"/>
      <c r="I126" s="1">
        <v>5</v>
      </c>
      <c r="K126" s="83" t="s">
        <v>192</v>
      </c>
      <c r="L126" s="84"/>
      <c r="M126" s="84"/>
      <c r="N126" s="84"/>
      <c r="O126" s="84"/>
      <c r="P126" s="85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1"/>
      <c r="AG126" s="77"/>
      <c r="AH126" s="1" t="str">
        <f t="shared" si="4"/>
        <v/>
      </c>
      <c r="AI126" s="1">
        <f>$A$122*1000+I126</f>
        <v>15005</v>
      </c>
    </row>
    <row r="127" spans="1:35" ht="15" customHeight="1">
      <c r="A127" s="205">
        <v>16</v>
      </c>
      <c r="B127" s="206"/>
      <c r="C127" s="265" t="s">
        <v>136</v>
      </c>
      <c r="D127" s="266"/>
      <c r="E127" s="266"/>
      <c r="F127" s="266"/>
      <c r="G127" s="266"/>
      <c r="H127" s="267"/>
      <c r="I127" s="206">
        <v>1</v>
      </c>
      <c r="J127" s="206"/>
      <c r="K127" s="207" t="s">
        <v>190</v>
      </c>
      <c r="L127" s="208"/>
      <c r="M127" s="208"/>
      <c r="N127" s="208"/>
      <c r="O127" s="208"/>
      <c r="P127" s="209"/>
      <c r="Q127" s="240" t="s">
        <v>157</v>
      </c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40"/>
      <c r="AF127" s="241"/>
      <c r="AG127" s="77"/>
      <c r="AH127" s="1" t="str">
        <f t="shared" si="4"/>
        <v/>
      </c>
      <c r="AI127" s="1">
        <f>$A$127*1000+I127</f>
        <v>16001</v>
      </c>
    </row>
    <row r="128" spans="1:35" ht="13.5" hidden="1" customHeight="1">
      <c r="A128" s="81"/>
      <c r="B128" s="82"/>
      <c r="C128" s="83"/>
      <c r="D128" s="84"/>
      <c r="E128" s="84"/>
      <c r="F128" s="84"/>
      <c r="G128" s="84"/>
      <c r="H128" s="85"/>
      <c r="I128" s="1">
        <v>2</v>
      </c>
      <c r="K128" s="83" t="s">
        <v>192</v>
      </c>
      <c r="L128" s="84"/>
      <c r="M128" s="84"/>
      <c r="N128" s="84"/>
      <c r="O128" s="84"/>
      <c r="P128" s="85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1"/>
      <c r="AG128" s="77"/>
      <c r="AH128" s="1" t="str">
        <f t="shared" si="4"/>
        <v/>
      </c>
      <c r="AI128" s="1">
        <f>$A$127*1000+I128</f>
        <v>16002</v>
      </c>
    </row>
    <row r="129" spans="1:35" ht="15" customHeight="1">
      <c r="A129" s="219">
        <v>17</v>
      </c>
      <c r="B129" s="220"/>
      <c r="C129" s="259" t="s">
        <v>186</v>
      </c>
      <c r="D129" s="260"/>
      <c r="E129" s="260"/>
      <c r="F129" s="260"/>
      <c r="G129" s="260"/>
      <c r="H129" s="261"/>
      <c r="I129" s="220">
        <v>1</v>
      </c>
      <c r="J129" s="220"/>
      <c r="K129" s="221" t="s">
        <v>110</v>
      </c>
      <c r="L129" s="222"/>
      <c r="M129" s="222"/>
      <c r="N129" s="222"/>
      <c r="O129" s="222"/>
      <c r="P129" s="223"/>
      <c r="Q129" s="268" t="s">
        <v>158</v>
      </c>
      <c r="R129" s="268"/>
      <c r="S129" s="268"/>
      <c r="T129" s="268"/>
      <c r="U129" s="268"/>
      <c r="V129" s="268"/>
      <c r="W129" s="268"/>
      <c r="X129" s="268"/>
      <c r="Y129" s="268"/>
      <c r="Z129" s="268"/>
      <c r="AA129" s="268"/>
      <c r="AB129" s="268"/>
      <c r="AC129" s="268"/>
      <c r="AD129" s="268"/>
      <c r="AE129" s="268"/>
      <c r="AF129" s="269"/>
      <c r="AG129" s="77"/>
      <c r="AH129" s="1" t="str">
        <f t="shared" si="4"/>
        <v/>
      </c>
      <c r="AI129" s="1">
        <f>$A$129*1000+I129</f>
        <v>17001</v>
      </c>
    </row>
    <row r="130" spans="1:35" ht="13.5" hidden="1" customHeight="1">
      <c r="A130" s="81"/>
      <c r="B130" s="82"/>
      <c r="C130" s="83"/>
      <c r="D130" s="84"/>
      <c r="E130" s="84"/>
      <c r="F130" s="84"/>
      <c r="G130" s="84"/>
      <c r="H130" s="85"/>
      <c r="I130" s="1">
        <v>2</v>
      </c>
      <c r="K130" s="83" t="s">
        <v>192</v>
      </c>
      <c r="L130" s="84"/>
      <c r="M130" s="84"/>
      <c r="N130" s="84"/>
      <c r="O130" s="84"/>
      <c r="P130" s="85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1"/>
      <c r="AG130" s="77"/>
      <c r="AH130" s="1" t="str">
        <f t="shared" si="4"/>
        <v/>
      </c>
      <c r="AI130" s="1">
        <f>$A$129*1000+I130</f>
        <v>17002</v>
      </c>
    </row>
    <row r="131" spans="1:35" ht="25.5" customHeight="1">
      <c r="A131" s="213">
        <v>18</v>
      </c>
      <c r="B131" s="214"/>
      <c r="C131" s="256" t="s">
        <v>137</v>
      </c>
      <c r="D131" s="257"/>
      <c r="E131" s="257"/>
      <c r="F131" s="257"/>
      <c r="G131" s="257"/>
      <c r="H131" s="258"/>
      <c r="I131" s="205">
        <v>1</v>
      </c>
      <c r="J131" s="206"/>
      <c r="K131" s="207" t="s">
        <v>111</v>
      </c>
      <c r="L131" s="208"/>
      <c r="M131" s="208"/>
      <c r="N131" s="208"/>
      <c r="O131" s="208"/>
      <c r="P131" s="209"/>
      <c r="Q131" s="254" t="s">
        <v>159</v>
      </c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  <c r="AC131" s="254"/>
      <c r="AD131" s="254"/>
      <c r="AE131" s="254"/>
      <c r="AF131" s="255"/>
      <c r="AG131" s="78"/>
      <c r="AH131" s="1" t="str">
        <f t="shared" si="4"/>
        <v/>
      </c>
      <c r="AI131" s="1">
        <f>$A$131*1000+I131</f>
        <v>18001</v>
      </c>
    </row>
    <row r="132" spans="1:35" ht="25.5" customHeight="1">
      <c r="A132" s="182"/>
      <c r="B132" s="216"/>
      <c r="C132" s="262"/>
      <c r="D132" s="263"/>
      <c r="E132" s="263"/>
      <c r="F132" s="263"/>
      <c r="G132" s="263"/>
      <c r="H132" s="264"/>
      <c r="I132" s="205">
        <v>2</v>
      </c>
      <c r="J132" s="206"/>
      <c r="K132" s="207" t="s">
        <v>191</v>
      </c>
      <c r="L132" s="208"/>
      <c r="M132" s="208"/>
      <c r="N132" s="208"/>
      <c r="O132" s="208"/>
      <c r="P132" s="209"/>
      <c r="Q132" s="254" t="s">
        <v>160</v>
      </c>
      <c r="R132" s="254"/>
      <c r="S132" s="254"/>
      <c r="T132" s="254"/>
      <c r="U132" s="254"/>
      <c r="V132" s="254"/>
      <c r="W132" s="254"/>
      <c r="X132" s="254"/>
      <c r="Y132" s="254"/>
      <c r="Z132" s="254"/>
      <c r="AA132" s="254"/>
      <c r="AB132" s="254"/>
      <c r="AC132" s="254"/>
      <c r="AD132" s="254"/>
      <c r="AE132" s="254"/>
      <c r="AF132" s="255"/>
      <c r="AG132" s="78"/>
      <c r="AH132" s="1" t="str">
        <f t="shared" si="4"/>
        <v/>
      </c>
      <c r="AI132" s="1">
        <f>$A$131*1000+I132</f>
        <v>18002</v>
      </c>
    </row>
    <row r="133" spans="1:35" ht="12" hidden="1" customHeight="1">
      <c r="A133" s="81"/>
      <c r="B133" s="82"/>
      <c r="C133" s="83"/>
      <c r="D133" s="84"/>
      <c r="E133" s="84"/>
      <c r="F133" s="84"/>
      <c r="G133" s="84"/>
      <c r="H133" s="85"/>
      <c r="I133" s="1">
        <v>3</v>
      </c>
      <c r="K133" s="83" t="s">
        <v>192</v>
      </c>
      <c r="L133" s="84"/>
      <c r="M133" s="84"/>
      <c r="N133" s="84"/>
      <c r="O133" s="84"/>
      <c r="P133" s="85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1"/>
      <c r="AG133" s="77"/>
      <c r="AH133" s="1" t="str">
        <f t="shared" si="4"/>
        <v/>
      </c>
      <c r="AI133" s="1">
        <f>$A$131*1000+I133</f>
        <v>18003</v>
      </c>
    </row>
    <row r="134" spans="1:35" ht="15" customHeight="1">
      <c r="A134" s="219">
        <v>19</v>
      </c>
      <c r="B134" s="220"/>
      <c r="C134" s="259" t="s">
        <v>138</v>
      </c>
      <c r="D134" s="260"/>
      <c r="E134" s="260"/>
      <c r="F134" s="260"/>
      <c r="G134" s="260"/>
      <c r="H134" s="261"/>
      <c r="I134" s="182">
        <v>1</v>
      </c>
      <c r="J134" s="216"/>
      <c r="K134" s="233" t="s">
        <v>112</v>
      </c>
      <c r="L134" s="234"/>
      <c r="M134" s="234"/>
      <c r="N134" s="234"/>
      <c r="O134" s="234"/>
      <c r="P134" s="235"/>
      <c r="Q134" s="244" t="s">
        <v>161</v>
      </c>
      <c r="R134" s="244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4"/>
      <c r="AE134" s="244"/>
      <c r="AF134" s="245"/>
      <c r="AG134" s="77"/>
      <c r="AH134" s="1" t="str">
        <f t="shared" si="4"/>
        <v/>
      </c>
      <c r="AI134" s="1">
        <f>$A$134*1000+I134</f>
        <v>19001</v>
      </c>
    </row>
    <row r="135" spans="1:35" ht="15" customHeight="1">
      <c r="A135" s="219"/>
      <c r="B135" s="220"/>
      <c r="C135" s="259"/>
      <c r="D135" s="260"/>
      <c r="E135" s="260"/>
      <c r="F135" s="260"/>
      <c r="G135" s="260"/>
      <c r="H135" s="261"/>
      <c r="I135" s="213">
        <v>2</v>
      </c>
      <c r="J135" s="214"/>
      <c r="K135" s="229" t="s">
        <v>113</v>
      </c>
      <c r="L135" s="230"/>
      <c r="M135" s="230"/>
      <c r="N135" s="230"/>
      <c r="O135" s="230"/>
      <c r="P135" s="231"/>
      <c r="Q135" s="252" t="s">
        <v>162</v>
      </c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3"/>
      <c r="AG135" s="77"/>
      <c r="AH135" s="1" t="str">
        <f t="shared" si="4"/>
        <v/>
      </c>
      <c r="AI135" s="1">
        <f>$A$134*1000+I135</f>
        <v>19002</v>
      </c>
    </row>
    <row r="136" spans="1:35" ht="12" hidden="1" customHeight="1">
      <c r="A136" s="81"/>
      <c r="B136" s="82"/>
      <c r="C136" s="83"/>
      <c r="D136" s="84"/>
      <c r="E136" s="84"/>
      <c r="F136" s="84"/>
      <c r="G136" s="84"/>
      <c r="H136" s="85"/>
      <c r="I136" s="1">
        <v>3</v>
      </c>
      <c r="K136" s="83" t="s">
        <v>192</v>
      </c>
      <c r="L136" s="84"/>
      <c r="M136" s="84"/>
      <c r="N136" s="84"/>
      <c r="O136" s="84"/>
      <c r="P136" s="85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1"/>
      <c r="AG136" s="77"/>
      <c r="AH136" s="1" t="str">
        <f t="shared" si="4"/>
        <v/>
      </c>
      <c r="AI136" s="1">
        <f>$A$134*1000+I136</f>
        <v>19003</v>
      </c>
    </row>
    <row r="137" spans="1:35" ht="25.5" customHeight="1">
      <c r="A137" s="213">
        <v>20</v>
      </c>
      <c r="B137" s="214"/>
      <c r="C137" s="256" t="s">
        <v>139</v>
      </c>
      <c r="D137" s="257"/>
      <c r="E137" s="257"/>
      <c r="F137" s="257"/>
      <c r="G137" s="257"/>
      <c r="H137" s="258"/>
      <c r="I137" s="205">
        <v>1</v>
      </c>
      <c r="J137" s="206"/>
      <c r="K137" s="270" t="s">
        <v>114</v>
      </c>
      <c r="L137" s="271"/>
      <c r="M137" s="271"/>
      <c r="N137" s="271"/>
      <c r="O137" s="271"/>
      <c r="P137" s="272"/>
      <c r="Q137" s="254" t="s">
        <v>163</v>
      </c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5"/>
      <c r="AG137" s="78"/>
      <c r="AH137" s="1" t="str">
        <f t="shared" si="4"/>
        <v/>
      </c>
      <c r="AI137" s="1">
        <f>$A$137*1000+I137</f>
        <v>20001</v>
      </c>
    </row>
    <row r="138" spans="1:35" ht="15" customHeight="1">
      <c r="A138" s="182"/>
      <c r="B138" s="216"/>
      <c r="C138" s="262"/>
      <c r="D138" s="263"/>
      <c r="E138" s="263"/>
      <c r="F138" s="263"/>
      <c r="G138" s="263"/>
      <c r="H138" s="264"/>
      <c r="I138" s="205">
        <v>2</v>
      </c>
      <c r="J138" s="206"/>
      <c r="K138" s="207" t="s">
        <v>115</v>
      </c>
      <c r="L138" s="208"/>
      <c r="M138" s="208"/>
      <c r="N138" s="208"/>
      <c r="O138" s="208"/>
      <c r="P138" s="209"/>
      <c r="Q138" s="240" t="s">
        <v>164</v>
      </c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1"/>
      <c r="AG138" s="77"/>
      <c r="AH138" s="1" t="str">
        <f t="shared" si="4"/>
        <v/>
      </c>
      <c r="AI138" s="1">
        <f>$A$137*1000+I138</f>
        <v>20002</v>
      </c>
    </row>
    <row r="139" spans="1:35" ht="12" hidden="1" customHeight="1">
      <c r="A139" s="81"/>
      <c r="B139" s="82"/>
      <c r="C139" s="83"/>
      <c r="D139" s="84"/>
      <c r="E139" s="84"/>
      <c r="F139" s="84"/>
      <c r="G139" s="84"/>
      <c r="H139" s="85"/>
      <c r="I139" s="1">
        <v>3</v>
      </c>
      <c r="K139" s="83" t="s">
        <v>192</v>
      </c>
      <c r="L139" s="84"/>
      <c r="M139" s="84"/>
      <c r="N139" s="84"/>
      <c r="O139" s="84"/>
      <c r="P139" s="85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1"/>
      <c r="AG139" s="77"/>
      <c r="AH139" s="1" t="str">
        <f t="shared" si="4"/>
        <v/>
      </c>
      <c r="AI139" s="1">
        <f>$A$137*1000+I139</f>
        <v>20003</v>
      </c>
    </row>
    <row r="140" spans="1:35" ht="15" customHeight="1">
      <c r="A140" s="219">
        <v>21</v>
      </c>
      <c r="B140" s="220"/>
      <c r="C140" s="259" t="s">
        <v>140</v>
      </c>
      <c r="D140" s="260"/>
      <c r="E140" s="260"/>
      <c r="F140" s="260"/>
      <c r="G140" s="260"/>
      <c r="H140" s="261"/>
      <c r="I140" s="182">
        <v>1</v>
      </c>
      <c r="J140" s="216"/>
      <c r="K140" s="233" t="s">
        <v>116</v>
      </c>
      <c r="L140" s="234"/>
      <c r="M140" s="234"/>
      <c r="N140" s="234"/>
      <c r="O140" s="234"/>
      <c r="P140" s="235"/>
      <c r="Q140" s="244" t="s">
        <v>165</v>
      </c>
      <c r="R140" s="244"/>
      <c r="S140" s="244"/>
      <c r="T140" s="244"/>
      <c r="U140" s="244"/>
      <c r="V140" s="244"/>
      <c r="W140" s="244"/>
      <c r="X140" s="244"/>
      <c r="Y140" s="244"/>
      <c r="Z140" s="244"/>
      <c r="AA140" s="244"/>
      <c r="AB140" s="244"/>
      <c r="AC140" s="244"/>
      <c r="AD140" s="244"/>
      <c r="AE140" s="244"/>
      <c r="AF140" s="245"/>
      <c r="AG140" s="77"/>
      <c r="AH140" s="1" t="str">
        <f t="shared" si="4"/>
        <v/>
      </c>
      <c r="AI140" s="1">
        <f>$A$140*1000+I140</f>
        <v>21001</v>
      </c>
    </row>
    <row r="141" spans="1:35" ht="15" customHeight="1">
      <c r="A141" s="219"/>
      <c r="B141" s="220"/>
      <c r="C141" s="259"/>
      <c r="D141" s="260"/>
      <c r="E141" s="260"/>
      <c r="F141" s="260"/>
      <c r="G141" s="260"/>
      <c r="H141" s="261"/>
      <c r="I141" s="213">
        <v>2</v>
      </c>
      <c r="J141" s="214"/>
      <c r="K141" s="229" t="s">
        <v>117</v>
      </c>
      <c r="L141" s="230"/>
      <c r="M141" s="230"/>
      <c r="N141" s="230"/>
      <c r="O141" s="230"/>
      <c r="P141" s="231"/>
      <c r="Q141" s="252" t="s">
        <v>166</v>
      </c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3"/>
      <c r="AG141" s="77"/>
      <c r="AH141" s="1" t="str">
        <f t="shared" si="4"/>
        <v/>
      </c>
      <c r="AI141" s="1">
        <f>$A$140*1000+I141</f>
        <v>21002</v>
      </c>
    </row>
    <row r="142" spans="1:35" ht="12" hidden="1" customHeight="1">
      <c r="A142" s="81"/>
      <c r="B142" s="82"/>
      <c r="C142" s="83"/>
      <c r="D142" s="84"/>
      <c r="E142" s="84"/>
      <c r="F142" s="84"/>
      <c r="G142" s="84"/>
      <c r="H142" s="85"/>
      <c r="I142" s="1">
        <v>3</v>
      </c>
      <c r="K142" s="83" t="s">
        <v>192</v>
      </c>
      <c r="L142" s="84"/>
      <c r="M142" s="84"/>
      <c r="N142" s="84"/>
      <c r="O142" s="84"/>
      <c r="P142" s="85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1"/>
      <c r="AG142" s="77"/>
      <c r="AH142" s="1" t="str">
        <f t="shared" si="4"/>
        <v/>
      </c>
      <c r="AI142" s="1">
        <f>$A$140*1000+I142</f>
        <v>21003</v>
      </c>
    </row>
    <row r="143" spans="1:35" ht="15" customHeight="1">
      <c r="A143" s="213">
        <v>22</v>
      </c>
      <c r="B143" s="214"/>
      <c r="C143" s="256" t="s">
        <v>187</v>
      </c>
      <c r="D143" s="257"/>
      <c r="E143" s="257"/>
      <c r="F143" s="257"/>
      <c r="G143" s="257"/>
      <c r="H143" s="258"/>
      <c r="I143" s="205">
        <v>1</v>
      </c>
      <c r="J143" s="206"/>
      <c r="K143" s="207" t="s">
        <v>118</v>
      </c>
      <c r="L143" s="208"/>
      <c r="M143" s="208"/>
      <c r="N143" s="208"/>
      <c r="O143" s="208"/>
      <c r="P143" s="209"/>
      <c r="Q143" s="240" t="s">
        <v>167</v>
      </c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0"/>
      <c r="AC143" s="240"/>
      <c r="AD143" s="240"/>
      <c r="AE143" s="240"/>
      <c r="AF143" s="241"/>
      <c r="AG143" s="77"/>
      <c r="AH143" s="1" t="str">
        <f t="shared" si="4"/>
        <v/>
      </c>
      <c r="AI143" s="1">
        <f>$A$143*1000+I143</f>
        <v>22001</v>
      </c>
    </row>
    <row r="144" spans="1:35" ht="15" customHeight="1">
      <c r="A144" s="182"/>
      <c r="B144" s="216"/>
      <c r="C144" s="262"/>
      <c r="D144" s="263"/>
      <c r="E144" s="263"/>
      <c r="F144" s="263"/>
      <c r="G144" s="263"/>
      <c r="H144" s="264"/>
      <c r="I144" s="205">
        <v>2</v>
      </c>
      <c r="J144" s="206"/>
      <c r="K144" s="207" t="s">
        <v>119</v>
      </c>
      <c r="L144" s="208"/>
      <c r="M144" s="208"/>
      <c r="N144" s="208"/>
      <c r="O144" s="208"/>
      <c r="P144" s="209"/>
      <c r="Q144" s="240" t="s">
        <v>168</v>
      </c>
      <c r="R144" s="240"/>
      <c r="S144" s="240"/>
      <c r="T144" s="240"/>
      <c r="U144" s="240"/>
      <c r="V144" s="240"/>
      <c r="W144" s="240"/>
      <c r="X144" s="240"/>
      <c r="Y144" s="240"/>
      <c r="Z144" s="240"/>
      <c r="AA144" s="240"/>
      <c r="AB144" s="240"/>
      <c r="AC144" s="240"/>
      <c r="AD144" s="240"/>
      <c r="AE144" s="240"/>
      <c r="AF144" s="241"/>
      <c r="AG144" s="77"/>
      <c r="AH144" s="1" t="str">
        <f t="shared" si="4"/>
        <v/>
      </c>
      <c r="AI144" s="1">
        <f>$A$143*1000+I144</f>
        <v>22002</v>
      </c>
    </row>
    <row r="145" spans="1:35" ht="12" hidden="1" customHeight="1">
      <c r="A145" s="81"/>
      <c r="B145" s="82"/>
      <c r="C145" s="83"/>
      <c r="D145" s="84"/>
      <c r="E145" s="84"/>
      <c r="F145" s="84"/>
      <c r="G145" s="84"/>
      <c r="H145" s="85"/>
      <c r="I145" s="1">
        <v>3</v>
      </c>
      <c r="K145" s="83" t="s">
        <v>192</v>
      </c>
      <c r="L145" s="84"/>
      <c r="M145" s="84"/>
      <c r="N145" s="84"/>
      <c r="O145" s="84"/>
      <c r="P145" s="85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1"/>
      <c r="AG145" s="77"/>
      <c r="AH145" s="1" t="str">
        <f t="shared" si="4"/>
        <v/>
      </c>
      <c r="AI145" s="1">
        <f>$A$143*1000+I145</f>
        <v>22003</v>
      </c>
    </row>
    <row r="146" spans="1:35" ht="15" customHeight="1">
      <c r="A146" s="219">
        <v>23</v>
      </c>
      <c r="B146" s="220"/>
      <c r="C146" s="259" t="s">
        <v>188</v>
      </c>
      <c r="D146" s="260"/>
      <c r="E146" s="260"/>
      <c r="F146" s="260"/>
      <c r="G146" s="260"/>
      <c r="H146" s="261"/>
      <c r="I146" s="182">
        <v>1</v>
      </c>
      <c r="J146" s="216"/>
      <c r="K146" s="233" t="s">
        <v>120</v>
      </c>
      <c r="L146" s="234"/>
      <c r="M146" s="234"/>
      <c r="N146" s="234"/>
      <c r="O146" s="234"/>
      <c r="P146" s="235"/>
      <c r="Q146" s="244" t="s">
        <v>169</v>
      </c>
      <c r="R146" s="244"/>
      <c r="S146" s="244"/>
      <c r="T146" s="244"/>
      <c r="U146" s="244"/>
      <c r="V146" s="244"/>
      <c r="W146" s="244"/>
      <c r="X146" s="244"/>
      <c r="Y146" s="244"/>
      <c r="Z146" s="244"/>
      <c r="AA146" s="244"/>
      <c r="AB146" s="244"/>
      <c r="AC146" s="244"/>
      <c r="AD146" s="244"/>
      <c r="AE146" s="244"/>
      <c r="AF146" s="245"/>
      <c r="AG146" s="77"/>
      <c r="AH146" s="1" t="str">
        <f t="shared" si="4"/>
        <v/>
      </c>
      <c r="AI146" s="1">
        <f>$A$146*1000+I146</f>
        <v>23001</v>
      </c>
    </row>
    <row r="147" spans="1:35" ht="15" customHeight="1">
      <c r="A147" s="219"/>
      <c r="B147" s="220"/>
      <c r="C147" s="259"/>
      <c r="D147" s="260"/>
      <c r="E147" s="260"/>
      <c r="F147" s="260"/>
      <c r="G147" s="260"/>
      <c r="H147" s="261"/>
      <c r="I147" s="213">
        <v>2</v>
      </c>
      <c r="J147" s="214"/>
      <c r="K147" s="229" t="s">
        <v>121</v>
      </c>
      <c r="L147" s="230"/>
      <c r="M147" s="230"/>
      <c r="N147" s="230"/>
      <c r="O147" s="230"/>
      <c r="P147" s="231"/>
      <c r="Q147" s="252" t="s">
        <v>170</v>
      </c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3"/>
      <c r="AG147" s="77"/>
      <c r="AH147" s="1" t="str">
        <f t="shared" si="4"/>
        <v/>
      </c>
      <c r="AI147" s="1">
        <f>$A$146*1000+I147</f>
        <v>23002</v>
      </c>
    </row>
    <row r="148" spans="1:35" ht="12" hidden="1" customHeight="1">
      <c r="A148" s="81"/>
      <c r="B148" s="82"/>
      <c r="C148" s="83"/>
      <c r="D148" s="84"/>
      <c r="E148" s="84"/>
      <c r="F148" s="84"/>
      <c r="G148" s="84"/>
      <c r="H148" s="85"/>
      <c r="I148" s="1">
        <v>3</v>
      </c>
      <c r="K148" s="83" t="s">
        <v>192</v>
      </c>
      <c r="L148" s="84"/>
      <c r="M148" s="84"/>
      <c r="N148" s="84"/>
      <c r="O148" s="84"/>
      <c r="P148" s="85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1"/>
      <c r="AG148" s="77"/>
      <c r="AH148" s="1" t="str">
        <f t="shared" si="4"/>
        <v/>
      </c>
      <c r="AI148" s="1">
        <f>$A$146*1000+I148</f>
        <v>23003</v>
      </c>
    </row>
    <row r="149" spans="1:35" ht="15" customHeight="1">
      <c r="A149" s="213">
        <v>24</v>
      </c>
      <c r="B149" s="214"/>
      <c r="C149" s="256" t="s">
        <v>141</v>
      </c>
      <c r="D149" s="257"/>
      <c r="E149" s="257"/>
      <c r="F149" s="257"/>
      <c r="G149" s="257"/>
      <c r="H149" s="258"/>
      <c r="I149" s="205">
        <v>1</v>
      </c>
      <c r="J149" s="206"/>
      <c r="K149" s="207" t="s">
        <v>122</v>
      </c>
      <c r="L149" s="208"/>
      <c r="M149" s="208"/>
      <c r="N149" s="208"/>
      <c r="O149" s="208"/>
      <c r="P149" s="209"/>
      <c r="Q149" s="240" t="s">
        <v>171</v>
      </c>
      <c r="R149" s="240"/>
      <c r="S149" s="240"/>
      <c r="T149" s="240"/>
      <c r="U149" s="240"/>
      <c r="V149" s="240"/>
      <c r="W149" s="240"/>
      <c r="X149" s="240"/>
      <c r="Y149" s="240"/>
      <c r="Z149" s="240"/>
      <c r="AA149" s="240"/>
      <c r="AB149" s="240"/>
      <c r="AC149" s="240"/>
      <c r="AD149" s="240"/>
      <c r="AE149" s="240"/>
      <c r="AF149" s="241"/>
      <c r="AG149" s="77"/>
      <c r="AH149" s="1" t="str">
        <f t="shared" si="4"/>
        <v/>
      </c>
      <c r="AI149" s="1">
        <f t="shared" ref="AI149:AI155" si="5">$A$149*1000+I149</f>
        <v>24001</v>
      </c>
    </row>
    <row r="150" spans="1:35" ht="25.5" customHeight="1">
      <c r="A150" s="219"/>
      <c r="B150" s="220"/>
      <c r="C150" s="259"/>
      <c r="D150" s="260"/>
      <c r="E150" s="260"/>
      <c r="F150" s="260"/>
      <c r="G150" s="260"/>
      <c r="H150" s="261"/>
      <c r="I150" s="205">
        <v>2</v>
      </c>
      <c r="J150" s="206"/>
      <c r="K150" s="207" t="s">
        <v>123</v>
      </c>
      <c r="L150" s="208"/>
      <c r="M150" s="208"/>
      <c r="N150" s="208"/>
      <c r="O150" s="208"/>
      <c r="P150" s="209"/>
      <c r="Q150" s="240" t="s">
        <v>172</v>
      </c>
      <c r="R150" s="240"/>
      <c r="S150" s="240"/>
      <c r="T150" s="240"/>
      <c r="U150" s="240"/>
      <c r="V150" s="240"/>
      <c r="W150" s="240"/>
      <c r="X150" s="240"/>
      <c r="Y150" s="240"/>
      <c r="Z150" s="240"/>
      <c r="AA150" s="240"/>
      <c r="AB150" s="240"/>
      <c r="AC150" s="240"/>
      <c r="AD150" s="240"/>
      <c r="AE150" s="240"/>
      <c r="AF150" s="241"/>
      <c r="AG150" s="80"/>
      <c r="AH150" s="1" t="str">
        <f t="shared" si="4"/>
        <v/>
      </c>
      <c r="AI150" s="1">
        <f t="shared" si="5"/>
        <v>24002</v>
      </c>
    </row>
    <row r="151" spans="1:35" ht="15" customHeight="1">
      <c r="A151" s="219"/>
      <c r="B151" s="220"/>
      <c r="C151" s="259"/>
      <c r="D151" s="260"/>
      <c r="E151" s="260"/>
      <c r="F151" s="260"/>
      <c r="G151" s="260"/>
      <c r="H151" s="261"/>
      <c r="I151" s="205">
        <v>3</v>
      </c>
      <c r="J151" s="206"/>
      <c r="K151" s="207" t="s">
        <v>124</v>
      </c>
      <c r="L151" s="208"/>
      <c r="M151" s="208"/>
      <c r="N151" s="208"/>
      <c r="O151" s="208"/>
      <c r="P151" s="209"/>
      <c r="Q151" s="240" t="s">
        <v>173</v>
      </c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40"/>
      <c r="AF151" s="241"/>
      <c r="AG151" s="77"/>
      <c r="AH151" s="1" t="str">
        <f t="shared" si="4"/>
        <v/>
      </c>
      <c r="AI151" s="1">
        <f t="shared" si="5"/>
        <v>24003</v>
      </c>
    </row>
    <row r="152" spans="1:35" ht="15" customHeight="1">
      <c r="A152" s="219"/>
      <c r="B152" s="220"/>
      <c r="C152" s="259"/>
      <c r="D152" s="260"/>
      <c r="E152" s="260"/>
      <c r="F152" s="260"/>
      <c r="G152" s="260"/>
      <c r="H152" s="261"/>
      <c r="I152" s="205">
        <v>4</v>
      </c>
      <c r="J152" s="206"/>
      <c r="K152" s="207" t="s">
        <v>125</v>
      </c>
      <c r="L152" s="208"/>
      <c r="M152" s="208"/>
      <c r="N152" s="208"/>
      <c r="O152" s="208"/>
      <c r="P152" s="209"/>
      <c r="Q152" s="240" t="s">
        <v>174</v>
      </c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0"/>
      <c r="AC152" s="240"/>
      <c r="AD152" s="240"/>
      <c r="AE152" s="240"/>
      <c r="AF152" s="241"/>
      <c r="AG152" s="77"/>
      <c r="AH152" s="1" t="str">
        <f t="shared" si="4"/>
        <v/>
      </c>
      <c r="AI152" s="1">
        <f t="shared" si="5"/>
        <v>24004</v>
      </c>
    </row>
    <row r="153" spans="1:35" ht="15" customHeight="1">
      <c r="A153" s="219"/>
      <c r="B153" s="220"/>
      <c r="C153" s="259"/>
      <c r="D153" s="260"/>
      <c r="E153" s="260"/>
      <c r="F153" s="260"/>
      <c r="G153" s="260"/>
      <c r="H153" s="261"/>
      <c r="I153" s="205">
        <v>5</v>
      </c>
      <c r="J153" s="206"/>
      <c r="K153" s="207" t="s">
        <v>126</v>
      </c>
      <c r="L153" s="208"/>
      <c r="M153" s="208"/>
      <c r="N153" s="208"/>
      <c r="O153" s="208"/>
      <c r="P153" s="209"/>
      <c r="Q153" s="240" t="s">
        <v>175</v>
      </c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0"/>
      <c r="AC153" s="240"/>
      <c r="AD153" s="240"/>
      <c r="AE153" s="240"/>
      <c r="AF153" s="241"/>
      <c r="AG153" s="77"/>
      <c r="AH153" s="1" t="str">
        <f t="shared" si="4"/>
        <v/>
      </c>
      <c r="AI153" s="1">
        <f t="shared" si="5"/>
        <v>24005</v>
      </c>
    </row>
    <row r="154" spans="1:35" ht="15" customHeight="1">
      <c r="A154" s="182"/>
      <c r="B154" s="216"/>
      <c r="C154" s="262"/>
      <c r="D154" s="263"/>
      <c r="E154" s="263"/>
      <c r="F154" s="263"/>
      <c r="G154" s="263"/>
      <c r="H154" s="264"/>
      <c r="I154" s="205">
        <v>6</v>
      </c>
      <c r="J154" s="206"/>
      <c r="K154" s="207" t="s">
        <v>127</v>
      </c>
      <c r="L154" s="208"/>
      <c r="M154" s="208"/>
      <c r="N154" s="208"/>
      <c r="O154" s="208"/>
      <c r="P154" s="209"/>
      <c r="Q154" s="240" t="s">
        <v>382</v>
      </c>
      <c r="R154" s="240"/>
      <c r="S154" s="240"/>
      <c r="T154" s="240"/>
      <c r="U154" s="240"/>
      <c r="V154" s="240"/>
      <c r="W154" s="240"/>
      <c r="X154" s="240"/>
      <c r="Y154" s="240"/>
      <c r="Z154" s="240"/>
      <c r="AA154" s="240"/>
      <c r="AB154" s="240"/>
      <c r="AC154" s="240"/>
      <c r="AD154" s="240"/>
      <c r="AE154" s="240"/>
      <c r="AF154" s="241"/>
      <c r="AG154" s="77"/>
      <c r="AH154" s="1" t="str">
        <f t="shared" si="4"/>
        <v/>
      </c>
      <c r="AI154" s="1">
        <f t="shared" si="5"/>
        <v>24006</v>
      </c>
    </row>
    <row r="155" spans="1:35" ht="12" hidden="1" customHeight="1">
      <c r="A155" s="81"/>
      <c r="B155" s="82"/>
      <c r="C155" s="83"/>
      <c r="D155" s="84"/>
      <c r="E155" s="84"/>
      <c r="F155" s="84"/>
      <c r="G155" s="84"/>
      <c r="H155" s="85"/>
      <c r="I155" s="1">
        <v>7</v>
      </c>
      <c r="K155" s="83" t="s">
        <v>192</v>
      </c>
      <c r="L155" s="84"/>
      <c r="M155" s="84"/>
      <c r="N155" s="84"/>
      <c r="O155" s="84"/>
      <c r="P155" s="85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1"/>
      <c r="AG155" s="77"/>
      <c r="AH155" s="1" t="str">
        <f t="shared" si="4"/>
        <v/>
      </c>
      <c r="AI155" s="1">
        <f t="shared" si="5"/>
        <v>24007</v>
      </c>
    </row>
    <row r="156" spans="1:35" ht="15" customHeight="1">
      <c r="A156" s="213">
        <v>25</v>
      </c>
      <c r="B156" s="214"/>
      <c r="C156" s="256" t="s">
        <v>142</v>
      </c>
      <c r="D156" s="257"/>
      <c r="E156" s="257"/>
      <c r="F156" s="257"/>
      <c r="G156" s="257"/>
      <c r="H156" s="258"/>
      <c r="I156" s="205">
        <v>1</v>
      </c>
      <c r="J156" s="206"/>
      <c r="K156" s="207" t="s">
        <v>128</v>
      </c>
      <c r="L156" s="208"/>
      <c r="M156" s="208"/>
      <c r="N156" s="208"/>
      <c r="O156" s="208"/>
      <c r="P156" s="209"/>
      <c r="Q156" s="240" t="s">
        <v>176</v>
      </c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  <c r="AC156" s="240"/>
      <c r="AD156" s="240"/>
      <c r="AE156" s="240"/>
      <c r="AF156" s="241"/>
      <c r="AG156" s="77"/>
      <c r="AH156" s="1" t="str">
        <f t="shared" si="4"/>
        <v/>
      </c>
      <c r="AI156" s="1">
        <f>$A$156*1000+I156</f>
        <v>25001</v>
      </c>
    </row>
    <row r="157" spans="1:35" ht="15" customHeight="1">
      <c r="A157" s="182"/>
      <c r="B157" s="216"/>
      <c r="C157" s="262"/>
      <c r="D157" s="263"/>
      <c r="E157" s="263"/>
      <c r="F157" s="263"/>
      <c r="G157" s="263"/>
      <c r="H157" s="264"/>
      <c r="I157" s="205">
        <v>2</v>
      </c>
      <c r="J157" s="206"/>
      <c r="K157" s="207" t="s">
        <v>129</v>
      </c>
      <c r="L157" s="208"/>
      <c r="M157" s="208"/>
      <c r="N157" s="208"/>
      <c r="O157" s="208"/>
      <c r="P157" s="209"/>
      <c r="Q157" s="240" t="s">
        <v>177</v>
      </c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0"/>
      <c r="AC157" s="240"/>
      <c r="AD157" s="240"/>
      <c r="AE157" s="240"/>
      <c r="AF157" s="241"/>
      <c r="AG157" s="77"/>
      <c r="AH157" s="1" t="str">
        <f t="shared" si="4"/>
        <v/>
      </c>
      <c r="AI157" s="1">
        <f>$A$156*1000+I157</f>
        <v>25002</v>
      </c>
    </row>
    <row r="158" spans="1:35" ht="12" hidden="1" customHeight="1">
      <c r="A158" s="81"/>
      <c r="B158" s="82"/>
      <c r="C158" s="83"/>
      <c r="D158" s="84"/>
      <c r="E158" s="84"/>
      <c r="F158" s="84"/>
      <c r="G158" s="84"/>
      <c r="H158" s="85"/>
      <c r="I158" s="1">
        <v>3</v>
      </c>
      <c r="K158" s="83" t="s">
        <v>192</v>
      </c>
      <c r="L158" s="84"/>
      <c r="M158" s="84"/>
      <c r="N158" s="84"/>
      <c r="O158" s="84"/>
      <c r="P158" s="85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1"/>
      <c r="AG158" s="77"/>
      <c r="AH158" s="1" t="str">
        <f t="shared" si="4"/>
        <v/>
      </c>
      <c r="AI158" s="1">
        <f>$A$156*1000+I158</f>
        <v>25003</v>
      </c>
    </row>
    <row r="159" spans="1:35" ht="25.5" customHeight="1">
      <c r="A159" s="219">
        <v>26</v>
      </c>
      <c r="B159" s="220"/>
      <c r="C159" s="259" t="s">
        <v>6</v>
      </c>
      <c r="D159" s="260"/>
      <c r="E159" s="260"/>
      <c r="F159" s="260"/>
      <c r="G159" s="260"/>
      <c r="H159" s="261"/>
      <c r="I159" s="182">
        <v>1</v>
      </c>
      <c r="J159" s="216"/>
      <c r="K159" s="233" t="s">
        <v>130</v>
      </c>
      <c r="L159" s="234"/>
      <c r="M159" s="234"/>
      <c r="N159" s="234"/>
      <c r="O159" s="234"/>
      <c r="P159" s="235"/>
      <c r="Q159" s="273" t="s">
        <v>178</v>
      </c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  <c r="AE159" s="273"/>
      <c r="AF159" s="274"/>
      <c r="AG159" s="78"/>
      <c r="AH159" s="1" t="str">
        <f t="shared" si="4"/>
        <v/>
      </c>
      <c r="AI159" s="1">
        <f t="shared" ref="AI159:AI164" si="6">$A$159*1000+I159</f>
        <v>26001</v>
      </c>
    </row>
    <row r="160" spans="1:35" ht="15" customHeight="1">
      <c r="A160" s="219"/>
      <c r="B160" s="220"/>
      <c r="C160" s="259"/>
      <c r="D160" s="260"/>
      <c r="E160" s="260"/>
      <c r="F160" s="260"/>
      <c r="G160" s="260"/>
      <c r="H160" s="261"/>
      <c r="I160" s="205">
        <v>2</v>
      </c>
      <c r="J160" s="206"/>
      <c r="K160" s="207" t="s">
        <v>383</v>
      </c>
      <c r="L160" s="208"/>
      <c r="M160" s="208"/>
      <c r="N160" s="208"/>
      <c r="O160" s="208"/>
      <c r="P160" s="209"/>
      <c r="Q160" s="240" t="s">
        <v>179</v>
      </c>
      <c r="R160" s="240"/>
      <c r="S160" s="240"/>
      <c r="T160" s="240"/>
      <c r="U160" s="240"/>
      <c r="V160" s="240"/>
      <c r="W160" s="240"/>
      <c r="X160" s="240"/>
      <c r="Y160" s="240"/>
      <c r="Z160" s="240"/>
      <c r="AA160" s="240"/>
      <c r="AB160" s="240"/>
      <c r="AC160" s="240"/>
      <c r="AD160" s="240"/>
      <c r="AE160" s="240"/>
      <c r="AF160" s="241"/>
      <c r="AG160" s="77"/>
      <c r="AH160" s="1" t="str">
        <f t="shared" si="4"/>
        <v/>
      </c>
      <c r="AI160" s="1">
        <f t="shared" si="6"/>
        <v>26002</v>
      </c>
    </row>
    <row r="161" spans="1:35" ht="25.5" customHeight="1">
      <c r="A161" s="219"/>
      <c r="B161" s="220"/>
      <c r="C161" s="259"/>
      <c r="D161" s="260"/>
      <c r="E161" s="260"/>
      <c r="F161" s="260"/>
      <c r="G161" s="260"/>
      <c r="H161" s="261"/>
      <c r="I161" s="205">
        <v>3</v>
      </c>
      <c r="J161" s="206"/>
      <c r="K161" s="207" t="s">
        <v>384</v>
      </c>
      <c r="L161" s="208"/>
      <c r="M161" s="208"/>
      <c r="N161" s="208"/>
      <c r="O161" s="208"/>
      <c r="P161" s="209"/>
      <c r="Q161" s="254" t="s">
        <v>180</v>
      </c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5"/>
      <c r="AG161" s="78"/>
      <c r="AH161" s="1" t="str">
        <f t="shared" si="4"/>
        <v/>
      </c>
      <c r="AI161" s="1">
        <f t="shared" si="6"/>
        <v>26003</v>
      </c>
    </row>
    <row r="162" spans="1:35" ht="15" customHeight="1">
      <c r="A162" s="219"/>
      <c r="B162" s="220"/>
      <c r="C162" s="259"/>
      <c r="D162" s="260"/>
      <c r="E162" s="260"/>
      <c r="F162" s="260"/>
      <c r="G162" s="260"/>
      <c r="H162" s="261"/>
      <c r="I162" s="205">
        <v>4</v>
      </c>
      <c r="J162" s="206"/>
      <c r="K162" s="207" t="s">
        <v>131</v>
      </c>
      <c r="L162" s="208"/>
      <c r="M162" s="208"/>
      <c r="N162" s="208"/>
      <c r="O162" s="208"/>
      <c r="P162" s="209"/>
      <c r="Q162" s="240" t="s">
        <v>181</v>
      </c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1"/>
      <c r="AG162" s="77"/>
      <c r="AH162" s="1" t="str">
        <f t="shared" si="4"/>
        <v/>
      </c>
      <c r="AI162" s="1">
        <f t="shared" si="6"/>
        <v>26004</v>
      </c>
    </row>
    <row r="163" spans="1:35" ht="15" customHeight="1">
      <c r="A163" s="182"/>
      <c r="B163" s="216"/>
      <c r="C163" s="262"/>
      <c r="D163" s="263"/>
      <c r="E163" s="263"/>
      <c r="F163" s="263"/>
      <c r="G163" s="263"/>
      <c r="H163" s="264"/>
      <c r="I163" s="205">
        <v>5</v>
      </c>
      <c r="J163" s="206"/>
      <c r="K163" s="207" t="s">
        <v>6</v>
      </c>
      <c r="L163" s="208"/>
      <c r="M163" s="208"/>
      <c r="N163" s="208"/>
      <c r="O163" s="208"/>
      <c r="P163" s="209"/>
      <c r="Q163" s="240" t="s">
        <v>385</v>
      </c>
      <c r="R163" s="240"/>
      <c r="S163" s="240"/>
      <c r="T163" s="240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1"/>
      <c r="AG163" s="77"/>
      <c r="AH163" s="1" t="str">
        <f t="shared" si="4"/>
        <v/>
      </c>
      <c r="AI163" s="1">
        <f t="shared" si="6"/>
        <v>26005</v>
      </c>
    </row>
    <row r="164" spans="1:35" ht="11.25" hidden="1" customHeight="1">
      <c r="A164" s="82"/>
      <c r="B164" s="82"/>
      <c r="I164" s="1">
        <v>6</v>
      </c>
      <c r="K164" s="1" t="s">
        <v>192</v>
      </c>
      <c r="AH164" s="1" t="str">
        <f t="shared" si="4"/>
        <v/>
      </c>
      <c r="AI164" s="1">
        <f t="shared" si="6"/>
        <v>26006</v>
      </c>
    </row>
    <row r="175" spans="1:35" ht="15" customHeight="1">
      <c r="A175" s="1" t="s">
        <v>386</v>
      </c>
    </row>
    <row r="176" spans="1:35" ht="15" customHeight="1">
      <c r="A176" s="6"/>
      <c r="B176" s="7" t="s">
        <v>96</v>
      </c>
      <c r="C176" s="7"/>
      <c r="D176" s="7"/>
      <c r="E176" s="7"/>
      <c r="F176" s="7"/>
      <c r="G176" s="7"/>
      <c r="H176" s="7"/>
      <c r="I176" s="7"/>
      <c r="J176" s="8" t="s">
        <v>97</v>
      </c>
      <c r="K176" s="7"/>
      <c r="L176" s="7"/>
      <c r="M176" s="7"/>
      <c r="N176" s="7"/>
      <c r="O176" s="7"/>
      <c r="P176" s="7"/>
      <c r="Q176" s="7"/>
      <c r="R176" s="8" t="s">
        <v>182</v>
      </c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9"/>
    </row>
    <row r="177" spans="1:36" ht="15" customHeight="1">
      <c r="A177" s="10"/>
      <c r="B177" s="11" t="s">
        <v>94</v>
      </c>
      <c r="C177" s="12"/>
      <c r="D177" s="11" t="s">
        <v>7</v>
      </c>
      <c r="E177" s="12"/>
      <c r="F177" s="12"/>
      <c r="G177" s="12"/>
      <c r="H177" s="12"/>
      <c r="I177" s="13"/>
      <c r="J177" s="11" t="s">
        <v>94</v>
      </c>
      <c r="K177" s="12"/>
      <c r="L177" s="14" t="s">
        <v>7</v>
      </c>
      <c r="M177" s="15"/>
      <c r="N177" s="15"/>
      <c r="O177" s="15"/>
      <c r="P177" s="15"/>
      <c r="Q177" s="16"/>
      <c r="R177" s="17" t="s">
        <v>200</v>
      </c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18"/>
    </row>
    <row r="178" spans="1:36" ht="15" customHeight="1">
      <c r="A178" s="286" t="s">
        <v>193</v>
      </c>
      <c r="B178" s="287">
        <v>1</v>
      </c>
      <c r="C178" s="288"/>
      <c r="D178" s="293" t="str">
        <f>IF(ISERROR(LOOKUP(B178,$A$50:$B$164,$C$50:$C$164)),"",LOOKUP(B178,$A$50:$B$164,$C$50:$C$164))</f>
        <v>文具・印章
事務用機器</v>
      </c>
      <c r="E178" s="294"/>
      <c r="F178" s="294"/>
      <c r="G178" s="294"/>
      <c r="H178" s="294"/>
      <c r="I178" s="295"/>
      <c r="J178" s="284">
        <v>1</v>
      </c>
      <c r="K178" s="285"/>
      <c r="L178" s="207" t="str">
        <f>IF(J178="","",IF(ISERROR(LOOKUP(AH178,$AI$50:$AI$164,$K$50:$K$164)),"",LOOKUP(AH178,$AI$50:$AI$164,$K$50:$K$164)))</f>
        <v>文具</v>
      </c>
      <c r="M178" s="208"/>
      <c r="N178" s="208"/>
      <c r="O178" s="208"/>
      <c r="P178" s="208"/>
      <c r="Q178" s="209"/>
      <c r="R178" s="275"/>
      <c r="S178" s="276"/>
      <c r="T178" s="276"/>
      <c r="U178" s="276"/>
      <c r="V178" s="276"/>
      <c r="W178" s="276"/>
      <c r="X178" s="276"/>
      <c r="Y178" s="276"/>
      <c r="Z178" s="276"/>
      <c r="AA178" s="276"/>
      <c r="AB178" s="276"/>
      <c r="AC178" s="276"/>
      <c r="AD178" s="276"/>
      <c r="AE178" s="276"/>
      <c r="AF178" s="276"/>
      <c r="AG178" s="277"/>
      <c r="AH178" s="1">
        <f>IF(OR($B$178="",J178=""),"",$B$178*1000+J178)</f>
        <v>1001</v>
      </c>
      <c r="AI178" s="1">
        <v>1</v>
      </c>
      <c r="AJ178" s="1">
        <v>1</v>
      </c>
    </row>
    <row r="179" spans="1:36" ht="15" customHeight="1">
      <c r="A179" s="286"/>
      <c r="B179" s="289"/>
      <c r="C179" s="290"/>
      <c r="D179" s="296"/>
      <c r="E179" s="297"/>
      <c r="F179" s="297"/>
      <c r="G179" s="297"/>
      <c r="H179" s="297"/>
      <c r="I179" s="298"/>
      <c r="J179" s="284">
        <v>2</v>
      </c>
      <c r="K179" s="285"/>
      <c r="L179" s="207" t="str">
        <f t="shared" ref="L179:L198" si="7">IF(J179="","",IF(ISERROR(LOOKUP(AH179,$AI$50:$AI$164,$K$50:$K$164)),"",LOOKUP(AH179,$AI$50:$AI$164,$K$50:$K$164)))</f>
        <v>用紙</v>
      </c>
      <c r="M179" s="208"/>
      <c r="N179" s="208"/>
      <c r="O179" s="208"/>
      <c r="P179" s="208"/>
      <c r="Q179" s="209"/>
      <c r="R179" s="278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279"/>
      <c r="AG179" s="280"/>
      <c r="AH179" s="1">
        <f t="shared" ref="AH179:AH184" si="8">IF(OR($B$178="",J179=""),"",$B$178*1000+J179)</f>
        <v>1002</v>
      </c>
      <c r="AI179" s="1">
        <v>1</v>
      </c>
      <c r="AJ179" s="1">
        <v>2</v>
      </c>
    </row>
    <row r="180" spans="1:36" ht="15" customHeight="1">
      <c r="A180" s="286"/>
      <c r="B180" s="289"/>
      <c r="C180" s="290"/>
      <c r="D180" s="296"/>
      <c r="E180" s="297"/>
      <c r="F180" s="297"/>
      <c r="G180" s="297"/>
      <c r="H180" s="297"/>
      <c r="I180" s="298"/>
      <c r="J180" s="284">
        <v>3</v>
      </c>
      <c r="K180" s="285"/>
      <c r="L180" s="207" t="str">
        <f t="shared" si="7"/>
        <v>事務機器</v>
      </c>
      <c r="M180" s="208"/>
      <c r="N180" s="208"/>
      <c r="O180" s="208"/>
      <c r="P180" s="208"/>
      <c r="Q180" s="209"/>
      <c r="R180" s="278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279"/>
      <c r="AD180" s="279"/>
      <c r="AE180" s="279"/>
      <c r="AF180" s="279"/>
      <c r="AG180" s="280"/>
      <c r="AH180" s="1">
        <f t="shared" si="8"/>
        <v>1003</v>
      </c>
      <c r="AI180" s="1">
        <v>1</v>
      </c>
      <c r="AJ180" s="1">
        <v>3</v>
      </c>
    </row>
    <row r="181" spans="1:36" ht="15" customHeight="1">
      <c r="A181" s="286"/>
      <c r="B181" s="289"/>
      <c r="C181" s="290"/>
      <c r="D181" s="296"/>
      <c r="E181" s="297"/>
      <c r="F181" s="297"/>
      <c r="G181" s="297"/>
      <c r="H181" s="297"/>
      <c r="I181" s="298"/>
      <c r="J181" s="284">
        <v>4</v>
      </c>
      <c r="K181" s="285"/>
      <c r="L181" s="207" t="str">
        <f t="shared" si="7"/>
        <v>ＯＡ機器</v>
      </c>
      <c r="M181" s="208"/>
      <c r="N181" s="208"/>
      <c r="O181" s="208"/>
      <c r="P181" s="208"/>
      <c r="Q181" s="209"/>
      <c r="R181" s="278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  <c r="AE181" s="279"/>
      <c r="AF181" s="279"/>
      <c r="AG181" s="280"/>
      <c r="AH181" s="1">
        <f t="shared" si="8"/>
        <v>1004</v>
      </c>
      <c r="AI181" s="1">
        <v>1</v>
      </c>
      <c r="AJ181" s="1">
        <v>4</v>
      </c>
    </row>
    <row r="182" spans="1:36" ht="15" customHeight="1">
      <c r="A182" s="286"/>
      <c r="B182" s="289"/>
      <c r="C182" s="290"/>
      <c r="D182" s="296"/>
      <c r="E182" s="297"/>
      <c r="F182" s="297"/>
      <c r="G182" s="297"/>
      <c r="H182" s="297"/>
      <c r="I182" s="298"/>
      <c r="J182" s="284">
        <v>5</v>
      </c>
      <c r="K182" s="285"/>
      <c r="L182" s="207" t="str">
        <f t="shared" si="7"/>
        <v>事務用調度品</v>
      </c>
      <c r="M182" s="208"/>
      <c r="N182" s="208"/>
      <c r="O182" s="208"/>
      <c r="P182" s="208"/>
      <c r="Q182" s="209"/>
      <c r="R182" s="278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80"/>
      <c r="AH182" s="1">
        <f t="shared" si="8"/>
        <v>1005</v>
      </c>
      <c r="AI182" s="1">
        <v>1</v>
      </c>
      <c r="AJ182" s="1">
        <v>5</v>
      </c>
    </row>
    <row r="183" spans="1:36" ht="15" customHeight="1">
      <c r="A183" s="286"/>
      <c r="B183" s="289"/>
      <c r="C183" s="290"/>
      <c r="D183" s="296"/>
      <c r="E183" s="297"/>
      <c r="F183" s="297"/>
      <c r="G183" s="297"/>
      <c r="H183" s="297"/>
      <c r="I183" s="298"/>
      <c r="J183" s="284">
        <v>6</v>
      </c>
      <c r="K183" s="285"/>
      <c r="L183" s="207" t="str">
        <f t="shared" si="7"/>
        <v>印章</v>
      </c>
      <c r="M183" s="208"/>
      <c r="N183" s="208"/>
      <c r="O183" s="208"/>
      <c r="P183" s="208"/>
      <c r="Q183" s="209"/>
      <c r="R183" s="278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79"/>
      <c r="AD183" s="279"/>
      <c r="AE183" s="279"/>
      <c r="AF183" s="279"/>
      <c r="AG183" s="280"/>
      <c r="AH183" s="1">
        <f t="shared" si="8"/>
        <v>1006</v>
      </c>
      <c r="AI183" s="1">
        <v>1</v>
      </c>
      <c r="AJ183" s="1">
        <v>6</v>
      </c>
    </row>
    <row r="184" spans="1:36" ht="15" customHeight="1">
      <c r="A184" s="251"/>
      <c r="B184" s="291"/>
      <c r="C184" s="292"/>
      <c r="D184" s="299"/>
      <c r="E184" s="300"/>
      <c r="F184" s="300"/>
      <c r="G184" s="300"/>
      <c r="H184" s="300"/>
      <c r="I184" s="301"/>
      <c r="J184" s="284"/>
      <c r="K184" s="285"/>
      <c r="L184" s="207" t="str">
        <f t="shared" si="7"/>
        <v/>
      </c>
      <c r="M184" s="208"/>
      <c r="N184" s="208"/>
      <c r="O184" s="208"/>
      <c r="P184" s="208"/>
      <c r="Q184" s="209"/>
      <c r="R184" s="281"/>
      <c r="S184" s="282"/>
      <c r="T184" s="282"/>
      <c r="U184" s="282"/>
      <c r="V184" s="282"/>
      <c r="W184" s="282"/>
      <c r="X184" s="282"/>
      <c r="Y184" s="282"/>
      <c r="Z184" s="282"/>
      <c r="AA184" s="282"/>
      <c r="AB184" s="282"/>
      <c r="AC184" s="282"/>
      <c r="AD184" s="282"/>
      <c r="AE184" s="282"/>
      <c r="AF184" s="282"/>
      <c r="AG184" s="283"/>
      <c r="AH184" s="1" t="str">
        <f t="shared" si="8"/>
        <v/>
      </c>
      <c r="AI184" s="1">
        <v>1</v>
      </c>
      <c r="AJ184" s="1">
        <v>7</v>
      </c>
    </row>
    <row r="185" spans="1:36" ht="15" customHeight="1">
      <c r="A185" s="250" t="s">
        <v>194</v>
      </c>
      <c r="B185" s="287">
        <v>2</v>
      </c>
      <c r="C185" s="288"/>
      <c r="D185" s="293" t="str">
        <f>IF(ISERROR(LOOKUP(B185,$A$50:$B$164,$C$50:$C$164)),"",LOOKUP(B185,$A$50:$B$164,$C$50:$C$164))</f>
        <v>図書・地図</v>
      </c>
      <c r="E185" s="294"/>
      <c r="F185" s="294"/>
      <c r="G185" s="294"/>
      <c r="H185" s="294"/>
      <c r="I185" s="295"/>
      <c r="J185" s="284">
        <v>1</v>
      </c>
      <c r="K185" s="285"/>
      <c r="L185" s="207" t="str">
        <f t="shared" si="7"/>
        <v>書籍</v>
      </c>
      <c r="M185" s="208"/>
      <c r="N185" s="208"/>
      <c r="O185" s="208"/>
      <c r="P185" s="208"/>
      <c r="Q185" s="209"/>
      <c r="R185" s="275"/>
      <c r="S185" s="276"/>
      <c r="T185" s="276"/>
      <c r="U185" s="276"/>
      <c r="V185" s="276"/>
      <c r="W185" s="276"/>
      <c r="X185" s="276"/>
      <c r="Y185" s="276"/>
      <c r="Z185" s="276"/>
      <c r="AA185" s="276"/>
      <c r="AB185" s="276"/>
      <c r="AC185" s="276"/>
      <c r="AD185" s="276"/>
      <c r="AE185" s="276"/>
      <c r="AF185" s="276"/>
      <c r="AG185" s="277"/>
      <c r="AH185" s="1">
        <f>IF(OR($B$185="",J185=""),"",$B$185*1000+J185)</f>
        <v>2001</v>
      </c>
      <c r="AI185" s="1">
        <v>2</v>
      </c>
      <c r="AJ185" s="1">
        <v>1</v>
      </c>
    </row>
    <row r="186" spans="1:36" ht="15" customHeight="1">
      <c r="A186" s="286"/>
      <c r="B186" s="289"/>
      <c r="C186" s="290"/>
      <c r="D186" s="296"/>
      <c r="E186" s="297"/>
      <c r="F186" s="297"/>
      <c r="G186" s="297"/>
      <c r="H186" s="297"/>
      <c r="I186" s="298"/>
      <c r="J186" s="284">
        <v>2</v>
      </c>
      <c r="K186" s="285"/>
      <c r="L186" s="207" t="str">
        <f t="shared" si="7"/>
        <v>地図</v>
      </c>
      <c r="M186" s="208"/>
      <c r="N186" s="208"/>
      <c r="O186" s="208"/>
      <c r="P186" s="208"/>
      <c r="Q186" s="209"/>
      <c r="R186" s="278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279"/>
      <c r="AG186" s="280"/>
      <c r="AH186" s="1">
        <f t="shared" ref="AH186:AH191" si="9">IF(OR($B$185="",J186=""),"",$B$185*1000+J186)</f>
        <v>2002</v>
      </c>
      <c r="AI186" s="1">
        <v>2</v>
      </c>
      <c r="AJ186" s="1">
        <v>2</v>
      </c>
    </row>
    <row r="187" spans="1:36" ht="15" customHeight="1">
      <c r="A187" s="286"/>
      <c r="B187" s="289"/>
      <c r="C187" s="290"/>
      <c r="D187" s="296"/>
      <c r="E187" s="297"/>
      <c r="F187" s="297"/>
      <c r="G187" s="297"/>
      <c r="H187" s="297"/>
      <c r="I187" s="298"/>
      <c r="J187" s="284"/>
      <c r="K187" s="285"/>
      <c r="L187" s="207" t="str">
        <f t="shared" si="7"/>
        <v/>
      </c>
      <c r="M187" s="208"/>
      <c r="N187" s="208"/>
      <c r="O187" s="208"/>
      <c r="P187" s="208"/>
      <c r="Q187" s="209"/>
      <c r="R187" s="278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279"/>
      <c r="AG187" s="280"/>
      <c r="AH187" s="1" t="str">
        <f t="shared" si="9"/>
        <v/>
      </c>
      <c r="AI187" s="1">
        <v>2</v>
      </c>
      <c r="AJ187" s="1">
        <v>3</v>
      </c>
    </row>
    <row r="188" spans="1:36" ht="15" customHeight="1">
      <c r="A188" s="286"/>
      <c r="B188" s="289"/>
      <c r="C188" s="290"/>
      <c r="D188" s="296"/>
      <c r="E188" s="297"/>
      <c r="F188" s="297"/>
      <c r="G188" s="297"/>
      <c r="H188" s="297"/>
      <c r="I188" s="298"/>
      <c r="J188" s="284"/>
      <c r="K188" s="285"/>
      <c r="L188" s="207" t="str">
        <f t="shared" si="7"/>
        <v/>
      </c>
      <c r="M188" s="208"/>
      <c r="N188" s="208"/>
      <c r="O188" s="208"/>
      <c r="P188" s="208"/>
      <c r="Q188" s="209"/>
      <c r="R188" s="278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279"/>
      <c r="AG188" s="280"/>
      <c r="AH188" s="1" t="str">
        <f t="shared" si="9"/>
        <v/>
      </c>
      <c r="AI188" s="1">
        <v>2</v>
      </c>
      <c r="AJ188" s="1">
        <v>4</v>
      </c>
    </row>
    <row r="189" spans="1:36" ht="15" customHeight="1">
      <c r="A189" s="286"/>
      <c r="B189" s="289"/>
      <c r="C189" s="290"/>
      <c r="D189" s="296"/>
      <c r="E189" s="297"/>
      <c r="F189" s="297"/>
      <c r="G189" s="297"/>
      <c r="H189" s="297"/>
      <c r="I189" s="298"/>
      <c r="J189" s="284"/>
      <c r="K189" s="285"/>
      <c r="L189" s="207" t="str">
        <f t="shared" si="7"/>
        <v/>
      </c>
      <c r="M189" s="208"/>
      <c r="N189" s="208"/>
      <c r="O189" s="208"/>
      <c r="P189" s="208"/>
      <c r="Q189" s="209"/>
      <c r="R189" s="278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80"/>
      <c r="AH189" s="1" t="str">
        <f t="shared" si="9"/>
        <v/>
      </c>
      <c r="AI189" s="1">
        <v>2</v>
      </c>
      <c r="AJ189" s="1">
        <v>5</v>
      </c>
    </row>
    <row r="190" spans="1:36" ht="15" customHeight="1">
      <c r="A190" s="286"/>
      <c r="B190" s="289"/>
      <c r="C190" s="290"/>
      <c r="D190" s="296"/>
      <c r="E190" s="297"/>
      <c r="F190" s="297"/>
      <c r="G190" s="297"/>
      <c r="H190" s="297"/>
      <c r="I190" s="298"/>
      <c r="J190" s="284"/>
      <c r="K190" s="285"/>
      <c r="L190" s="207" t="str">
        <f t="shared" si="7"/>
        <v/>
      </c>
      <c r="M190" s="208"/>
      <c r="N190" s="208"/>
      <c r="O190" s="208"/>
      <c r="P190" s="208"/>
      <c r="Q190" s="209"/>
      <c r="R190" s="278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80"/>
      <c r="AH190" s="1" t="str">
        <f t="shared" si="9"/>
        <v/>
      </c>
      <c r="AI190" s="1">
        <v>2</v>
      </c>
      <c r="AJ190" s="1">
        <v>6</v>
      </c>
    </row>
    <row r="191" spans="1:36" ht="15" customHeight="1">
      <c r="A191" s="251"/>
      <c r="B191" s="291"/>
      <c r="C191" s="292"/>
      <c r="D191" s="299"/>
      <c r="E191" s="300"/>
      <c r="F191" s="300"/>
      <c r="G191" s="300"/>
      <c r="H191" s="300"/>
      <c r="I191" s="301"/>
      <c r="J191" s="284"/>
      <c r="K191" s="285"/>
      <c r="L191" s="207" t="str">
        <f t="shared" si="7"/>
        <v/>
      </c>
      <c r="M191" s="208"/>
      <c r="N191" s="208"/>
      <c r="O191" s="208"/>
      <c r="P191" s="208"/>
      <c r="Q191" s="209"/>
      <c r="R191" s="281"/>
      <c r="S191" s="282"/>
      <c r="T191" s="282"/>
      <c r="U191" s="282"/>
      <c r="V191" s="282"/>
      <c r="W191" s="282"/>
      <c r="X191" s="282"/>
      <c r="Y191" s="282"/>
      <c r="Z191" s="282"/>
      <c r="AA191" s="282"/>
      <c r="AB191" s="282"/>
      <c r="AC191" s="282"/>
      <c r="AD191" s="282"/>
      <c r="AE191" s="282"/>
      <c r="AF191" s="282"/>
      <c r="AG191" s="283"/>
      <c r="AH191" s="1" t="str">
        <f t="shared" si="9"/>
        <v/>
      </c>
      <c r="AI191" s="1">
        <v>2</v>
      </c>
      <c r="AJ191" s="1">
        <v>7</v>
      </c>
    </row>
    <row r="192" spans="1:36" ht="15" customHeight="1">
      <c r="A192" s="250" t="s">
        <v>195</v>
      </c>
      <c r="B192" s="287"/>
      <c r="C192" s="288"/>
      <c r="D192" s="293" t="str">
        <f>IF(ISERROR(LOOKUP(B192,$A$50:$B$164,$C$50:$C$164)),"",LOOKUP(B192,$A$50:$B$164,$C$50:$C$164))</f>
        <v/>
      </c>
      <c r="E192" s="294"/>
      <c r="F192" s="294"/>
      <c r="G192" s="294"/>
      <c r="H192" s="294"/>
      <c r="I192" s="295"/>
      <c r="J192" s="284"/>
      <c r="K192" s="285"/>
      <c r="L192" s="207" t="str">
        <f t="shared" si="7"/>
        <v/>
      </c>
      <c r="M192" s="208"/>
      <c r="N192" s="208"/>
      <c r="O192" s="208"/>
      <c r="P192" s="208"/>
      <c r="Q192" s="209"/>
      <c r="R192" s="275"/>
      <c r="S192" s="276"/>
      <c r="T192" s="276"/>
      <c r="U192" s="276"/>
      <c r="V192" s="276"/>
      <c r="W192" s="276"/>
      <c r="X192" s="276"/>
      <c r="Y192" s="276"/>
      <c r="Z192" s="276"/>
      <c r="AA192" s="276"/>
      <c r="AB192" s="276"/>
      <c r="AC192" s="276"/>
      <c r="AD192" s="276"/>
      <c r="AE192" s="276"/>
      <c r="AF192" s="276"/>
      <c r="AG192" s="277"/>
      <c r="AH192" s="1" t="str">
        <f>IF(OR($B$192="",J192=""),"",$B$192*1000+J192)</f>
        <v/>
      </c>
      <c r="AI192" s="1">
        <v>3</v>
      </c>
      <c r="AJ192" s="1">
        <v>1</v>
      </c>
    </row>
    <row r="193" spans="1:36" ht="15" customHeight="1">
      <c r="A193" s="286"/>
      <c r="B193" s="289"/>
      <c r="C193" s="290"/>
      <c r="D193" s="296"/>
      <c r="E193" s="297"/>
      <c r="F193" s="297"/>
      <c r="G193" s="297"/>
      <c r="H193" s="297"/>
      <c r="I193" s="298"/>
      <c r="J193" s="284"/>
      <c r="K193" s="285"/>
      <c r="L193" s="207" t="str">
        <f t="shared" si="7"/>
        <v/>
      </c>
      <c r="M193" s="208"/>
      <c r="N193" s="208"/>
      <c r="O193" s="208"/>
      <c r="P193" s="208"/>
      <c r="Q193" s="209"/>
      <c r="R193" s="278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279"/>
      <c r="AG193" s="280"/>
      <c r="AH193" s="1" t="str">
        <f t="shared" ref="AH193:AH198" si="10">IF(OR($B$192="",J193=""),"",$B$192*1000+J193)</f>
        <v/>
      </c>
      <c r="AI193" s="1">
        <v>3</v>
      </c>
      <c r="AJ193" s="1">
        <v>2</v>
      </c>
    </row>
    <row r="194" spans="1:36" ht="15" customHeight="1">
      <c r="A194" s="286"/>
      <c r="B194" s="289"/>
      <c r="C194" s="290"/>
      <c r="D194" s="296"/>
      <c r="E194" s="297"/>
      <c r="F194" s="297"/>
      <c r="G194" s="297"/>
      <c r="H194" s="297"/>
      <c r="I194" s="298"/>
      <c r="J194" s="284"/>
      <c r="K194" s="285"/>
      <c r="L194" s="207" t="str">
        <f t="shared" si="7"/>
        <v/>
      </c>
      <c r="M194" s="208"/>
      <c r="N194" s="208"/>
      <c r="O194" s="208"/>
      <c r="P194" s="208"/>
      <c r="Q194" s="209"/>
      <c r="R194" s="278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79"/>
      <c r="AD194" s="279"/>
      <c r="AE194" s="279"/>
      <c r="AF194" s="279"/>
      <c r="AG194" s="280"/>
      <c r="AH194" s="1" t="str">
        <f t="shared" si="10"/>
        <v/>
      </c>
      <c r="AI194" s="1">
        <v>3</v>
      </c>
      <c r="AJ194" s="1">
        <v>3</v>
      </c>
    </row>
    <row r="195" spans="1:36" ht="15" customHeight="1">
      <c r="A195" s="286"/>
      <c r="B195" s="289"/>
      <c r="C195" s="290"/>
      <c r="D195" s="296"/>
      <c r="E195" s="297"/>
      <c r="F195" s="297"/>
      <c r="G195" s="297"/>
      <c r="H195" s="297"/>
      <c r="I195" s="298"/>
      <c r="J195" s="284"/>
      <c r="K195" s="285"/>
      <c r="L195" s="207" t="str">
        <f t="shared" si="7"/>
        <v/>
      </c>
      <c r="M195" s="208"/>
      <c r="N195" s="208"/>
      <c r="O195" s="208"/>
      <c r="P195" s="208"/>
      <c r="Q195" s="209"/>
      <c r="R195" s="278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79"/>
      <c r="AD195" s="279"/>
      <c r="AE195" s="279"/>
      <c r="AF195" s="279"/>
      <c r="AG195" s="280"/>
      <c r="AH195" s="1" t="str">
        <f t="shared" si="10"/>
        <v/>
      </c>
      <c r="AI195" s="1">
        <v>3</v>
      </c>
      <c r="AJ195" s="1">
        <v>4</v>
      </c>
    </row>
    <row r="196" spans="1:36" ht="15" customHeight="1">
      <c r="A196" s="286"/>
      <c r="B196" s="289"/>
      <c r="C196" s="290"/>
      <c r="D196" s="296"/>
      <c r="E196" s="297"/>
      <c r="F196" s="297"/>
      <c r="G196" s="297"/>
      <c r="H196" s="297"/>
      <c r="I196" s="298"/>
      <c r="J196" s="284"/>
      <c r="K196" s="285"/>
      <c r="L196" s="207" t="str">
        <f t="shared" si="7"/>
        <v/>
      </c>
      <c r="M196" s="208"/>
      <c r="N196" s="208"/>
      <c r="O196" s="208"/>
      <c r="P196" s="208"/>
      <c r="Q196" s="209"/>
      <c r="R196" s="278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279"/>
      <c r="AG196" s="280"/>
      <c r="AH196" s="1" t="str">
        <f t="shared" si="10"/>
        <v/>
      </c>
      <c r="AI196" s="1">
        <v>3</v>
      </c>
      <c r="AJ196" s="1">
        <v>5</v>
      </c>
    </row>
    <row r="197" spans="1:36" ht="15" customHeight="1">
      <c r="A197" s="286"/>
      <c r="B197" s="289"/>
      <c r="C197" s="290"/>
      <c r="D197" s="296"/>
      <c r="E197" s="297"/>
      <c r="F197" s="297"/>
      <c r="G197" s="297"/>
      <c r="H197" s="297"/>
      <c r="I197" s="298"/>
      <c r="J197" s="284"/>
      <c r="K197" s="285"/>
      <c r="L197" s="207" t="str">
        <f t="shared" si="7"/>
        <v/>
      </c>
      <c r="M197" s="208"/>
      <c r="N197" s="208"/>
      <c r="O197" s="208"/>
      <c r="P197" s="208"/>
      <c r="Q197" s="209"/>
      <c r="R197" s="278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80"/>
      <c r="AH197" s="1" t="str">
        <f t="shared" si="10"/>
        <v/>
      </c>
      <c r="AI197" s="1">
        <v>3</v>
      </c>
      <c r="AJ197" s="1">
        <v>6</v>
      </c>
    </row>
    <row r="198" spans="1:36" ht="15" customHeight="1">
      <c r="A198" s="251"/>
      <c r="B198" s="291"/>
      <c r="C198" s="292"/>
      <c r="D198" s="299"/>
      <c r="E198" s="300"/>
      <c r="F198" s="300"/>
      <c r="G198" s="300"/>
      <c r="H198" s="300"/>
      <c r="I198" s="301"/>
      <c r="J198" s="284"/>
      <c r="K198" s="285"/>
      <c r="L198" s="207" t="str">
        <f t="shared" si="7"/>
        <v/>
      </c>
      <c r="M198" s="208"/>
      <c r="N198" s="208"/>
      <c r="O198" s="208"/>
      <c r="P198" s="208"/>
      <c r="Q198" s="209"/>
      <c r="R198" s="281"/>
      <c r="S198" s="282"/>
      <c r="T198" s="282"/>
      <c r="U198" s="282"/>
      <c r="V198" s="282"/>
      <c r="W198" s="282"/>
      <c r="X198" s="282"/>
      <c r="Y198" s="282"/>
      <c r="Z198" s="282"/>
      <c r="AA198" s="282"/>
      <c r="AB198" s="282"/>
      <c r="AC198" s="282"/>
      <c r="AD198" s="282"/>
      <c r="AE198" s="282"/>
      <c r="AF198" s="282"/>
      <c r="AG198" s="283"/>
      <c r="AH198" s="1" t="str">
        <f t="shared" si="10"/>
        <v/>
      </c>
      <c r="AI198" s="1">
        <v>3</v>
      </c>
      <c r="AJ198" s="1">
        <v>7</v>
      </c>
    </row>
    <row r="199" spans="1:36" ht="13.5" customHeight="1"/>
    <row r="200" spans="1:36" s="4" customFormat="1" ht="15" customHeight="1">
      <c r="A200" s="4" t="s">
        <v>183</v>
      </c>
      <c r="B200" s="4">
        <v>1</v>
      </c>
      <c r="C200" s="4" t="s">
        <v>387</v>
      </c>
    </row>
    <row r="201" spans="1:36" s="4" customFormat="1" ht="15" customHeight="1">
      <c r="B201" s="4">
        <v>2</v>
      </c>
      <c r="C201" s="4" t="s">
        <v>184</v>
      </c>
    </row>
    <row r="202" spans="1:36" s="4" customFormat="1" ht="15" customHeight="1"/>
    <row r="203" spans="1:36" s="26" customFormat="1" ht="15" customHeight="1">
      <c r="A203" s="26" t="s">
        <v>388</v>
      </c>
      <c r="Z203" s="1"/>
      <c r="AA203" s="302"/>
      <c r="AB203" s="1"/>
      <c r="AC203" s="1"/>
      <c r="AD203" s="1"/>
      <c r="AE203" s="1"/>
      <c r="AF203" s="1"/>
      <c r="AG203" s="1"/>
    </row>
    <row r="204" spans="1:36" s="26" customFormat="1" ht="15" customHeight="1">
      <c r="A204" s="26" t="s">
        <v>212</v>
      </c>
      <c r="Z204" s="27"/>
      <c r="AA204" s="302"/>
      <c r="AB204" s="1"/>
      <c r="AC204" s="1"/>
      <c r="AD204" s="1"/>
      <c r="AE204" s="1"/>
      <c r="AF204" s="1"/>
      <c r="AG204" s="1"/>
    </row>
    <row r="205" spans="1:36" s="26" customFormat="1" ht="15" customHeight="1">
      <c r="Z205" s="27"/>
      <c r="AA205" s="302"/>
      <c r="AB205" s="1"/>
      <c r="AC205" s="1"/>
      <c r="AD205" s="1"/>
      <c r="AE205" s="1"/>
      <c r="AF205" s="1"/>
      <c r="AG205" s="1"/>
    </row>
    <row r="206" spans="1:36" s="26" customFormat="1" ht="15" customHeight="1">
      <c r="Z206" s="27"/>
      <c r="AA206" s="302"/>
      <c r="AB206" s="1"/>
      <c r="AC206" s="1"/>
      <c r="AD206" s="1"/>
      <c r="AE206" s="1"/>
      <c r="AF206" s="1"/>
      <c r="AG206" s="1"/>
    </row>
    <row r="207" spans="1:36" s="26" customFormat="1" ht="15" customHeight="1">
      <c r="Z207" s="27"/>
      <c r="AA207" s="302"/>
      <c r="AB207" s="1"/>
      <c r="AC207" s="1"/>
      <c r="AD207" s="1"/>
      <c r="AE207" s="1"/>
      <c r="AF207" s="1"/>
      <c r="AG207" s="1"/>
    </row>
    <row r="208" spans="1:36" s="26" customFormat="1" ht="15" customHeight="1">
      <c r="Z208" s="27"/>
      <c r="AA208" s="302"/>
      <c r="AB208" s="1"/>
      <c r="AC208" s="1"/>
      <c r="AD208" s="1"/>
      <c r="AE208" s="1"/>
      <c r="AF208" s="1"/>
      <c r="AG208" s="1"/>
    </row>
    <row r="237" spans="1:17" hidden="1"/>
    <row r="238" spans="1:17" hidden="1"/>
    <row r="239" spans="1:17" s="26" customFormat="1" hidden="1">
      <c r="A239" s="26" t="s">
        <v>213</v>
      </c>
      <c r="F239" s="26">
        <v>1</v>
      </c>
      <c r="G239" s="26" t="s">
        <v>214</v>
      </c>
      <c r="Q239" s="26">
        <v>1</v>
      </c>
    </row>
    <row r="240" spans="1:17" s="26" customFormat="1" hidden="1">
      <c r="F240" s="26">
        <v>2</v>
      </c>
      <c r="G240" s="26" t="s">
        <v>215</v>
      </c>
      <c r="Q240" s="26">
        <v>2</v>
      </c>
    </row>
    <row r="241" spans="1:35" s="26" customFormat="1" hidden="1">
      <c r="F241" s="26" t="s">
        <v>389</v>
      </c>
    </row>
    <row r="242" spans="1:35" s="26" customFormat="1" hidden="1">
      <c r="A242" s="26" t="s">
        <v>216</v>
      </c>
      <c r="F242" s="26">
        <v>1</v>
      </c>
      <c r="G242" s="26" t="s">
        <v>390</v>
      </c>
      <c r="Q242" s="26">
        <v>1</v>
      </c>
    </row>
    <row r="243" spans="1:35" s="26" customFormat="1" hidden="1">
      <c r="F243" s="26">
        <v>2</v>
      </c>
      <c r="G243" s="26" t="s">
        <v>391</v>
      </c>
      <c r="Q243" s="26">
        <v>2</v>
      </c>
    </row>
    <row r="244" spans="1:35" s="26" customFormat="1" hidden="1">
      <c r="F244" s="26">
        <v>3</v>
      </c>
      <c r="G244" s="26" t="s">
        <v>392</v>
      </c>
      <c r="Q244" s="26">
        <v>3</v>
      </c>
    </row>
    <row r="245" spans="1:35" s="26" customFormat="1" hidden="1">
      <c r="F245" s="26">
        <v>4</v>
      </c>
      <c r="G245" s="26" t="s">
        <v>393</v>
      </c>
      <c r="Q245" s="26">
        <v>4</v>
      </c>
    </row>
    <row r="246" spans="1:35" s="26" customFormat="1" hidden="1">
      <c r="F246" s="26">
        <v>5</v>
      </c>
      <c r="G246" s="26" t="s">
        <v>394</v>
      </c>
      <c r="Q246" s="26">
        <v>5</v>
      </c>
    </row>
    <row r="247" spans="1:35" s="26" customFormat="1" hidden="1"/>
    <row r="248" spans="1:35" hidden="1">
      <c r="A248" s="1" t="s">
        <v>211</v>
      </c>
      <c r="F248" s="1">
        <v>1</v>
      </c>
      <c r="G248" s="1" t="s">
        <v>395</v>
      </c>
      <c r="Q248" s="1">
        <v>1</v>
      </c>
    </row>
    <row r="249" spans="1:35" hidden="1"/>
    <row r="250" spans="1:35" s="26" customFormat="1" hidden="1">
      <c r="A250" s="26" t="s">
        <v>225</v>
      </c>
      <c r="F250" s="26">
        <v>1</v>
      </c>
      <c r="G250" s="39" t="s">
        <v>226</v>
      </c>
      <c r="Q250" s="26">
        <v>1</v>
      </c>
      <c r="T250" s="26" t="s">
        <v>403</v>
      </c>
      <c r="AH250" s="40"/>
      <c r="AI250" s="40"/>
    </row>
    <row r="251" spans="1:35" s="26" customFormat="1" hidden="1">
      <c r="F251" s="26">
        <v>2</v>
      </c>
      <c r="G251" s="39" t="s">
        <v>227</v>
      </c>
      <c r="Q251" s="26">
        <v>2</v>
      </c>
      <c r="T251" s="26" t="s">
        <v>403</v>
      </c>
      <c r="AH251" s="40"/>
      <c r="AI251" s="40"/>
    </row>
    <row r="252" spans="1:35" s="26" customFormat="1" hidden="1">
      <c r="F252" s="26">
        <v>3</v>
      </c>
      <c r="G252" s="39" t="s">
        <v>228</v>
      </c>
      <c r="Q252" s="26">
        <v>3</v>
      </c>
      <c r="T252" s="26" t="s">
        <v>404</v>
      </c>
      <c r="AH252" s="40"/>
      <c r="AI252" s="40"/>
    </row>
    <row r="253" spans="1:35" s="26" customFormat="1" hidden="1">
      <c r="F253" s="26">
        <v>4</v>
      </c>
      <c r="G253" s="39" t="s">
        <v>229</v>
      </c>
      <c r="Q253" s="26">
        <v>4</v>
      </c>
      <c r="T253" s="26" t="s">
        <v>404</v>
      </c>
      <c r="AH253" s="40"/>
      <c r="AI253" s="40"/>
    </row>
    <row r="254" spans="1:35" s="26" customFormat="1" hidden="1">
      <c r="F254" s="26">
        <v>5</v>
      </c>
      <c r="G254" s="39" t="s">
        <v>230</v>
      </c>
      <c r="Q254" s="26">
        <v>5</v>
      </c>
      <c r="T254" s="26" t="s">
        <v>405</v>
      </c>
      <c r="AH254" s="40"/>
      <c r="AI254" s="40"/>
    </row>
    <row r="255" spans="1:35" s="26" customFormat="1" hidden="1">
      <c r="F255" s="26">
        <v>6</v>
      </c>
      <c r="G255" s="39" t="s">
        <v>231</v>
      </c>
      <c r="Q255" s="26">
        <v>6</v>
      </c>
      <c r="T255" s="26" t="s">
        <v>405</v>
      </c>
      <c r="AH255" s="40"/>
      <c r="AI255" s="40"/>
    </row>
    <row r="256" spans="1:35" s="26" customFormat="1" hidden="1">
      <c r="F256" s="26">
        <v>7</v>
      </c>
      <c r="G256" s="39" t="s">
        <v>232</v>
      </c>
      <c r="Q256" s="26">
        <v>7</v>
      </c>
      <c r="T256" s="26" t="s">
        <v>406</v>
      </c>
      <c r="AH256" s="40"/>
      <c r="AI256" s="40"/>
    </row>
    <row r="257" spans="6:35" s="26" customFormat="1" hidden="1">
      <c r="F257" s="26">
        <v>8</v>
      </c>
      <c r="G257" s="26" t="s">
        <v>233</v>
      </c>
      <c r="Q257" s="26">
        <v>8</v>
      </c>
      <c r="T257" s="26" t="s">
        <v>406</v>
      </c>
      <c r="AH257" s="40"/>
      <c r="AI257" s="40"/>
    </row>
    <row r="258" spans="6:35" s="26" customFormat="1" hidden="1">
      <c r="F258" s="26">
        <v>9</v>
      </c>
      <c r="G258" s="26" t="s">
        <v>234</v>
      </c>
      <c r="Q258" s="26">
        <v>99</v>
      </c>
      <c r="AH258" s="40"/>
      <c r="AI258" s="40"/>
    </row>
    <row r="259" spans="6:35" hidden="1"/>
    <row r="260" spans="6:35" hidden="1"/>
  </sheetData>
  <sheetProtection algorithmName="SHA-512" hashValue="azXR8UX1c+WtDN/XHM49sj6ZzX/nUxO/nWItXlJNmo6IAfbPlf06s39q9NH9okaMHcWfNleiMBC+F2cKWMW2Uw==" saltValue="qUwTo1pM5+dyvCor9i5BbQ==" spinCount="100000" sheet="1" selectLockedCells="1"/>
  <mergeCells count="424">
    <mergeCell ref="AB1:AG1"/>
    <mergeCell ref="A5:E5"/>
    <mergeCell ref="F5:N5"/>
    <mergeCell ref="O5:S5"/>
    <mergeCell ref="T5:AG5"/>
    <mergeCell ref="A9:E9"/>
    <mergeCell ref="O9:AG9"/>
    <mergeCell ref="A13:E13"/>
    <mergeCell ref="Q13:AG13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20:E20"/>
    <mergeCell ref="F20:P20"/>
    <mergeCell ref="Q20:AG20"/>
    <mergeCell ref="A21:E21"/>
    <mergeCell ref="F21:P21"/>
    <mergeCell ref="Q21:AG21"/>
    <mergeCell ref="A15:E15"/>
    <mergeCell ref="F15:N15"/>
    <mergeCell ref="O15:S15"/>
    <mergeCell ref="T15:AB15"/>
    <mergeCell ref="A16:E16"/>
    <mergeCell ref="F16:AG16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I119:J119"/>
    <mergeCell ref="K119:P119"/>
    <mergeCell ref="Q119:AF119"/>
    <mergeCell ref="I120:J120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17:B120"/>
    <mergeCell ref="C117:H120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56:B157"/>
    <mergeCell ref="C156:H157"/>
    <mergeCell ref="I156:J156"/>
    <mergeCell ref="K156:P156"/>
    <mergeCell ref="Q156:AF156"/>
    <mergeCell ref="I157:J157"/>
    <mergeCell ref="K157:P157"/>
    <mergeCell ref="Q157:AF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R178:AG184"/>
    <mergeCell ref="J179:K179"/>
    <mergeCell ref="L179:Q179"/>
    <mergeCell ref="J180:K180"/>
    <mergeCell ref="L180:Q180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J181:K181"/>
    <mergeCell ref="L181:Q181"/>
    <mergeCell ref="J182:K182"/>
    <mergeCell ref="L182:Q182"/>
    <mergeCell ref="J183:K183"/>
    <mergeCell ref="L183:Q183"/>
    <mergeCell ref="A178:A184"/>
    <mergeCell ref="B178:C184"/>
    <mergeCell ref="D178:I184"/>
    <mergeCell ref="J178:K178"/>
    <mergeCell ref="L178:Q178"/>
    <mergeCell ref="J184:K184"/>
    <mergeCell ref="L184:Q184"/>
    <mergeCell ref="A185:A191"/>
    <mergeCell ref="B185:C191"/>
    <mergeCell ref="D185:I191"/>
    <mergeCell ref="J185:K185"/>
    <mergeCell ref="L185:Q185"/>
    <mergeCell ref="L190:Q190"/>
    <mergeCell ref="J191:K191"/>
    <mergeCell ref="L191:Q191"/>
    <mergeCell ref="R185:AG191"/>
    <mergeCell ref="J186:K186"/>
    <mergeCell ref="L186:Q186"/>
    <mergeCell ref="J187:K187"/>
    <mergeCell ref="L187:Q187"/>
    <mergeCell ref="J188:K188"/>
    <mergeCell ref="L188:Q188"/>
    <mergeCell ref="J189:K189"/>
    <mergeCell ref="L189:Q189"/>
    <mergeCell ref="J190:K190"/>
    <mergeCell ref="AA203:AA208"/>
    <mergeCell ref="J195:K195"/>
    <mergeCell ref="L195:Q195"/>
    <mergeCell ref="J196:K196"/>
    <mergeCell ref="L196:Q196"/>
    <mergeCell ref="J197:K197"/>
    <mergeCell ref="L197:Q197"/>
    <mergeCell ref="A192:A198"/>
    <mergeCell ref="B192:C198"/>
    <mergeCell ref="D192:I198"/>
    <mergeCell ref="J192:K192"/>
    <mergeCell ref="L192:Q192"/>
    <mergeCell ref="R192:AG198"/>
    <mergeCell ref="J193:K193"/>
    <mergeCell ref="L193:Q193"/>
    <mergeCell ref="J194:K194"/>
    <mergeCell ref="L194:Q194"/>
    <mergeCell ref="J198:K198"/>
    <mergeCell ref="L198:Q198"/>
  </mergeCells>
  <phoneticPr fontId="2"/>
  <conditionalFormatting sqref="B199:B202 C86 C92 C60 C67 C71 C75 C79 C57 C83 C89">
    <cfRule type="expression" dxfId="0" priority="1" stopIfTrue="1">
      <formula>ISERROR(B57)</formula>
    </cfRule>
  </conditionalFormatting>
  <dataValidations count="22">
    <dataValidation type="textLength" operator="lessThanOrEqual" allowBlank="1" showInputMessage="1" showErrorMessage="1" sqref="R178:AG198" xr:uid="{30C16684-0B0C-4EE7-88A2-94B014B0A354}">
      <formula1>225</formula1>
    </dataValidation>
    <dataValidation type="custom" operator="lessThanOrEqual" allowBlank="1" showInputMessage="1" showErrorMessage="1" errorTitle="エラー" error="文字数が不正です" sqref="Q20:AG21" xr:uid="{E6316BDF-AB47-4B2B-BE0C-8E3027AB73E3}">
      <formula1>LEN(F20)+LEN(Q20)&lt;=50</formula1>
    </dataValidation>
    <dataValidation type="textLength" operator="lessThanOrEqual" allowBlank="1" showInputMessage="1" showErrorMessage="1" sqref="F16:AG16 F27:AG27 F38:AG38" xr:uid="{EC5F8E98-2B6B-4706-8F73-CDAC64B23920}">
      <formula1>50</formula1>
    </dataValidation>
    <dataValidation type="textLength" operator="lessThanOrEqual" allowBlank="1" showInputMessage="1" showErrorMessage="1" errorTitle="エラー" error="文字数が不正です" sqref="Q13:AG14 H25:N25 Q24:AG25 Q35:AG36 H36:N36 F21" xr:uid="{B42EF21F-2696-4ED7-8C47-257126D35431}">
      <formula1>50</formula1>
    </dataValidation>
    <dataValidation type="textLength" operator="lessThanOrEqual" allowBlank="1" showInputMessage="1" showErrorMessage="1" errorTitle="エラー" error="文字数が不正です" sqref="F12:AG12 F23:AG23" xr:uid="{B5BDA2F5-7274-486F-A7B2-48A5AE853555}">
      <formula1>160</formula1>
    </dataValidation>
    <dataValidation type="textLength" operator="lessThanOrEqual" allowBlank="1" showInputMessage="1" showErrorMessage="1" errorTitle="エラー" error="文字数が不正です" sqref="O9:AG10 H14:N14" xr:uid="{7AE8A6FB-D653-449A-9812-559544A39F89}">
      <formula1>60</formula1>
    </dataValidation>
    <dataValidation type="whole" allowBlank="1" showInputMessage="1" showErrorMessage="1" sqref="B178:C198 IX178:IY198 ST178:SU198 ACP178:ACQ198 AML178:AMM198 AWH178:AWI198 BGD178:BGE198 BPZ178:BQA198 BZV178:BZW198 CJR178:CJS198 CTN178:CTO198 DDJ178:DDK198 DNF178:DNG198 DXB178:DXC198 EGX178:EGY198 EQT178:EQU198 FAP178:FAQ198 FKL178:FKM198 FUH178:FUI198 GED178:GEE198 GNZ178:GOA198 GXV178:GXW198 HHR178:HHS198 HRN178:HRO198 IBJ178:IBK198 ILF178:ILG198 IVB178:IVC198 JEX178:JEY198 JOT178:JOU198 JYP178:JYQ198 KIL178:KIM198 KSH178:KSI198 LCD178:LCE198 LLZ178:LMA198 LVV178:LVW198 MFR178:MFS198 MPN178:MPO198 MZJ178:MZK198 NJF178:NJG198 NTB178:NTC198 OCX178:OCY198 OMT178:OMU198 OWP178:OWQ198 PGL178:PGM198 PQH178:PQI198 QAD178:QAE198 QJZ178:QKA198 QTV178:QTW198 RDR178:RDS198 RNN178:RNO198 RXJ178:RXK198 SHF178:SHG198 SRB178:SRC198 TAX178:TAY198 TKT178:TKU198 TUP178:TUQ198 UEL178:UEM198 UOH178:UOI198 UYD178:UYE198 VHZ178:VIA198 VRV178:VRW198 WBR178:WBS198 WLN178:WLO198 WVJ178:WVK198 B65714:C65734 IX65714:IY65734 ST65714:SU65734 ACP65714:ACQ65734 AML65714:AMM65734 AWH65714:AWI65734 BGD65714:BGE65734 BPZ65714:BQA65734 BZV65714:BZW65734 CJR65714:CJS65734 CTN65714:CTO65734 DDJ65714:DDK65734 DNF65714:DNG65734 DXB65714:DXC65734 EGX65714:EGY65734 EQT65714:EQU65734 FAP65714:FAQ65734 FKL65714:FKM65734 FUH65714:FUI65734 GED65714:GEE65734 GNZ65714:GOA65734 GXV65714:GXW65734 HHR65714:HHS65734 HRN65714:HRO65734 IBJ65714:IBK65734 ILF65714:ILG65734 IVB65714:IVC65734 JEX65714:JEY65734 JOT65714:JOU65734 JYP65714:JYQ65734 KIL65714:KIM65734 KSH65714:KSI65734 LCD65714:LCE65734 LLZ65714:LMA65734 LVV65714:LVW65734 MFR65714:MFS65734 MPN65714:MPO65734 MZJ65714:MZK65734 NJF65714:NJG65734 NTB65714:NTC65734 OCX65714:OCY65734 OMT65714:OMU65734 OWP65714:OWQ65734 PGL65714:PGM65734 PQH65714:PQI65734 QAD65714:QAE65734 QJZ65714:QKA65734 QTV65714:QTW65734 RDR65714:RDS65734 RNN65714:RNO65734 RXJ65714:RXK65734 SHF65714:SHG65734 SRB65714:SRC65734 TAX65714:TAY65734 TKT65714:TKU65734 TUP65714:TUQ65734 UEL65714:UEM65734 UOH65714:UOI65734 UYD65714:UYE65734 VHZ65714:VIA65734 VRV65714:VRW65734 WBR65714:WBS65734 WLN65714:WLO65734 WVJ65714:WVK65734 B131250:C131270 IX131250:IY131270 ST131250:SU131270 ACP131250:ACQ131270 AML131250:AMM131270 AWH131250:AWI131270 BGD131250:BGE131270 BPZ131250:BQA131270 BZV131250:BZW131270 CJR131250:CJS131270 CTN131250:CTO131270 DDJ131250:DDK131270 DNF131250:DNG131270 DXB131250:DXC131270 EGX131250:EGY131270 EQT131250:EQU131270 FAP131250:FAQ131270 FKL131250:FKM131270 FUH131250:FUI131270 GED131250:GEE131270 GNZ131250:GOA131270 GXV131250:GXW131270 HHR131250:HHS131270 HRN131250:HRO131270 IBJ131250:IBK131270 ILF131250:ILG131270 IVB131250:IVC131270 JEX131250:JEY131270 JOT131250:JOU131270 JYP131250:JYQ131270 KIL131250:KIM131270 KSH131250:KSI131270 LCD131250:LCE131270 LLZ131250:LMA131270 LVV131250:LVW131270 MFR131250:MFS131270 MPN131250:MPO131270 MZJ131250:MZK131270 NJF131250:NJG131270 NTB131250:NTC131270 OCX131250:OCY131270 OMT131250:OMU131270 OWP131250:OWQ131270 PGL131250:PGM131270 PQH131250:PQI131270 QAD131250:QAE131270 QJZ131250:QKA131270 QTV131250:QTW131270 RDR131250:RDS131270 RNN131250:RNO131270 RXJ131250:RXK131270 SHF131250:SHG131270 SRB131250:SRC131270 TAX131250:TAY131270 TKT131250:TKU131270 TUP131250:TUQ131270 UEL131250:UEM131270 UOH131250:UOI131270 UYD131250:UYE131270 VHZ131250:VIA131270 VRV131250:VRW131270 WBR131250:WBS131270 WLN131250:WLO131270 WVJ131250:WVK131270 B196786:C196806 IX196786:IY196806 ST196786:SU196806 ACP196786:ACQ196806 AML196786:AMM196806 AWH196786:AWI196806 BGD196786:BGE196806 BPZ196786:BQA196806 BZV196786:BZW196806 CJR196786:CJS196806 CTN196786:CTO196806 DDJ196786:DDK196806 DNF196786:DNG196806 DXB196786:DXC196806 EGX196786:EGY196806 EQT196786:EQU196806 FAP196786:FAQ196806 FKL196786:FKM196806 FUH196786:FUI196806 GED196786:GEE196806 GNZ196786:GOA196806 GXV196786:GXW196806 HHR196786:HHS196806 HRN196786:HRO196806 IBJ196786:IBK196806 ILF196786:ILG196806 IVB196786:IVC196806 JEX196786:JEY196806 JOT196786:JOU196806 JYP196786:JYQ196806 KIL196786:KIM196806 KSH196786:KSI196806 LCD196786:LCE196806 LLZ196786:LMA196806 LVV196786:LVW196806 MFR196786:MFS196806 MPN196786:MPO196806 MZJ196786:MZK196806 NJF196786:NJG196806 NTB196786:NTC196806 OCX196786:OCY196806 OMT196786:OMU196806 OWP196786:OWQ196806 PGL196786:PGM196806 PQH196786:PQI196806 QAD196786:QAE196806 QJZ196786:QKA196806 QTV196786:QTW196806 RDR196786:RDS196806 RNN196786:RNO196806 RXJ196786:RXK196806 SHF196786:SHG196806 SRB196786:SRC196806 TAX196786:TAY196806 TKT196786:TKU196806 TUP196786:TUQ196806 UEL196786:UEM196806 UOH196786:UOI196806 UYD196786:UYE196806 VHZ196786:VIA196806 VRV196786:VRW196806 WBR196786:WBS196806 WLN196786:WLO196806 WVJ196786:WVK196806 B262322:C262342 IX262322:IY262342 ST262322:SU262342 ACP262322:ACQ262342 AML262322:AMM262342 AWH262322:AWI262342 BGD262322:BGE262342 BPZ262322:BQA262342 BZV262322:BZW262342 CJR262322:CJS262342 CTN262322:CTO262342 DDJ262322:DDK262342 DNF262322:DNG262342 DXB262322:DXC262342 EGX262322:EGY262342 EQT262322:EQU262342 FAP262322:FAQ262342 FKL262322:FKM262342 FUH262322:FUI262342 GED262322:GEE262342 GNZ262322:GOA262342 GXV262322:GXW262342 HHR262322:HHS262342 HRN262322:HRO262342 IBJ262322:IBK262342 ILF262322:ILG262342 IVB262322:IVC262342 JEX262322:JEY262342 JOT262322:JOU262342 JYP262322:JYQ262342 KIL262322:KIM262342 KSH262322:KSI262342 LCD262322:LCE262342 LLZ262322:LMA262342 LVV262322:LVW262342 MFR262322:MFS262342 MPN262322:MPO262342 MZJ262322:MZK262342 NJF262322:NJG262342 NTB262322:NTC262342 OCX262322:OCY262342 OMT262322:OMU262342 OWP262322:OWQ262342 PGL262322:PGM262342 PQH262322:PQI262342 QAD262322:QAE262342 QJZ262322:QKA262342 QTV262322:QTW262342 RDR262322:RDS262342 RNN262322:RNO262342 RXJ262322:RXK262342 SHF262322:SHG262342 SRB262322:SRC262342 TAX262322:TAY262342 TKT262322:TKU262342 TUP262322:TUQ262342 UEL262322:UEM262342 UOH262322:UOI262342 UYD262322:UYE262342 VHZ262322:VIA262342 VRV262322:VRW262342 WBR262322:WBS262342 WLN262322:WLO262342 WVJ262322:WVK262342 B327858:C327878 IX327858:IY327878 ST327858:SU327878 ACP327858:ACQ327878 AML327858:AMM327878 AWH327858:AWI327878 BGD327858:BGE327878 BPZ327858:BQA327878 BZV327858:BZW327878 CJR327858:CJS327878 CTN327858:CTO327878 DDJ327858:DDK327878 DNF327858:DNG327878 DXB327858:DXC327878 EGX327858:EGY327878 EQT327858:EQU327878 FAP327858:FAQ327878 FKL327858:FKM327878 FUH327858:FUI327878 GED327858:GEE327878 GNZ327858:GOA327878 GXV327858:GXW327878 HHR327858:HHS327878 HRN327858:HRO327878 IBJ327858:IBK327878 ILF327858:ILG327878 IVB327858:IVC327878 JEX327858:JEY327878 JOT327858:JOU327878 JYP327858:JYQ327878 KIL327858:KIM327878 KSH327858:KSI327878 LCD327858:LCE327878 LLZ327858:LMA327878 LVV327858:LVW327878 MFR327858:MFS327878 MPN327858:MPO327878 MZJ327858:MZK327878 NJF327858:NJG327878 NTB327858:NTC327878 OCX327858:OCY327878 OMT327858:OMU327878 OWP327858:OWQ327878 PGL327858:PGM327878 PQH327858:PQI327878 QAD327858:QAE327878 QJZ327858:QKA327878 QTV327858:QTW327878 RDR327858:RDS327878 RNN327858:RNO327878 RXJ327858:RXK327878 SHF327858:SHG327878 SRB327858:SRC327878 TAX327858:TAY327878 TKT327858:TKU327878 TUP327858:TUQ327878 UEL327858:UEM327878 UOH327858:UOI327878 UYD327858:UYE327878 VHZ327858:VIA327878 VRV327858:VRW327878 WBR327858:WBS327878 WLN327858:WLO327878 WVJ327858:WVK327878 B393394:C393414 IX393394:IY393414 ST393394:SU393414 ACP393394:ACQ393414 AML393394:AMM393414 AWH393394:AWI393414 BGD393394:BGE393414 BPZ393394:BQA393414 BZV393394:BZW393414 CJR393394:CJS393414 CTN393394:CTO393414 DDJ393394:DDK393414 DNF393394:DNG393414 DXB393394:DXC393414 EGX393394:EGY393414 EQT393394:EQU393414 FAP393394:FAQ393414 FKL393394:FKM393414 FUH393394:FUI393414 GED393394:GEE393414 GNZ393394:GOA393414 GXV393394:GXW393414 HHR393394:HHS393414 HRN393394:HRO393414 IBJ393394:IBK393414 ILF393394:ILG393414 IVB393394:IVC393414 JEX393394:JEY393414 JOT393394:JOU393414 JYP393394:JYQ393414 KIL393394:KIM393414 KSH393394:KSI393414 LCD393394:LCE393414 LLZ393394:LMA393414 LVV393394:LVW393414 MFR393394:MFS393414 MPN393394:MPO393414 MZJ393394:MZK393414 NJF393394:NJG393414 NTB393394:NTC393414 OCX393394:OCY393414 OMT393394:OMU393414 OWP393394:OWQ393414 PGL393394:PGM393414 PQH393394:PQI393414 QAD393394:QAE393414 QJZ393394:QKA393414 QTV393394:QTW393414 RDR393394:RDS393414 RNN393394:RNO393414 RXJ393394:RXK393414 SHF393394:SHG393414 SRB393394:SRC393414 TAX393394:TAY393414 TKT393394:TKU393414 TUP393394:TUQ393414 UEL393394:UEM393414 UOH393394:UOI393414 UYD393394:UYE393414 VHZ393394:VIA393414 VRV393394:VRW393414 WBR393394:WBS393414 WLN393394:WLO393414 WVJ393394:WVK393414 B458930:C458950 IX458930:IY458950 ST458930:SU458950 ACP458930:ACQ458950 AML458930:AMM458950 AWH458930:AWI458950 BGD458930:BGE458950 BPZ458930:BQA458950 BZV458930:BZW458950 CJR458930:CJS458950 CTN458930:CTO458950 DDJ458930:DDK458950 DNF458930:DNG458950 DXB458930:DXC458950 EGX458930:EGY458950 EQT458930:EQU458950 FAP458930:FAQ458950 FKL458930:FKM458950 FUH458930:FUI458950 GED458930:GEE458950 GNZ458930:GOA458950 GXV458930:GXW458950 HHR458930:HHS458950 HRN458930:HRO458950 IBJ458930:IBK458950 ILF458930:ILG458950 IVB458930:IVC458950 JEX458930:JEY458950 JOT458930:JOU458950 JYP458930:JYQ458950 KIL458930:KIM458950 KSH458930:KSI458950 LCD458930:LCE458950 LLZ458930:LMA458950 LVV458930:LVW458950 MFR458930:MFS458950 MPN458930:MPO458950 MZJ458930:MZK458950 NJF458930:NJG458950 NTB458930:NTC458950 OCX458930:OCY458950 OMT458930:OMU458950 OWP458930:OWQ458950 PGL458930:PGM458950 PQH458930:PQI458950 QAD458930:QAE458950 QJZ458930:QKA458950 QTV458930:QTW458950 RDR458930:RDS458950 RNN458930:RNO458950 RXJ458930:RXK458950 SHF458930:SHG458950 SRB458930:SRC458950 TAX458930:TAY458950 TKT458930:TKU458950 TUP458930:TUQ458950 UEL458930:UEM458950 UOH458930:UOI458950 UYD458930:UYE458950 VHZ458930:VIA458950 VRV458930:VRW458950 WBR458930:WBS458950 WLN458930:WLO458950 WVJ458930:WVK458950 B524466:C524486 IX524466:IY524486 ST524466:SU524486 ACP524466:ACQ524486 AML524466:AMM524486 AWH524466:AWI524486 BGD524466:BGE524486 BPZ524466:BQA524486 BZV524466:BZW524486 CJR524466:CJS524486 CTN524466:CTO524486 DDJ524466:DDK524486 DNF524466:DNG524486 DXB524466:DXC524486 EGX524466:EGY524486 EQT524466:EQU524486 FAP524466:FAQ524486 FKL524466:FKM524486 FUH524466:FUI524486 GED524466:GEE524486 GNZ524466:GOA524486 GXV524466:GXW524486 HHR524466:HHS524486 HRN524466:HRO524486 IBJ524466:IBK524486 ILF524466:ILG524486 IVB524466:IVC524486 JEX524466:JEY524486 JOT524466:JOU524486 JYP524466:JYQ524486 KIL524466:KIM524486 KSH524466:KSI524486 LCD524466:LCE524486 LLZ524466:LMA524486 LVV524466:LVW524486 MFR524466:MFS524486 MPN524466:MPO524486 MZJ524466:MZK524486 NJF524466:NJG524486 NTB524466:NTC524486 OCX524466:OCY524486 OMT524466:OMU524486 OWP524466:OWQ524486 PGL524466:PGM524486 PQH524466:PQI524486 QAD524466:QAE524486 QJZ524466:QKA524486 QTV524466:QTW524486 RDR524466:RDS524486 RNN524466:RNO524486 RXJ524466:RXK524486 SHF524466:SHG524486 SRB524466:SRC524486 TAX524466:TAY524486 TKT524466:TKU524486 TUP524466:TUQ524486 UEL524466:UEM524486 UOH524466:UOI524486 UYD524466:UYE524486 VHZ524466:VIA524486 VRV524466:VRW524486 WBR524466:WBS524486 WLN524466:WLO524486 WVJ524466:WVK524486 B590002:C590022 IX590002:IY590022 ST590002:SU590022 ACP590002:ACQ590022 AML590002:AMM590022 AWH590002:AWI590022 BGD590002:BGE590022 BPZ590002:BQA590022 BZV590002:BZW590022 CJR590002:CJS590022 CTN590002:CTO590022 DDJ590002:DDK590022 DNF590002:DNG590022 DXB590002:DXC590022 EGX590002:EGY590022 EQT590002:EQU590022 FAP590002:FAQ590022 FKL590002:FKM590022 FUH590002:FUI590022 GED590002:GEE590022 GNZ590002:GOA590022 GXV590002:GXW590022 HHR590002:HHS590022 HRN590002:HRO590022 IBJ590002:IBK590022 ILF590002:ILG590022 IVB590002:IVC590022 JEX590002:JEY590022 JOT590002:JOU590022 JYP590002:JYQ590022 KIL590002:KIM590022 KSH590002:KSI590022 LCD590002:LCE590022 LLZ590002:LMA590022 LVV590002:LVW590022 MFR590002:MFS590022 MPN590002:MPO590022 MZJ590002:MZK590022 NJF590002:NJG590022 NTB590002:NTC590022 OCX590002:OCY590022 OMT590002:OMU590022 OWP590002:OWQ590022 PGL590002:PGM590022 PQH590002:PQI590022 QAD590002:QAE590022 QJZ590002:QKA590022 QTV590002:QTW590022 RDR590002:RDS590022 RNN590002:RNO590022 RXJ590002:RXK590022 SHF590002:SHG590022 SRB590002:SRC590022 TAX590002:TAY590022 TKT590002:TKU590022 TUP590002:TUQ590022 UEL590002:UEM590022 UOH590002:UOI590022 UYD590002:UYE590022 VHZ590002:VIA590022 VRV590002:VRW590022 WBR590002:WBS590022 WLN590002:WLO590022 WVJ590002:WVK590022 B655538:C655558 IX655538:IY655558 ST655538:SU655558 ACP655538:ACQ655558 AML655538:AMM655558 AWH655538:AWI655558 BGD655538:BGE655558 BPZ655538:BQA655558 BZV655538:BZW655558 CJR655538:CJS655558 CTN655538:CTO655558 DDJ655538:DDK655558 DNF655538:DNG655558 DXB655538:DXC655558 EGX655538:EGY655558 EQT655538:EQU655558 FAP655538:FAQ655558 FKL655538:FKM655558 FUH655538:FUI655558 GED655538:GEE655558 GNZ655538:GOA655558 GXV655538:GXW655558 HHR655538:HHS655558 HRN655538:HRO655558 IBJ655538:IBK655558 ILF655538:ILG655558 IVB655538:IVC655558 JEX655538:JEY655558 JOT655538:JOU655558 JYP655538:JYQ655558 KIL655538:KIM655558 KSH655538:KSI655558 LCD655538:LCE655558 LLZ655538:LMA655558 LVV655538:LVW655558 MFR655538:MFS655558 MPN655538:MPO655558 MZJ655538:MZK655558 NJF655538:NJG655558 NTB655538:NTC655558 OCX655538:OCY655558 OMT655538:OMU655558 OWP655538:OWQ655558 PGL655538:PGM655558 PQH655538:PQI655558 QAD655538:QAE655558 QJZ655538:QKA655558 QTV655538:QTW655558 RDR655538:RDS655558 RNN655538:RNO655558 RXJ655538:RXK655558 SHF655538:SHG655558 SRB655538:SRC655558 TAX655538:TAY655558 TKT655538:TKU655558 TUP655538:TUQ655558 UEL655538:UEM655558 UOH655538:UOI655558 UYD655538:UYE655558 VHZ655538:VIA655558 VRV655538:VRW655558 WBR655538:WBS655558 WLN655538:WLO655558 WVJ655538:WVK655558 B721074:C721094 IX721074:IY721094 ST721074:SU721094 ACP721074:ACQ721094 AML721074:AMM721094 AWH721074:AWI721094 BGD721074:BGE721094 BPZ721074:BQA721094 BZV721074:BZW721094 CJR721074:CJS721094 CTN721074:CTO721094 DDJ721074:DDK721094 DNF721074:DNG721094 DXB721074:DXC721094 EGX721074:EGY721094 EQT721074:EQU721094 FAP721074:FAQ721094 FKL721074:FKM721094 FUH721074:FUI721094 GED721074:GEE721094 GNZ721074:GOA721094 GXV721074:GXW721094 HHR721074:HHS721094 HRN721074:HRO721094 IBJ721074:IBK721094 ILF721074:ILG721094 IVB721074:IVC721094 JEX721074:JEY721094 JOT721074:JOU721094 JYP721074:JYQ721094 KIL721074:KIM721094 KSH721074:KSI721094 LCD721074:LCE721094 LLZ721074:LMA721094 LVV721074:LVW721094 MFR721074:MFS721094 MPN721074:MPO721094 MZJ721074:MZK721094 NJF721074:NJG721094 NTB721074:NTC721094 OCX721074:OCY721094 OMT721074:OMU721094 OWP721074:OWQ721094 PGL721074:PGM721094 PQH721074:PQI721094 QAD721074:QAE721094 QJZ721074:QKA721094 QTV721074:QTW721094 RDR721074:RDS721094 RNN721074:RNO721094 RXJ721074:RXK721094 SHF721074:SHG721094 SRB721074:SRC721094 TAX721074:TAY721094 TKT721074:TKU721094 TUP721074:TUQ721094 UEL721074:UEM721094 UOH721074:UOI721094 UYD721074:UYE721094 VHZ721074:VIA721094 VRV721074:VRW721094 WBR721074:WBS721094 WLN721074:WLO721094 WVJ721074:WVK721094 B786610:C786630 IX786610:IY786630 ST786610:SU786630 ACP786610:ACQ786630 AML786610:AMM786630 AWH786610:AWI786630 BGD786610:BGE786630 BPZ786610:BQA786630 BZV786610:BZW786630 CJR786610:CJS786630 CTN786610:CTO786630 DDJ786610:DDK786630 DNF786610:DNG786630 DXB786610:DXC786630 EGX786610:EGY786630 EQT786610:EQU786630 FAP786610:FAQ786630 FKL786610:FKM786630 FUH786610:FUI786630 GED786610:GEE786630 GNZ786610:GOA786630 GXV786610:GXW786630 HHR786610:HHS786630 HRN786610:HRO786630 IBJ786610:IBK786630 ILF786610:ILG786630 IVB786610:IVC786630 JEX786610:JEY786630 JOT786610:JOU786630 JYP786610:JYQ786630 KIL786610:KIM786630 KSH786610:KSI786630 LCD786610:LCE786630 LLZ786610:LMA786630 LVV786610:LVW786630 MFR786610:MFS786630 MPN786610:MPO786630 MZJ786610:MZK786630 NJF786610:NJG786630 NTB786610:NTC786630 OCX786610:OCY786630 OMT786610:OMU786630 OWP786610:OWQ786630 PGL786610:PGM786630 PQH786610:PQI786630 QAD786610:QAE786630 QJZ786610:QKA786630 QTV786610:QTW786630 RDR786610:RDS786630 RNN786610:RNO786630 RXJ786610:RXK786630 SHF786610:SHG786630 SRB786610:SRC786630 TAX786610:TAY786630 TKT786610:TKU786630 TUP786610:TUQ786630 UEL786610:UEM786630 UOH786610:UOI786630 UYD786610:UYE786630 VHZ786610:VIA786630 VRV786610:VRW786630 WBR786610:WBS786630 WLN786610:WLO786630 WVJ786610:WVK786630 B852146:C852166 IX852146:IY852166 ST852146:SU852166 ACP852146:ACQ852166 AML852146:AMM852166 AWH852146:AWI852166 BGD852146:BGE852166 BPZ852146:BQA852166 BZV852146:BZW852166 CJR852146:CJS852166 CTN852146:CTO852166 DDJ852146:DDK852166 DNF852146:DNG852166 DXB852146:DXC852166 EGX852146:EGY852166 EQT852146:EQU852166 FAP852146:FAQ852166 FKL852146:FKM852166 FUH852146:FUI852166 GED852146:GEE852166 GNZ852146:GOA852166 GXV852146:GXW852166 HHR852146:HHS852166 HRN852146:HRO852166 IBJ852146:IBK852166 ILF852146:ILG852166 IVB852146:IVC852166 JEX852146:JEY852166 JOT852146:JOU852166 JYP852146:JYQ852166 KIL852146:KIM852166 KSH852146:KSI852166 LCD852146:LCE852166 LLZ852146:LMA852166 LVV852146:LVW852166 MFR852146:MFS852166 MPN852146:MPO852166 MZJ852146:MZK852166 NJF852146:NJG852166 NTB852146:NTC852166 OCX852146:OCY852166 OMT852146:OMU852166 OWP852146:OWQ852166 PGL852146:PGM852166 PQH852146:PQI852166 QAD852146:QAE852166 QJZ852146:QKA852166 QTV852146:QTW852166 RDR852146:RDS852166 RNN852146:RNO852166 RXJ852146:RXK852166 SHF852146:SHG852166 SRB852146:SRC852166 TAX852146:TAY852166 TKT852146:TKU852166 TUP852146:TUQ852166 UEL852146:UEM852166 UOH852146:UOI852166 UYD852146:UYE852166 VHZ852146:VIA852166 VRV852146:VRW852166 WBR852146:WBS852166 WLN852146:WLO852166 WVJ852146:WVK852166 B917682:C917702 IX917682:IY917702 ST917682:SU917702 ACP917682:ACQ917702 AML917682:AMM917702 AWH917682:AWI917702 BGD917682:BGE917702 BPZ917682:BQA917702 BZV917682:BZW917702 CJR917682:CJS917702 CTN917682:CTO917702 DDJ917682:DDK917702 DNF917682:DNG917702 DXB917682:DXC917702 EGX917682:EGY917702 EQT917682:EQU917702 FAP917682:FAQ917702 FKL917682:FKM917702 FUH917682:FUI917702 GED917682:GEE917702 GNZ917682:GOA917702 GXV917682:GXW917702 HHR917682:HHS917702 HRN917682:HRO917702 IBJ917682:IBK917702 ILF917682:ILG917702 IVB917682:IVC917702 JEX917682:JEY917702 JOT917682:JOU917702 JYP917682:JYQ917702 KIL917682:KIM917702 KSH917682:KSI917702 LCD917682:LCE917702 LLZ917682:LMA917702 LVV917682:LVW917702 MFR917682:MFS917702 MPN917682:MPO917702 MZJ917682:MZK917702 NJF917682:NJG917702 NTB917682:NTC917702 OCX917682:OCY917702 OMT917682:OMU917702 OWP917682:OWQ917702 PGL917682:PGM917702 PQH917682:PQI917702 QAD917682:QAE917702 QJZ917682:QKA917702 QTV917682:QTW917702 RDR917682:RDS917702 RNN917682:RNO917702 RXJ917682:RXK917702 SHF917682:SHG917702 SRB917682:SRC917702 TAX917682:TAY917702 TKT917682:TKU917702 TUP917682:TUQ917702 UEL917682:UEM917702 UOH917682:UOI917702 UYD917682:UYE917702 VHZ917682:VIA917702 VRV917682:VRW917702 WBR917682:WBS917702 WLN917682:WLO917702 WVJ917682:WVK917702 B983218:C983238 IX983218:IY983238 ST983218:SU983238 ACP983218:ACQ983238 AML983218:AMM983238 AWH983218:AWI983238 BGD983218:BGE983238 BPZ983218:BQA983238 BZV983218:BZW983238 CJR983218:CJS983238 CTN983218:CTO983238 DDJ983218:DDK983238 DNF983218:DNG983238 DXB983218:DXC983238 EGX983218:EGY983238 EQT983218:EQU983238 FAP983218:FAQ983238 FKL983218:FKM983238 FUH983218:FUI983238 GED983218:GEE983238 GNZ983218:GOA983238 GXV983218:GXW983238 HHR983218:HHS983238 HRN983218:HRO983238 IBJ983218:IBK983238 ILF983218:ILG983238 IVB983218:IVC983238 JEX983218:JEY983238 JOT983218:JOU983238 JYP983218:JYQ983238 KIL983218:KIM983238 KSH983218:KSI983238 LCD983218:LCE983238 LLZ983218:LMA983238 LVV983218:LVW983238 MFR983218:MFS983238 MPN983218:MPO983238 MZJ983218:MZK983238 NJF983218:NJG983238 NTB983218:NTC983238 OCX983218:OCY983238 OMT983218:OMU983238 OWP983218:OWQ983238 PGL983218:PGM983238 PQH983218:PQI983238 QAD983218:QAE983238 QJZ983218:QKA983238 QTV983218:QTW983238 RDR983218:RDS983238 RNN983218:RNO983238 RXJ983218:RXK983238 SHF983218:SHG983238 SRB983218:SRC983238 TAX983218:TAY983238 TKT983218:TKU983238 TUP983218:TUQ983238 UEL983218:UEM983238 UOH983218:UOI983238 UYD983218:UYE983238 VHZ983218:VIA983238 VRV983218:VRW983238 WBR983218:WBS983238 WLN983218:WLO983238 WVJ983218:WVK983238" xr:uid="{CF80A9EE-89D5-4BE4-B51C-F0AFC8E76404}">
      <formula1>1</formula1>
      <formula2>26</formula2>
    </dataValidation>
    <dataValidation type="whole" allowBlank="1" showInputMessage="1" showErrorMessage="1" sqref="J178:K198 JF178:JG198 TB178:TC198 ACX178:ACY198 AMT178:AMU198 AWP178:AWQ198 BGL178:BGM198 BQH178:BQI198 CAD178:CAE198 CJZ178:CKA198 CTV178:CTW198 DDR178:DDS198 DNN178:DNO198 DXJ178:DXK198 EHF178:EHG198 ERB178:ERC198 FAX178:FAY198 FKT178:FKU198 FUP178:FUQ198 GEL178:GEM198 GOH178:GOI198 GYD178:GYE198 HHZ178:HIA198 HRV178:HRW198 IBR178:IBS198 ILN178:ILO198 IVJ178:IVK198 JFF178:JFG198 JPB178:JPC198 JYX178:JYY198 KIT178:KIU198 KSP178:KSQ198 LCL178:LCM198 LMH178:LMI198 LWD178:LWE198 MFZ178:MGA198 MPV178:MPW198 MZR178:MZS198 NJN178:NJO198 NTJ178:NTK198 ODF178:ODG198 ONB178:ONC198 OWX178:OWY198 PGT178:PGU198 PQP178:PQQ198 QAL178:QAM198 QKH178:QKI198 QUD178:QUE198 RDZ178:REA198 RNV178:RNW198 RXR178:RXS198 SHN178:SHO198 SRJ178:SRK198 TBF178:TBG198 TLB178:TLC198 TUX178:TUY198 UET178:UEU198 UOP178:UOQ198 UYL178:UYM198 VIH178:VII198 VSD178:VSE198 WBZ178:WCA198 WLV178:WLW198 WVR178:WVS198 J65714:K65734 JF65714:JG65734 TB65714:TC65734 ACX65714:ACY65734 AMT65714:AMU65734 AWP65714:AWQ65734 BGL65714:BGM65734 BQH65714:BQI65734 CAD65714:CAE65734 CJZ65714:CKA65734 CTV65714:CTW65734 DDR65714:DDS65734 DNN65714:DNO65734 DXJ65714:DXK65734 EHF65714:EHG65734 ERB65714:ERC65734 FAX65714:FAY65734 FKT65714:FKU65734 FUP65714:FUQ65734 GEL65714:GEM65734 GOH65714:GOI65734 GYD65714:GYE65734 HHZ65714:HIA65734 HRV65714:HRW65734 IBR65714:IBS65734 ILN65714:ILO65734 IVJ65714:IVK65734 JFF65714:JFG65734 JPB65714:JPC65734 JYX65714:JYY65734 KIT65714:KIU65734 KSP65714:KSQ65734 LCL65714:LCM65734 LMH65714:LMI65734 LWD65714:LWE65734 MFZ65714:MGA65734 MPV65714:MPW65734 MZR65714:MZS65734 NJN65714:NJO65734 NTJ65714:NTK65734 ODF65714:ODG65734 ONB65714:ONC65734 OWX65714:OWY65734 PGT65714:PGU65734 PQP65714:PQQ65734 QAL65714:QAM65734 QKH65714:QKI65734 QUD65714:QUE65734 RDZ65714:REA65734 RNV65714:RNW65734 RXR65714:RXS65734 SHN65714:SHO65734 SRJ65714:SRK65734 TBF65714:TBG65734 TLB65714:TLC65734 TUX65714:TUY65734 UET65714:UEU65734 UOP65714:UOQ65734 UYL65714:UYM65734 VIH65714:VII65734 VSD65714:VSE65734 WBZ65714:WCA65734 WLV65714:WLW65734 WVR65714:WVS65734 J131250:K131270 JF131250:JG131270 TB131250:TC131270 ACX131250:ACY131270 AMT131250:AMU131270 AWP131250:AWQ131270 BGL131250:BGM131270 BQH131250:BQI131270 CAD131250:CAE131270 CJZ131250:CKA131270 CTV131250:CTW131270 DDR131250:DDS131270 DNN131250:DNO131270 DXJ131250:DXK131270 EHF131250:EHG131270 ERB131250:ERC131270 FAX131250:FAY131270 FKT131250:FKU131270 FUP131250:FUQ131270 GEL131250:GEM131270 GOH131250:GOI131270 GYD131250:GYE131270 HHZ131250:HIA131270 HRV131250:HRW131270 IBR131250:IBS131270 ILN131250:ILO131270 IVJ131250:IVK131270 JFF131250:JFG131270 JPB131250:JPC131270 JYX131250:JYY131270 KIT131250:KIU131270 KSP131250:KSQ131270 LCL131250:LCM131270 LMH131250:LMI131270 LWD131250:LWE131270 MFZ131250:MGA131270 MPV131250:MPW131270 MZR131250:MZS131270 NJN131250:NJO131270 NTJ131250:NTK131270 ODF131250:ODG131270 ONB131250:ONC131270 OWX131250:OWY131270 PGT131250:PGU131270 PQP131250:PQQ131270 QAL131250:QAM131270 QKH131250:QKI131270 QUD131250:QUE131270 RDZ131250:REA131270 RNV131250:RNW131270 RXR131250:RXS131270 SHN131250:SHO131270 SRJ131250:SRK131270 TBF131250:TBG131270 TLB131250:TLC131270 TUX131250:TUY131270 UET131250:UEU131270 UOP131250:UOQ131270 UYL131250:UYM131270 VIH131250:VII131270 VSD131250:VSE131270 WBZ131250:WCA131270 WLV131250:WLW131270 WVR131250:WVS131270 J196786:K196806 JF196786:JG196806 TB196786:TC196806 ACX196786:ACY196806 AMT196786:AMU196806 AWP196786:AWQ196806 BGL196786:BGM196806 BQH196786:BQI196806 CAD196786:CAE196806 CJZ196786:CKA196806 CTV196786:CTW196806 DDR196786:DDS196806 DNN196786:DNO196806 DXJ196786:DXK196806 EHF196786:EHG196806 ERB196786:ERC196806 FAX196786:FAY196806 FKT196786:FKU196806 FUP196786:FUQ196806 GEL196786:GEM196806 GOH196786:GOI196806 GYD196786:GYE196806 HHZ196786:HIA196806 HRV196786:HRW196806 IBR196786:IBS196806 ILN196786:ILO196806 IVJ196786:IVK196806 JFF196786:JFG196806 JPB196786:JPC196806 JYX196786:JYY196806 KIT196786:KIU196806 KSP196786:KSQ196806 LCL196786:LCM196806 LMH196786:LMI196806 LWD196786:LWE196806 MFZ196786:MGA196806 MPV196786:MPW196806 MZR196786:MZS196806 NJN196786:NJO196806 NTJ196786:NTK196806 ODF196786:ODG196806 ONB196786:ONC196806 OWX196786:OWY196806 PGT196786:PGU196806 PQP196786:PQQ196806 QAL196786:QAM196806 QKH196786:QKI196806 QUD196786:QUE196806 RDZ196786:REA196806 RNV196786:RNW196806 RXR196786:RXS196806 SHN196786:SHO196806 SRJ196786:SRK196806 TBF196786:TBG196806 TLB196786:TLC196806 TUX196786:TUY196806 UET196786:UEU196806 UOP196786:UOQ196806 UYL196786:UYM196806 VIH196786:VII196806 VSD196786:VSE196806 WBZ196786:WCA196806 WLV196786:WLW196806 WVR196786:WVS196806 J262322:K262342 JF262322:JG262342 TB262322:TC262342 ACX262322:ACY262342 AMT262322:AMU262342 AWP262322:AWQ262342 BGL262322:BGM262342 BQH262322:BQI262342 CAD262322:CAE262342 CJZ262322:CKA262342 CTV262322:CTW262342 DDR262322:DDS262342 DNN262322:DNO262342 DXJ262322:DXK262342 EHF262322:EHG262342 ERB262322:ERC262342 FAX262322:FAY262342 FKT262322:FKU262342 FUP262322:FUQ262342 GEL262322:GEM262342 GOH262322:GOI262342 GYD262322:GYE262342 HHZ262322:HIA262342 HRV262322:HRW262342 IBR262322:IBS262342 ILN262322:ILO262342 IVJ262322:IVK262342 JFF262322:JFG262342 JPB262322:JPC262342 JYX262322:JYY262342 KIT262322:KIU262342 KSP262322:KSQ262342 LCL262322:LCM262342 LMH262322:LMI262342 LWD262322:LWE262342 MFZ262322:MGA262342 MPV262322:MPW262342 MZR262322:MZS262342 NJN262322:NJO262342 NTJ262322:NTK262342 ODF262322:ODG262342 ONB262322:ONC262342 OWX262322:OWY262342 PGT262322:PGU262342 PQP262322:PQQ262342 QAL262322:QAM262342 QKH262322:QKI262342 QUD262322:QUE262342 RDZ262322:REA262342 RNV262322:RNW262342 RXR262322:RXS262342 SHN262322:SHO262342 SRJ262322:SRK262342 TBF262322:TBG262342 TLB262322:TLC262342 TUX262322:TUY262342 UET262322:UEU262342 UOP262322:UOQ262342 UYL262322:UYM262342 VIH262322:VII262342 VSD262322:VSE262342 WBZ262322:WCA262342 WLV262322:WLW262342 WVR262322:WVS262342 J327858:K327878 JF327858:JG327878 TB327858:TC327878 ACX327858:ACY327878 AMT327858:AMU327878 AWP327858:AWQ327878 BGL327858:BGM327878 BQH327858:BQI327878 CAD327858:CAE327878 CJZ327858:CKA327878 CTV327858:CTW327878 DDR327858:DDS327878 DNN327858:DNO327878 DXJ327858:DXK327878 EHF327858:EHG327878 ERB327858:ERC327878 FAX327858:FAY327878 FKT327858:FKU327878 FUP327858:FUQ327878 GEL327858:GEM327878 GOH327858:GOI327878 GYD327858:GYE327878 HHZ327858:HIA327878 HRV327858:HRW327878 IBR327858:IBS327878 ILN327858:ILO327878 IVJ327858:IVK327878 JFF327858:JFG327878 JPB327858:JPC327878 JYX327858:JYY327878 KIT327858:KIU327878 KSP327858:KSQ327878 LCL327858:LCM327878 LMH327858:LMI327878 LWD327858:LWE327878 MFZ327858:MGA327878 MPV327858:MPW327878 MZR327858:MZS327878 NJN327858:NJO327878 NTJ327858:NTK327878 ODF327858:ODG327878 ONB327858:ONC327878 OWX327858:OWY327878 PGT327858:PGU327878 PQP327858:PQQ327878 QAL327858:QAM327878 QKH327858:QKI327878 QUD327858:QUE327878 RDZ327858:REA327878 RNV327858:RNW327878 RXR327858:RXS327878 SHN327858:SHO327878 SRJ327858:SRK327878 TBF327858:TBG327878 TLB327858:TLC327878 TUX327858:TUY327878 UET327858:UEU327878 UOP327858:UOQ327878 UYL327858:UYM327878 VIH327858:VII327878 VSD327858:VSE327878 WBZ327858:WCA327878 WLV327858:WLW327878 WVR327858:WVS327878 J393394:K393414 JF393394:JG393414 TB393394:TC393414 ACX393394:ACY393414 AMT393394:AMU393414 AWP393394:AWQ393414 BGL393394:BGM393414 BQH393394:BQI393414 CAD393394:CAE393414 CJZ393394:CKA393414 CTV393394:CTW393414 DDR393394:DDS393414 DNN393394:DNO393414 DXJ393394:DXK393414 EHF393394:EHG393414 ERB393394:ERC393414 FAX393394:FAY393414 FKT393394:FKU393414 FUP393394:FUQ393414 GEL393394:GEM393414 GOH393394:GOI393414 GYD393394:GYE393414 HHZ393394:HIA393414 HRV393394:HRW393414 IBR393394:IBS393414 ILN393394:ILO393414 IVJ393394:IVK393414 JFF393394:JFG393414 JPB393394:JPC393414 JYX393394:JYY393414 KIT393394:KIU393414 KSP393394:KSQ393414 LCL393394:LCM393414 LMH393394:LMI393414 LWD393394:LWE393414 MFZ393394:MGA393414 MPV393394:MPW393414 MZR393394:MZS393414 NJN393394:NJO393414 NTJ393394:NTK393414 ODF393394:ODG393414 ONB393394:ONC393414 OWX393394:OWY393414 PGT393394:PGU393414 PQP393394:PQQ393414 QAL393394:QAM393414 QKH393394:QKI393414 QUD393394:QUE393414 RDZ393394:REA393414 RNV393394:RNW393414 RXR393394:RXS393414 SHN393394:SHO393414 SRJ393394:SRK393414 TBF393394:TBG393414 TLB393394:TLC393414 TUX393394:TUY393414 UET393394:UEU393414 UOP393394:UOQ393414 UYL393394:UYM393414 VIH393394:VII393414 VSD393394:VSE393414 WBZ393394:WCA393414 WLV393394:WLW393414 WVR393394:WVS393414 J458930:K458950 JF458930:JG458950 TB458930:TC458950 ACX458930:ACY458950 AMT458930:AMU458950 AWP458930:AWQ458950 BGL458930:BGM458950 BQH458930:BQI458950 CAD458930:CAE458950 CJZ458930:CKA458950 CTV458930:CTW458950 DDR458930:DDS458950 DNN458930:DNO458950 DXJ458930:DXK458950 EHF458930:EHG458950 ERB458930:ERC458950 FAX458930:FAY458950 FKT458930:FKU458950 FUP458930:FUQ458950 GEL458930:GEM458950 GOH458930:GOI458950 GYD458930:GYE458950 HHZ458930:HIA458950 HRV458930:HRW458950 IBR458930:IBS458950 ILN458930:ILO458950 IVJ458930:IVK458950 JFF458930:JFG458950 JPB458930:JPC458950 JYX458930:JYY458950 KIT458930:KIU458950 KSP458930:KSQ458950 LCL458930:LCM458950 LMH458930:LMI458950 LWD458930:LWE458950 MFZ458930:MGA458950 MPV458930:MPW458950 MZR458930:MZS458950 NJN458930:NJO458950 NTJ458930:NTK458950 ODF458930:ODG458950 ONB458930:ONC458950 OWX458930:OWY458950 PGT458930:PGU458950 PQP458930:PQQ458950 QAL458930:QAM458950 QKH458930:QKI458950 QUD458930:QUE458950 RDZ458930:REA458950 RNV458930:RNW458950 RXR458930:RXS458950 SHN458930:SHO458950 SRJ458930:SRK458950 TBF458930:TBG458950 TLB458930:TLC458950 TUX458930:TUY458950 UET458930:UEU458950 UOP458930:UOQ458950 UYL458930:UYM458950 VIH458930:VII458950 VSD458930:VSE458950 WBZ458930:WCA458950 WLV458930:WLW458950 WVR458930:WVS458950 J524466:K524486 JF524466:JG524486 TB524466:TC524486 ACX524466:ACY524486 AMT524466:AMU524486 AWP524466:AWQ524486 BGL524466:BGM524486 BQH524466:BQI524486 CAD524466:CAE524486 CJZ524466:CKA524486 CTV524466:CTW524486 DDR524466:DDS524486 DNN524466:DNO524486 DXJ524466:DXK524486 EHF524466:EHG524486 ERB524466:ERC524486 FAX524466:FAY524486 FKT524466:FKU524486 FUP524466:FUQ524486 GEL524466:GEM524486 GOH524466:GOI524486 GYD524466:GYE524486 HHZ524466:HIA524486 HRV524466:HRW524486 IBR524466:IBS524486 ILN524466:ILO524486 IVJ524466:IVK524486 JFF524466:JFG524486 JPB524466:JPC524486 JYX524466:JYY524486 KIT524466:KIU524486 KSP524466:KSQ524486 LCL524466:LCM524486 LMH524466:LMI524486 LWD524466:LWE524486 MFZ524466:MGA524486 MPV524466:MPW524486 MZR524466:MZS524486 NJN524466:NJO524486 NTJ524466:NTK524486 ODF524466:ODG524486 ONB524466:ONC524486 OWX524466:OWY524486 PGT524466:PGU524486 PQP524466:PQQ524486 QAL524466:QAM524486 QKH524466:QKI524486 QUD524466:QUE524486 RDZ524466:REA524486 RNV524466:RNW524486 RXR524466:RXS524486 SHN524466:SHO524486 SRJ524466:SRK524486 TBF524466:TBG524486 TLB524466:TLC524486 TUX524466:TUY524486 UET524466:UEU524486 UOP524466:UOQ524486 UYL524466:UYM524486 VIH524466:VII524486 VSD524466:VSE524486 WBZ524466:WCA524486 WLV524466:WLW524486 WVR524466:WVS524486 J590002:K590022 JF590002:JG590022 TB590002:TC590022 ACX590002:ACY590022 AMT590002:AMU590022 AWP590002:AWQ590022 BGL590002:BGM590022 BQH590002:BQI590022 CAD590002:CAE590022 CJZ590002:CKA590022 CTV590002:CTW590022 DDR590002:DDS590022 DNN590002:DNO590022 DXJ590002:DXK590022 EHF590002:EHG590022 ERB590002:ERC590022 FAX590002:FAY590022 FKT590002:FKU590022 FUP590002:FUQ590022 GEL590002:GEM590022 GOH590002:GOI590022 GYD590002:GYE590022 HHZ590002:HIA590022 HRV590002:HRW590022 IBR590002:IBS590022 ILN590002:ILO590022 IVJ590002:IVK590022 JFF590002:JFG590022 JPB590002:JPC590022 JYX590002:JYY590022 KIT590002:KIU590022 KSP590002:KSQ590022 LCL590002:LCM590022 LMH590002:LMI590022 LWD590002:LWE590022 MFZ590002:MGA590022 MPV590002:MPW590022 MZR590002:MZS590022 NJN590002:NJO590022 NTJ590002:NTK590022 ODF590002:ODG590022 ONB590002:ONC590022 OWX590002:OWY590022 PGT590002:PGU590022 PQP590002:PQQ590022 QAL590002:QAM590022 QKH590002:QKI590022 QUD590002:QUE590022 RDZ590002:REA590022 RNV590002:RNW590022 RXR590002:RXS590022 SHN590002:SHO590022 SRJ590002:SRK590022 TBF590002:TBG590022 TLB590002:TLC590022 TUX590002:TUY590022 UET590002:UEU590022 UOP590002:UOQ590022 UYL590002:UYM590022 VIH590002:VII590022 VSD590002:VSE590022 WBZ590002:WCA590022 WLV590002:WLW590022 WVR590002:WVS590022 J655538:K655558 JF655538:JG655558 TB655538:TC655558 ACX655538:ACY655558 AMT655538:AMU655558 AWP655538:AWQ655558 BGL655538:BGM655558 BQH655538:BQI655558 CAD655538:CAE655558 CJZ655538:CKA655558 CTV655538:CTW655558 DDR655538:DDS655558 DNN655538:DNO655558 DXJ655538:DXK655558 EHF655538:EHG655558 ERB655538:ERC655558 FAX655538:FAY655558 FKT655538:FKU655558 FUP655538:FUQ655558 GEL655538:GEM655558 GOH655538:GOI655558 GYD655538:GYE655558 HHZ655538:HIA655558 HRV655538:HRW655558 IBR655538:IBS655558 ILN655538:ILO655558 IVJ655538:IVK655558 JFF655538:JFG655558 JPB655538:JPC655558 JYX655538:JYY655558 KIT655538:KIU655558 KSP655538:KSQ655558 LCL655538:LCM655558 LMH655538:LMI655558 LWD655538:LWE655558 MFZ655538:MGA655558 MPV655538:MPW655558 MZR655538:MZS655558 NJN655538:NJO655558 NTJ655538:NTK655558 ODF655538:ODG655558 ONB655538:ONC655558 OWX655538:OWY655558 PGT655538:PGU655558 PQP655538:PQQ655558 QAL655538:QAM655558 QKH655538:QKI655558 QUD655538:QUE655558 RDZ655538:REA655558 RNV655538:RNW655558 RXR655538:RXS655558 SHN655538:SHO655558 SRJ655538:SRK655558 TBF655538:TBG655558 TLB655538:TLC655558 TUX655538:TUY655558 UET655538:UEU655558 UOP655538:UOQ655558 UYL655538:UYM655558 VIH655538:VII655558 VSD655538:VSE655558 WBZ655538:WCA655558 WLV655538:WLW655558 WVR655538:WVS655558 J721074:K721094 JF721074:JG721094 TB721074:TC721094 ACX721074:ACY721094 AMT721074:AMU721094 AWP721074:AWQ721094 BGL721074:BGM721094 BQH721074:BQI721094 CAD721074:CAE721094 CJZ721074:CKA721094 CTV721074:CTW721094 DDR721074:DDS721094 DNN721074:DNO721094 DXJ721074:DXK721094 EHF721074:EHG721094 ERB721074:ERC721094 FAX721074:FAY721094 FKT721074:FKU721094 FUP721074:FUQ721094 GEL721074:GEM721094 GOH721074:GOI721094 GYD721074:GYE721094 HHZ721074:HIA721094 HRV721074:HRW721094 IBR721074:IBS721094 ILN721074:ILO721094 IVJ721074:IVK721094 JFF721074:JFG721094 JPB721074:JPC721094 JYX721074:JYY721094 KIT721074:KIU721094 KSP721074:KSQ721094 LCL721074:LCM721094 LMH721074:LMI721094 LWD721074:LWE721094 MFZ721074:MGA721094 MPV721074:MPW721094 MZR721074:MZS721094 NJN721074:NJO721094 NTJ721074:NTK721094 ODF721074:ODG721094 ONB721074:ONC721094 OWX721074:OWY721094 PGT721074:PGU721094 PQP721074:PQQ721094 QAL721074:QAM721094 QKH721074:QKI721094 QUD721074:QUE721094 RDZ721074:REA721094 RNV721074:RNW721094 RXR721074:RXS721094 SHN721074:SHO721094 SRJ721074:SRK721094 TBF721074:TBG721094 TLB721074:TLC721094 TUX721074:TUY721094 UET721074:UEU721094 UOP721074:UOQ721094 UYL721074:UYM721094 VIH721074:VII721094 VSD721074:VSE721094 WBZ721074:WCA721094 WLV721074:WLW721094 WVR721074:WVS721094 J786610:K786630 JF786610:JG786630 TB786610:TC786630 ACX786610:ACY786630 AMT786610:AMU786630 AWP786610:AWQ786630 BGL786610:BGM786630 BQH786610:BQI786630 CAD786610:CAE786630 CJZ786610:CKA786630 CTV786610:CTW786630 DDR786610:DDS786630 DNN786610:DNO786630 DXJ786610:DXK786630 EHF786610:EHG786630 ERB786610:ERC786630 FAX786610:FAY786630 FKT786610:FKU786630 FUP786610:FUQ786630 GEL786610:GEM786630 GOH786610:GOI786630 GYD786610:GYE786630 HHZ786610:HIA786630 HRV786610:HRW786630 IBR786610:IBS786630 ILN786610:ILO786630 IVJ786610:IVK786630 JFF786610:JFG786630 JPB786610:JPC786630 JYX786610:JYY786630 KIT786610:KIU786630 KSP786610:KSQ786630 LCL786610:LCM786630 LMH786610:LMI786630 LWD786610:LWE786630 MFZ786610:MGA786630 MPV786610:MPW786630 MZR786610:MZS786630 NJN786610:NJO786630 NTJ786610:NTK786630 ODF786610:ODG786630 ONB786610:ONC786630 OWX786610:OWY786630 PGT786610:PGU786630 PQP786610:PQQ786630 QAL786610:QAM786630 QKH786610:QKI786630 QUD786610:QUE786630 RDZ786610:REA786630 RNV786610:RNW786630 RXR786610:RXS786630 SHN786610:SHO786630 SRJ786610:SRK786630 TBF786610:TBG786630 TLB786610:TLC786630 TUX786610:TUY786630 UET786610:UEU786630 UOP786610:UOQ786630 UYL786610:UYM786630 VIH786610:VII786630 VSD786610:VSE786630 WBZ786610:WCA786630 WLV786610:WLW786630 WVR786610:WVS786630 J852146:K852166 JF852146:JG852166 TB852146:TC852166 ACX852146:ACY852166 AMT852146:AMU852166 AWP852146:AWQ852166 BGL852146:BGM852166 BQH852146:BQI852166 CAD852146:CAE852166 CJZ852146:CKA852166 CTV852146:CTW852166 DDR852146:DDS852166 DNN852146:DNO852166 DXJ852146:DXK852166 EHF852146:EHG852166 ERB852146:ERC852166 FAX852146:FAY852166 FKT852146:FKU852166 FUP852146:FUQ852166 GEL852146:GEM852166 GOH852146:GOI852166 GYD852146:GYE852166 HHZ852146:HIA852166 HRV852146:HRW852166 IBR852146:IBS852166 ILN852146:ILO852166 IVJ852146:IVK852166 JFF852146:JFG852166 JPB852146:JPC852166 JYX852146:JYY852166 KIT852146:KIU852166 KSP852146:KSQ852166 LCL852146:LCM852166 LMH852146:LMI852166 LWD852146:LWE852166 MFZ852146:MGA852166 MPV852146:MPW852166 MZR852146:MZS852166 NJN852146:NJO852166 NTJ852146:NTK852166 ODF852146:ODG852166 ONB852146:ONC852166 OWX852146:OWY852166 PGT852146:PGU852166 PQP852146:PQQ852166 QAL852146:QAM852166 QKH852146:QKI852166 QUD852146:QUE852166 RDZ852146:REA852166 RNV852146:RNW852166 RXR852146:RXS852166 SHN852146:SHO852166 SRJ852146:SRK852166 TBF852146:TBG852166 TLB852146:TLC852166 TUX852146:TUY852166 UET852146:UEU852166 UOP852146:UOQ852166 UYL852146:UYM852166 VIH852146:VII852166 VSD852146:VSE852166 WBZ852146:WCA852166 WLV852146:WLW852166 WVR852146:WVS852166 J917682:K917702 JF917682:JG917702 TB917682:TC917702 ACX917682:ACY917702 AMT917682:AMU917702 AWP917682:AWQ917702 BGL917682:BGM917702 BQH917682:BQI917702 CAD917682:CAE917702 CJZ917682:CKA917702 CTV917682:CTW917702 DDR917682:DDS917702 DNN917682:DNO917702 DXJ917682:DXK917702 EHF917682:EHG917702 ERB917682:ERC917702 FAX917682:FAY917702 FKT917682:FKU917702 FUP917682:FUQ917702 GEL917682:GEM917702 GOH917682:GOI917702 GYD917682:GYE917702 HHZ917682:HIA917702 HRV917682:HRW917702 IBR917682:IBS917702 ILN917682:ILO917702 IVJ917682:IVK917702 JFF917682:JFG917702 JPB917682:JPC917702 JYX917682:JYY917702 KIT917682:KIU917702 KSP917682:KSQ917702 LCL917682:LCM917702 LMH917682:LMI917702 LWD917682:LWE917702 MFZ917682:MGA917702 MPV917682:MPW917702 MZR917682:MZS917702 NJN917682:NJO917702 NTJ917682:NTK917702 ODF917682:ODG917702 ONB917682:ONC917702 OWX917682:OWY917702 PGT917682:PGU917702 PQP917682:PQQ917702 QAL917682:QAM917702 QKH917682:QKI917702 QUD917682:QUE917702 RDZ917682:REA917702 RNV917682:RNW917702 RXR917682:RXS917702 SHN917682:SHO917702 SRJ917682:SRK917702 TBF917682:TBG917702 TLB917682:TLC917702 TUX917682:TUY917702 UET917682:UEU917702 UOP917682:UOQ917702 UYL917682:UYM917702 VIH917682:VII917702 VSD917682:VSE917702 WBZ917682:WCA917702 WLV917682:WLW917702 WVR917682:WVS917702 J983218:K983238 JF983218:JG983238 TB983218:TC983238 ACX983218:ACY983238 AMT983218:AMU983238 AWP983218:AWQ983238 BGL983218:BGM983238 BQH983218:BQI983238 CAD983218:CAE983238 CJZ983218:CKA983238 CTV983218:CTW983238 DDR983218:DDS983238 DNN983218:DNO983238 DXJ983218:DXK983238 EHF983218:EHG983238 ERB983218:ERC983238 FAX983218:FAY983238 FKT983218:FKU983238 FUP983218:FUQ983238 GEL983218:GEM983238 GOH983218:GOI983238 GYD983218:GYE983238 HHZ983218:HIA983238 HRV983218:HRW983238 IBR983218:IBS983238 ILN983218:ILO983238 IVJ983218:IVK983238 JFF983218:JFG983238 JPB983218:JPC983238 JYX983218:JYY983238 KIT983218:KIU983238 KSP983218:KSQ983238 LCL983218:LCM983238 LMH983218:LMI983238 LWD983218:LWE983238 MFZ983218:MGA983238 MPV983218:MPW983238 MZR983218:MZS983238 NJN983218:NJO983238 NTJ983218:NTK983238 ODF983218:ODG983238 ONB983218:ONC983238 OWX983218:OWY983238 PGT983218:PGU983238 PQP983218:PQQ983238 QAL983218:QAM983238 QKH983218:QKI983238 QUD983218:QUE983238 RDZ983218:REA983238 RNV983218:RNW983238 RXR983218:RXS983238 SHN983218:SHO983238 SRJ983218:SRK983238 TBF983218:TBG983238 TLB983218:TLC983238 TUX983218:TUY983238 UET983218:UEU983238 UOP983218:UOQ983238 UYL983218:UYM983238 VIH983218:VII983238 VSD983218:VSE983238 WBZ983218:WCA983238 WLV983218:WLW983238 WVR983218:WVS983238" xr:uid="{19C9A16E-24DA-4F52-BA8C-F66C8A462A2F}">
      <formula1>1</formula1>
      <formula2>7</formula2>
    </dataValidation>
    <dataValidation type="list" operator="equal" allowBlank="1" showInputMessage="1" showErrorMessage="1" sqref="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1F80A3-51FB-46D9-A9C8-AE4228665139}">
      <formula1>$G$248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C207E90F-CABD-44B3-9F9D-852F9A0B0FDA}">
      <formula1>0</formula1>
    </dataValidation>
    <dataValidation type="textLength" operator="lessThanOrEqual" allowBlank="1" showInputMessage="1" showErrorMessage="1" errorTitle="エラー" error="文字数の不正です" sqref="WVO983062:WVS983062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11:K11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G22:K22" xr:uid="{1860C4F0-1DE3-47EC-9349-96D2738FE8CB}">
      <formula1>8</formula1>
    </dataValidation>
    <dataValidation type="textLength" operator="lessThanOrEqual" allowBlank="1" showInputMessage="1" showErrorMessage="1" errorTitle="エラー" error="文字数が不正です" sqref="WVY983064:WWO983064 JM13:KC13 TI13:TY13 ADE13:ADU13 ANA13:ANQ13 AWW13:AXM13 BGS13:BHI13 BQO13:BRE13 CAK13:CBA13 CKG13:CKW13 CUC13:CUS13 DDY13:DEO13 DNU13:DOK13 DXQ13:DYG13 EHM13:EIC13 ERI13:ERY13 FBE13:FBU13 FLA13:FLQ13 FUW13:FVM13 GES13:GFI13 GOO13:GPE13 GYK13:GZA13 HIG13:HIW13 HSC13:HSS13 IBY13:ICO13 ILU13:IMK13 IVQ13:IWG13 JFM13:JGC13 JPI13:JPY13 JZE13:JZU13 KJA13:KJQ13 KSW13:KTM13 LCS13:LDI13 LMO13:LNE13 LWK13:LXA13 MGG13:MGW13 MQC13:MQS13 MZY13:NAO13 NJU13:NKK13 NTQ13:NUG13 ODM13:OEC13 ONI13:ONY13 OXE13:OXU13 PHA13:PHQ13 PQW13:PRM13 QAS13:QBI13 QKO13:QLE13 QUK13:QVA13 REG13:REW13 ROC13:ROS13 RXY13:RYO13 SHU13:SIK13 SRQ13:SSG13 TBM13:TCC13 TLI13:TLY13 TVE13:TVU13 UFA13:UFQ13 UOW13:UPM13 UYS13:UZI13 VIO13:VJE13 VSK13:VTA13 WCG13:WCW13 WMC13:WMS13 WVY13:WWO13 Q65549:AG65549 JM65549:KC65549 TI65549:TY65549 ADE65549:ADU65549 ANA65549:ANQ65549 AWW65549:AXM65549 BGS65549:BHI65549 BQO65549:BRE65549 CAK65549:CBA65549 CKG65549:CKW65549 CUC65549:CUS65549 DDY65549:DEO65549 DNU65549:DOK65549 DXQ65549:DYG65549 EHM65549:EIC65549 ERI65549:ERY65549 FBE65549:FBU65549 FLA65549:FLQ65549 FUW65549:FVM65549 GES65549:GFI65549 GOO65549:GPE65549 GYK65549:GZA65549 HIG65549:HIW65549 HSC65549:HSS65549 IBY65549:ICO65549 ILU65549:IMK65549 IVQ65549:IWG65549 JFM65549:JGC65549 JPI65549:JPY65549 JZE65549:JZU65549 KJA65549:KJQ65549 KSW65549:KTM65549 LCS65549:LDI65549 LMO65549:LNE65549 LWK65549:LXA65549 MGG65549:MGW65549 MQC65549:MQS65549 MZY65549:NAO65549 NJU65549:NKK65549 NTQ65549:NUG65549 ODM65549:OEC65549 ONI65549:ONY65549 OXE65549:OXU65549 PHA65549:PHQ65549 PQW65549:PRM65549 QAS65549:QBI65549 QKO65549:QLE65549 QUK65549:QVA65549 REG65549:REW65549 ROC65549:ROS65549 RXY65549:RYO65549 SHU65549:SIK65549 SRQ65549:SSG65549 TBM65549:TCC65549 TLI65549:TLY65549 TVE65549:TVU65549 UFA65549:UFQ65549 UOW65549:UPM65549 UYS65549:UZI65549 VIO65549:VJE65549 VSK65549:VTA65549 WCG65549:WCW65549 WMC65549:WMS65549 WVY65549:WWO65549 Q131085:AG131085 JM131085:KC131085 TI131085:TY131085 ADE131085:ADU131085 ANA131085:ANQ131085 AWW131085:AXM131085 BGS131085:BHI131085 BQO131085:BRE131085 CAK131085:CBA131085 CKG131085:CKW131085 CUC131085:CUS131085 DDY131085:DEO131085 DNU131085:DOK131085 DXQ131085:DYG131085 EHM131085:EIC131085 ERI131085:ERY131085 FBE131085:FBU131085 FLA131085:FLQ131085 FUW131085:FVM131085 GES131085:GFI131085 GOO131085:GPE131085 GYK131085:GZA131085 HIG131085:HIW131085 HSC131085:HSS131085 IBY131085:ICO131085 ILU131085:IMK131085 IVQ131085:IWG131085 JFM131085:JGC131085 JPI131085:JPY131085 JZE131085:JZU131085 KJA131085:KJQ131085 KSW131085:KTM131085 LCS131085:LDI131085 LMO131085:LNE131085 LWK131085:LXA131085 MGG131085:MGW131085 MQC131085:MQS131085 MZY131085:NAO131085 NJU131085:NKK131085 NTQ131085:NUG131085 ODM131085:OEC131085 ONI131085:ONY131085 OXE131085:OXU131085 PHA131085:PHQ131085 PQW131085:PRM131085 QAS131085:QBI131085 QKO131085:QLE131085 QUK131085:QVA131085 REG131085:REW131085 ROC131085:ROS131085 RXY131085:RYO131085 SHU131085:SIK131085 SRQ131085:SSG131085 TBM131085:TCC131085 TLI131085:TLY131085 TVE131085:TVU131085 UFA131085:UFQ131085 UOW131085:UPM131085 UYS131085:UZI131085 VIO131085:VJE131085 VSK131085:VTA131085 WCG131085:WCW131085 WMC131085:WMS131085 WVY131085:WWO131085 Q196621:AG196621 JM196621:KC196621 TI196621:TY196621 ADE196621:ADU196621 ANA196621:ANQ196621 AWW196621:AXM196621 BGS196621:BHI196621 BQO196621:BRE196621 CAK196621:CBA196621 CKG196621:CKW196621 CUC196621:CUS196621 DDY196621:DEO196621 DNU196621:DOK196621 DXQ196621:DYG196621 EHM196621:EIC196621 ERI196621:ERY196621 FBE196621:FBU196621 FLA196621:FLQ196621 FUW196621:FVM196621 GES196621:GFI196621 GOO196621:GPE196621 GYK196621:GZA196621 HIG196621:HIW196621 HSC196621:HSS196621 IBY196621:ICO196621 ILU196621:IMK196621 IVQ196621:IWG196621 JFM196621:JGC196621 JPI196621:JPY196621 JZE196621:JZU196621 KJA196621:KJQ196621 KSW196621:KTM196621 LCS196621:LDI196621 LMO196621:LNE196621 LWK196621:LXA196621 MGG196621:MGW196621 MQC196621:MQS196621 MZY196621:NAO196621 NJU196621:NKK196621 NTQ196621:NUG196621 ODM196621:OEC196621 ONI196621:ONY196621 OXE196621:OXU196621 PHA196621:PHQ196621 PQW196621:PRM196621 QAS196621:QBI196621 QKO196621:QLE196621 QUK196621:QVA196621 REG196621:REW196621 ROC196621:ROS196621 RXY196621:RYO196621 SHU196621:SIK196621 SRQ196621:SSG196621 TBM196621:TCC196621 TLI196621:TLY196621 TVE196621:TVU196621 UFA196621:UFQ196621 UOW196621:UPM196621 UYS196621:UZI196621 VIO196621:VJE196621 VSK196621:VTA196621 WCG196621:WCW196621 WMC196621:WMS196621 WVY196621:WWO196621 Q262157:AG262157 JM262157:KC262157 TI262157:TY262157 ADE262157:ADU262157 ANA262157:ANQ262157 AWW262157:AXM262157 BGS262157:BHI262157 BQO262157:BRE262157 CAK262157:CBA262157 CKG262157:CKW262157 CUC262157:CUS262157 DDY262157:DEO262157 DNU262157:DOK262157 DXQ262157:DYG262157 EHM262157:EIC262157 ERI262157:ERY262157 FBE262157:FBU262157 FLA262157:FLQ262157 FUW262157:FVM262157 GES262157:GFI262157 GOO262157:GPE262157 GYK262157:GZA262157 HIG262157:HIW262157 HSC262157:HSS262157 IBY262157:ICO262157 ILU262157:IMK262157 IVQ262157:IWG262157 JFM262157:JGC262157 JPI262157:JPY262157 JZE262157:JZU262157 KJA262157:KJQ262157 KSW262157:KTM262157 LCS262157:LDI262157 LMO262157:LNE262157 LWK262157:LXA262157 MGG262157:MGW262157 MQC262157:MQS262157 MZY262157:NAO262157 NJU262157:NKK262157 NTQ262157:NUG262157 ODM262157:OEC262157 ONI262157:ONY262157 OXE262157:OXU262157 PHA262157:PHQ262157 PQW262157:PRM262157 QAS262157:QBI262157 QKO262157:QLE262157 QUK262157:QVA262157 REG262157:REW262157 ROC262157:ROS262157 RXY262157:RYO262157 SHU262157:SIK262157 SRQ262157:SSG262157 TBM262157:TCC262157 TLI262157:TLY262157 TVE262157:TVU262157 UFA262157:UFQ262157 UOW262157:UPM262157 UYS262157:UZI262157 VIO262157:VJE262157 VSK262157:VTA262157 WCG262157:WCW262157 WMC262157:WMS262157 WVY262157:WWO262157 Q327693:AG327693 JM327693:KC327693 TI327693:TY327693 ADE327693:ADU327693 ANA327693:ANQ327693 AWW327693:AXM327693 BGS327693:BHI327693 BQO327693:BRE327693 CAK327693:CBA327693 CKG327693:CKW327693 CUC327693:CUS327693 DDY327693:DEO327693 DNU327693:DOK327693 DXQ327693:DYG327693 EHM327693:EIC327693 ERI327693:ERY327693 FBE327693:FBU327693 FLA327693:FLQ327693 FUW327693:FVM327693 GES327693:GFI327693 GOO327693:GPE327693 GYK327693:GZA327693 HIG327693:HIW327693 HSC327693:HSS327693 IBY327693:ICO327693 ILU327693:IMK327693 IVQ327693:IWG327693 JFM327693:JGC327693 JPI327693:JPY327693 JZE327693:JZU327693 KJA327693:KJQ327693 KSW327693:KTM327693 LCS327693:LDI327693 LMO327693:LNE327693 LWK327693:LXA327693 MGG327693:MGW327693 MQC327693:MQS327693 MZY327693:NAO327693 NJU327693:NKK327693 NTQ327693:NUG327693 ODM327693:OEC327693 ONI327693:ONY327693 OXE327693:OXU327693 PHA327693:PHQ327693 PQW327693:PRM327693 QAS327693:QBI327693 QKO327693:QLE327693 QUK327693:QVA327693 REG327693:REW327693 ROC327693:ROS327693 RXY327693:RYO327693 SHU327693:SIK327693 SRQ327693:SSG327693 TBM327693:TCC327693 TLI327693:TLY327693 TVE327693:TVU327693 UFA327693:UFQ327693 UOW327693:UPM327693 UYS327693:UZI327693 VIO327693:VJE327693 VSK327693:VTA327693 WCG327693:WCW327693 WMC327693:WMS327693 WVY327693:WWO327693 Q393229:AG393229 JM393229:KC393229 TI393229:TY393229 ADE393229:ADU393229 ANA393229:ANQ393229 AWW393229:AXM393229 BGS393229:BHI393229 BQO393229:BRE393229 CAK393229:CBA393229 CKG393229:CKW393229 CUC393229:CUS393229 DDY393229:DEO393229 DNU393229:DOK393229 DXQ393229:DYG393229 EHM393229:EIC393229 ERI393229:ERY393229 FBE393229:FBU393229 FLA393229:FLQ393229 FUW393229:FVM393229 GES393229:GFI393229 GOO393229:GPE393229 GYK393229:GZA393229 HIG393229:HIW393229 HSC393229:HSS393229 IBY393229:ICO393229 ILU393229:IMK393229 IVQ393229:IWG393229 JFM393229:JGC393229 JPI393229:JPY393229 JZE393229:JZU393229 KJA393229:KJQ393229 KSW393229:KTM393229 LCS393229:LDI393229 LMO393229:LNE393229 LWK393229:LXA393229 MGG393229:MGW393229 MQC393229:MQS393229 MZY393229:NAO393229 NJU393229:NKK393229 NTQ393229:NUG393229 ODM393229:OEC393229 ONI393229:ONY393229 OXE393229:OXU393229 PHA393229:PHQ393229 PQW393229:PRM393229 QAS393229:QBI393229 QKO393229:QLE393229 QUK393229:QVA393229 REG393229:REW393229 ROC393229:ROS393229 RXY393229:RYO393229 SHU393229:SIK393229 SRQ393229:SSG393229 TBM393229:TCC393229 TLI393229:TLY393229 TVE393229:TVU393229 UFA393229:UFQ393229 UOW393229:UPM393229 UYS393229:UZI393229 VIO393229:VJE393229 VSK393229:VTA393229 WCG393229:WCW393229 WMC393229:WMS393229 WVY393229:WWO393229 Q458765:AG458765 JM458765:KC458765 TI458765:TY458765 ADE458765:ADU458765 ANA458765:ANQ458765 AWW458765:AXM458765 BGS458765:BHI458765 BQO458765:BRE458765 CAK458765:CBA458765 CKG458765:CKW458765 CUC458765:CUS458765 DDY458765:DEO458765 DNU458765:DOK458765 DXQ458765:DYG458765 EHM458765:EIC458765 ERI458765:ERY458765 FBE458765:FBU458765 FLA458765:FLQ458765 FUW458765:FVM458765 GES458765:GFI458765 GOO458765:GPE458765 GYK458765:GZA458765 HIG458765:HIW458765 HSC458765:HSS458765 IBY458765:ICO458765 ILU458765:IMK458765 IVQ458765:IWG458765 JFM458765:JGC458765 JPI458765:JPY458765 JZE458765:JZU458765 KJA458765:KJQ458765 KSW458765:KTM458765 LCS458765:LDI458765 LMO458765:LNE458765 LWK458765:LXA458765 MGG458765:MGW458765 MQC458765:MQS458765 MZY458765:NAO458765 NJU458765:NKK458765 NTQ458765:NUG458765 ODM458765:OEC458765 ONI458765:ONY458765 OXE458765:OXU458765 PHA458765:PHQ458765 PQW458765:PRM458765 QAS458765:QBI458765 QKO458765:QLE458765 QUK458765:QVA458765 REG458765:REW458765 ROC458765:ROS458765 RXY458765:RYO458765 SHU458765:SIK458765 SRQ458765:SSG458765 TBM458765:TCC458765 TLI458765:TLY458765 TVE458765:TVU458765 UFA458765:UFQ458765 UOW458765:UPM458765 UYS458765:UZI458765 VIO458765:VJE458765 VSK458765:VTA458765 WCG458765:WCW458765 WMC458765:WMS458765 WVY458765:WWO458765 Q524301:AG524301 JM524301:KC524301 TI524301:TY524301 ADE524301:ADU524301 ANA524301:ANQ524301 AWW524301:AXM524301 BGS524301:BHI524301 BQO524301:BRE524301 CAK524301:CBA524301 CKG524301:CKW524301 CUC524301:CUS524301 DDY524301:DEO524301 DNU524301:DOK524301 DXQ524301:DYG524301 EHM524301:EIC524301 ERI524301:ERY524301 FBE524301:FBU524301 FLA524301:FLQ524301 FUW524301:FVM524301 GES524301:GFI524301 GOO524301:GPE524301 GYK524301:GZA524301 HIG524301:HIW524301 HSC524301:HSS524301 IBY524301:ICO524301 ILU524301:IMK524301 IVQ524301:IWG524301 JFM524301:JGC524301 JPI524301:JPY524301 JZE524301:JZU524301 KJA524301:KJQ524301 KSW524301:KTM524301 LCS524301:LDI524301 LMO524301:LNE524301 LWK524301:LXA524301 MGG524301:MGW524301 MQC524301:MQS524301 MZY524301:NAO524301 NJU524301:NKK524301 NTQ524301:NUG524301 ODM524301:OEC524301 ONI524301:ONY524301 OXE524301:OXU524301 PHA524301:PHQ524301 PQW524301:PRM524301 QAS524301:QBI524301 QKO524301:QLE524301 QUK524301:QVA524301 REG524301:REW524301 ROC524301:ROS524301 RXY524301:RYO524301 SHU524301:SIK524301 SRQ524301:SSG524301 TBM524301:TCC524301 TLI524301:TLY524301 TVE524301:TVU524301 UFA524301:UFQ524301 UOW524301:UPM524301 UYS524301:UZI524301 VIO524301:VJE524301 VSK524301:VTA524301 WCG524301:WCW524301 WMC524301:WMS524301 WVY524301:WWO524301 Q589837:AG589837 JM589837:KC589837 TI589837:TY589837 ADE589837:ADU589837 ANA589837:ANQ589837 AWW589837:AXM589837 BGS589837:BHI589837 BQO589837:BRE589837 CAK589837:CBA589837 CKG589837:CKW589837 CUC589837:CUS589837 DDY589837:DEO589837 DNU589837:DOK589837 DXQ589837:DYG589837 EHM589837:EIC589837 ERI589837:ERY589837 FBE589837:FBU589837 FLA589837:FLQ589837 FUW589837:FVM589837 GES589837:GFI589837 GOO589837:GPE589837 GYK589837:GZA589837 HIG589837:HIW589837 HSC589837:HSS589837 IBY589837:ICO589837 ILU589837:IMK589837 IVQ589837:IWG589837 JFM589837:JGC589837 JPI589837:JPY589837 JZE589837:JZU589837 KJA589837:KJQ589837 KSW589837:KTM589837 LCS589837:LDI589837 LMO589837:LNE589837 LWK589837:LXA589837 MGG589837:MGW589837 MQC589837:MQS589837 MZY589837:NAO589837 NJU589837:NKK589837 NTQ589837:NUG589837 ODM589837:OEC589837 ONI589837:ONY589837 OXE589837:OXU589837 PHA589837:PHQ589837 PQW589837:PRM589837 QAS589837:QBI589837 QKO589837:QLE589837 QUK589837:QVA589837 REG589837:REW589837 ROC589837:ROS589837 RXY589837:RYO589837 SHU589837:SIK589837 SRQ589837:SSG589837 TBM589837:TCC589837 TLI589837:TLY589837 TVE589837:TVU589837 UFA589837:UFQ589837 UOW589837:UPM589837 UYS589837:UZI589837 VIO589837:VJE589837 VSK589837:VTA589837 WCG589837:WCW589837 WMC589837:WMS589837 WVY589837:WWO589837 Q655373:AG655373 JM655373:KC655373 TI655373:TY655373 ADE655373:ADU655373 ANA655373:ANQ655373 AWW655373:AXM655373 BGS655373:BHI655373 BQO655373:BRE655373 CAK655373:CBA655373 CKG655373:CKW655373 CUC655373:CUS655373 DDY655373:DEO655373 DNU655373:DOK655373 DXQ655373:DYG655373 EHM655373:EIC655373 ERI655373:ERY655373 FBE655373:FBU655373 FLA655373:FLQ655373 FUW655373:FVM655373 GES655373:GFI655373 GOO655373:GPE655373 GYK655373:GZA655373 HIG655373:HIW655373 HSC655373:HSS655373 IBY655373:ICO655373 ILU655373:IMK655373 IVQ655373:IWG655373 JFM655373:JGC655373 JPI655373:JPY655373 JZE655373:JZU655373 KJA655373:KJQ655373 KSW655373:KTM655373 LCS655373:LDI655373 LMO655373:LNE655373 LWK655373:LXA655373 MGG655373:MGW655373 MQC655373:MQS655373 MZY655373:NAO655373 NJU655373:NKK655373 NTQ655373:NUG655373 ODM655373:OEC655373 ONI655373:ONY655373 OXE655373:OXU655373 PHA655373:PHQ655373 PQW655373:PRM655373 QAS655373:QBI655373 QKO655373:QLE655373 QUK655373:QVA655373 REG655373:REW655373 ROC655373:ROS655373 RXY655373:RYO655373 SHU655373:SIK655373 SRQ655373:SSG655373 TBM655373:TCC655373 TLI655373:TLY655373 TVE655373:TVU655373 UFA655373:UFQ655373 UOW655373:UPM655373 UYS655373:UZI655373 VIO655373:VJE655373 VSK655373:VTA655373 WCG655373:WCW655373 WMC655373:WMS655373 WVY655373:WWO655373 Q720909:AG720909 JM720909:KC720909 TI720909:TY720909 ADE720909:ADU720909 ANA720909:ANQ720909 AWW720909:AXM720909 BGS720909:BHI720909 BQO720909:BRE720909 CAK720909:CBA720909 CKG720909:CKW720909 CUC720909:CUS720909 DDY720909:DEO720909 DNU720909:DOK720909 DXQ720909:DYG720909 EHM720909:EIC720909 ERI720909:ERY720909 FBE720909:FBU720909 FLA720909:FLQ720909 FUW720909:FVM720909 GES720909:GFI720909 GOO720909:GPE720909 GYK720909:GZA720909 HIG720909:HIW720909 HSC720909:HSS720909 IBY720909:ICO720909 ILU720909:IMK720909 IVQ720909:IWG720909 JFM720909:JGC720909 JPI720909:JPY720909 JZE720909:JZU720909 KJA720909:KJQ720909 KSW720909:KTM720909 LCS720909:LDI720909 LMO720909:LNE720909 LWK720909:LXA720909 MGG720909:MGW720909 MQC720909:MQS720909 MZY720909:NAO720909 NJU720909:NKK720909 NTQ720909:NUG720909 ODM720909:OEC720909 ONI720909:ONY720909 OXE720909:OXU720909 PHA720909:PHQ720909 PQW720909:PRM720909 QAS720909:QBI720909 QKO720909:QLE720909 QUK720909:QVA720909 REG720909:REW720909 ROC720909:ROS720909 RXY720909:RYO720909 SHU720909:SIK720909 SRQ720909:SSG720909 TBM720909:TCC720909 TLI720909:TLY720909 TVE720909:TVU720909 UFA720909:UFQ720909 UOW720909:UPM720909 UYS720909:UZI720909 VIO720909:VJE720909 VSK720909:VTA720909 WCG720909:WCW720909 WMC720909:WMS720909 WVY720909:WWO720909 Q786445:AG786445 JM786445:KC786445 TI786445:TY786445 ADE786445:ADU786445 ANA786445:ANQ786445 AWW786445:AXM786445 BGS786445:BHI786445 BQO786445:BRE786445 CAK786445:CBA786445 CKG786445:CKW786445 CUC786445:CUS786445 DDY786445:DEO786445 DNU786445:DOK786445 DXQ786445:DYG786445 EHM786445:EIC786445 ERI786445:ERY786445 FBE786445:FBU786445 FLA786445:FLQ786445 FUW786445:FVM786445 GES786445:GFI786445 GOO786445:GPE786445 GYK786445:GZA786445 HIG786445:HIW786445 HSC786445:HSS786445 IBY786445:ICO786445 ILU786445:IMK786445 IVQ786445:IWG786445 JFM786445:JGC786445 JPI786445:JPY786445 JZE786445:JZU786445 KJA786445:KJQ786445 KSW786445:KTM786445 LCS786445:LDI786445 LMO786445:LNE786445 LWK786445:LXA786445 MGG786445:MGW786445 MQC786445:MQS786445 MZY786445:NAO786445 NJU786445:NKK786445 NTQ786445:NUG786445 ODM786445:OEC786445 ONI786445:ONY786445 OXE786445:OXU786445 PHA786445:PHQ786445 PQW786445:PRM786445 QAS786445:QBI786445 QKO786445:QLE786445 QUK786445:QVA786445 REG786445:REW786445 ROC786445:ROS786445 RXY786445:RYO786445 SHU786445:SIK786445 SRQ786445:SSG786445 TBM786445:TCC786445 TLI786445:TLY786445 TVE786445:TVU786445 UFA786445:UFQ786445 UOW786445:UPM786445 UYS786445:UZI786445 VIO786445:VJE786445 VSK786445:VTA786445 WCG786445:WCW786445 WMC786445:WMS786445 WVY786445:WWO786445 Q851981:AG851981 JM851981:KC851981 TI851981:TY851981 ADE851981:ADU851981 ANA851981:ANQ851981 AWW851981:AXM851981 BGS851981:BHI851981 BQO851981:BRE851981 CAK851981:CBA851981 CKG851981:CKW851981 CUC851981:CUS851981 DDY851981:DEO851981 DNU851981:DOK851981 DXQ851981:DYG851981 EHM851981:EIC851981 ERI851981:ERY851981 FBE851981:FBU851981 FLA851981:FLQ851981 FUW851981:FVM851981 GES851981:GFI851981 GOO851981:GPE851981 GYK851981:GZA851981 HIG851981:HIW851981 HSC851981:HSS851981 IBY851981:ICO851981 ILU851981:IMK851981 IVQ851981:IWG851981 JFM851981:JGC851981 JPI851981:JPY851981 JZE851981:JZU851981 KJA851981:KJQ851981 KSW851981:KTM851981 LCS851981:LDI851981 LMO851981:LNE851981 LWK851981:LXA851981 MGG851981:MGW851981 MQC851981:MQS851981 MZY851981:NAO851981 NJU851981:NKK851981 NTQ851981:NUG851981 ODM851981:OEC851981 ONI851981:ONY851981 OXE851981:OXU851981 PHA851981:PHQ851981 PQW851981:PRM851981 QAS851981:QBI851981 QKO851981:QLE851981 QUK851981:QVA851981 REG851981:REW851981 ROC851981:ROS851981 RXY851981:RYO851981 SHU851981:SIK851981 SRQ851981:SSG851981 TBM851981:TCC851981 TLI851981:TLY851981 TVE851981:TVU851981 UFA851981:UFQ851981 UOW851981:UPM851981 UYS851981:UZI851981 VIO851981:VJE851981 VSK851981:VTA851981 WCG851981:WCW851981 WMC851981:WMS851981 WVY851981:WWO851981 Q917517:AG917517 JM917517:KC917517 TI917517:TY917517 ADE917517:ADU917517 ANA917517:ANQ917517 AWW917517:AXM917517 BGS917517:BHI917517 BQO917517:BRE917517 CAK917517:CBA917517 CKG917517:CKW917517 CUC917517:CUS917517 DDY917517:DEO917517 DNU917517:DOK917517 DXQ917517:DYG917517 EHM917517:EIC917517 ERI917517:ERY917517 FBE917517:FBU917517 FLA917517:FLQ917517 FUW917517:FVM917517 GES917517:GFI917517 GOO917517:GPE917517 GYK917517:GZA917517 HIG917517:HIW917517 HSC917517:HSS917517 IBY917517:ICO917517 ILU917517:IMK917517 IVQ917517:IWG917517 JFM917517:JGC917517 JPI917517:JPY917517 JZE917517:JZU917517 KJA917517:KJQ917517 KSW917517:KTM917517 LCS917517:LDI917517 LMO917517:LNE917517 LWK917517:LXA917517 MGG917517:MGW917517 MQC917517:MQS917517 MZY917517:NAO917517 NJU917517:NKK917517 NTQ917517:NUG917517 ODM917517:OEC917517 ONI917517:ONY917517 OXE917517:OXU917517 PHA917517:PHQ917517 PQW917517:PRM917517 QAS917517:QBI917517 QKO917517:QLE917517 QUK917517:QVA917517 REG917517:REW917517 ROC917517:ROS917517 RXY917517:RYO917517 SHU917517:SIK917517 SRQ917517:SSG917517 TBM917517:TCC917517 TLI917517:TLY917517 TVE917517:TVU917517 UFA917517:UFQ917517 UOW917517:UPM917517 UYS917517:UZI917517 VIO917517:VJE917517 VSK917517:VTA917517 WCG917517:WCW917517 WMC917517:WMS917517 WVY917517:WWO917517 Q983053:AG983053 JM983053:KC983053 TI983053:TY983053 ADE983053:ADU983053 ANA983053:ANQ983053 AWW983053:AXM983053 BGS983053:BHI983053 BQO983053:BRE983053 CAK983053:CBA983053 CKG983053:CKW983053 CUC983053:CUS983053 DDY983053:DEO983053 DNU983053:DOK983053 DXQ983053:DYG983053 EHM983053:EIC983053 ERI983053:ERY983053 FBE983053:FBU983053 FLA983053:FLQ983053 FUW983053:FVM983053 GES983053:GFI983053 GOO983053:GPE983053 GYK983053:GZA983053 HIG983053:HIW983053 HSC983053:HSS983053 IBY983053:ICO983053 ILU983053:IMK983053 IVQ983053:IWG983053 JFM983053:JGC983053 JPI983053:JPY983053 JZE983053:JZU983053 KJA983053:KJQ983053 KSW983053:KTM983053 LCS983053:LDI983053 LMO983053:LNE983053 LWK983053:LXA983053 MGG983053:MGW983053 MQC983053:MQS983053 MZY983053:NAO983053 NJU983053:NKK983053 NTQ983053:NUG983053 ODM983053:OEC983053 ONI983053:ONY983053 OXE983053:OXU983053 PHA983053:PHQ983053 PQW983053:PRM983053 QAS983053:QBI983053 QKO983053:QLE983053 QUK983053:QVA983053 REG983053:REW983053 ROC983053:ROS983053 RXY983053:RYO983053 SHU983053:SIK983053 SRQ983053:SSG983053 TBM983053:TCC983053 TLI983053:TLY983053 TVE983053:TVU983053 UFA983053:UFQ983053 UOW983053:UPM983053 UYS983053:UZI983053 VIO983053:VJE983053 VSK983053:VTA983053 WCG983053:WCW983053 WMC983053:WMS983053 WVY983053:WWO983053 WCG983064:WCW983064 JM35:KC35 TI35:TY35 ADE35:ADU35 ANA35:ANQ35 AWW35:AXM35 BGS35:BHI35 BQO35:BRE35 CAK35:CBA35 CKG35:CKW35 CUC35:CUS35 DDY35:DEO35 DNU35:DOK35 DXQ35:DYG35 EHM35:EIC35 ERI35:ERY35 FBE35:FBU35 FLA35:FLQ35 FUW35:FVM35 GES35:GFI35 GOO35:GPE35 GYK35:GZA35 HIG35:HIW35 HSC35:HSS35 IBY35:ICO35 ILU35:IMK35 IVQ35:IWG35 JFM35:JGC35 JPI35:JPY35 JZE35:JZU35 KJA35:KJQ35 KSW35:KTM35 LCS35:LDI35 LMO35:LNE35 LWK35:LXA35 MGG35:MGW35 MQC35:MQS35 MZY35:NAO35 NJU35:NKK35 NTQ35:NUG35 ODM35:OEC35 ONI35:ONY35 OXE35:OXU35 PHA35:PHQ35 PQW35:PRM35 QAS35:QBI35 QKO35:QLE35 QUK35:QVA35 REG35:REW35 ROC35:ROS35 RXY35:RYO35 SHU35:SIK35 SRQ35:SSG35 TBM35:TCC35 TLI35:TLY35 TVE35:TVU35 UFA35:UFQ35 UOW35:UPM35 UYS35:UZI35 VIO35:VJE35 VSK35:VTA35 WCG35:WCW35 WMC35:WMS35 WVY35:WWO35 Q65571:AG65571 JM65571:KC65571 TI65571:TY65571 ADE65571:ADU65571 ANA65571:ANQ65571 AWW65571:AXM65571 BGS65571:BHI65571 BQO65571:BRE65571 CAK65571:CBA65571 CKG65571:CKW65571 CUC65571:CUS65571 DDY65571:DEO65571 DNU65571:DOK65571 DXQ65571:DYG65571 EHM65571:EIC65571 ERI65571:ERY65571 FBE65571:FBU65571 FLA65571:FLQ65571 FUW65571:FVM65571 GES65571:GFI65571 GOO65571:GPE65571 GYK65571:GZA65571 HIG65571:HIW65571 HSC65571:HSS65571 IBY65571:ICO65571 ILU65571:IMK65571 IVQ65571:IWG65571 JFM65571:JGC65571 JPI65571:JPY65571 JZE65571:JZU65571 KJA65571:KJQ65571 KSW65571:KTM65571 LCS65571:LDI65571 LMO65571:LNE65571 LWK65571:LXA65571 MGG65571:MGW65571 MQC65571:MQS65571 MZY65571:NAO65571 NJU65571:NKK65571 NTQ65571:NUG65571 ODM65571:OEC65571 ONI65571:ONY65571 OXE65571:OXU65571 PHA65571:PHQ65571 PQW65571:PRM65571 QAS65571:QBI65571 QKO65571:QLE65571 QUK65571:QVA65571 REG65571:REW65571 ROC65571:ROS65571 RXY65571:RYO65571 SHU65571:SIK65571 SRQ65571:SSG65571 TBM65571:TCC65571 TLI65571:TLY65571 TVE65571:TVU65571 UFA65571:UFQ65571 UOW65571:UPM65571 UYS65571:UZI65571 VIO65571:VJE65571 VSK65571:VTA65571 WCG65571:WCW65571 WMC65571:WMS65571 WVY65571:WWO65571 Q131107:AG131107 JM131107:KC131107 TI131107:TY131107 ADE131107:ADU131107 ANA131107:ANQ131107 AWW131107:AXM131107 BGS131107:BHI131107 BQO131107:BRE131107 CAK131107:CBA131107 CKG131107:CKW131107 CUC131107:CUS131107 DDY131107:DEO131107 DNU131107:DOK131107 DXQ131107:DYG131107 EHM131107:EIC131107 ERI131107:ERY131107 FBE131107:FBU131107 FLA131107:FLQ131107 FUW131107:FVM131107 GES131107:GFI131107 GOO131107:GPE131107 GYK131107:GZA131107 HIG131107:HIW131107 HSC131107:HSS131107 IBY131107:ICO131107 ILU131107:IMK131107 IVQ131107:IWG131107 JFM131107:JGC131107 JPI131107:JPY131107 JZE131107:JZU131107 KJA131107:KJQ131107 KSW131107:KTM131107 LCS131107:LDI131107 LMO131107:LNE131107 LWK131107:LXA131107 MGG131107:MGW131107 MQC131107:MQS131107 MZY131107:NAO131107 NJU131107:NKK131107 NTQ131107:NUG131107 ODM131107:OEC131107 ONI131107:ONY131107 OXE131107:OXU131107 PHA131107:PHQ131107 PQW131107:PRM131107 QAS131107:QBI131107 QKO131107:QLE131107 QUK131107:QVA131107 REG131107:REW131107 ROC131107:ROS131107 RXY131107:RYO131107 SHU131107:SIK131107 SRQ131107:SSG131107 TBM131107:TCC131107 TLI131107:TLY131107 TVE131107:TVU131107 UFA131107:UFQ131107 UOW131107:UPM131107 UYS131107:UZI131107 VIO131107:VJE131107 VSK131107:VTA131107 WCG131107:WCW131107 WMC131107:WMS131107 WVY131107:WWO131107 Q196643:AG196643 JM196643:KC196643 TI196643:TY196643 ADE196643:ADU196643 ANA196643:ANQ196643 AWW196643:AXM196643 BGS196643:BHI196643 BQO196643:BRE196643 CAK196643:CBA196643 CKG196643:CKW196643 CUC196643:CUS196643 DDY196643:DEO196643 DNU196643:DOK196643 DXQ196643:DYG196643 EHM196643:EIC196643 ERI196643:ERY196643 FBE196643:FBU196643 FLA196643:FLQ196643 FUW196643:FVM196643 GES196643:GFI196643 GOO196643:GPE196643 GYK196643:GZA196643 HIG196643:HIW196643 HSC196643:HSS196643 IBY196643:ICO196643 ILU196643:IMK196643 IVQ196643:IWG196643 JFM196643:JGC196643 JPI196643:JPY196643 JZE196643:JZU196643 KJA196643:KJQ196643 KSW196643:KTM196643 LCS196643:LDI196643 LMO196643:LNE196643 LWK196643:LXA196643 MGG196643:MGW196643 MQC196643:MQS196643 MZY196643:NAO196643 NJU196643:NKK196643 NTQ196643:NUG196643 ODM196643:OEC196643 ONI196643:ONY196643 OXE196643:OXU196643 PHA196643:PHQ196643 PQW196643:PRM196643 QAS196643:QBI196643 QKO196643:QLE196643 QUK196643:QVA196643 REG196643:REW196643 ROC196643:ROS196643 RXY196643:RYO196643 SHU196643:SIK196643 SRQ196643:SSG196643 TBM196643:TCC196643 TLI196643:TLY196643 TVE196643:TVU196643 UFA196643:UFQ196643 UOW196643:UPM196643 UYS196643:UZI196643 VIO196643:VJE196643 VSK196643:VTA196643 WCG196643:WCW196643 WMC196643:WMS196643 WVY196643:WWO196643 Q262179:AG262179 JM262179:KC262179 TI262179:TY262179 ADE262179:ADU262179 ANA262179:ANQ262179 AWW262179:AXM262179 BGS262179:BHI262179 BQO262179:BRE262179 CAK262179:CBA262179 CKG262179:CKW262179 CUC262179:CUS262179 DDY262179:DEO262179 DNU262179:DOK262179 DXQ262179:DYG262179 EHM262179:EIC262179 ERI262179:ERY262179 FBE262179:FBU262179 FLA262179:FLQ262179 FUW262179:FVM262179 GES262179:GFI262179 GOO262179:GPE262179 GYK262179:GZA262179 HIG262179:HIW262179 HSC262179:HSS262179 IBY262179:ICO262179 ILU262179:IMK262179 IVQ262179:IWG262179 JFM262179:JGC262179 JPI262179:JPY262179 JZE262179:JZU262179 KJA262179:KJQ262179 KSW262179:KTM262179 LCS262179:LDI262179 LMO262179:LNE262179 LWK262179:LXA262179 MGG262179:MGW262179 MQC262179:MQS262179 MZY262179:NAO262179 NJU262179:NKK262179 NTQ262179:NUG262179 ODM262179:OEC262179 ONI262179:ONY262179 OXE262179:OXU262179 PHA262179:PHQ262179 PQW262179:PRM262179 QAS262179:QBI262179 QKO262179:QLE262179 QUK262179:QVA262179 REG262179:REW262179 ROC262179:ROS262179 RXY262179:RYO262179 SHU262179:SIK262179 SRQ262179:SSG262179 TBM262179:TCC262179 TLI262179:TLY262179 TVE262179:TVU262179 UFA262179:UFQ262179 UOW262179:UPM262179 UYS262179:UZI262179 VIO262179:VJE262179 VSK262179:VTA262179 WCG262179:WCW262179 WMC262179:WMS262179 WVY262179:WWO262179 Q327715:AG327715 JM327715:KC327715 TI327715:TY327715 ADE327715:ADU327715 ANA327715:ANQ327715 AWW327715:AXM327715 BGS327715:BHI327715 BQO327715:BRE327715 CAK327715:CBA327715 CKG327715:CKW327715 CUC327715:CUS327715 DDY327715:DEO327715 DNU327715:DOK327715 DXQ327715:DYG327715 EHM327715:EIC327715 ERI327715:ERY327715 FBE327715:FBU327715 FLA327715:FLQ327715 FUW327715:FVM327715 GES327715:GFI327715 GOO327715:GPE327715 GYK327715:GZA327715 HIG327715:HIW327715 HSC327715:HSS327715 IBY327715:ICO327715 ILU327715:IMK327715 IVQ327715:IWG327715 JFM327715:JGC327715 JPI327715:JPY327715 JZE327715:JZU327715 KJA327715:KJQ327715 KSW327715:KTM327715 LCS327715:LDI327715 LMO327715:LNE327715 LWK327715:LXA327715 MGG327715:MGW327715 MQC327715:MQS327715 MZY327715:NAO327715 NJU327715:NKK327715 NTQ327715:NUG327715 ODM327715:OEC327715 ONI327715:ONY327715 OXE327715:OXU327715 PHA327715:PHQ327715 PQW327715:PRM327715 QAS327715:QBI327715 QKO327715:QLE327715 QUK327715:QVA327715 REG327715:REW327715 ROC327715:ROS327715 RXY327715:RYO327715 SHU327715:SIK327715 SRQ327715:SSG327715 TBM327715:TCC327715 TLI327715:TLY327715 TVE327715:TVU327715 UFA327715:UFQ327715 UOW327715:UPM327715 UYS327715:UZI327715 VIO327715:VJE327715 VSK327715:VTA327715 WCG327715:WCW327715 WMC327715:WMS327715 WVY327715:WWO327715 Q393251:AG393251 JM393251:KC393251 TI393251:TY393251 ADE393251:ADU393251 ANA393251:ANQ393251 AWW393251:AXM393251 BGS393251:BHI393251 BQO393251:BRE393251 CAK393251:CBA393251 CKG393251:CKW393251 CUC393251:CUS393251 DDY393251:DEO393251 DNU393251:DOK393251 DXQ393251:DYG393251 EHM393251:EIC393251 ERI393251:ERY393251 FBE393251:FBU393251 FLA393251:FLQ393251 FUW393251:FVM393251 GES393251:GFI393251 GOO393251:GPE393251 GYK393251:GZA393251 HIG393251:HIW393251 HSC393251:HSS393251 IBY393251:ICO393251 ILU393251:IMK393251 IVQ393251:IWG393251 JFM393251:JGC393251 JPI393251:JPY393251 JZE393251:JZU393251 KJA393251:KJQ393251 KSW393251:KTM393251 LCS393251:LDI393251 LMO393251:LNE393251 LWK393251:LXA393251 MGG393251:MGW393251 MQC393251:MQS393251 MZY393251:NAO393251 NJU393251:NKK393251 NTQ393251:NUG393251 ODM393251:OEC393251 ONI393251:ONY393251 OXE393251:OXU393251 PHA393251:PHQ393251 PQW393251:PRM393251 QAS393251:QBI393251 QKO393251:QLE393251 QUK393251:QVA393251 REG393251:REW393251 ROC393251:ROS393251 RXY393251:RYO393251 SHU393251:SIK393251 SRQ393251:SSG393251 TBM393251:TCC393251 TLI393251:TLY393251 TVE393251:TVU393251 UFA393251:UFQ393251 UOW393251:UPM393251 UYS393251:UZI393251 VIO393251:VJE393251 VSK393251:VTA393251 WCG393251:WCW393251 WMC393251:WMS393251 WVY393251:WWO393251 Q458787:AG458787 JM458787:KC458787 TI458787:TY458787 ADE458787:ADU458787 ANA458787:ANQ458787 AWW458787:AXM458787 BGS458787:BHI458787 BQO458787:BRE458787 CAK458787:CBA458787 CKG458787:CKW458787 CUC458787:CUS458787 DDY458787:DEO458787 DNU458787:DOK458787 DXQ458787:DYG458787 EHM458787:EIC458787 ERI458787:ERY458787 FBE458787:FBU458787 FLA458787:FLQ458787 FUW458787:FVM458787 GES458787:GFI458787 GOO458787:GPE458787 GYK458787:GZA458787 HIG458787:HIW458787 HSC458787:HSS458787 IBY458787:ICO458787 ILU458787:IMK458787 IVQ458787:IWG458787 JFM458787:JGC458787 JPI458787:JPY458787 JZE458787:JZU458787 KJA458787:KJQ458787 KSW458787:KTM458787 LCS458787:LDI458787 LMO458787:LNE458787 LWK458787:LXA458787 MGG458787:MGW458787 MQC458787:MQS458787 MZY458787:NAO458787 NJU458787:NKK458787 NTQ458787:NUG458787 ODM458787:OEC458787 ONI458787:ONY458787 OXE458787:OXU458787 PHA458787:PHQ458787 PQW458787:PRM458787 QAS458787:QBI458787 QKO458787:QLE458787 QUK458787:QVA458787 REG458787:REW458787 ROC458787:ROS458787 RXY458787:RYO458787 SHU458787:SIK458787 SRQ458787:SSG458787 TBM458787:TCC458787 TLI458787:TLY458787 TVE458787:TVU458787 UFA458787:UFQ458787 UOW458787:UPM458787 UYS458787:UZI458787 VIO458787:VJE458787 VSK458787:VTA458787 WCG458787:WCW458787 WMC458787:WMS458787 WVY458787:WWO458787 Q524323:AG524323 JM524323:KC524323 TI524323:TY524323 ADE524323:ADU524323 ANA524323:ANQ524323 AWW524323:AXM524323 BGS524323:BHI524323 BQO524323:BRE524323 CAK524323:CBA524323 CKG524323:CKW524323 CUC524323:CUS524323 DDY524323:DEO524323 DNU524323:DOK524323 DXQ524323:DYG524323 EHM524323:EIC524323 ERI524323:ERY524323 FBE524323:FBU524323 FLA524323:FLQ524323 FUW524323:FVM524323 GES524323:GFI524323 GOO524323:GPE524323 GYK524323:GZA524323 HIG524323:HIW524323 HSC524323:HSS524323 IBY524323:ICO524323 ILU524323:IMK524323 IVQ524323:IWG524323 JFM524323:JGC524323 JPI524323:JPY524323 JZE524323:JZU524323 KJA524323:KJQ524323 KSW524323:KTM524323 LCS524323:LDI524323 LMO524323:LNE524323 LWK524323:LXA524323 MGG524323:MGW524323 MQC524323:MQS524323 MZY524323:NAO524323 NJU524323:NKK524323 NTQ524323:NUG524323 ODM524323:OEC524323 ONI524323:ONY524323 OXE524323:OXU524323 PHA524323:PHQ524323 PQW524323:PRM524323 QAS524323:QBI524323 QKO524323:QLE524323 QUK524323:QVA524323 REG524323:REW524323 ROC524323:ROS524323 RXY524323:RYO524323 SHU524323:SIK524323 SRQ524323:SSG524323 TBM524323:TCC524323 TLI524323:TLY524323 TVE524323:TVU524323 UFA524323:UFQ524323 UOW524323:UPM524323 UYS524323:UZI524323 VIO524323:VJE524323 VSK524323:VTA524323 WCG524323:WCW524323 WMC524323:WMS524323 WVY524323:WWO524323 Q589859:AG589859 JM589859:KC589859 TI589859:TY589859 ADE589859:ADU589859 ANA589859:ANQ589859 AWW589859:AXM589859 BGS589859:BHI589859 BQO589859:BRE589859 CAK589859:CBA589859 CKG589859:CKW589859 CUC589859:CUS589859 DDY589859:DEO589859 DNU589859:DOK589859 DXQ589859:DYG589859 EHM589859:EIC589859 ERI589859:ERY589859 FBE589859:FBU589859 FLA589859:FLQ589859 FUW589859:FVM589859 GES589859:GFI589859 GOO589859:GPE589859 GYK589859:GZA589859 HIG589859:HIW589859 HSC589859:HSS589859 IBY589859:ICO589859 ILU589859:IMK589859 IVQ589859:IWG589859 JFM589859:JGC589859 JPI589859:JPY589859 JZE589859:JZU589859 KJA589859:KJQ589859 KSW589859:KTM589859 LCS589859:LDI589859 LMO589859:LNE589859 LWK589859:LXA589859 MGG589859:MGW589859 MQC589859:MQS589859 MZY589859:NAO589859 NJU589859:NKK589859 NTQ589859:NUG589859 ODM589859:OEC589859 ONI589859:ONY589859 OXE589859:OXU589859 PHA589859:PHQ589859 PQW589859:PRM589859 QAS589859:QBI589859 QKO589859:QLE589859 QUK589859:QVA589859 REG589859:REW589859 ROC589859:ROS589859 RXY589859:RYO589859 SHU589859:SIK589859 SRQ589859:SSG589859 TBM589859:TCC589859 TLI589859:TLY589859 TVE589859:TVU589859 UFA589859:UFQ589859 UOW589859:UPM589859 UYS589859:UZI589859 VIO589859:VJE589859 VSK589859:VTA589859 WCG589859:WCW589859 WMC589859:WMS589859 WVY589859:WWO589859 Q655395:AG655395 JM655395:KC655395 TI655395:TY655395 ADE655395:ADU655395 ANA655395:ANQ655395 AWW655395:AXM655395 BGS655395:BHI655395 BQO655395:BRE655395 CAK655395:CBA655395 CKG655395:CKW655395 CUC655395:CUS655395 DDY655395:DEO655395 DNU655395:DOK655395 DXQ655395:DYG655395 EHM655395:EIC655395 ERI655395:ERY655395 FBE655395:FBU655395 FLA655395:FLQ655395 FUW655395:FVM655395 GES655395:GFI655395 GOO655395:GPE655395 GYK655395:GZA655395 HIG655395:HIW655395 HSC655395:HSS655395 IBY655395:ICO655395 ILU655395:IMK655395 IVQ655395:IWG655395 JFM655395:JGC655395 JPI655395:JPY655395 JZE655395:JZU655395 KJA655395:KJQ655395 KSW655395:KTM655395 LCS655395:LDI655395 LMO655395:LNE655395 LWK655395:LXA655395 MGG655395:MGW655395 MQC655395:MQS655395 MZY655395:NAO655395 NJU655395:NKK655395 NTQ655395:NUG655395 ODM655395:OEC655395 ONI655395:ONY655395 OXE655395:OXU655395 PHA655395:PHQ655395 PQW655395:PRM655395 QAS655395:QBI655395 QKO655395:QLE655395 QUK655395:QVA655395 REG655395:REW655395 ROC655395:ROS655395 RXY655395:RYO655395 SHU655395:SIK655395 SRQ655395:SSG655395 TBM655395:TCC655395 TLI655395:TLY655395 TVE655395:TVU655395 UFA655395:UFQ655395 UOW655395:UPM655395 UYS655395:UZI655395 VIO655395:VJE655395 VSK655395:VTA655395 WCG655395:WCW655395 WMC655395:WMS655395 WVY655395:WWO655395 Q720931:AG720931 JM720931:KC720931 TI720931:TY720931 ADE720931:ADU720931 ANA720931:ANQ720931 AWW720931:AXM720931 BGS720931:BHI720931 BQO720931:BRE720931 CAK720931:CBA720931 CKG720931:CKW720931 CUC720931:CUS720931 DDY720931:DEO720931 DNU720931:DOK720931 DXQ720931:DYG720931 EHM720931:EIC720931 ERI720931:ERY720931 FBE720931:FBU720931 FLA720931:FLQ720931 FUW720931:FVM720931 GES720931:GFI720931 GOO720931:GPE720931 GYK720931:GZA720931 HIG720931:HIW720931 HSC720931:HSS720931 IBY720931:ICO720931 ILU720931:IMK720931 IVQ720931:IWG720931 JFM720931:JGC720931 JPI720931:JPY720931 JZE720931:JZU720931 KJA720931:KJQ720931 KSW720931:KTM720931 LCS720931:LDI720931 LMO720931:LNE720931 LWK720931:LXA720931 MGG720931:MGW720931 MQC720931:MQS720931 MZY720931:NAO720931 NJU720931:NKK720931 NTQ720931:NUG720931 ODM720931:OEC720931 ONI720931:ONY720931 OXE720931:OXU720931 PHA720931:PHQ720931 PQW720931:PRM720931 QAS720931:QBI720931 QKO720931:QLE720931 QUK720931:QVA720931 REG720931:REW720931 ROC720931:ROS720931 RXY720931:RYO720931 SHU720931:SIK720931 SRQ720931:SSG720931 TBM720931:TCC720931 TLI720931:TLY720931 TVE720931:TVU720931 UFA720931:UFQ720931 UOW720931:UPM720931 UYS720931:UZI720931 VIO720931:VJE720931 VSK720931:VTA720931 WCG720931:WCW720931 WMC720931:WMS720931 WVY720931:WWO720931 Q786467:AG786467 JM786467:KC786467 TI786467:TY786467 ADE786467:ADU786467 ANA786467:ANQ786467 AWW786467:AXM786467 BGS786467:BHI786467 BQO786467:BRE786467 CAK786467:CBA786467 CKG786467:CKW786467 CUC786467:CUS786467 DDY786467:DEO786467 DNU786467:DOK786467 DXQ786467:DYG786467 EHM786467:EIC786467 ERI786467:ERY786467 FBE786467:FBU786467 FLA786467:FLQ786467 FUW786467:FVM786467 GES786467:GFI786467 GOO786467:GPE786467 GYK786467:GZA786467 HIG786467:HIW786467 HSC786467:HSS786467 IBY786467:ICO786467 ILU786467:IMK786467 IVQ786467:IWG786467 JFM786467:JGC786467 JPI786467:JPY786467 JZE786467:JZU786467 KJA786467:KJQ786467 KSW786467:KTM786467 LCS786467:LDI786467 LMO786467:LNE786467 LWK786467:LXA786467 MGG786467:MGW786467 MQC786467:MQS786467 MZY786467:NAO786467 NJU786467:NKK786467 NTQ786467:NUG786467 ODM786467:OEC786467 ONI786467:ONY786467 OXE786467:OXU786467 PHA786467:PHQ786467 PQW786467:PRM786467 QAS786467:QBI786467 QKO786467:QLE786467 QUK786467:QVA786467 REG786467:REW786467 ROC786467:ROS786467 RXY786467:RYO786467 SHU786467:SIK786467 SRQ786467:SSG786467 TBM786467:TCC786467 TLI786467:TLY786467 TVE786467:TVU786467 UFA786467:UFQ786467 UOW786467:UPM786467 UYS786467:UZI786467 VIO786467:VJE786467 VSK786467:VTA786467 WCG786467:WCW786467 WMC786467:WMS786467 WVY786467:WWO786467 Q852003:AG852003 JM852003:KC852003 TI852003:TY852003 ADE852003:ADU852003 ANA852003:ANQ852003 AWW852003:AXM852003 BGS852003:BHI852003 BQO852003:BRE852003 CAK852003:CBA852003 CKG852003:CKW852003 CUC852003:CUS852003 DDY852003:DEO852003 DNU852003:DOK852003 DXQ852003:DYG852003 EHM852003:EIC852003 ERI852003:ERY852003 FBE852003:FBU852003 FLA852003:FLQ852003 FUW852003:FVM852003 GES852003:GFI852003 GOO852003:GPE852003 GYK852003:GZA852003 HIG852003:HIW852003 HSC852003:HSS852003 IBY852003:ICO852003 ILU852003:IMK852003 IVQ852003:IWG852003 JFM852003:JGC852003 JPI852003:JPY852003 JZE852003:JZU852003 KJA852003:KJQ852003 KSW852003:KTM852003 LCS852003:LDI852003 LMO852003:LNE852003 LWK852003:LXA852003 MGG852003:MGW852003 MQC852003:MQS852003 MZY852003:NAO852003 NJU852003:NKK852003 NTQ852003:NUG852003 ODM852003:OEC852003 ONI852003:ONY852003 OXE852003:OXU852003 PHA852003:PHQ852003 PQW852003:PRM852003 QAS852003:QBI852003 QKO852003:QLE852003 QUK852003:QVA852003 REG852003:REW852003 ROC852003:ROS852003 RXY852003:RYO852003 SHU852003:SIK852003 SRQ852003:SSG852003 TBM852003:TCC852003 TLI852003:TLY852003 TVE852003:TVU852003 UFA852003:UFQ852003 UOW852003:UPM852003 UYS852003:UZI852003 VIO852003:VJE852003 VSK852003:VTA852003 WCG852003:WCW852003 WMC852003:WMS852003 WVY852003:WWO852003 Q917539:AG917539 JM917539:KC917539 TI917539:TY917539 ADE917539:ADU917539 ANA917539:ANQ917539 AWW917539:AXM917539 BGS917539:BHI917539 BQO917539:BRE917539 CAK917539:CBA917539 CKG917539:CKW917539 CUC917539:CUS917539 DDY917539:DEO917539 DNU917539:DOK917539 DXQ917539:DYG917539 EHM917539:EIC917539 ERI917539:ERY917539 FBE917539:FBU917539 FLA917539:FLQ917539 FUW917539:FVM917539 GES917539:GFI917539 GOO917539:GPE917539 GYK917539:GZA917539 HIG917539:HIW917539 HSC917539:HSS917539 IBY917539:ICO917539 ILU917539:IMK917539 IVQ917539:IWG917539 JFM917539:JGC917539 JPI917539:JPY917539 JZE917539:JZU917539 KJA917539:KJQ917539 KSW917539:KTM917539 LCS917539:LDI917539 LMO917539:LNE917539 LWK917539:LXA917539 MGG917539:MGW917539 MQC917539:MQS917539 MZY917539:NAO917539 NJU917539:NKK917539 NTQ917539:NUG917539 ODM917539:OEC917539 ONI917539:ONY917539 OXE917539:OXU917539 PHA917539:PHQ917539 PQW917539:PRM917539 QAS917539:QBI917539 QKO917539:QLE917539 QUK917539:QVA917539 REG917539:REW917539 ROC917539:ROS917539 RXY917539:RYO917539 SHU917539:SIK917539 SRQ917539:SSG917539 TBM917539:TCC917539 TLI917539:TLY917539 TVE917539:TVU917539 UFA917539:UFQ917539 UOW917539:UPM917539 UYS917539:UZI917539 VIO917539:VJE917539 VSK917539:VTA917539 WCG917539:WCW917539 WMC917539:WMS917539 WVY917539:WWO917539 Q983075:AG983075 JM983075:KC983075 TI983075:TY983075 ADE983075:ADU983075 ANA983075:ANQ983075 AWW983075:AXM983075 BGS983075:BHI983075 BQO983075:BRE983075 CAK983075:CBA983075 CKG983075:CKW983075 CUC983075:CUS983075 DDY983075:DEO983075 DNU983075:DOK983075 DXQ983075:DYG983075 EHM983075:EIC983075 ERI983075:ERY983075 FBE983075:FBU983075 FLA983075:FLQ983075 FUW983075:FVM983075 GES983075:GFI983075 GOO983075:GPE983075 GYK983075:GZA983075 HIG983075:HIW983075 HSC983075:HSS983075 IBY983075:ICO983075 ILU983075:IMK983075 IVQ983075:IWG983075 JFM983075:JGC983075 JPI983075:JPY983075 JZE983075:JZU983075 KJA983075:KJQ983075 KSW983075:KTM983075 LCS983075:LDI983075 LMO983075:LNE983075 LWK983075:LXA983075 MGG983075:MGW983075 MQC983075:MQS983075 MZY983075:NAO983075 NJU983075:NKK983075 NTQ983075:NUG983075 ODM983075:OEC983075 ONI983075:ONY983075 OXE983075:OXU983075 PHA983075:PHQ983075 PQW983075:PRM983075 QAS983075:QBI983075 QKO983075:QLE983075 QUK983075:QVA983075 REG983075:REW983075 ROC983075:ROS983075 RXY983075:RYO983075 SHU983075:SIK983075 SRQ983075:SSG983075 TBM983075:TCC983075 TLI983075:TLY983075 TVE983075:TVU983075 UFA983075:UFQ983075 UOW983075:UPM983075 UYS983075:UZI983075 VIO983075:VJE983075 VSK983075:VTA983075 WCG983075:WCW983075 WMC983075:WMS983075 WVY983075:WWO983075 WMC983064:WMS983064 JM24:KC24 TI24:TY24 ADE24:ADU24 ANA24:ANQ24 AWW24:AXM24 BGS24:BHI24 BQO24:BRE24 CAK24:CBA24 CKG24:CKW24 CUC24:CUS24 DDY24:DEO24 DNU24:DOK24 DXQ24:DYG24 EHM24:EIC24 ERI24:ERY24 FBE24:FBU24 FLA24:FLQ24 FUW24:FVM24 GES24:GFI24 GOO24:GPE24 GYK24:GZA24 HIG24:HIW24 HSC24:HSS24 IBY24:ICO24 ILU24:IMK24 IVQ24:IWG24 JFM24:JGC24 JPI24:JPY24 JZE24:JZU24 KJA24:KJQ24 KSW24:KTM24 LCS24:LDI24 LMO24:LNE24 LWK24:LXA24 MGG24:MGW24 MQC24:MQS24 MZY24:NAO24 NJU24:NKK24 NTQ24:NUG24 ODM24:OEC24 ONI24:ONY24 OXE24:OXU24 PHA24:PHQ24 PQW24:PRM24 QAS24:QBI24 QKO24:QLE24 QUK24:QVA24 REG24:REW24 ROC24:ROS24 RXY24:RYO24 SHU24:SIK24 SRQ24:SSG24 TBM24:TCC24 TLI24:TLY24 TVE24:TVU24 UFA24:UFQ24 UOW24:UPM24 UYS24:UZI24 VIO24:VJE24 VSK24:VTA24 WCG24:WCW24 WMC24:WMS24 WVY24:WWO24 Q65560:AG65560 JM65560:KC65560 TI65560:TY65560 ADE65560:ADU65560 ANA65560:ANQ65560 AWW65560:AXM65560 BGS65560:BHI65560 BQO65560:BRE65560 CAK65560:CBA65560 CKG65560:CKW65560 CUC65560:CUS65560 DDY65560:DEO65560 DNU65560:DOK65560 DXQ65560:DYG65560 EHM65560:EIC65560 ERI65560:ERY65560 FBE65560:FBU65560 FLA65560:FLQ65560 FUW65560:FVM65560 GES65560:GFI65560 GOO65560:GPE65560 GYK65560:GZA65560 HIG65560:HIW65560 HSC65560:HSS65560 IBY65560:ICO65560 ILU65560:IMK65560 IVQ65560:IWG65560 JFM65560:JGC65560 JPI65560:JPY65560 JZE65560:JZU65560 KJA65560:KJQ65560 KSW65560:KTM65560 LCS65560:LDI65560 LMO65560:LNE65560 LWK65560:LXA65560 MGG65560:MGW65560 MQC65560:MQS65560 MZY65560:NAO65560 NJU65560:NKK65560 NTQ65560:NUG65560 ODM65560:OEC65560 ONI65560:ONY65560 OXE65560:OXU65560 PHA65560:PHQ65560 PQW65560:PRM65560 QAS65560:QBI65560 QKO65560:QLE65560 QUK65560:QVA65560 REG65560:REW65560 ROC65560:ROS65560 RXY65560:RYO65560 SHU65560:SIK65560 SRQ65560:SSG65560 TBM65560:TCC65560 TLI65560:TLY65560 TVE65560:TVU65560 UFA65560:UFQ65560 UOW65560:UPM65560 UYS65560:UZI65560 VIO65560:VJE65560 VSK65560:VTA65560 WCG65560:WCW65560 WMC65560:WMS65560 WVY65560:WWO65560 Q131096:AG131096 JM131096:KC131096 TI131096:TY131096 ADE131096:ADU131096 ANA131096:ANQ131096 AWW131096:AXM131096 BGS131096:BHI131096 BQO131096:BRE131096 CAK131096:CBA131096 CKG131096:CKW131096 CUC131096:CUS131096 DDY131096:DEO131096 DNU131096:DOK131096 DXQ131096:DYG131096 EHM131096:EIC131096 ERI131096:ERY131096 FBE131096:FBU131096 FLA131096:FLQ131096 FUW131096:FVM131096 GES131096:GFI131096 GOO131096:GPE131096 GYK131096:GZA131096 HIG131096:HIW131096 HSC131096:HSS131096 IBY131096:ICO131096 ILU131096:IMK131096 IVQ131096:IWG131096 JFM131096:JGC131096 JPI131096:JPY131096 JZE131096:JZU131096 KJA131096:KJQ131096 KSW131096:KTM131096 LCS131096:LDI131096 LMO131096:LNE131096 LWK131096:LXA131096 MGG131096:MGW131096 MQC131096:MQS131096 MZY131096:NAO131096 NJU131096:NKK131096 NTQ131096:NUG131096 ODM131096:OEC131096 ONI131096:ONY131096 OXE131096:OXU131096 PHA131096:PHQ131096 PQW131096:PRM131096 QAS131096:QBI131096 QKO131096:QLE131096 QUK131096:QVA131096 REG131096:REW131096 ROC131096:ROS131096 RXY131096:RYO131096 SHU131096:SIK131096 SRQ131096:SSG131096 TBM131096:TCC131096 TLI131096:TLY131096 TVE131096:TVU131096 UFA131096:UFQ131096 UOW131096:UPM131096 UYS131096:UZI131096 VIO131096:VJE131096 VSK131096:VTA131096 WCG131096:WCW131096 WMC131096:WMS131096 WVY131096:WWO131096 Q196632:AG196632 JM196632:KC196632 TI196632:TY196632 ADE196632:ADU196632 ANA196632:ANQ196632 AWW196632:AXM196632 BGS196632:BHI196632 BQO196632:BRE196632 CAK196632:CBA196632 CKG196632:CKW196632 CUC196632:CUS196632 DDY196632:DEO196632 DNU196632:DOK196632 DXQ196632:DYG196632 EHM196632:EIC196632 ERI196632:ERY196632 FBE196632:FBU196632 FLA196632:FLQ196632 FUW196632:FVM196632 GES196632:GFI196632 GOO196632:GPE196632 GYK196632:GZA196632 HIG196632:HIW196632 HSC196632:HSS196632 IBY196632:ICO196632 ILU196632:IMK196632 IVQ196632:IWG196632 JFM196632:JGC196632 JPI196632:JPY196632 JZE196632:JZU196632 KJA196632:KJQ196632 KSW196632:KTM196632 LCS196632:LDI196632 LMO196632:LNE196632 LWK196632:LXA196632 MGG196632:MGW196632 MQC196632:MQS196632 MZY196632:NAO196632 NJU196632:NKK196632 NTQ196632:NUG196632 ODM196632:OEC196632 ONI196632:ONY196632 OXE196632:OXU196632 PHA196632:PHQ196632 PQW196632:PRM196632 QAS196632:QBI196632 QKO196632:QLE196632 QUK196632:QVA196632 REG196632:REW196632 ROC196632:ROS196632 RXY196632:RYO196632 SHU196632:SIK196632 SRQ196632:SSG196632 TBM196632:TCC196632 TLI196632:TLY196632 TVE196632:TVU196632 UFA196632:UFQ196632 UOW196632:UPM196632 UYS196632:UZI196632 VIO196632:VJE196632 VSK196632:VTA196632 WCG196632:WCW196632 WMC196632:WMS196632 WVY196632:WWO196632 Q262168:AG262168 JM262168:KC262168 TI262168:TY262168 ADE262168:ADU262168 ANA262168:ANQ262168 AWW262168:AXM262168 BGS262168:BHI262168 BQO262168:BRE262168 CAK262168:CBA262168 CKG262168:CKW262168 CUC262168:CUS262168 DDY262168:DEO262168 DNU262168:DOK262168 DXQ262168:DYG262168 EHM262168:EIC262168 ERI262168:ERY262168 FBE262168:FBU262168 FLA262168:FLQ262168 FUW262168:FVM262168 GES262168:GFI262168 GOO262168:GPE262168 GYK262168:GZA262168 HIG262168:HIW262168 HSC262168:HSS262168 IBY262168:ICO262168 ILU262168:IMK262168 IVQ262168:IWG262168 JFM262168:JGC262168 JPI262168:JPY262168 JZE262168:JZU262168 KJA262168:KJQ262168 KSW262168:KTM262168 LCS262168:LDI262168 LMO262168:LNE262168 LWK262168:LXA262168 MGG262168:MGW262168 MQC262168:MQS262168 MZY262168:NAO262168 NJU262168:NKK262168 NTQ262168:NUG262168 ODM262168:OEC262168 ONI262168:ONY262168 OXE262168:OXU262168 PHA262168:PHQ262168 PQW262168:PRM262168 QAS262168:QBI262168 QKO262168:QLE262168 QUK262168:QVA262168 REG262168:REW262168 ROC262168:ROS262168 RXY262168:RYO262168 SHU262168:SIK262168 SRQ262168:SSG262168 TBM262168:TCC262168 TLI262168:TLY262168 TVE262168:TVU262168 UFA262168:UFQ262168 UOW262168:UPM262168 UYS262168:UZI262168 VIO262168:VJE262168 VSK262168:VTA262168 WCG262168:WCW262168 WMC262168:WMS262168 WVY262168:WWO262168 Q327704:AG327704 JM327704:KC327704 TI327704:TY327704 ADE327704:ADU327704 ANA327704:ANQ327704 AWW327704:AXM327704 BGS327704:BHI327704 BQO327704:BRE327704 CAK327704:CBA327704 CKG327704:CKW327704 CUC327704:CUS327704 DDY327704:DEO327704 DNU327704:DOK327704 DXQ327704:DYG327704 EHM327704:EIC327704 ERI327704:ERY327704 FBE327704:FBU327704 FLA327704:FLQ327704 FUW327704:FVM327704 GES327704:GFI327704 GOO327704:GPE327704 GYK327704:GZA327704 HIG327704:HIW327704 HSC327704:HSS327704 IBY327704:ICO327704 ILU327704:IMK327704 IVQ327704:IWG327704 JFM327704:JGC327704 JPI327704:JPY327704 JZE327704:JZU327704 KJA327704:KJQ327704 KSW327704:KTM327704 LCS327704:LDI327704 LMO327704:LNE327704 LWK327704:LXA327704 MGG327704:MGW327704 MQC327704:MQS327704 MZY327704:NAO327704 NJU327704:NKK327704 NTQ327704:NUG327704 ODM327704:OEC327704 ONI327704:ONY327704 OXE327704:OXU327704 PHA327704:PHQ327704 PQW327704:PRM327704 QAS327704:QBI327704 QKO327704:QLE327704 QUK327704:QVA327704 REG327704:REW327704 ROC327704:ROS327704 RXY327704:RYO327704 SHU327704:SIK327704 SRQ327704:SSG327704 TBM327704:TCC327704 TLI327704:TLY327704 TVE327704:TVU327704 UFA327704:UFQ327704 UOW327704:UPM327704 UYS327704:UZI327704 VIO327704:VJE327704 VSK327704:VTA327704 WCG327704:WCW327704 WMC327704:WMS327704 WVY327704:WWO327704 Q393240:AG393240 JM393240:KC393240 TI393240:TY393240 ADE393240:ADU393240 ANA393240:ANQ393240 AWW393240:AXM393240 BGS393240:BHI393240 BQO393240:BRE393240 CAK393240:CBA393240 CKG393240:CKW393240 CUC393240:CUS393240 DDY393240:DEO393240 DNU393240:DOK393240 DXQ393240:DYG393240 EHM393240:EIC393240 ERI393240:ERY393240 FBE393240:FBU393240 FLA393240:FLQ393240 FUW393240:FVM393240 GES393240:GFI393240 GOO393240:GPE393240 GYK393240:GZA393240 HIG393240:HIW393240 HSC393240:HSS393240 IBY393240:ICO393240 ILU393240:IMK393240 IVQ393240:IWG393240 JFM393240:JGC393240 JPI393240:JPY393240 JZE393240:JZU393240 KJA393240:KJQ393240 KSW393240:KTM393240 LCS393240:LDI393240 LMO393240:LNE393240 LWK393240:LXA393240 MGG393240:MGW393240 MQC393240:MQS393240 MZY393240:NAO393240 NJU393240:NKK393240 NTQ393240:NUG393240 ODM393240:OEC393240 ONI393240:ONY393240 OXE393240:OXU393240 PHA393240:PHQ393240 PQW393240:PRM393240 QAS393240:QBI393240 QKO393240:QLE393240 QUK393240:QVA393240 REG393240:REW393240 ROC393240:ROS393240 RXY393240:RYO393240 SHU393240:SIK393240 SRQ393240:SSG393240 TBM393240:TCC393240 TLI393240:TLY393240 TVE393240:TVU393240 UFA393240:UFQ393240 UOW393240:UPM393240 UYS393240:UZI393240 VIO393240:VJE393240 VSK393240:VTA393240 WCG393240:WCW393240 WMC393240:WMS393240 WVY393240:WWO393240 Q458776:AG458776 JM458776:KC458776 TI458776:TY458776 ADE458776:ADU458776 ANA458776:ANQ458776 AWW458776:AXM458776 BGS458776:BHI458776 BQO458776:BRE458776 CAK458776:CBA458776 CKG458776:CKW458776 CUC458776:CUS458776 DDY458776:DEO458776 DNU458776:DOK458776 DXQ458776:DYG458776 EHM458776:EIC458776 ERI458776:ERY458776 FBE458776:FBU458776 FLA458776:FLQ458776 FUW458776:FVM458776 GES458776:GFI458776 GOO458776:GPE458776 GYK458776:GZA458776 HIG458776:HIW458776 HSC458776:HSS458776 IBY458776:ICO458776 ILU458776:IMK458776 IVQ458776:IWG458776 JFM458776:JGC458776 JPI458776:JPY458776 JZE458776:JZU458776 KJA458776:KJQ458776 KSW458776:KTM458776 LCS458776:LDI458776 LMO458776:LNE458776 LWK458776:LXA458776 MGG458776:MGW458776 MQC458776:MQS458776 MZY458776:NAO458776 NJU458776:NKK458776 NTQ458776:NUG458776 ODM458776:OEC458776 ONI458776:ONY458776 OXE458776:OXU458776 PHA458776:PHQ458776 PQW458776:PRM458776 QAS458776:QBI458776 QKO458776:QLE458776 QUK458776:QVA458776 REG458776:REW458776 ROC458776:ROS458776 RXY458776:RYO458776 SHU458776:SIK458776 SRQ458776:SSG458776 TBM458776:TCC458776 TLI458776:TLY458776 TVE458776:TVU458776 UFA458776:UFQ458776 UOW458776:UPM458776 UYS458776:UZI458776 VIO458776:VJE458776 VSK458776:VTA458776 WCG458776:WCW458776 WMC458776:WMS458776 WVY458776:WWO458776 Q524312:AG524312 JM524312:KC524312 TI524312:TY524312 ADE524312:ADU524312 ANA524312:ANQ524312 AWW524312:AXM524312 BGS524312:BHI524312 BQO524312:BRE524312 CAK524312:CBA524312 CKG524312:CKW524312 CUC524312:CUS524312 DDY524312:DEO524312 DNU524312:DOK524312 DXQ524312:DYG524312 EHM524312:EIC524312 ERI524312:ERY524312 FBE524312:FBU524312 FLA524312:FLQ524312 FUW524312:FVM524312 GES524312:GFI524312 GOO524312:GPE524312 GYK524312:GZA524312 HIG524312:HIW524312 HSC524312:HSS524312 IBY524312:ICO524312 ILU524312:IMK524312 IVQ524312:IWG524312 JFM524312:JGC524312 JPI524312:JPY524312 JZE524312:JZU524312 KJA524312:KJQ524312 KSW524312:KTM524312 LCS524312:LDI524312 LMO524312:LNE524312 LWK524312:LXA524312 MGG524312:MGW524312 MQC524312:MQS524312 MZY524312:NAO524312 NJU524312:NKK524312 NTQ524312:NUG524312 ODM524312:OEC524312 ONI524312:ONY524312 OXE524312:OXU524312 PHA524312:PHQ524312 PQW524312:PRM524312 QAS524312:QBI524312 QKO524312:QLE524312 QUK524312:QVA524312 REG524312:REW524312 ROC524312:ROS524312 RXY524312:RYO524312 SHU524312:SIK524312 SRQ524312:SSG524312 TBM524312:TCC524312 TLI524312:TLY524312 TVE524312:TVU524312 UFA524312:UFQ524312 UOW524312:UPM524312 UYS524312:UZI524312 VIO524312:VJE524312 VSK524312:VTA524312 WCG524312:WCW524312 WMC524312:WMS524312 WVY524312:WWO524312 Q589848:AG589848 JM589848:KC589848 TI589848:TY589848 ADE589848:ADU589848 ANA589848:ANQ589848 AWW589848:AXM589848 BGS589848:BHI589848 BQO589848:BRE589848 CAK589848:CBA589848 CKG589848:CKW589848 CUC589848:CUS589848 DDY589848:DEO589848 DNU589848:DOK589848 DXQ589848:DYG589848 EHM589848:EIC589848 ERI589848:ERY589848 FBE589848:FBU589848 FLA589848:FLQ589848 FUW589848:FVM589848 GES589848:GFI589848 GOO589848:GPE589848 GYK589848:GZA589848 HIG589848:HIW589848 HSC589848:HSS589848 IBY589848:ICO589848 ILU589848:IMK589848 IVQ589848:IWG589848 JFM589848:JGC589848 JPI589848:JPY589848 JZE589848:JZU589848 KJA589848:KJQ589848 KSW589848:KTM589848 LCS589848:LDI589848 LMO589848:LNE589848 LWK589848:LXA589848 MGG589848:MGW589848 MQC589848:MQS589848 MZY589848:NAO589848 NJU589848:NKK589848 NTQ589848:NUG589848 ODM589848:OEC589848 ONI589848:ONY589848 OXE589848:OXU589848 PHA589848:PHQ589848 PQW589848:PRM589848 QAS589848:QBI589848 QKO589848:QLE589848 QUK589848:QVA589848 REG589848:REW589848 ROC589848:ROS589848 RXY589848:RYO589848 SHU589848:SIK589848 SRQ589848:SSG589848 TBM589848:TCC589848 TLI589848:TLY589848 TVE589848:TVU589848 UFA589848:UFQ589848 UOW589848:UPM589848 UYS589848:UZI589848 VIO589848:VJE589848 VSK589848:VTA589848 WCG589848:WCW589848 WMC589848:WMS589848 WVY589848:WWO589848 Q655384:AG655384 JM655384:KC655384 TI655384:TY655384 ADE655384:ADU655384 ANA655384:ANQ655384 AWW655384:AXM655384 BGS655384:BHI655384 BQO655384:BRE655384 CAK655384:CBA655384 CKG655384:CKW655384 CUC655384:CUS655384 DDY655384:DEO655384 DNU655384:DOK655384 DXQ655384:DYG655384 EHM655384:EIC655384 ERI655384:ERY655384 FBE655384:FBU655384 FLA655384:FLQ655384 FUW655384:FVM655384 GES655384:GFI655384 GOO655384:GPE655384 GYK655384:GZA655384 HIG655384:HIW655384 HSC655384:HSS655384 IBY655384:ICO655384 ILU655384:IMK655384 IVQ655384:IWG655384 JFM655384:JGC655384 JPI655384:JPY655384 JZE655384:JZU655384 KJA655384:KJQ655384 KSW655384:KTM655384 LCS655384:LDI655384 LMO655384:LNE655384 LWK655384:LXA655384 MGG655384:MGW655384 MQC655384:MQS655384 MZY655384:NAO655384 NJU655384:NKK655384 NTQ655384:NUG655384 ODM655384:OEC655384 ONI655384:ONY655384 OXE655384:OXU655384 PHA655384:PHQ655384 PQW655384:PRM655384 QAS655384:QBI655384 QKO655384:QLE655384 QUK655384:QVA655384 REG655384:REW655384 ROC655384:ROS655384 RXY655384:RYO655384 SHU655384:SIK655384 SRQ655384:SSG655384 TBM655384:TCC655384 TLI655384:TLY655384 TVE655384:TVU655384 UFA655384:UFQ655384 UOW655384:UPM655384 UYS655384:UZI655384 VIO655384:VJE655384 VSK655384:VTA655384 WCG655384:WCW655384 WMC655384:WMS655384 WVY655384:WWO655384 Q720920:AG720920 JM720920:KC720920 TI720920:TY720920 ADE720920:ADU720920 ANA720920:ANQ720920 AWW720920:AXM720920 BGS720920:BHI720920 BQO720920:BRE720920 CAK720920:CBA720920 CKG720920:CKW720920 CUC720920:CUS720920 DDY720920:DEO720920 DNU720920:DOK720920 DXQ720920:DYG720920 EHM720920:EIC720920 ERI720920:ERY720920 FBE720920:FBU720920 FLA720920:FLQ720920 FUW720920:FVM720920 GES720920:GFI720920 GOO720920:GPE720920 GYK720920:GZA720920 HIG720920:HIW720920 HSC720920:HSS720920 IBY720920:ICO720920 ILU720920:IMK720920 IVQ720920:IWG720920 JFM720920:JGC720920 JPI720920:JPY720920 JZE720920:JZU720920 KJA720920:KJQ720920 KSW720920:KTM720920 LCS720920:LDI720920 LMO720920:LNE720920 LWK720920:LXA720920 MGG720920:MGW720920 MQC720920:MQS720920 MZY720920:NAO720920 NJU720920:NKK720920 NTQ720920:NUG720920 ODM720920:OEC720920 ONI720920:ONY720920 OXE720920:OXU720920 PHA720920:PHQ720920 PQW720920:PRM720920 QAS720920:QBI720920 QKO720920:QLE720920 QUK720920:QVA720920 REG720920:REW720920 ROC720920:ROS720920 RXY720920:RYO720920 SHU720920:SIK720920 SRQ720920:SSG720920 TBM720920:TCC720920 TLI720920:TLY720920 TVE720920:TVU720920 UFA720920:UFQ720920 UOW720920:UPM720920 UYS720920:UZI720920 VIO720920:VJE720920 VSK720920:VTA720920 WCG720920:WCW720920 WMC720920:WMS720920 WVY720920:WWO720920 Q786456:AG786456 JM786456:KC786456 TI786456:TY786456 ADE786456:ADU786456 ANA786456:ANQ786456 AWW786456:AXM786456 BGS786456:BHI786456 BQO786456:BRE786456 CAK786456:CBA786456 CKG786456:CKW786456 CUC786456:CUS786456 DDY786456:DEO786456 DNU786456:DOK786456 DXQ786456:DYG786456 EHM786456:EIC786456 ERI786456:ERY786456 FBE786456:FBU786456 FLA786456:FLQ786456 FUW786456:FVM786456 GES786456:GFI786456 GOO786456:GPE786456 GYK786456:GZA786456 HIG786456:HIW786456 HSC786456:HSS786456 IBY786456:ICO786456 ILU786456:IMK786456 IVQ786456:IWG786456 JFM786456:JGC786456 JPI786456:JPY786456 JZE786456:JZU786456 KJA786456:KJQ786456 KSW786456:KTM786456 LCS786456:LDI786456 LMO786456:LNE786456 LWK786456:LXA786456 MGG786456:MGW786456 MQC786456:MQS786456 MZY786456:NAO786456 NJU786456:NKK786456 NTQ786456:NUG786456 ODM786456:OEC786456 ONI786456:ONY786456 OXE786456:OXU786456 PHA786456:PHQ786456 PQW786456:PRM786456 QAS786456:QBI786456 QKO786456:QLE786456 QUK786456:QVA786456 REG786456:REW786456 ROC786456:ROS786456 RXY786456:RYO786456 SHU786456:SIK786456 SRQ786456:SSG786456 TBM786456:TCC786456 TLI786456:TLY786456 TVE786456:TVU786456 UFA786456:UFQ786456 UOW786456:UPM786456 UYS786456:UZI786456 VIO786456:VJE786456 VSK786456:VTA786456 WCG786456:WCW786456 WMC786456:WMS786456 WVY786456:WWO786456 Q851992:AG851992 JM851992:KC851992 TI851992:TY851992 ADE851992:ADU851992 ANA851992:ANQ851992 AWW851992:AXM851992 BGS851992:BHI851992 BQO851992:BRE851992 CAK851992:CBA851992 CKG851992:CKW851992 CUC851992:CUS851992 DDY851992:DEO851992 DNU851992:DOK851992 DXQ851992:DYG851992 EHM851992:EIC851992 ERI851992:ERY851992 FBE851992:FBU851992 FLA851992:FLQ851992 FUW851992:FVM851992 GES851992:GFI851992 GOO851992:GPE851992 GYK851992:GZA851992 HIG851992:HIW851992 HSC851992:HSS851992 IBY851992:ICO851992 ILU851992:IMK851992 IVQ851992:IWG851992 JFM851992:JGC851992 JPI851992:JPY851992 JZE851992:JZU851992 KJA851992:KJQ851992 KSW851992:KTM851992 LCS851992:LDI851992 LMO851992:LNE851992 LWK851992:LXA851992 MGG851992:MGW851992 MQC851992:MQS851992 MZY851992:NAO851992 NJU851992:NKK851992 NTQ851992:NUG851992 ODM851992:OEC851992 ONI851992:ONY851992 OXE851992:OXU851992 PHA851992:PHQ851992 PQW851992:PRM851992 QAS851992:QBI851992 QKO851992:QLE851992 QUK851992:QVA851992 REG851992:REW851992 ROC851992:ROS851992 RXY851992:RYO851992 SHU851992:SIK851992 SRQ851992:SSG851992 TBM851992:TCC851992 TLI851992:TLY851992 TVE851992:TVU851992 UFA851992:UFQ851992 UOW851992:UPM851992 UYS851992:UZI851992 VIO851992:VJE851992 VSK851992:VTA851992 WCG851992:WCW851992 WMC851992:WMS851992 WVY851992:WWO851992 Q917528:AG917528 JM917528:KC917528 TI917528:TY917528 ADE917528:ADU917528 ANA917528:ANQ917528 AWW917528:AXM917528 BGS917528:BHI917528 BQO917528:BRE917528 CAK917528:CBA917528 CKG917528:CKW917528 CUC917528:CUS917528 DDY917528:DEO917528 DNU917528:DOK917528 DXQ917528:DYG917528 EHM917528:EIC917528 ERI917528:ERY917528 FBE917528:FBU917528 FLA917528:FLQ917528 FUW917528:FVM917528 GES917528:GFI917528 GOO917528:GPE917528 GYK917528:GZA917528 HIG917528:HIW917528 HSC917528:HSS917528 IBY917528:ICO917528 ILU917528:IMK917528 IVQ917528:IWG917528 JFM917528:JGC917528 JPI917528:JPY917528 JZE917528:JZU917528 KJA917528:KJQ917528 KSW917528:KTM917528 LCS917528:LDI917528 LMO917528:LNE917528 LWK917528:LXA917528 MGG917528:MGW917528 MQC917528:MQS917528 MZY917528:NAO917528 NJU917528:NKK917528 NTQ917528:NUG917528 ODM917528:OEC917528 ONI917528:ONY917528 OXE917528:OXU917528 PHA917528:PHQ917528 PQW917528:PRM917528 QAS917528:QBI917528 QKO917528:QLE917528 QUK917528:QVA917528 REG917528:REW917528 ROC917528:ROS917528 RXY917528:RYO917528 SHU917528:SIK917528 SRQ917528:SSG917528 TBM917528:TCC917528 TLI917528:TLY917528 TVE917528:TVU917528 UFA917528:UFQ917528 UOW917528:UPM917528 UYS917528:UZI917528 VIO917528:VJE917528 VSK917528:VTA917528 WCG917528:WCW917528 WMC917528:WMS917528 WVY917528:WWO917528 Q983064:AG983064 JM983064:KC983064 TI983064:TY983064 ADE983064:ADU983064 ANA983064:ANQ983064 AWW983064:AXM983064 BGS983064:BHI983064 BQO983064:BRE983064 CAK983064:CBA983064 CKG983064:CKW983064 CUC983064:CUS983064 DDY983064:DEO983064 DNU983064:DOK983064 DXQ983064:DYG983064 EHM983064:EIC983064 ERI983064:ERY983064 FBE983064:FBU983064 FLA983064:FLQ983064 FUW983064:FVM983064 GES983064:GFI983064 GOO983064:GPE983064 GYK983064:GZA983064 HIG983064:HIW983064 HSC983064:HSS983064 IBY983064:ICO983064 ILU983064:IMK983064 IVQ983064:IWG983064 JFM983064:JGC983064 JPI983064:JPY983064 JZE983064:JZU983064 KJA983064:KJQ983064 KSW983064:KTM983064 LCS983064:LDI983064 LMO983064:LNE983064 LWK983064:LXA983064 MGG983064:MGW983064 MQC983064:MQS983064 MZY983064:NAO983064 NJU983064:NKK983064 NTQ983064:NUG983064 ODM983064:OEC983064 ONI983064:ONY983064 OXE983064:OXU983064 PHA983064:PHQ983064 PQW983064:PRM983064 QAS983064:QBI983064 QKO983064:QLE983064 QUK983064:QVA983064 REG983064:REW983064 ROC983064:ROS983064 RXY983064:RYO983064 SHU983064:SIK983064 SRQ983064:SSG983064 TBM983064:TCC983064 TLI983064:TLY983064 TVE983064:TVU983064 UFA983064:UFQ983064 UOW983064:UPM983064 UYS983064:UZI983064 VIO983064:VJE983064 VSK983064:VTA983064" xr:uid="{275D2107-17B6-450E-B8C6-FD4EFFB47224}">
      <formula1>20</formula1>
    </dataValidation>
    <dataValidation type="textLength" operator="lessThanOrEqual" allowBlank="1" showInputMessage="1" showErrorMessage="1" errorTitle="エラー" error="文字数が不正です" sqref="T15:AB15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F37:N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WWB983066:WWJ983066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T26:AB26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15:N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F26:N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T37:AB37" xr:uid="{54178BE6-D5FB-468D-BDCA-791B8857E8B4}">
      <formula1>13</formula1>
    </dataValidation>
    <dataValidation type="textLength" operator="lessThanOrEqual" allowBlank="1" showInputMessage="1" showErrorMessage="1" errorTitle="エラー" error="文字数が不正です" sqref="WVP983065:WVV983065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VIF983065:VIL983065 JM36:KC36 TI36:TY36 ADE36:ADU36 ANA36:ANQ36 AWW36:AXM36 BGS36:BHI36 BQO36:BRE36 CAK36:CBA36 CKG36:CKW36 CUC36:CUS36 DDY36:DEO36 DNU36:DOK36 DXQ36:DYG36 EHM36:EIC36 ERI36:ERY36 FBE36:FBU36 FLA36:FLQ36 FUW36:FVM36 GES36:GFI36 GOO36:GPE36 GYK36:GZA36 HIG36:HIW36 HSC36:HSS36 IBY36:ICO36 ILU36:IMK36 IVQ36:IWG36 JFM36:JGC36 JPI36:JPY36 JZE36:JZU36 KJA36:KJQ36 KSW36:KTM36 LCS36:LDI36 LMO36:LNE36 LWK36:LXA36 MGG36:MGW36 MQC36:MQS36 MZY36:NAO36 NJU36:NKK36 NTQ36:NUG36 ODM36:OEC36 ONI36:ONY36 OXE36:OXU36 PHA36:PHQ36 PQW36:PRM36 QAS36:QBI36 QKO36:QLE36 QUK36:QVA36 REG36:REW36 ROC36:ROS36 RXY36:RYO36 SHU36:SIK36 SRQ36:SSG36 TBM36:TCC36 TLI36:TLY36 TVE36:TVU36 UFA36:UFQ36 UOW36:UPM36 UYS36:UZI36 VIO36:VJE36 VSK36:VTA36 WCG36:WCW36 WMC36:WMS36 WVY36:WWO36 Q65572:AG65572 JM65572:KC65572 TI65572:TY65572 ADE65572:ADU65572 ANA65572:ANQ65572 AWW65572:AXM65572 BGS65572:BHI65572 BQO65572:BRE65572 CAK65572:CBA65572 CKG65572:CKW65572 CUC65572:CUS65572 DDY65572:DEO65572 DNU65572:DOK65572 DXQ65572:DYG65572 EHM65572:EIC65572 ERI65572:ERY65572 FBE65572:FBU65572 FLA65572:FLQ65572 FUW65572:FVM65572 GES65572:GFI65572 GOO65572:GPE65572 GYK65572:GZA65572 HIG65572:HIW65572 HSC65572:HSS65572 IBY65572:ICO65572 ILU65572:IMK65572 IVQ65572:IWG65572 JFM65572:JGC65572 JPI65572:JPY65572 JZE65572:JZU65572 KJA65572:KJQ65572 KSW65572:KTM65572 LCS65572:LDI65572 LMO65572:LNE65572 LWK65572:LXA65572 MGG65572:MGW65572 MQC65572:MQS65572 MZY65572:NAO65572 NJU65572:NKK65572 NTQ65572:NUG65572 ODM65572:OEC65572 ONI65572:ONY65572 OXE65572:OXU65572 PHA65572:PHQ65572 PQW65572:PRM65572 QAS65572:QBI65572 QKO65572:QLE65572 QUK65572:QVA65572 REG65572:REW65572 ROC65572:ROS65572 RXY65572:RYO65572 SHU65572:SIK65572 SRQ65572:SSG65572 TBM65572:TCC65572 TLI65572:TLY65572 TVE65572:TVU65572 UFA65572:UFQ65572 UOW65572:UPM65572 UYS65572:UZI65572 VIO65572:VJE65572 VSK65572:VTA65572 WCG65572:WCW65572 WMC65572:WMS65572 WVY65572:WWO65572 Q131108:AG131108 JM131108:KC131108 TI131108:TY131108 ADE131108:ADU131108 ANA131108:ANQ131108 AWW131108:AXM131108 BGS131108:BHI131108 BQO131108:BRE131108 CAK131108:CBA131108 CKG131108:CKW131108 CUC131108:CUS131108 DDY131108:DEO131108 DNU131108:DOK131108 DXQ131108:DYG131108 EHM131108:EIC131108 ERI131108:ERY131108 FBE131108:FBU131108 FLA131108:FLQ131108 FUW131108:FVM131108 GES131108:GFI131108 GOO131108:GPE131108 GYK131108:GZA131108 HIG131108:HIW131108 HSC131108:HSS131108 IBY131108:ICO131108 ILU131108:IMK131108 IVQ131108:IWG131108 JFM131108:JGC131108 JPI131108:JPY131108 JZE131108:JZU131108 KJA131108:KJQ131108 KSW131108:KTM131108 LCS131108:LDI131108 LMO131108:LNE131108 LWK131108:LXA131108 MGG131108:MGW131108 MQC131108:MQS131108 MZY131108:NAO131108 NJU131108:NKK131108 NTQ131108:NUG131108 ODM131108:OEC131108 ONI131108:ONY131108 OXE131108:OXU131108 PHA131108:PHQ131108 PQW131108:PRM131108 QAS131108:QBI131108 QKO131108:QLE131108 QUK131108:QVA131108 REG131108:REW131108 ROC131108:ROS131108 RXY131108:RYO131108 SHU131108:SIK131108 SRQ131108:SSG131108 TBM131108:TCC131108 TLI131108:TLY131108 TVE131108:TVU131108 UFA131108:UFQ131108 UOW131108:UPM131108 UYS131108:UZI131108 VIO131108:VJE131108 VSK131108:VTA131108 WCG131108:WCW131108 WMC131108:WMS131108 WVY131108:WWO131108 Q196644:AG196644 JM196644:KC196644 TI196644:TY196644 ADE196644:ADU196644 ANA196644:ANQ196644 AWW196644:AXM196644 BGS196644:BHI196644 BQO196644:BRE196644 CAK196644:CBA196644 CKG196644:CKW196644 CUC196644:CUS196644 DDY196644:DEO196644 DNU196644:DOK196644 DXQ196644:DYG196644 EHM196644:EIC196644 ERI196644:ERY196644 FBE196644:FBU196644 FLA196644:FLQ196644 FUW196644:FVM196644 GES196644:GFI196644 GOO196644:GPE196644 GYK196644:GZA196644 HIG196644:HIW196644 HSC196644:HSS196644 IBY196644:ICO196644 ILU196644:IMK196644 IVQ196644:IWG196644 JFM196644:JGC196644 JPI196644:JPY196644 JZE196644:JZU196644 KJA196644:KJQ196644 KSW196644:KTM196644 LCS196644:LDI196644 LMO196644:LNE196644 LWK196644:LXA196644 MGG196644:MGW196644 MQC196644:MQS196644 MZY196644:NAO196644 NJU196644:NKK196644 NTQ196644:NUG196644 ODM196644:OEC196644 ONI196644:ONY196644 OXE196644:OXU196644 PHA196644:PHQ196644 PQW196644:PRM196644 QAS196644:QBI196644 QKO196644:QLE196644 QUK196644:QVA196644 REG196644:REW196644 ROC196644:ROS196644 RXY196644:RYO196644 SHU196644:SIK196644 SRQ196644:SSG196644 TBM196644:TCC196644 TLI196644:TLY196644 TVE196644:TVU196644 UFA196644:UFQ196644 UOW196644:UPM196644 UYS196644:UZI196644 VIO196644:VJE196644 VSK196644:VTA196644 WCG196644:WCW196644 WMC196644:WMS196644 WVY196644:WWO196644 Q262180:AG262180 JM262180:KC262180 TI262180:TY262180 ADE262180:ADU262180 ANA262180:ANQ262180 AWW262180:AXM262180 BGS262180:BHI262180 BQO262180:BRE262180 CAK262180:CBA262180 CKG262180:CKW262180 CUC262180:CUS262180 DDY262180:DEO262180 DNU262180:DOK262180 DXQ262180:DYG262180 EHM262180:EIC262180 ERI262180:ERY262180 FBE262180:FBU262180 FLA262180:FLQ262180 FUW262180:FVM262180 GES262180:GFI262180 GOO262180:GPE262180 GYK262180:GZA262180 HIG262180:HIW262180 HSC262180:HSS262180 IBY262180:ICO262180 ILU262180:IMK262180 IVQ262180:IWG262180 JFM262180:JGC262180 JPI262180:JPY262180 JZE262180:JZU262180 KJA262180:KJQ262180 KSW262180:KTM262180 LCS262180:LDI262180 LMO262180:LNE262180 LWK262180:LXA262180 MGG262180:MGW262180 MQC262180:MQS262180 MZY262180:NAO262180 NJU262180:NKK262180 NTQ262180:NUG262180 ODM262180:OEC262180 ONI262180:ONY262180 OXE262180:OXU262180 PHA262180:PHQ262180 PQW262180:PRM262180 QAS262180:QBI262180 QKO262180:QLE262180 QUK262180:QVA262180 REG262180:REW262180 ROC262180:ROS262180 RXY262180:RYO262180 SHU262180:SIK262180 SRQ262180:SSG262180 TBM262180:TCC262180 TLI262180:TLY262180 TVE262180:TVU262180 UFA262180:UFQ262180 UOW262180:UPM262180 UYS262180:UZI262180 VIO262180:VJE262180 VSK262180:VTA262180 WCG262180:WCW262180 WMC262180:WMS262180 WVY262180:WWO262180 Q327716:AG327716 JM327716:KC327716 TI327716:TY327716 ADE327716:ADU327716 ANA327716:ANQ327716 AWW327716:AXM327716 BGS327716:BHI327716 BQO327716:BRE327716 CAK327716:CBA327716 CKG327716:CKW327716 CUC327716:CUS327716 DDY327716:DEO327716 DNU327716:DOK327716 DXQ327716:DYG327716 EHM327716:EIC327716 ERI327716:ERY327716 FBE327716:FBU327716 FLA327716:FLQ327716 FUW327716:FVM327716 GES327716:GFI327716 GOO327716:GPE327716 GYK327716:GZA327716 HIG327716:HIW327716 HSC327716:HSS327716 IBY327716:ICO327716 ILU327716:IMK327716 IVQ327716:IWG327716 JFM327716:JGC327716 JPI327716:JPY327716 JZE327716:JZU327716 KJA327716:KJQ327716 KSW327716:KTM327716 LCS327716:LDI327716 LMO327716:LNE327716 LWK327716:LXA327716 MGG327716:MGW327716 MQC327716:MQS327716 MZY327716:NAO327716 NJU327716:NKK327716 NTQ327716:NUG327716 ODM327716:OEC327716 ONI327716:ONY327716 OXE327716:OXU327716 PHA327716:PHQ327716 PQW327716:PRM327716 QAS327716:QBI327716 QKO327716:QLE327716 QUK327716:QVA327716 REG327716:REW327716 ROC327716:ROS327716 RXY327716:RYO327716 SHU327716:SIK327716 SRQ327716:SSG327716 TBM327716:TCC327716 TLI327716:TLY327716 TVE327716:TVU327716 UFA327716:UFQ327716 UOW327716:UPM327716 UYS327716:UZI327716 VIO327716:VJE327716 VSK327716:VTA327716 WCG327716:WCW327716 WMC327716:WMS327716 WVY327716:WWO327716 Q393252:AG393252 JM393252:KC393252 TI393252:TY393252 ADE393252:ADU393252 ANA393252:ANQ393252 AWW393252:AXM393252 BGS393252:BHI393252 BQO393252:BRE393252 CAK393252:CBA393252 CKG393252:CKW393252 CUC393252:CUS393252 DDY393252:DEO393252 DNU393252:DOK393252 DXQ393252:DYG393252 EHM393252:EIC393252 ERI393252:ERY393252 FBE393252:FBU393252 FLA393252:FLQ393252 FUW393252:FVM393252 GES393252:GFI393252 GOO393252:GPE393252 GYK393252:GZA393252 HIG393252:HIW393252 HSC393252:HSS393252 IBY393252:ICO393252 ILU393252:IMK393252 IVQ393252:IWG393252 JFM393252:JGC393252 JPI393252:JPY393252 JZE393252:JZU393252 KJA393252:KJQ393252 KSW393252:KTM393252 LCS393252:LDI393252 LMO393252:LNE393252 LWK393252:LXA393252 MGG393252:MGW393252 MQC393252:MQS393252 MZY393252:NAO393252 NJU393252:NKK393252 NTQ393252:NUG393252 ODM393252:OEC393252 ONI393252:ONY393252 OXE393252:OXU393252 PHA393252:PHQ393252 PQW393252:PRM393252 QAS393252:QBI393252 QKO393252:QLE393252 QUK393252:QVA393252 REG393252:REW393252 ROC393252:ROS393252 RXY393252:RYO393252 SHU393252:SIK393252 SRQ393252:SSG393252 TBM393252:TCC393252 TLI393252:TLY393252 TVE393252:TVU393252 UFA393252:UFQ393252 UOW393252:UPM393252 UYS393252:UZI393252 VIO393252:VJE393252 VSK393252:VTA393252 WCG393252:WCW393252 WMC393252:WMS393252 WVY393252:WWO393252 Q458788:AG458788 JM458788:KC458788 TI458788:TY458788 ADE458788:ADU458788 ANA458788:ANQ458788 AWW458788:AXM458788 BGS458788:BHI458788 BQO458788:BRE458788 CAK458788:CBA458788 CKG458788:CKW458788 CUC458788:CUS458788 DDY458788:DEO458788 DNU458788:DOK458788 DXQ458788:DYG458788 EHM458788:EIC458788 ERI458788:ERY458788 FBE458788:FBU458788 FLA458788:FLQ458788 FUW458788:FVM458788 GES458788:GFI458788 GOO458788:GPE458788 GYK458788:GZA458788 HIG458788:HIW458788 HSC458788:HSS458788 IBY458788:ICO458788 ILU458788:IMK458788 IVQ458788:IWG458788 JFM458788:JGC458788 JPI458788:JPY458788 JZE458788:JZU458788 KJA458788:KJQ458788 KSW458788:KTM458788 LCS458788:LDI458788 LMO458788:LNE458788 LWK458788:LXA458788 MGG458788:MGW458788 MQC458788:MQS458788 MZY458788:NAO458788 NJU458788:NKK458788 NTQ458788:NUG458788 ODM458788:OEC458788 ONI458788:ONY458788 OXE458788:OXU458788 PHA458788:PHQ458788 PQW458788:PRM458788 QAS458788:QBI458788 QKO458788:QLE458788 QUK458788:QVA458788 REG458788:REW458788 ROC458788:ROS458788 RXY458788:RYO458788 SHU458788:SIK458788 SRQ458788:SSG458788 TBM458788:TCC458788 TLI458788:TLY458788 TVE458788:TVU458788 UFA458788:UFQ458788 UOW458788:UPM458788 UYS458788:UZI458788 VIO458788:VJE458788 VSK458788:VTA458788 WCG458788:WCW458788 WMC458788:WMS458788 WVY458788:WWO458788 Q524324:AG524324 JM524324:KC524324 TI524324:TY524324 ADE524324:ADU524324 ANA524324:ANQ524324 AWW524324:AXM524324 BGS524324:BHI524324 BQO524324:BRE524324 CAK524324:CBA524324 CKG524324:CKW524324 CUC524324:CUS524324 DDY524324:DEO524324 DNU524324:DOK524324 DXQ524324:DYG524324 EHM524324:EIC524324 ERI524324:ERY524324 FBE524324:FBU524324 FLA524324:FLQ524324 FUW524324:FVM524324 GES524324:GFI524324 GOO524324:GPE524324 GYK524324:GZA524324 HIG524324:HIW524324 HSC524324:HSS524324 IBY524324:ICO524324 ILU524324:IMK524324 IVQ524324:IWG524324 JFM524324:JGC524324 JPI524324:JPY524324 JZE524324:JZU524324 KJA524324:KJQ524324 KSW524324:KTM524324 LCS524324:LDI524324 LMO524324:LNE524324 LWK524324:LXA524324 MGG524324:MGW524324 MQC524324:MQS524324 MZY524324:NAO524324 NJU524324:NKK524324 NTQ524324:NUG524324 ODM524324:OEC524324 ONI524324:ONY524324 OXE524324:OXU524324 PHA524324:PHQ524324 PQW524324:PRM524324 QAS524324:QBI524324 QKO524324:QLE524324 QUK524324:QVA524324 REG524324:REW524324 ROC524324:ROS524324 RXY524324:RYO524324 SHU524324:SIK524324 SRQ524324:SSG524324 TBM524324:TCC524324 TLI524324:TLY524324 TVE524324:TVU524324 UFA524324:UFQ524324 UOW524324:UPM524324 UYS524324:UZI524324 VIO524324:VJE524324 VSK524324:VTA524324 WCG524324:WCW524324 WMC524324:WMS524324 WVY524324:WWO524324 Q589860:AG589860 JM589860:KC589860 TI589860:TY589860 ADE589860:ADU589860 ANA589860:ANQ589860 AWW589860:AXM589860 BGS589860:BHI589860 BQO589860:BRE589860 CAK589860:CBA589860 CKG589860:CKW589860 CUC589860:CUS589860 DDY589860:DEO589860 DNU589860:DOK589860 DXQ589860:DYG589860 EHM589860:EIC589860 ERI589860:ERY589860 FBE589860:FBU589860 FLA589860:FLQ589860 FUW589860:FVM589860 GES589860:GFI589860 GOO589860:GPE589860 GYK589860:GZA589860 HIG589860:HIW589860 HSC589860:HSS589860 IBY589860:ICO589860 ILU589860:IMK589860 IVQ589860:IWG589860 JFM589860:JGC589860 JPI589860:JPY589860 JZE589860:JZU589860 KJA589860:KJQ589860 KSW589860:KTM589860 LCS589860:LDI589860 LMO589860:LNE589860 LWK589860:LXA589860 MGG589860:MGW589860 MQC589860:MQS589860 MZY589860:NAO589860 NJU589860:NKK589860 NTQ589860:NUG589860 ODM589860:OEC589860 ONI589860:ONY589860 OXE589860:OXU589860 PHA589860:PHQ589860 PQW589860:PRM589860 QAS589860:QBI589860 QKO589860:QLE589860 QUK589860:QVA589860 REG589860:REW589860 ROC589860:ROS589860 RXY589860:RYO589860 SHU589860:SIK589860 SRQ589860:SSG589860 TBM589860:TCC589860 TLI589860:TLY589860 TVE589860:TVU589860 UFA589860:UFQ589860 UOW589860:UPM589860 UYS589860:UZI589860 VIO589860:VJE589860 VSK589860:VTA589860 WCG589860:WCW589860 WMC589860:WMS589860 WVY589860:WWO589860 Q655396:AG655396 JM655396:KC655396 TI655396:TY655396 ADE655396:ADU655396 ANA655396:ANQ655396 AWW655396:AXM655396 BGS655396:BHI655396 BQO655396:BRE655396 CAK655396:CBA655396 CKG655396:CKW655396 CUC655396:CUS655396 DDY655396:DEO655396 DNU655396:DOK655396 DXQ655396:DYG655396 EHM655396:EIC655396 ERI655396:ERY655396 FBE655396:FBU655396 FLA655396:FLQ655396 FUW655396:FVM655396 GES655396:GFI655396 GOO655396:GPE655396 GYK655396:GZA655396 HIG655396:HIW655396 HSC655396:HSS655396 IBY655396:ICO655396 ILU655396:IMK655396 IVQ655396:IWG655396 JFM655396:JGC655396 JPI655396:JPY655396 JZE655396:JZU655396 KJA655396:KJQ655396 KSW655396:KTM655396 LCS655396:LDI655396 LMO655396:LNE655396 LWK655396:LXA655396 MGG655396:MGW655396 MQC655396:MQS655396 MZY655396:NAO655396 NJU655396:NKK655396 NTQ655396:NUG655396 ODM655396:OEC655396 ONI655396:ONY655396 OXE655396:OXU655396 PHA655396:PHQ655396 PQW655396:PRM655396 QAS655396:QBI655396 QKO655396:QLE655396 QUK655396:QVA655396 REG655396:REW655396 ROC655396:ROS655396 RXY655396:RYO655396 SHU655396:SIK655396 SRQ655396:SSG655396 TBM655396:TCC655396 TLI655396:TLY655396 TVE655396:TVU655396 UFA655396:UFQ655396 UOW655396:UPM655396 UYS655396:UZI655396 VIO655396:VJE655396 VSK655396:VTA655396 WCG655396:WCW655396 WMC655396:WMS655396 WVY655396:WWO655396 Q720932:AG720932 JM720932:KC720932 TI720932:TY720932 ADE720932:ADU720932 ANA720932:ANQ720932 AWW720932:AXM720932 BGS720932:BHI720932 BQO720932:BRE720932 CAK720932:CBA720932 CKG720932:CKW720932 CUC720932:CUS720932 DDY720932:DEO720932 DNU720932:DOK720932 DXQ720932:DYG720932 EHM720932:EIC720932 ERI720932:ERY720932 FBE720932:FBU720932 FLA720932:FLQ720932 FUW720932:FVM720932 GES720932:GFI720932 GOO720932:GPE720932 GYK720932:GZA720932 HIG720932:HIW720932 HSC720932:HSS720932 IBY720932:ICO720932 ILU720932:IMK720932 IVQ720932:IWG720932 JFM720932:JGC720932 JPI720932:JPY720932 JZE720932:JZU720932 KJA720932:KJQ720932 KSW720932:KTM720932 LCS720932:LDI720932 LMO720932:LNE720932 LWK720932:LXA720932 MGG720932:MGW720932 MQC720932:MQS720932 MZY720932:NAO720932 NJU720932:NKK720932 NTQ720932:NUG720932 ODM720932:OEC720932 ONI720932:ONY720932 OXE720932:OXU720932 PHA720932:PHQ720932 PQW720932:PRM720932 QAS720932:QBI720932 QKO720932:QLE720932 QUK720932:QVA720932 REG720932:REW720932 ROC720932:ROS720932 RXY720932:RYO720932 SHU720932:SIK720932 SRQ720932:SSG720932 TBM720932:TCC720932 TLI720932:TLY720932 TVE720932:TVU720932 UFA720932:UFQ720932 UOW720932:UPM720932 UYS720932:UZI720932 VIO720932:VJE720932 VSK720932:VTA720932 WCG720932:WCW720932 WMC720932:WMS720932 WVY720932:WWO720932 Q786468:AG786468 JM786468:KC786468 TI786468:TY786468 ADE786468:ADU786468 ANA786468:ANQ786468 AWW786468:AXM786468 BGS786468:BHI786468 BQO786468:BRE786468 CAK786468:CBA786468 CKG786468:CKW786468 CUC786468:CUS786468 DDY786468:DEO786468 DNU786468:DOK786468 DXQ786468:DYG786468 EHM786468:EIC786468 ERI786468:ERY786468 FBE786468:FBU786468 FLA786468:FLQ786468 FUW786468:FVM786468 GES786468:GFI786468 GOO786468:GPE786468 GYK786468:GZA786468 HIG786468:HIW786468 HSC786468:HSS786468 IBY786468:ICO786468 ILU786468:IMK786468 IVQ786468:IWG786468 JFM786468:JGC786468 JPI786468:JPY786468 JZE786468:JZU786468 KJA786468:KJQ786468 KSW786468:KTM786468 LCS786468:LDI786468 LMO786468:LNE786468 LWK786468:LXA786468 MGG786468:MGW786468 MQC786468:MQS786468 MZY786468:NAO786468 NJU786468:NKK786468 NTQ786468:NUG786468 ODM786468:OEC786468 ONI786468:ONY786468 OXE786468:OXU786468 PHA786468:PHQ786468 PQW786468:PRM786468 QAS786468:QBI786468 QKO786468:QLE786468 QUK786468:QVA786468 REG786468:REW786468 ROC786468:ROS786468 RXY786468:RYO786468 SHU786468:SIK786468 SRQ786468:SSG786468 TBM786468:TCC786468 TLI786468:TLY786468 TVE786468:TVU786468 UFA786468:UFQ786468 UOW786468:UPM786468 UYS786468:UZI786468 VIO786468:VJE786468 VSK786468:VTA786468 WCG786468:WCW786468 WMC786468:WMS786468 WVY786468:WWO786468 Q852004:AG852004 JM852004:KC852004 TI852004:TY852004 ADE852004:ADU852004 ANA852004:ANQ852004 AWW852004:AXM852004 BGS852004:BHI852004 BQO852004:BRE852004 CAK852004:CBA852004 CKG852004:CKW852004 CUC852004:CUS852004 DDY852004:DEO852004 DNU852004:DOK852004 DXQ852004:DYG852004 EHM852004:EIC852004 ERI852004:ERY852004 FBE852004:FBU852004 FLA852004:FLQ852004 FUW852004:FVM852004 GES852004:GFI852004 GOO852004:GPE852004 GYK852004:GZA852004 HIG852004:HIW852004 HSC852004:HSS852004 IBY852004:ICO852004 ILU852004:IMK852004 IVQ852004:IWG852004 JFM852004:JGC852004 JPI852004:JPY852004 JZE852004:JZU852004 KJA852004:KJQ852004 KSW852004:KTM852004 LCS852004:LDI852004 LMO852004:LNE852004 LWK852004:LXA852004 MGG852004:MGW852004 MQC852004:MQS852004 MZY852004:NAO852004 NJU852004:NKK852004 NTQ852004:NUG852004 ODM852004:OEC852004 ONI852004:ONY852004 OXE852004:OXU852004 PHA852004:PHQ852004 PQW852004:PRM852004 QAS852004:QBI852004 QKO852004:QLE852004 QUK852004:QVA852004 REG852004:REW852004 ROC852004:ROS852004 RXY852004:RYO852004 SHU852004:SIK852004 SRQ852004:SSG852004 TBM852004:TCC852004 TLI852004:TLY852004 TVE852004:TVU852004 UFA852004:UFQ852004 UOW852004:UPM852004 UYS852004:UZI852004 VIO852004:VJE852004 VSK852004:VTA852004 WCG852004:WCW852004 WMC852004:WMS852004 WVY852004:WWO852004 Q917540:AG917540 JM917540:KC917540 TI917540:TY917540 ADE917540:ADU917540 ANA917540:ANQ917540 AWW917540:AXM917540 BGS917540:BHI917540 BQO917540:BRE917540 CAK917540:CBA917540 CKG917540:CKW917540 CUC917540:CUS917540 DDY917540:DEO917540 DNU917540:DOK917540 DXQ917540:DYG917540 EHM917540:EIC917540 ERI917540:ERY917540 FBE917540:FBU917540 FLA917540:FLQ917540 FUW917540:FVM917540 GES917540:GFI917540 GOO917540:GPE917540 GYK917540:GZA917540 HIG917540:HIW917540 HSC917540:HSS917540 IBY917540:ICO917540 ILU917540:IMK917540 IVQ917540:IWG917540 JFM917540:JGC917540 JPI917540:JPY917540 JZE917540:JZU917540 KJA917540:KJQ917540 KSW917540:KTM917540 LCS917540:LDI917540 LMO917540:LNE917540 LWK917540:LXA917540 MGG917540:MGW917540 MQC917540:MQS917540 MZY917540:NAO917540 NJU917540:NKK917540 NTQ917540:NUG917540 ODM917540:OEC917540 ONI917540:ONY917540 OXE917540:OXU917540 PHA917540:PHQ917540 PQW917540:PRM917540 QAS917540:QBI917540 QKO917540:QLE917540 QUK917540:QVA917540 REG917540:REW917540 ROC917540:ROS917540 RXY917540:RYO917540 SHU917540:SIK917540 SRQ917540:SSG917540 TBM917540:TCC917540 TLI917540:TLY917540 TVE917540:TVU917540 UFA917540:UFQ917540 UOW917540:UPM917540 UYS917540:UZI917540 VIO917540:VJE917540 VSK917540:VTA917540 WCG917540:WCW917540 WMC917540:WMS917540 WVY917540:WWO917540 Q983076:AG983076 JM983076:KC983076 TI983076:TY983076 ADE983076:ADU983076 ANA983076:ANQ983076 AWW983076:AXM983076 BGS983076:BHI983076 BQO983076:BRE983076 CAK983076:CBA983076 CKG983076:CKW983076 CUC983076:CUS983076 DDY983076:DEO983076 DNU983076:DOK983076 DXQ983076:DYG983076 EHM983076:EIC983076 ERI983076:ERY983076 FBE983076:FBU983076 FLA983076:FLQ983076 FUW983076:FVM983076 GES983076:GFI983076 GOO983076:GPE983076 GYK983076:GZA983076 HIG983076:HIW983076 HSC983076:HSS983076 IBY983076:ICO983076 ILU983076:IMK983076 IVQ983076:IWG983076 JFM983076:JGC983076 JPI983076:JPY983076 JZE983076:JZU983076 KJA983076:KJQ983076 KSW983076:KTM983076 LCS983076:LDI983076 LMO983076:LNE983076 LWK983076:LXA983076 MGG983076:MGW983076 MQC983076:MQS983076 MZY983076:NAO983076 NJU983076:NKK983076 NTQ983076:NUG983076 ODM983076:OEC983076 ONI983076:ONY983076 OXE983076:OXU983076 PHA983076:PHQ983076 PQW983076:PRM983076 QAS983076:QBI983076 QKO983076:QLE983076 QUK983076:QVA983076 REG983076:REW983076 ROC983076:ROS983076 RXY983076:RYO983076 SHU983076:SIK983076 SRQ983076:SSG983076 TBM983076:TCC983076 TLI983076:TLY983076 TVE983076:TVU983076 UFA983076:UFQ983076 UOW983076:UPM983076 UYS983076:UZI983076 VIO983076:VJE983076 VSK983076:VTA983076 WCG983076:WCW983076 WMC983076:WMS983076 WVY983076:WWO983076 VSB983065:VSH983065 JM25:KC25 TI25:TY25 ADE25:ADU25 ANA25:ANQ25 AWW25:AXM25 BGS25:BHI25 BQO25:BRE25 CAK25:CBA25 CKG25:CKW25 CUC25:CUS25 DDY25:DEO25 DNU25:DOK25 DXQ25:DYG25 EHM25:EIC25 ERI25:ERY25 FBE25:FBU25 FLA25:FLQ25 FUW25:FVM25 GES25:GFI25 GOO25:GPE25 GYK25:GZA25 HIG25:HIW25 HSC25:HSS25 IBY25:ICO25 ILU25:IMK25 IVQ25:IWG25 JFM25:JGC25 JPI25:JPY25 JZE25:JZU25 KJA25:KJQ25 KSW25:KTM25 LCS25:LDI25 LMO25:LNE25 LWK25:LXA25 MGG25:MGW25 MQC25:MQS25 MZY25:NAO25 NJU25:NKK25 NTQ25:NUG25 ODM25:OEC25 ONI25:ONY25 OXE25:OXU25 PHA25:PHQ25 PQW25:PRM25 QAS25:QBI25 QKO25:QLE25 QUK25:QVA25 REG25:REW25 ROC25:ROS25 RXY25:RYO25 SHU25:SIK25 SRQ25:SSG25 TBM25:TCC25 TLI25:TLY25 TVE25:TVU25 UFA25:UFQ25 UOW25:UPM25 UYS25:UZI25 VIO25:VJE25 VSK25:VTA25 WCG25:WCW25 WMC25:WMS25 WVY25:WWO25 Q65561:AG65561 JM65561:KC65561 TI65561:TY65561 ADE65561:ADU65561 ANA65561:ANQ65561 AWW65561:AXM65561 BGS65561:BHI65561 BQO65561:BRE65561 CAK65561:CBA65561 CKG65561:CKW65561 CUC65561:CUS65561 DDY65561:DEO65561 DNU65561:DOK65561 DXQ65561:DYG65561 EHM65561:EIC65561 ERI65561:ERY65561 FBE65561:FBU65561 FLA65561:FLQ65561 FUW65561:FVM65561 GES65561:GFI65561 GOO65561:GPE65561 GYK65561:GZA65561 HIG65561:HIW65561 HSC65561:HSS65561 IBY65561:ICO65561 ILU65561:IMK65561 IVQ65561:IWG65561 JFM65561:JGC65561 JPI65561:JPY65561 JZE65561:JZU65561 KJA65561:KJQ65561 KSW65561:KTM65561 LCS65561:LDI65561 LMO65561:LNE65561 LWK65561:LXA65561 MGG65561:MGW65561 MQC65561:MQS65561 MZY65561:NAO65561 NJU65561:NKK65561 NTQ65561:NUG65561 ODM65561:OEC65561 ONI65561:ONY65561 OXE65561:OXU65561 PHA65561:PHQ65561 PQW65561:PRM65561 QAS65561:QBI65561 QKO65561:QLE65561 QUK65561:QVA65561 REG65561:REW65561 ROC65561:ROS65561 RXY65561:RYO65561 SHU65561:SIK65561 SRQ65561:SSG65561 TBM65561:TCC65561 TLI65561:TLY65561 TVE65561:TVU65561 UFA65561:UFQ65561 UOW65561:UPM65561 UYS65561:UZI65561 VIO65561:VJE65561 VSK65561:VTA65561 WCG65561:WCW65561 WMC65561:WMS65561 WVY65561:WWO65561 Q131097:AG131097 JM131097:KC131097 TI131097:TY131097 ADE131097:ADU131097 ANA131097:ANQ131097 AWW131097:AXM131097 BGS131097:BHI131097 BQO131097:BRE131097 CAK131097:CBA131097 CKG131097:CKW131097 CUC131097:CUS131097 DDY131097:DEO131097 DNU131097:DOK131097 DXQ131097:DYG131097 EHM131097:EIC131097 ERI131097:ERY131097 FBE131097:FBU131097 FLA131097:FLQ131097 FUW131097:FVM131097 GES131097:GFI131097 GOO131097:GPE131097 GYK131097:GZA131097 HIG131097:HIW131097 HSC131097:HSS131097 IBY131097:ICO131097 ILU131097:IMK131097 IVQ131097:IWG131097 JFM131097:JGC131097 JPI131097:JPY131097 JZE131097:JZU131097 KJA131097:KJQ131097 KSW131097:KTM131097 LCS131097:LDI131097 LMO131097:LNE131097 LWK131097:LXA131097 MGG131097:MGW131097 MQC131097:MQS131097 MZY131097:NAO131097 NJU131097:NKK131097 NTQ131097:NUG131097 ODM131097:OEC131097 ONI131097:ONY131097 OXE131097:OXU131097 PHA131097:PHQ131097 PQW131097:PRM131097 QAS131097:QBI131097 QKO131097:QLE131097 QUK131097:QVA131097 REG131097:REW131097 ROC131097:ROS131097 RXY131097:RYO131097 SHU131097:SIK131097 SRQ131097:SSG131097 TBM131097:TCC131097 TLI131097:TLY131097 TVE131097:TVU131097 UFA131097:UFQ131097 UOW131097:UPM131097 UYS131097:UZI131097 VIO131097:VJE131097 VSK131097:VTA131097 WCG131097:WCW131097 WMC131097:WMS131097 WVY131097:WWO131097 Q196633:AG196633 JM196633:KC196633 TI196633:TY196633 ADE196633:ADU196633 ANA196633:ANQ196633 AWW196633:AXM196633 BGS196633:BHI196633 BQO196633:BRE196633 CAK196633:CBA196633 CKG196633:CKW196633 CUC196633:CUS196633 DDY196633:DEO196633 DNU196633:DOK196633 DXQ196633:DYG196633 EHM196633:EIC196633 ERI196633:ERY196633 FBE196633:FBU196633 FLA196633:FLQ196633 FUW196633:FVM196633 GES196633:GFI196633 GOO196633:GPE196633 GYK196633:GZA196633 HIG196633:HIW196633 HSC196633:HSS196633 IBY196633:ICO196633 ILU196633:IMK196633 IVQ196633:IWG196633 JFM196633:JGC196633 JPI196633:JPY196633 JZE196633:JZU196633 KJA196633:KJQ196633 KSW196633:KTM196633 LCS196633:LDI196633 LMO196633:LNE196633 LWK196633:LXA196633 MGG196633:MGW196633 MQC196633:MQS196633 MZY196633:NAO196633 NJU196633:NKK196633 NTQ196633:NUG196633 ODM196633:OEC196633 ONI196633:ONY196633 OXE196633:OXU196633 PHA196633:PHQ196633 PQW196633:PRM196633 QAS196633:QBI196633 QKO196633:QLE196633 QUK196633:QVA196633 REG196633:REW196633 ROC196633:ROS196633 RXY196633:RYO196633 SHU196633:SIK196633 SRQ196633:SSG196633 TBM196633:TCC196633 TLI196633:TLY196633 TVE196633:TVU196633 UFA196633:UFQ196633 UOW196633:UPM196633 UYS196633:UZI196633 VIO196633:VJE196633 VSK196633:VTA196633 WCG196633:WCW196633 WMC196633:WMS196633 WVY196633:WWO196633 Q262169:AG262169 JM262169:KC262169 TI262169:TY262169 ADE262169:ADU262169 ANA262169:ANQ262169 AWW262169:AXM262169 BGS262169:BHI262169 BQO262169:BRE262169 CAK262169:CBA262169 CKG262169:CKW262169 CUC262169:CUS262169 DDY262169:DEO262169 DNU262169:DOK262169 DXQ262169:DYG262169 EHM262169:EIC262169 ERI262169:ERY262169 FBE262169:FBU262169 FLA262169:FLQ262169 FUW262169:FVM262169 GES262169:GFI262169 GOO262169:GPE262169 GYK262169:GZA262169 HIG262169:HIW262169 HSC262169:HSS262169 IBY262169:ICO262169 ILU262169:IMK262169 IVQ262169:IWG262169 JFM262169:JGC262169 JPI262169:JPY262169 JZE262169:JZU262169 KJA262169:KJQ262169 KSW262169:KTM262169 LCS262169:LDI262169 LMO262169:LNE262169 LWK262169:LXA262169 MGG262169:MGW262169 MQC262169:MQS262169 MZY262169:NAO262169 NJU262169:NKK262169 NTQ262169:NUG262169 ODM262169:OEC262169 ONI262169:ONY262169 OXE262169:OXU262169 PHA262169:PHQ262169 PQW262169:PRM262169 QAS262169:QBI262169 QKO262169:QLE262169 QUK262169:QVA262169 REG262169:REW262169 ROC262169:ROS262169 RXY262169:RYO262169 SHU262169:SIK262169 SRQ262169:SSG262169 TBM262169:TCC262169 TLI262169:TLY262169 TVE262169:TVU262169 UFA262169:UFQ262169 UOW262169:UPM262169 UYS262169:UZI262169 VIO262169:VJE262169 VSK262169:VTA262169 WCG262169:WCW262169 WMC262169:WMS262169 WVY262169:WWO262169 Q327705:AG327705 JM327705:KC327705 TI327705:TY327705 ADE327705:ADU327705 ANA327705:ANQ327705 AWW327705:AXM327705 BGS327705:BHI327705 BQO327705:BRE327705 CAK327705:CBA327705 CKG327705:CKW327705 CUC327705:CUS327705 DDY327705:DEO327705 DNU327705:DOK327705 DXQ327705:DYG327705 EHM327705:EIC327705 ERI327705:ERY327705 FBE327705:FBU327705 FLA327705:FLQ327705 FUW327705:FVM327705 GES327705:GFI327705 GOO327705:GPE327705 GYK327705:GZA327705 HIG327705:HIW327705 HSC327705:HSS327705 IBY327705:ICO327705 ILU327705:IMK327705 IVQ327705:IWG327705 JFM327705:JGC327705 JPI327705:JPY327705 JZE327705:JZU327705 KJA327705:KJQ327705 KSW327705:KTM327705 LCS327705:LDI327705 LMO327705:LNE327705 LWK327705:LXA327705 MGG327705:MGW327705 MQC327705:MQS327705 MZY327705:NAO327705 NJU327705:NKK327705 NTQ327705:NUG327705 ODM327705:OEC327705 ONI327705:ONY327705 OXE327705:OXU327705 PHA327705:PHQ327705 PQW327705:PRM327705 QAS327705:QBI327705 QKO327705:QLE327705 QUK327705:QVA327705 REG327705:REW327705 ROC327705:ROS327705 RXY327705:RYO327705 SHU327705:SIK327705 SRQ327705:SSG327705 TBM327705:TCC327705 TLI327705:TLY327705 TVE327705:TVU327705 UFA327705:UFQ327705 UOW327705:UPM327705 UYS327705:UZI327705 VIO327705:VJE327705 VSK327705:VTA327705 WCG327705:WCW327705 WMC327705:WMS327705 WVY327705:WWO327705 Q393241:AG393241 JM393241:KC393241 TI393241:TY393241 ADE393241:ADU393241 ANA393241:ANQ393241 AWW393241:AXM393241 BGS393241:BHI393241 BQO393241:BRE393241 CAK393241:CBA393241 CKG393241:CKW393241 CUC393241:CUS393241 DDY393241:DEO393241 DNU393241:DOK393241 DXQ393241:DYG393241 EHM393241:EIC393241 ERI393241:ERY393241 FBE393241:FBU393241 FLA393241:FLQ393241 FUW393241:FVM393241 GES393241:GFI393241 GOO393241:GPE393241 GYK393241:GZA393241 HIG393241:HIW393241 HSC393241:HSS393241 IBY393241:ICO393241 ILU393241:IMK393241 IVQ393241:IWG393241 JFM393241:JGC393241 JPI393241:JPY393241 JZE393241:JZU393241 KJA393241:KJQ393241 KSW393241:KTM393241 LCS393241:LDI393241 LMO393241:LNE393241 LWK393241:LXA393241 MGG393241:MGW393241 MQC393241:MQS393241 MZY393241:NAO393241 NJU393241:NKK393241 NTQ393241:NUG393241 ODM393241:OEC393241 ONI393241:ONY393241 OXE393241:OXU393241 PHA393241:PHQ393241 PQW393241:PRM393241 QAS393241:QBI393241 QKO393241:QLE393241 QUK393241:QVA393241 REG393241:REW393241 ROC393241:ROS393241 RXY393241:RYO393241 SHU393241:SIK393241 SRQ393241:SSG393241 TBM393241:TCC393241 TLI393241:TLY393241 TVE393241:TVU393241 UFA393241:UFQ393241 UOW393241:UPM393241 UYS393241:UZI393241 VIO393241:VJE393241 VSK393241:VTA393241 WCG393241:WCW393241 WMC393241:WMS393241 WVY393241:WWO393241 Q458777:AG458777 JM458777:KC458777 TI458777:TY458777 ADE458777:ADU458777 ANA458777:ANQ458777 AWW458777:AXM458777 BGS458777:BHI458777 BQO458777:BRE458777 CAK458777:CBA458777 CKG458777:CKW458777 CUC458777:CUS458777 DDY458777:DEO458777 DNU458777:DOK458777 DXQ458777:DYG458777 EHM458777:EIC458777 ERI458777:ERY458777 FBE458777:FBU458777 FLA458777:FLQ458777 FUW458777:FVM458777 GES458777:GFI458777 GOO458777:GPE458777 GYK458777:GZA458777 HIG458777:HIW458777 HSC458777:HSS458777 IBY458777:ICO458777 ILU458777:IMK458777 IVQ458777:IWG458777 JFM458777:JGC458777 JPI458777:JPY458777 JZE458777:JZU458777 KJA458777:KJQ458777 KSW458777:KTM458777 LCS458777:LDI458777 LMO458777:LNE458777 LWK458777:LXA458777 MGG458777:MGW458777 MQC458777:MQS458777 MZY458777:NAO458777 NJU458777:NKK458777 NTQ458777:NUG458777 ODM458777:OEC458777 ONI458777:ONY458777 OXE458777:OXU458777 PHA458777:PHQ458777 PQW458777:PRM458777 QAS458777:QBI458777 QKO458777:QLE458777 QUK458777:QVA458777 REG458777:REW458777 ROC458777:ROS458777 RXY458777:RYO458777 SHU458777:SIK458777 SRQ458777:SSG458777 TBM458777:TCC458777 TLI458777:TLY458777 TVE458777:TVU458777 UFA458777:UFQ458777 UOW458777:UPM458777 UYS458777:UZI458777 VIO458777:VJE458777 VSK458777:VTA458777 WCG458777:WCW458777 WMC458777:WMS458777 WVY458777:WWO458777 Q524313:AG524313 JM524313:KC524313 TI524313:TY524313 ADE524313:ADU524313 ANA524313:ANQ524313 AWW524313:AXM524313 BGS524313:BHI524313 BQO524313:BRE524313 CAK524313:CBA524313 CKG524313:CKW524313 CUC524313:CUS524313 DDY524313:DEO524313 DNU524313:DOK524313 DXQ524313:DYG524313 EHM524313:EIC524313 ERI524313:ERY524313 FBE524313:FBU524313 FLA524313:FLQ524313 FUW524313:FVM524313 GES524313:GFI524313 GOO524313:GPE524313 GYK524313:GZA524313 HIG524313:HIW524313 HSC524313:HSS524313 IBY524313:ICO524313 ILU524313:IMK524313 IVQ524313:IWG524313 JFM524313:JGC524313 JPI524313:JPY524313 JZE524313:JZU524313 KJA524313:KJQ524313 KSW524313:KTM524313 LCS524313:LDI524313 LMO524313:LNE524313 LWK524313:LXA524313 MGG524313:MGW524313 MQC524313:MQS524313 MZY524313:NAO524313 NJU524313:NKK524313 NTQ524313:NUG524313 ODM524313:OEC524313 ONI524313:ONY524313 OXE524313:OXU524313 PHA524313:PHQ524313 PQW524313:PRM524313 QAS524313:QBI524313 QKO524313:QLE524313 QUK524313:QVA524313 REG524313:REW524313 ROC524313:ROS524313 RXY524313:RYO524313 SHU524313:SIK524313 SRQ524313:SSG524313 TBM524313:TCC524313 TLI524313:TLY524313 TVE524313:TVU524313 UFA524313:UFQ524313 UOW524313:UPM524313 UYS524313:UZI524313 VIO524313:VJE524313 VSK524313:VTA524313 WCG524313:WCW524313 WMC524313:WMS524313 WVY524313:WWO524313 Q589849:AG589849 JM589849:KC589849 TI589849:TY589849 ADE589849:ADU589849 ANA589849:ANQ589849 AWW589849:AXM589849 BGS589849:BHI589849 BQO589849:BRE589849 CAK589849:CBA589849 CKG589849:CKW589849 CUC589849:CUS589849 DDY589849:DEO589849 DNU589849:DOK589849 DXQ589849:DYG589849 EHM589849:EIC589849 ERI589849:ERY589849 FBE589849:FBU589849 FLA589849:FLQ589849 FUW589849:FVM589849 GES589849:GFI589849 GOO589849:GPE589849 GYK589849:GZA589849 HIG589849:HIW589849 HSC589849:HSS589849 IBY589849:ICO589849 ILU589849:IMK589849 IVQ589849:IWG589849 JFM589849:JGC589849 JPI589849:JPY589849 JZE589849:JZU589849 KJA589849:KJQ589849 KSW589849:KTM589849 LCS589849:LDI589849 LMO589849:LNE589849 LWK589849:LXA589849 MGG589849:MGW589849 MQC589849:MQS589849 MZY589849:NAO589849 NJU589849:NKK589849 NTQ589849:NUG589849 ODM589849:OEC589849 ONI589849:ONY589849 OXE589849:OXU589849 PHA589849:PHQ589849 PQW589849:PRM589849 QAS589849:QBI589849 QKO589849:QLE589849 QUK589849:QVA589849 REG589849:REW589849 ROC589849:ROS589849 RXY589849:RYO589849 SHU589849:SIK589849 SRQ589849:SSG589849 TBM589849:TCC589849 TLI589849:TLY589849 TVE589849:TVU589849 UFA589849:UFQ589849 UOW589849:UPM589849 UYS589849:UZI589849 VIO589849:VJE589849 VSK589849:VTA589849 WCG589849:WCW589849 WMC589849:WMS589849 WVY589849:WWO589849 Q655385:AG655385 JM655385:KC655385 TI655385:TY655385 ADE655385:ADU655385 ANA655385:ANQ655385 AWW655385:AXM655385 BGS655385:BHI655385 BQO655385:BRE655385 CAK655385:CBA655385 CKG655385:CKW655385 CUC655385:CUS655385 DDY655385:DEO655385 DNU655385:DOK655385 DXQ655385:DYG655385 EHM655385:EIC655385 ERI655385:ERY655385 FBE655385:FBU655385 FLA655385:FLQ655385 FUW655385:FVM655385 GES655385:GFI655385 GOO655385:GPE655385 GYK655385:GZA655385 HIG655385:HIW655385 HSC655385:HSS655385 IBY655385:ICO655385 ILU655385:IMK655385 IVQ655385:IWG655385 JFM655385:JGC655385 JPI655385:JPY655385 JZE655385:JZU655385 KJA655385:KJQ655385 KSW655385:KTM655385 LCS655385:LDI655385 LMO655385:LNE655385 LWK655385:LXA655385 MGG655385:MGW655385 MQC655385:MQS655385 MZY655385:NAO655385 NJU655385:NKK655385 NTQ655385:NUG655385 ODM655385:OEC655385 ONI655385:ONY655385 OXE655385:OXU655385 PHA655385:PHQ655385 PQW655385:PRM655385 QAS655385:QBI655385 QKO655385:QLE655385 QUK655385:QVA655385 REG655385:REW655385 ROC655385:ROS655385 RXY655385:RYO655385 SHU655385:SIK655385 SRQ655385:SSG655385 TBM655385:TCC655385 TLI655385:TLY655385 TVE655385:TVU655385 UFA655385:UFQ655385 UOW655385:UPM655385 UYS655385:UZI655385 VIO655385:VJE655385 VSK655385:VTA655385 WCG655385:WCW655385 WMC655385:WMS655385 WVY655385:WWO655385 Q720921:AG720921 JM720921:KC720921 TI720921:TY720921 ADE720921:ADU720921 ANA720921:ANQ720921 AWW720921:AXM720921 BGS720921:BHI720921 BQO720921:BRE720921 CAK720921:CBA720921 CKG720921:CKW720921 CUC720921:CUS720921 DDY720921:DEO720921 DNU720921:DOK720921 DXQ720921:DYG720921 EHM720921:EIC720921 ERI720921:ERY720921 FBE720921:FBU720921 FLA720921:FLQ720921 FUW720921:FVM720921 GES720921:GFI720921 GOO720921:GPE720921 GYK720921:GZA720921 HIG720921:HIW720921 HSC720921:HSS720921 IBY720921:ICO720921 ILU720921:IMK720921 IVQ720921:IWG720921 JFM720921:JGC720921 JPI720921:JPY720921 JZE720921:JZU720921 KJA720921:KJQ720921 KSW720921:KTM720921 LCS720921:LDI720921 LMO720921:LNE720921 LWK720921:LXA720921 MGG720921:MGW720921 MQC720921:MQS720921 MZY720921:NAO720921 NJU720921:NKK720921 NTQ720921:NUG720921 ODM720921:OEC720921 ONI720921:ONY720921 OXE720921:OXU720921 PHA720921:PHQ720921 PQW720921:PRM720921 QAS720921:QBI720921 QKO720921:QLE720921 QUK720921:QVA720921 REG720921:REW720921 ROC720921:ROS720921 RXY720921:RYO720921 SHU720921:SIK720921 SRQ720921:SSG720921 TBM720921:TCC720921 TLI720921:TLY720921 TVE720921:TVU720921 UFA720921:UFQ720921 UOW720921:UPM720921 UYS720921:UZI720921 VIO720921:VJE720921 VSK720921:VTA720921 WCG720921:WCW720921 WMC720921:WMS720921 WVY720921:WWO720921 Q786457:AG786457 JM786457:KC786457 TI786457:TY786457 ADE786457:ADU786457 ANA786457:ANQ786457 AWW786457:AXM786457 BGS786457:BHI786457 BQO786457:BRE786457 CAK786457:CBA786457 CKG786457:CKW786457 CUC786457:CUS786457 DDY786457:DEO786457 DNU786457:DOK786457 DXQ786457:DYG786457 EHM786457:EIC786457 ERI786457:ERY786457 FBE786457:FBU786457 FLA786457:FLQ786457 FUW786457:FVM786457 GES786457:GFI786457 GOO786457:GPE786457 GYK786457:GZA786457 HIG786457:HIW786457 HSC786457:HSS786457 IBY786457:ICO786457 ILU786457:IMK786457 IVQ786457:IWG786457 JFM786457:JGC786457 JPI786457:JPY786457 JZE786457:JZU786457 KJA786457:KJQ786457 KSW786457:KTM786457 LCS786457:LDI786457 LMO786457:LNE786457 LWK786457:LXA786457 MGG786457:MGW786457 MQC786457:MQS786457 MZY786457:NAO786457 NJU786457:NKK786457 NTQ786457:NUG786457 ODM786457:OEC786457 ONI786457:ONY786457 OXE786457:OXU786457 PHA786457:PHQ786457 PQW786457:PRM786457 QAS786457:QBI786457 QKO786457:QLE786457 QUK786457:QVA786457 REG786457:REW786457 ROC786457:ROS786457 RXY786457:RYO786457 SHU786457:SIK786457 SRQ786457:SSG786457 TBM786457:TCC786457 TLI786457:TLY786457 TVE786457:TVU786457 UFA786457:UFQ786457 UOW786457:UPM786457 UYS786457:UZI786457 VIO786457:VJE786457 VSK786457:VTA786457 WCG786457:WCW786457 WMC786457:WMS786457 WVY786457:WWO786457 Q851993:AG851993 JM851993:KC851993 TI851993:TY851993 ADE851993:ADU851993 ANA851993:ANQ851993 AWW851993:AXM851993 BGS851993:BHI851993 BQO851993:BRE851993 CAK851993:CBA851993 CKG851993:CKW851993 CUC851993:CUS851993 DDY851993:DEO851993 DNU851993:DOK851993 DXQ851993:DYG851993 EHM851993:EIC851993 ERI851993:ERY851993 FBE851993:FBU851993 FLA851993:FLQ851993 FUW851993:FVM851993 GES851993:GFI851993 GOO851993:GPE851993 GYK851993:GZA851993 HIG851993:HIW851993 HSC851993:HSS851993 IBY851993:ICO851993 ILU851993:IMK851993 IVQ851993:IWG851993 JFM851993:JGC851993 JPI851993:JPY851993 JZE851993:JZU851993 KJA851993:KJQ851993 KSW851993:KTM851993 LCS851993:LDI851993 LMO851993:LNE851993 LWK851993:LXA851993 MGG851993:MGW851993 MQC851993:MQS851993 MZY851993:NAO851993 NJU851993:NKK851993 NTQ851993:NUG851993 ODM851993:OEC851993 ONI851993:ONY851993 OXE851993:OXU851993 PHA851993:PHQ851993 PQW851993:PRM851993 QAS851993:QBI851993 QKO851993:QLE851993 QUK851993:QVA851993 REG851993:REW851993 ROC851993:ROS851993 RXY851993:RYO851993 SHU851993:SIK851993 SRQ851993:SSG851993 TBM851993:TCC851993 TLI851993:TLY851993 TVE851993:TVU851993 UFA851993:UFQ851993 UOW851993:UPM851993 UYS851993:UZI851993 VIO851993:VJE851993 VSK851993:VTA851993 WCG851993:WCW851993 WMC851993:WMS851993 WVY851993:WWO851993 Q917529:AG917529 JM917529:KC917529 TI917529:TY917529 ADE917529:ADU917529 ANA917529:ANQ917529 AWW917529:AXM917529 BGS917529:BHI917529 BQO917529:BRE917529 CAK917529:CBA917529 CKG917529:CKW917529 CUC917529:CUS917529 DDY917529:DEO917529 DNU917529:DOK917529 DXQ917529:DYG917529 EHM917529:EIC917529 ERI917529:ERY917529 FBE917529:FBU917529 FLA917529:FLQ917529 FUW917529:FVM917529 GES917529:GFI917529 GOO917529:GPE917529 GYK917529:GZA917529 HIG917529:HIW917529 HSC917529:HSS917529 IBY917529:ICO917529 ILU917529:IMK917529 IVQ917529:IWG917529 JFM917529:JGC917529 JPI917529:JPY917529 JZE917529:JZU917529 KJA917529:KJQ917529 KSW917529:KTM917529 LCS917529:LDI917529 LMO917529:LNE917529 LWK917529:LXA917529 MGG917529:MGW917529 MQC917529:MQS917529 MZY917529:NAO917529 NJU917529:NKK917529 NTQ917529:NUG917529 ODM917529:OEC917529 ONI917529:ONY917529 OXE917529:OXU917529 PHA917529:PHQ917529 PQW917529:PRM917529 QAS917529:QBI917529 QKO917529:QLE917529 QUK917529:QVA917529 REG917529:REW917529 ROC917529:ROS917529 RXY917529:RYO917529 SHU917529:SIK917529 SRQ917529:SSG917529 TBM917529:TCC917529 TLI917529:TLY917529 TVE917529:TVU917529 UFA917529:UFQ917529 UOW917529:UPM917529 UYS917529:UZI917529 VIO917529:VJE917529 VSK917529:VTA917529 WCG917529:WCW917529 WMC917529:WMS917529 WVY917529:WWO917529 Q983065:AG983065 JM983065:KC983065 TI983065:TY983065 ADE983065:ADU983065 ANA983065:ANQ983065 AWW983065:AXM983065 BGS983065:BHI983065 BQO983065:BRE983065 CAK983065:CBA983065 CKG983065:CKW983065 CUC983065:CUS983065 DDY983065:DEO983065 DNU983065:DOK983065 DXQ983065:DYG983065 EHM983065:EIC983065 ERI983065:ERY983065 FBE983065:FBU983065 FLA983065:FLQ983065 FUW983065:FVM983065 GES983065:GFI983065 GOO983065:GPE983065 GYK983065:GZA983065 HIG983065:HIW983065 HSC983065:HSS983065 IBY983065:ICO983065 ILU983065:IMK983065 IVQ983065:IWG983065 JFM983065:JGC983065 JPI983065:JPY983065 JZE983065:JZU983065 KJA983065:KJQ983065 KSW983065:KTM983065 LCS983065:LDI983065 LMO983065:LNE983065 LWK983065:LXA983065 MGG983065:MGW983065 MQC983065:MQS983065 MZY983065:NAO983065 NJU983065:NKK983065 NTQ983065:NUG983065 ODM983065:OEC983065 ONI983065:ONY983065 OXE983065:OXU983065 PHA983065:PHQ983065 PQW983065:PRM983065 QAS983065:QBI983065 QKO983065:QLE983065 QUK983065:QVA983065 REG983065:REW983065 ROC983065:ROS983065 RXY983065:RYO983065 SHU983065:SIK983065 SRQ983065:SSG983065 TBM983065:TCC983065 TLI983065:TLY983065 TVE983065:TVU983065 UFA983065:UFQ983065 UOW983065:UPM983065 UYS983065:UZI983065 VIO983065:VJE983065 VSK983065:VTA983065 WCG983065:WCW983065 WMC983065:WMS983065 WVY983065:WWO983065 WLT983065:WLZ983065 JM14:KC14 TI14:TY14 ADE14:ADU14 ANA14:ANQ14 AWW14:AXM14 BGS14:BHI14 BQO14:BRE14 CAK14:CBA14 CKG14:CKW14 CUC14:CUS14 DDY14:DEO14 DNU14:DOK14 DXQ14:DYG14 EHM14:EIC14 ERI14:ERY14 FBE14:FBU14 FLA14:FLQ14 FUW14:FVM14 GES14:GFI14 GOO14:GPE14 GYK14:GZA14 HIG14:HIW14 HSC14:HSS14 IBY14:ICO14 ILU14:IMK14 IVQ14:IWG14 JFM14:JGC14 JPI14:JPY14 JZE14:JZU14 KJA14:KJQ14 KSW14:KTM14 LCS14:LDI14 LMO14:LNE14 LWK14:LXA14 MGG14:MGW14 MQC14:MQS14 MZY14:NAO14 NJU14:NKK14 NTQ14:NUG14 ODM14:OEC14 ONI14:ONY14 OXE14:OXU14 PHA14:PHQ14 PQW14:PRM14 QAS14:QBI14 QKO14:QLE14 QUK14:QVA14 REG14:REW14 ROC14:ROS14 RXY14:RYO14 SHU14:SIK14 SRQ14:SSG14 TBM14:TCC14 TLI14:TLY14 TVE14:TVU14 UFA14:UFQ14 UOW14:UPM14 UYS14:UZI14 VIO14:VJE14 VSK14:VTA14 WCG14:WCW14 WMC14:WMS14 WVY14:WWO14 Q65550:AG65550 JM65550:KC65550 TI65550:TY65550 ADE65550:ADU65550 ANA65550:ANQ65550 AWW65550:AXM65550 BGS65550:BHI65550 BQO65550:BRE65550 CAK65550:CBA65550 CKG65550:CKW65550 CUC65550:CUS65550 DDY65550:DEO65550 DNU65550:DOK65550 DXQ65550:DYG65550 EHM65550:EIC65550 ERI65550:ERY65550 FBE65550:FBU65550 FLA65550:FLQ65550 FUW65550:FVM65550 GES65550:GFI65550 GOO65550:GPE65550 GYK65550:GZA65550 HIG65550:HIW65550 HSC65550:HSS65550 IBY65550:ICO65550 ILU65550:IMK65550 IVQ65550:IWG65550 JFM65550:JGC65550 JPI65550:JPY65550 JZE65550:JZU65550 KJA65550:KJQ65550 KSW65550:KTM65550 LCS65550:LDI65550 LMO65550:LNE65550 LWK65550:LXA65550 MGG65550:MGW65550 MQC65550:MQS65550 MZY65550:NAO65550 NJU65550:NKK65550 NTQ65550:NUG65550 ODM65550:OEC65550 ONI65550:ONY65550 OXE65550:OXU65550 PHA65550:PHQ65550 PQW65550:PRM65550 QAS65550:QBI65550 QKO65550:QLE65550 QUK65550:QVA65550 REG65550:REW65550 ROC65550:ROS65550 RXY65550:RYO65550 SHU65550:SIK65550 SRQ65550:SSG65550 TBM65550:TCC65550 TLI65550:TLY65550 TVE65550:TVU65550 UFA65550:UFQ65550 UOW65550:UPM65550 UYS65550:UZI65550 VIO65550:VJE65550 VSK65550:VTA65550 WCG65550:WCW65550 WMC65550:WMS65550 WVY65550:WWO65550 Q131086:AG131086 JM131086:KC131086 TI131086:TY131086 ADE131086:ADU131086 ANA131086:ANQ131086 AWW131086:AXM131086 BGS131086:BHI131086 BQO131086:BRE131086 CAK131086:CBA131086 CKG131086:CKW131086 CUC131086:CUS131086 DDY131086:DEO131086 DNU131086:DOK131086 DXQ131086:DYG131086 EHM131086:EIC131086 ERI131086:ERY131086 FBE131086:FBU131086 FLA131086:FLQ131086 FUW131086:FVM131086 GES131086:GFI131086 GOO131086:GPE131086 GYK131086:GZA131086 HIG131086:HIW131086 HSC131086:HSS131086 IBY131086:ICO131086 ILU131086:IMK131086 IVQ131086:IWG131086 JFM131086:JGC131086 JPI131086:JPY131086 JZE131086:JZU131086 KJA131086:KJQ131086 KSW131086:KTM131086 LCS131086:LDI131086 LMO131086:LNE131086 LWK131086:LXA131086 MGG131086:MGW131086 MQC131086:MQS131086 MZY131086:NAO131086 NJU131086:NKK131086 NTQ131086:NUG131086 ODM131086:OEC131086 ONI131086:ONY131086 OXE131086:OXU131086 PHA131086:PHQ131086 PQW131086:PRM131086 QAS131086:QBI131086 QKO131086:QLE131086 QUK131086:QVA131086 REG131086:REW131086 ROC131086:ROS131086 RXY131086:RYO131086 SHU131086:SIK131086 SRQ131086:SSG131086 TBM131086:TCC131086 TLI131086:TLY131086 TVE131086:TVU131086 UFA131086:UFQ131086 UOW131086:UPM131086 UYS131086:UZI131086 VIO131086:VJE131086 VSK131086:VTA131086 WCG131086:WCW131086 WMC131086:WMS131086 WVY131086:WWO131086 Q196622:AG196622 JM196622:KC196622 TI196622:TY196622 ADE196622:ADU196622 ANA196622:ANQ196622 AWW196622:AXM196622 BGS196622:BHI196622 BQO196622:BRE196622 CAK196622:CBA196622 CKG196622:CKW196622 CUC196622:CUS196622 DDY196622:DEO196622 DNU196622:DOK196622 DXQ196622:DYG196622 EHM196622:EIC196622 ERI196622:ERY196622 FBE196622:FBU196622 FLA196622:FLQ196622 FUW196622:FVM196622 GES196622:GFI196622 GOO196622:GPE196622 GYK196622:GZA196622 HIG196622:HIW196622 HSC196622:HSS196622 IBY196622:ICO196622 ILU196622:IMK196622 IVQ196622:IWG196622 JFM196622:JGC196622 JPI196622:JPY196622 JZE196622:JZU196622 KJA196622:KJQ196622 KSW196622:KTM196622 LCS196622:LDI196622 LMO196622:LNE196622 LWK196622:LXA196622 MGG196622:MGW196622 MQC196622:MQS196622 MZY196622:NAO196622 NJU196622:NKK196622 NTQ196622:NUG196622 ODM196622:OEC196622 ONI196622:ONY196622 OXE196622:OXU196622 PHA196622:PHQ196622 PQW196622:PRM196622 QAS196622:QBI196622 QKO196622:QLE196622 QUK196622:QVA196622 REG196622:REW196622 ROC196622:ROS196622 RXY196622:RYO196622 SHU196622:SIK196622 SRQ196622:SSG196622 TBM196622:TCC196622 TLI196622:TLY196622 TVE196622:TVU196622 UFA196622:UFQ196622 UOW196622:UPM196622 UYS196622:UZI196622 VIO196622:VJE196622 VSK196622:VTA196622 WCG196622:WCW196622 WMC196622:WMS196622 WVY196622:WWO196622 Q262158:AG262158 JM262158:KC262158 TI262158:TY262158 ADE262158:ADU262158 ANA262158:ANQ262158 AWW262158:AXM262158 BGS262158:BHI262158 BQO262158:BRE262158 CAK262158:CBA262158 CKG262158:CKW262158 CUC262158:CUS262158 DDY262158:DEO262158 DNU262158:DOK262158 DXQ262158:DYG262158 EHM262158:EIC262158 ERI262158:ERY262158 FBE262158:FBU262158 FLA262158:FLQ262158 FUW262158:FVM262158 GES262158:GFI262158 GOO262158:GPE262158 GYK262158:GZA262158 HIG262158:HIW262158 HSC262158:HSS262158 IBY262158:ICO262158 ILU262158:IMK262158 IVQ262158:IWG262158 JFM262158:JGC262158 JPI262158:JPY262158 JZE262158:JZU262158 KJA262158:KJQ262158 KSW262158:KTM262158 LCS262158:LDI262158 LMO262158:LNE262158 LWK262158:LXA262158 MGG262158:MGW262158 MQC262158:MQS262158 MZY262158:NAO262158 NJU262158:NKK262158 NTQ262158:NUG262158 ODM262158:OEC262158 ONI262158:ONY262158 OXE262158:OXU262158 PHA262158:PHQ262158 PQW262158:PRM262158 QAS262158:QBI262158 QKO262158:QLE262158 QUK262158:QVA262158 REG262158:REW262158 ROC262158:ROS262158 RXY262158:RYO262158 SHU262158:SIK262158 SRQ262158:SSG262158 TBM262158:TCC262158 TLI262158:TLY262158 TVE262158:TVU262158 UFA262158:UFQ262158 UOW262158:UPM262158 UYS262158:UZI262158 VIO262158:VJE262158 VSK262158:VTA262158 WCG262158:WCW262158 WMC262158:WMS262158 WVY262158:WWO262158 Q327694:AG327694 JM327694:KC327694 TI327694:TY327694 ADE327694:ADU327694 ANA327694:ANQ327694 AWW327694:AXM327694 BGS327694:BHI327694 BQO327694:BRE327694 CAK327694:CBA327694 CKG327694:CKW327694 CUC327694:CUS327694 DDY327694:DEO327694 DNU327694:DOK327694 DXQ327694:DYG327694 EHM327694:EIC327694 ERI327694:ERY327694 FBE327694:FBU327694 FLA327694:FLQ327694 FUW327694:FVM327694 GES327694:GFI327694 GOO327694:GPE327694 GYK327694:GZA327694 HIG327694:HIW327694 HSC327694:HSS327694 IBY327694:ICO327694 ILU327694:IMK327694 IVQ327694:IWG327694 JFM327694:JGC327694 JPI327694:JPY327694 JZE327694:JZU327694 KJA327694:KJQ327694 KSW327694:KTM327694 LCS327694:LDI327694 LMO327694:LNE327694 LWK327694:LXA327694 MGG327694:MGW327694 MQC327694:MQS327694 MZY327694:NAO327694 NJU327694:NKK327694 NTQ327694:NUG327694 ODM327694:OEC327694 ONI327694:ONY327694 OXE327694:OXU327694 PHA327694:PHQ327694 PQW327694:PRM327694 QAS327694:QBI327694 QKO327694:QLE327694 QUK327694:QVA327694 REG327694:REW327694 ROC327694:ROS327694 RXY327694:RYO327694 SHU327694:SIK327694 SRQ327694:SSG327694 TBM327694:TCC327694 TLI327694:TLY327694 TVE327694:TVU327694 UFA327694:UFQ327694 UOW327694:UPM327694 UYS327694:UZI327694 VIO327694:VJE327694 VSK327694:VTA327694 WCG327694:WCW327694 WMC327694:WMS327694 WVY327694:WWO327694 Q393230:AG393230 JM393230:KC393230 TI393230:TY393230 ADE393230:ADU393230 ANA393230:ANQ393230 AWW393230:AXM393230 BGS393230:BHI393230 BQO393230:BRE393230 CAK393230:CBA393230 CKG393230:CKW393230 CUC393230:CUS393230 DDY393230:DEO393230 DNU393230:DOK393230 DXQ393230:DYG393230 EHM393230:EIC393230 ERI393230:ERY393230 FBE393230:FBU393230 FLA393230:FLQ393230 FUW393230:FVM393230 GES393230:GFI393230 GOO393230:GPE393230 GYK393230:GZA393230 HIG393230:HIW393230 HSC393230:HSS393230 IBY393230:ICO393230 ILU393230:IMK393230 IVQ393230:IWG393230 JFM393230:JGC393230 JPI393230:JPY393230 JZE393230:JZU393230 KJA393230:KJQ393230 KSW393230:KTM393230 LCS393230:LDI393230 LMO393230:LNE393230 LWK393230:LXA393230 MGG393230:MGW393230 MQC393230:MQS393230 MZY393230:NAO393230 NJU393230:NKK393230 NTQ393230:NUG393230 ODM393230:OEC393230 ONI393230:ONY393230 OXE393230:OXU393230 PHA393230:PHQ393230 PQW393230:PRM393230 QAS393230:QBI393230 QKO393230:QLE393230 QUK393230:QVA393230 REG393230:REW393230 ROC393230:ROS393230 RXY393230:RYO393230 SHU393230:SIK393230 SRQ393230:SSG393230 TBM393230:TCC393230 TLI393230:TLY393230 TVE393230:TVU393230 UFA393230:UFQ393230 UOW393230:UPM393230 UYS393230:UZI393230 VIO393230:VJE393230 VSK393230:VTA393230 WCG393230:WCW393230 WMC393230:WMS393230 WVY393230:WWO393230 Q458766:AG458766 JM458766:KC458766 TI458766:TY458766 ADE458766:ADU458766 ANA458766:ANQ458766 AWW458766:AXM458766 BGS458766:BHI458766 BQO458766:BRE458766 CAK458766:CBA458766 CKG458766:CKW458766 CUC458766:CUS458766 DDY458766:DEO458766 DNU458766:DOK458766 DXQ458766:DYG458766 EHM458766:EIC458766 ERI458766:ERY458766 FBE458766:FBU458766 FLA458766:FLQ458766 FUW458766:FVM458766 GES458766:GFI458766 GOO458766:GPE458766 GYK458766:GZA458766 HIG458766:HIW458766 HSC458766:HSS458766 IBY458766:ICO458766 ILU458766:IMK458766 IVQ458766:IWG458766 JFM458766:JGC458766 JPI458766:JPY458766 JZE458766:JZU458766 KJA458766:KJQ458766 KSW458766:KTM458766 LCS458766:LDI458766 LMO458766:LNE458766 LWK458766:LXA458766 MGG458766:MGW458766 MQC458766:MQS458766 MZY458766:NAO458766 NJU458766:NKK458766 NTQ458766:NUG458766 ODM458766:OEC458766 ONI458766:ONY458766 OXE458766:OXU458766 PHA458766:PHQ458766 PQW458766:PRM458766 QAS458766:QBI458766 QKO458766:QLE458766 QUK458766:QVA458766 REG458766:REW458766 ROC458766:ROS458766 RXY458766:RYO458766 SHU458766:SIK458766 SRQ458766:SSG458766 TBM458766:TCC458766 TLI458766:TLY458766 TVE458766:TVU458766 UFA458766:UFQ458766 UOW458766:UPM458766 UYS458766:UZI458766 VIO458766:VJE458766 VSK458766:VTA458766 WCG458766:WCW458766 WMC458766:WMS458766 WVY458766:WWO458766 Q524302:AG524302 JM524302:KC524302 TI524302:TY524302 ADE524302:ADU524302 ANA524302:ANQ524302 AWW524302:AXM524302 BGS524302:BHI524302 BQO524302:BRE524302 CAK524302:CBA524302 CKG524302:CKW524302 CUC524302:CUS524302 DDY524302:DEO524302 DNU524302:DOK524302 DXQ524302:DYG524302 EHM524302:EIC524302 ERI524302:ERY524302 FBE524302:FBU524302 FLA524302:FLQ524302 FUW524302:FVM524302 GES524302:GFI524302 GOO524302:GPE524302 GYK524302:GZA524302 HIG524302:HIW524302 HSC524302:HSS524302 IBY524302:ICO524302 ILU524302:IMK524302 IVQ524302:IWG524302 JFM524302:JGC524302 JPI524302:JPY524302 JZE524302:JZU524302 KJA524302:KJQ524302 KSW524302:KTM524302 LCS524302:LDI524302 LMO524302:LNE524302 LWK524302:LXA524302 MGG524302:MGW524302 MQC524302:MQS524302 MZY524302:NAO524302 NJU524302:NKK524302 NTQ524302:NUG524302 ODM524302:OEC524302 ONI524302:ONY524302 OXE524302:OXU524302 PHA524302:PHQ524302 PQW524302:PRM524302 QAS524302:QBI524302 QKO524302:QLE524302 QUK524302:QVA524302 REG524302:REW524302 ROC524302:ROS524302 RXY524302:RYO524302 SHU524302:SIK524302 SRQ524302:SSG524302 TBM524302:TCC524302 TLI524302:TLY524302 TVE524302:TVU524302 UFA524302:UFQ524302 UOW524302:UPM524302 UYS524302:UZI524302 VIO524302:VJE524302 VSK524302:VTA524302 WCG524302:WCW524302 WMC524302:WMS524302 WVY524302:WWO524302 Q589838:AG589838 JM589838:KC589838 TI589838:TY589838 ADE589838:ADU589838 ANA589838:ANQ589838 AWW589838:AXM589838 BGS589838:BHI589838 BQO589838:BRE589838 CAK589838:CBA589838 CKG589838:CKW589838 CUC589838:CUS589838 DDY589838:DEO589838 DNU589838:DOK589838 DXQ589838:DYG589838 EHM589838:EIC589838 ERI589838:ERY589838 FBE589838:FBU589838 FLA589838:FLQ589838 FUW589838:FVM589838 GES589838:GFI589838 GOO589838:GPE589838 GYK589838:GZA589838 HIG589838:HIW589838 HSC589838:HSS589838 IBY589838:ICO589838 ILU589838:IMK589838 IVQ589838:IWG589838 JFM589838:JGC589838 JPI589838:JPY589838 JZE589838:JZU589838 KJA589838:KJQ589838 KSW589838:KTM589838 LCS589838:LDI589838 LMO589838:LNE589838 LWK589838:LXA589838 MGG589838:MGW589838 MQC589838:MQS589838 MZY589838:NAO589838 NJU589838:NKK589838 NTQ589838:NUG589838 ODM589838:OEC589838 ONI589838:ONY589838 OXE589838:OXU589838 PHA589838:PHQ589838 PQW589838:PRM589838 QAS589838:QBI589838 QKO589838:QLE589838 QUK589838:QVA589838 REG589838:REW589838 ROC589838:ROS589838 RXY589838:RYO589838 SHU589838:SIK589838 SRQ589838:SSG589838 TBM589838:TCC589838 TLI589838:TLY589838 TVE589838:TVU589838 UFA589838:UFQ589838 UOW589838:UPM589838 UYS589838:UZI589838 VIO589838:VJE589838 VSK589838:VTA589838 WCG589838:WCW589838 WMC589838:WMS589838 WVY589838:WWO589838 Q655374:AG655374 JM655374:KC655374 TI655374:TY655374 ADE655374:ADU655374 ANA655374:ANQ655374 AWW655374:AXM655374 BGS655374:BHI655374 BQO655374:BRE655374 CAK655374:CBA655374 CKG655374:CKW655374 CUC655374:CUS655374 DDY655374:DEO655374 DNU655374:DOK655374 DXQ655374:DYG655374 EHM655374:EIC655374 ERI655374:ERY655374 FBE655374:FBU655374 FLA655374:FLQ655374 FUW655374:FVM655374 GES655374:GFI655374 GOO655374:GPE655374 GYK655374:GZA655374 HIG655374:HIW655374 HSC655374:HSS655374 IBY655374:ICO655374 ILU655374:IMK655374 IVQ655374:IWG655374 JFM655374:JGC655374 JPI655374:JPY655374 JZE655374:JZU655374 KJA655374:KJQ655374 KSW655374:KTM655374 LCS655374:LDI655374 LMO655374:LNE655374 LWK655374:LXA655374 MGG655374:MGW655374 MQC655374:MQS655374 MZY655374:NAO655374 NJU655374:NKK655374 NTQ655374:NUG655374 ODM655374:OEC655374 ONI655374:ONY655374 OXE655374:OXU655374 PHA655374:PHQ655374 PQW655374:PRM655374 QAS655374:QBI655374 QKO655374:QLE655374 QUK655374:QVA655374 REG655374:REW655374 ROC655374:ROS655374 RXY655374:RYO655374 SHU655374:SIK655374 SRQ655374:SSG655374 TBM655374:TCC655374 TLI655374:TLY655374 TVE655374:TVU655374 UFA655374:UFQ655374 UOW655374:UPM655374 UYS655374:UZI655374 VIO655374:VJE655374 VSK655374:VTA655374 WCG655374:WCW655374 WMC655374:WMS655374 WVY655374:WWO655374 Q720910:AG720910 JM720910:KC720910 TI720910:TY720910 ADE720910:ADU720910 ANA720910:ANQ720910 AWW720910:AXM720910 BGS720910:BHI720910 BQO720910:BRE720910 CAK720910:CBA720910 CKG720910:CKW720910 CUC720910:CUS720910 DDY720910:DEO720910 DNU720910:DOK720910 DXQ720910:DYG720910 EHM720910:EIC720910 ERI720910:ERY720910 FBE720910:FBU720910 FLA720910:FLQ720910 FUW720910:FVM720910 GES720910:GFI720910 GOO720910:GPE720910 GYK720910:GZA720910 HIG720910:HIW720910 HSC720910:HSS720910 IBY720910:ICO720910 ILU720910:IMK720910 IVQ720910:IWG720910 JFM720910:JGC720910 JPI720910:JPY720910 JZE720910:JZU720910 KJA720910:KJQ720910 KSW720910:KTM720910 LCS720910:LDI720910 LMO720910:LNE720910 LWK720910:LXA720910 MGG720910:MGW720910 MQC720910:MQS720910 MZY720910:NAO720910 NJU720910:NKK720910 NTQ720910:NUG720910 ODM720910:OEC720910 ONI720910:ONY720910 OXE720910:OXU720910 PHA720910:PHQ720910 PQW720910:PRM720910 QAS720910:QBI720910 QKO720910:QLE720910 QUK720910:QVA720910 REG720910:REW720910 ROC720910:ROS720910 RXY720910:RYO720910 SHU720910:SIK720910 SRQ720910:SSG720910 TBM720910:TCC720910 TLI720910:TLY720910 TVE720910:TVU720910 UFA720910:UFQ720910 UOW720910:UPM720910 UYS720910:UZI720910 VIO720910:VJE720910 VSK720910:VTA720910 WCG720910:WCW720910 WMC720910:WMS720910 WVY720910:WWO720910 Q786446:AG786446 JM786446:KC786446 TI786446:TY786446 ADE786446:ADU786446 ANA786446:ANQ786446 AWW786446:AXM786446 BGS786446:BHI786446 BQO786446:BRE786446 CAK786446:CBA786446 CKG786446:CKW786446 CUC786446:CUS786446 DDY786446:DEO786446 DNU786446:DOK786446 DXQ786446:DYG786446 EHM786446:EIC786446 ERI786446:ERY786446 FBE786446:FBU786446 FLA786446:FLQ786446 FUW786446:FVM786446 GES786446:GFI786446 GOO786446:GPE786446 GYK786446:GZA786446 HIG786446:HIW786446 HSC786446:HSS786446 IBY786446:ICO786446 ILU786446:IMK786446 IVQ786446:IWG786446 JFM786446:JGC786446 JPI786446:JPY786446 JZE786446:JZU786446 KJA786446:KJQ786446 KSW786446:KTM786446 LCS786446:LDI786446 LMO786446:LNE786446 LWK786446:LXA786446 MGG786446:MGW786446 MQC786446:MQS786446 MZY786446:NAO786446 NJU786446:NKK786446 NTQ786446:NUG786446 ODM786446:OEC786446 ONI786446:ONY786446 OXE786446:OXU786446 PHA786446:PHQ786446 PQW786446:PRM786446 QAS786446:QBI786446 QKO786446:QLE786446 QUK786446:QVA786446 REG786446:REW786446 ROC786446:ROS786446 RXY786446:RYO786446 SHU786446:SIK786446 SRQ786446:SSG786446 TBM786446:TCC786446 TLI786446:TLY786446 TVE786446:TVU786446 UFA786446:UFQ786446 UOW786446:UPM786446 UYS786446:UZI786446 VIO786446:VJE786446 VSK786446:VTA786446 WCG786446:WCW786446 WMC786446:WMS786446 WVY786446:WWO786446 Q851982:AG851982 JM851982:KC851982 TI851982:TY851982 ADE851982:ADU851982 ANA851982:ANQ851982 AWW851982:AXM851982 BGS851982:BHI851982 BQO851982:BRE851982 CAK851982:CBA851982 CKG851982:CKW851982 CUC851982:CUS851982 DDY851982:DEO851982 DNU851982:DOK851982 DXQ851982:DYG851982 EHM851982:EIC851982 ERI851982:ERY851982 FBE851982:FBU851982 FLA851982:FLQ851982 FUW851982:FVM851982 GES851982:GFI851982 GOO851982:GPE851982 GYK851982:GZA851982 HIG851982:HIW851982 HSC851982:HSS851982 IBY851982:ICO851982 ILU851982:IMK851982 IVQ851982:IWG851982 JFM851982:JGC851982 JPI851982:JPY851982 JZE851982:JZU851982 KJA851982:KJQ851982 KSW851982:KTM851982 LCS851982:LDI851982 LMO851982:LNE851982 LWK851982:LXA851982 MGG851982:MGW851982 MQC851982:MQS851982 MZY851982:NAO851982 NJU851982:NKK851982 NTQ851982:NUG851982 ODM851982:OEC851982 ONI851982:ONY851982 OXE851982:OXU851982 PHA851982:PHQ851982 PQW851982:PRM851982 QAS851982:QBI851982 QKO851982:QLE851982 QUK851982:QVA851982 REG851982:REW851982 ROC851982:ROS851982 RXY851982:RYO851982 SHU851982:SIK851982 SRQ851982:SSG851982 TBM851982:TCC851982 TLI851982:TLY851982 TVE851982:TVU851982 UFA851982:UFQ851982 UOW851982:UPM851982 UYS851982:UZI851982 VIO851982:VJE851982 VSK851982:VTA851982 WCG851982:WCW851982 WMC851982:WMS851982 WVY851982:WWO851982 Q917518:AG917518 JM917518:KC917518 TI917518:TY917518 ADE917518:ADU917518 ANA917518:ANQ917518 AWW917518:AXM917518 BGS917518:BHI917518 BQO917518:BRE917518 CAK917518:CBA917518 CKG917518:CKW917518 CUC917518:CUS917518 DDY917518:DEO917518 DNU917518:DOK917518 DXQ917518:DYG917518 EHM917518:EIC917518 ERI917518:ERY917518 FBE917518:FBU917518 FLA917518:FLQ917518 FUW917518:FVM917518 GES917518:GFI917518 GOO917518:GPE917518 GYK917518:GZA917518 HIG917518:HIW917518 HSC917518:HSS917518 IBY917518:ICO917518 ILU917518:IMK917518 IVQ917518:IWG917518 JFM917518:JGC917518 JPI917518:JPY917518 JZE917518:JZU917518 KJA917518:KJQ917518 KSW917518:KTM917518 LCS917518:LDI917518 LMO917518:LNE917518 LWK917518:LXA917518 MGG917518:MGW917518 MQC917518:MQS917518 MZY917518:NAO917518 NJU917518:NKK917518 NTQ917518:NUG917518 ODM917518:OEC917518 ONI917518:ONY917518 OXE917518:OXU917518 PHA917518:PHQ917518 PQW917518:PRM917518 QAS917518:QBI917518 QKO917518:QLE917518 QUK917518:QVA917518 REG917518:REW917518 ROC917518:ROS917518 RXY917518:RYO917518 SHU917518:SIK917518 SRQ917518:SSG917518 TBM917518:TCC917518 TLI917518:TLY917518 TVE917518:TVU917518 UFA917518:UFQ917518 UOW917518:UPM917518 UYS917518:UZI917518 VIO917518:VJE917518 VSK917518:VTA917518 WCG917518:WCW917518 WMC917518:WMS917518 WVY917518:WWO917518 Q983054:AG983054 JM983054:KC983054 TI983054:TY983054 ADE983054:ADU983054 ANA983054:ANQ983054 AWW983054:AXM983054 BGS983054:BHI983054 BQO983054:BRE983054 CAK983054:CBA983054 CKG983054:CKW983054 CUC983054:CUS983054 DDY983054:DEO983054 DNU983054:DOK983054 DXQ983054:DYG983054 EHM983054:EIC983054 ERI983054:ERY983054 FBE983054:FBU983054 FLA983054:FLQ983054 FUW983054:FVM983054 GES983054:GFI983054 GOO983054:GPE983054 GYK983054:GZA983054 HIG983054:HIW983054 HSC983054:HSS983054 IBY983054:ICO983054 ILU983054:IMK983054 IVQ983054:IWG983054 JFM983054:JGC983054 JPI983054:JPY983054 JZE983054:JZU983054 KJA983054:KJQ983054 KSW983054:KTM983054 LCS983054:LDI983054 LMO983054:LNE983054 LWK983054:LXA983054 MGG983054:MGW983054 MQC983054:MQS983054 MZY983054:NAO983054 NJU983054:NKK983054 NTQ983054:NUG983054 ODM983054:OEC983054 ONI983054:ONY983054 OXE983054:OXU983054 PHA983054:PHQ983054 PQW983054:PRM983054 QAS983054:QBI983054 QKO983054:QLE983054 QUK983054:QVA983054 REG983054:REW983054 ROC983054:ROS983054 RXY983054:RYO983054 SHU983054:SIK983054 SRQ983054:SSG983054 TBM983054:TCC983054 TLI983054:TLY983054 TVE983054:TVU983054 UFA983054:UFQ983054 UOW983054:UPM983054 UYS983054:UZI983054 VIO983054:VJE983054 VSK983054:VTA983054 WCG983054:WCW983054 WMC983054:WMS983054 WVY983054:WWO983054 UYJ983065:UYP983065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WBX983065:WCD98306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" xr:uid="{2E7F0FA1-BC3B-42BD-80CE-DC8EE70D2A0E}">
      <formula1>10</formula1>
    </dataValidation>
    <dataValidation type="textLength" operator="lessThanOrEqual" allowBlank="1" showInputMessage="1" showErrorMessage="1" errorTitle="エラー" error="文字数が不正です" sqref="WVN983063:WWO983063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 JB20:KC21 SX20:TY21 ACT20:ADU21 AMP20:ANQ21 AWL20:AXM21 BGH20:BHI21 BQD20:BRE21 BZZ20:CBA21 CJV20:CKW21 CTR20:CUS21 DDN20:DEO21 DNJ20:DOK21 DXF20:DYG21 EHB20:EIC21 EQX20:ERY21 FAT20:FBU21 FKP20:FLQ21 FUL20:FVM21 GEH20:GFI21 GOD20:GPE21 GXZ20:GZA21 HHV20:HIW21 HRR20:HSS21 IBN20:ICO21 ILJ20:IMK21 IVF20:IWG21 JFB20:JGC21 JOX20:JPY21 JYT20:JZU21 KIP20:KJQ21 KSL20:KTM21 LCH20:LDI21 LMD20:LNE21 LVZ20:LXA21 MFV20:MGW21 MPR20:MQS21 MZN20:NAO21 NJJ20:NKK21 NTF20:NUG21 ODB20:OEC21 OMX20:ONY21 OWT20:OXU21 PGP20:PHQ21 PQL20:PRM21 QAH20:QBI21 QKD20:QLE21 QTZ20:QVA21 RDV20:REW21 RNR20:ROS21 RXN20:RYO21 SHJ20:SIK21 SRF20:SSG21 TBB20:TCC21 TKX20:TLY21 TUT20:TVU21 UEP20:UFQ21 UOL20:UPM21 UYH20:UZI21 VID20:VJE21 VRZ20:VTA21 WBV20:WCW21 WLR20:WMS21 WVN20:WWO21 F65556:AG65557 JB65556:KC65557 SX65556:TY65557 ACT65556:ADU65557 AMP65556:ANQ65557 AWL65556:AXM65557 BGH65556:BHI65557 BQD65556:BRE65557 BZZ65556:CBA65557 CJV65556:CKW65557 CTR65556:CUS65557 DDN65556:DEO65557 DNJ65556:DOK65557 DXF65556:DYG65557 EHB65556:EIC65557 EQX65556:ERY65557 FAT65556:FBU65557 FKP65556:FLQ65557 FUL65556:FVM65557 GEH65556:GFI65557 GOD65556:GPE65557 GXZ65556:GZA65557 HHV65556:HIW65557 HRR65556:HSS65557 IBN65556:ICO65557 ILJ65556:IMK65557 IVF65556:IWG65557 JFB65556:JGC65557 JOX65556:JPY65557 JYT65556:JZU65557 KIP65556:KJQ65557 KSL65556:KTM65557 LCH65556:LDI65557 LMD65556:LNE65557 LVZ65556:LXA65557 MFV65556:MGW65557 MPR65556:MQS65557 MZN65556:NAO65557 NJJ65556:NKK65557 NTF65556:NUG65557 ODB65556:OEC65557 OMX65556:ONY65557 OWT65556:OXU65557 PGP65556:PHQ65557 PQL65556:PRM65557 QAH65556:QBI65557 QKD65556:QLE65557 QTZ65556:QVA65557 RDV65556:REW65557 RNR65556:ROS65557 RXN65556:RYO65557 SHJ65556:SIK65557 SRF65556:SSG65557 TBB65556:TCC65557 TKX65556:TLY65557 TUT65556:TVU65557 UEP65556:UFQ65557 UOL65556:UPM65557 UYH65556:UZI65557 VID65556:VJE65557 VRZ65556:VTA65557 WBV65556:WCW65557 WLR65556:WMS65557 WVN65556:WWO65557 F131092:AG131093 JB131092:KC131093 SX131092:TY131093 ACT131092:ADU131093 AMP131092:ANQ131093 AWL131092:AXM131093 BGH131092:BHI131093 BQD131092:BRE131093 BZZ131092:CBA131093 CJV131092:CKW131093 CTR131092:CUS131093 DDN131092:DEO131093 DNJ131092:DOK131093 DXF131092:DYG131093 EHB131092:EIC131093 EQX131092:ERY131093 FAT131092:FBU131093 FKP131092:FLQ131093 FUL131092:FVM131093 GEH131092:GFI131093 GOD131092:GPE131093 GXZ131092:GZA131093 HHV131092:HIW131093 HRR131092:HSS131093 IBN131092:ICO131093 ILJ131092:IMK131093 IVF131092:IWG131093 JFB131092:JGC131093 JOX131092:JPY131093 JYT131092:JZU131093 KIP131092:KJQ131093 KSL131092:KTM131093 LCH131092:LDI131093 LMD131092:LNE131093 LVZ131092:LXA131093 MFV131092:MGW131093 MPR131092:MQS131093 MZN131092:NAO131093 NJJ131092:NKK131093 NTF131092:NUG131093 ODB131092:OEC131093 OMX131092:ONY131093 OWT131092:OXU131093 PGP131092:PHQ131093 PQL131092:PRM131093 QAH131092:QBI131093 QKD131092:QLE131093 QTZ131092:QVA131093 RDV131092:REW131093 RNR131092:ROS131093 RXN131092:RYO131093 SHJ131092:SIK131093 SRF131092:SSG131093 TBB131092:TCC131093 TKX131092:TLY131093 TUT131092:TVU131093 UEP131092:UFQ131093 UOL131092:UPM131093 UYH131092:UZI131093 VID131092:VJE131093 VRZ131092:VTA131093 WBV131092:WCW131093 WLR131092:WMS131093 WVN131092:WWO131093 F196628:AG196629 JB196628:KC196629 SX196628:TY196629 ACT196628:ADU196629 AMP196628:ANQ196629 AWL196628:AXM196629 BGH196628:BHI196629 BQD196628:BRE196629 BZZ196628:CBA196629 CJV196628:CKW196629 CTR196628:CUS196629 DDN196628:DEO196629 DNJ196628:DOK196629 DXF196628:DYG196629 EHB196628:EIC196629 EQX196628:ERY196629 FAT196628:FBU196629 FKP196628:FLQ196629 FUL196628:FVM196629 GEH196628:GFI196629 GOD196628:GPE196629 GXZ196628:GZA196629 HHV196628:HIW196629 HRR196628:HSS196629 IBN196628:ICO196629 ILJ196628:IMK196629 IVF196628:IWG196629 JFB196628:JGC196629 JOX196628:JPY196629 JYT196628:JZU196629 KIP196628:KJQ196629 KSL196628:KTM196629 LCH196628:LDI196629 LMD196628:LNE196629 LVZ196628:LXA196629 MFV196628:MGW196629 MPR196628:MQS196629 MZN196628:NAO196629 NJJ196628:NKK196629 NTF196628:NUG196629 ODB196628:OEC196629 OMX196628:ONY196629 OWT196628:OXU196629 PGP196628:PHQ196629 PQL196628:PRM196629 QAH196628:QBI196629 QKD196628:QLE196629 QTZ196628:QVA196629 RDV196628:REW196629 RNR196628:ROS196629 RXN196628:RYO196629 SHJ196628:SIK196629 SRF196628:SSG196629 TBB196628:TCC196629 TKX196628:TLY196629 TUT196628:TVU196629 UEP196628:UFQ196629 UOL196628:UPM196629 UYH196628:UZI196629 VID196628:VJE196629 VRZ196628:VTA196629 WBV196628:WCW196629 WLR196628:WMS196629 WVN196628:WWO196629 F262164:AG262165 JB262164:KC262165 SX262164:TY262165 ACT262164:ADU262165 AMP262164:ANQ262165 AWL262164:AXM262165 BGH262164:BHI262165 BQD262164:BRE262165 BZZ262164:CBA262165 CJV262164:CKW262165 CTR262164:CUS262165 DDN262164:DEO262165 DNJ262164:DOK262165 DXF262164:DYG262165 EHB262164:EIC262165 EQX262164:ERY262165 FAT262164:FBU262165 FKP262164:FLQ262165 FUL262164:FVM262165 GEH262164:GFI262165 GOD262164:GPE262165 GXZ262164:GZA262165 HHV262164:HIW262165 HRR262164:HSS262165 IBN262164:ICO262165 ILJ262164:IMK262165 IVF262164:IWG262165 JFB262164:JGC262165 JOX262164:JPY262165 JYT262164:JZU262165 KIP262164:KJQ262165 KSL262164:KTM262165 LCH262164:LDI262165 LMD262164:LNE262165 LVZ262164:LXA262165 MFV262164:MGW262165 MPR262164:MQS262165 MZN262164:NAO262165 NJJ262164:NKK262165 NTF262164:NUG262165 ODB262164:OEC262165 OMX262164:ONY262165 OWT262164:OXU262165 PGP262164:PHQ262165 PQL262164:PRM262165 QAH262164:QBI262165 QKD262164:QLE262165 QTZ262164:QVA262165 RDV262164:REW262165 RNR262164:ROS262165 RXN262164:RYO262165 SHJ262164:SIK262165 SRF262164:SSG262165 TBB262164:TCC262165 TKX262164:TLY262165 TUT262164:TVU262165 UEP262164:UFQ262165 UOL262164:UPM262165 UYH262164:UZI262165 VID262164:VJE262165 VRZ262164:VTA262165 WBV262164:WCW262165 WLR262164:WMS262165 WVN262164:WWO262165 F327700:AG327701 JB327700:KC327701 SX327700:TY327701 ACT327700:ADU327701 AMP327700:ANQ327701 AWL327700:AXM327701 BGH327700:BHI327701 BQD327700:BRE327701 BZZ327700:CBA327701 CJV327700:CKW327701 CTR327700:CUS327701 DDN327700:DEO327701 DNJ327700:DOK327701 DXF327700:DYG327701 EHB327700:EIC327701 EQX327700:ERY327701 FAT327700:FBU327701 FKP327700:FLQ327701 FUL327700:FVM327701 GEH327700:GFI327701 GOD327700:GPE327701 GXZ327700:GZA327701 HHV327700:HIW327701 HRR327700:HSS327701 IBN327700:ICO327701 ILJ327700:IMK327701 IVF327700:IWG327701 JFB327700:JGC327701 JOX327700:JPY327701 JYT327700:JZU327701 KIP327700:KJQ327701 KSL327700:KTM327701 LCH327700:LDI327701 LMD327700:LNE327701 LVZ327700:LXA327701 MFV327700:MGW327701 MPR327700:MQS327701 MZN327700:NAO327701 NJJ327700:NKK327701 NTF327700:NUG327701 ODB327700:OEC327701 OMX327700:ONY327701 OWT327700:OXU327701 PGP327700:PHQ327701 PQL327700:PRM327701 QAH327700:QBI327701 QKD327700:QLE327701 QTZ327700:QVA327701 RDV327700:REW327701 RNR327700:ROS327701 RXN327700:RYO327701 SHJ327700:SIK327701 SRF327700:SSG327701 TBB327700:TCC327701 TKX327700:TLY327701 TUT327700:TVU327701 UEP327700:UFQ327701 UOL327700:UPM327701 UYH327700:UZI327701 VID327700:VJE327701 VRZ327700:VTA327701 WBV327700:WCW327701 WLR327700:WMS327701 WVN327700:WWO327701 F393236:AG393237 JB393236:KC393237 SX393236:TY393237 ACT393236:ADU393237 AMP393236:ANQ393237 AWL393236:AXM393237 BGH393236:BHI393237 BQD393236:BRE393237 BZZ393236:CBA393237 CJV393236:CKW393237 CTR393236:CUS393237 DDN393236:DEO393237 DNJ393236:DOK393237 DXF393236:DYG393237 EHB393236:EIC393237 EQX393236:ERY393237 FAT393236:FBU393237 FKP393236:FLQ393237 FUL393236:FVM393237 GEH393236:GFI393237 GOD393236:GPE393237 GXZ393236:GZA393237 HHV393236:HIW393237 HRR393236:HSS393237 IBN393236:ICO393237 ILJ393236:IMK393237 IVF393236:IWG393237 JFB393236:JGC393237 JOX393236:JPY393237 JYT393236:JZU393237 KIP393236:KJQ393237 KSL393236:KTM393237 LCH393236:LDI393237 LMD393236:LNE393237 LVZ393236:LXA393237 MFV393236:MGW393237 MPR393236:MQS393237 MZN393236:NAO393237 NJJ393236:NKK393237 NTF393236:NUG393237 ODB393236:OEC393237 OMX393236:ONY393237 OWT393236:OXU393237 PGP393236:PHQ393237 PQL393236:PRM393237 QAH393236:QBI393237 QKD393236:QLE393237 QTZ393236:QVA393237 RDV393236:REW393237 RNR393236:ROS393237 RXN393236:RYO393237 SHJ393236:SIK393237 SRF393236:SSG393237 TBB393236:TCC393237 TKX393236:TLY393237 TUT393236:TVU393237 UEP393236:UFQ393237 UOL393236:UPM393237 UYH393236:UZI393237 VID393236:VJE393237 VRZ393236:VTA393237 WBV393236:WCW393237 WLR393236:WMS393237 WVN393236:WWO393237 F458772:AG458773 JB458772:KC458773 SX458772:TY458773 ACT458772:ADU458773 AMP458772:ANQ458773 AWL458772:AXM458773 BGH458772:BHI458773 BQD458772:BRE458773 BZZ458772:CBA458773 CJV458772:CKW458773 CTR458772:CUS458773 DDN458772:DEO458773 DNJ458772:DOK458773 DXF458772:DYG458773 EHB458772:EIC458773 EQX458772:ERY458773 FAT458772:FBU458773 FKP458772:FLQ458773 FUL458772:FVM458773 GEH458772:GFI458773 GOD458772:GPE458773 GXZ458772:GZA458773 HHV458772:HIW458773 HRR458772:HSS458773 IBN458772:ICO458773 ILJ458772:IMK458773 IVF458772:IWG458773 JFB458772:JGC458773 JOX458772:JPY458773 JYT458772:JZU458773 KIP458772:KJQ458773 KSL458772:KTM458773 LCH458772:LDI458773 LMD458772:LNE458773 LVZ458772:LXA458773 MFV458772:MGW458773 MPR458772:MQS458773 MZN458772:NAO458773 NJJ458772:NKK458773 NTF458772:NUG458773 ODB458772:OEC458773 OMX458772:ONY458773 OWT458772:OXU458773 PGP458772:PHQ458773 PQL458772:PRM458773 QAH458772:QBI458773 QKD458772:QLE458773 QTZ458772:QVA458773 RDV458772:REW458773 RNR458772:ROS458773 RXN458772:RYO458773 SHJ458772:SIK458773 SRF458772:SSG458773 TBB458772:TCC458773 TKX458772:TLY458773 TUT458772:TVU458773 UEP458772:UFQ458773 UOL458772:UPM458773 UYH458772:UZI458773 VID458772:VJE458773 VRZ458772:VTA458773 WBV458772:WCW458773 WLR458772:WMS458773 WVN458772:WWO458773 F524308:AG524309 JB524308:KC524309 SX524308:TY524309 ACT524308:ADU524309 AMP524308:ANQ524309 AWL524308:AXM524309 BGH524308:BHI524309 BQD524308:BRE524309 BZZ524308:CBA524309 CJV524308:CKW524309 CTR524308:CUS524309 DDN524308:DEO524309 DNJ524308:DOK524309 DXF524308:DYG524309 EHB524308:EIC524309 EQX524308:ERY524309 FAT524308:FBU524309 FKP524308:FLQ524309 FUL524308:FVM524309 GEH524308:GFI524309 GOD524308:GPE524309 GXZ524308:GZA524309 HHV524308:HIW524309 HRR524308:HSS524309 IBN524308:ICO524309 ILJ524308:IMK524309 IVF524308:IWG524309 JFB524308:JGC524309 JOX524308:JPY524309 JYT524308:JZU524309 KIP524308:KJQ524309 KSL524308:KTM524309 LCH524308:LDI524309 LMD524308:LNE524309 LVZ524308:LXA524309 MFV524308:MGW524309 MPR524308:MQS524309 MZN524308:NAO524309 NJJ524308:NKK524309 NTF524308:NUG524309 ODB524308:OEC524309 OMX524308:ONY524309 OWT524308:OXU524309 PGP524308:PHQ524309 PQL524308:PRM524309 QAH524308:QBI524309 QKD524308:QLE524309 QTZ524308:QVA524309 RDV524308:REW524309 RNR524308:ROS524309 RXN524308:RYO524309 SHJ524308:SIK524309 SRF524308:SSG524309 TBB524308:TCC524309 TKX524308:TLY524309 TUT524308:TVU524309 UEP524308:UFQ524309 UOL524308:UPM524309 UYH524308:UZI524309 VID524308:VJE524309 VRZ524308:VTA524309 WBV524308:WCW524309 WLR524308:WMS524309 WVN524308:WWO524309 F589844:AG589845 JB589844:KC589845 SX589844:TY589845 ACT589844:ADU589845 AMP589844:ANQ589845 AWL589844:AXM589845 BGH589844:BHI589845 BQD589844:BRE589845 BZZ589844:CBA589845 CJV589844:CKW589845 CTR589844:CUS589845 DDN589844:DEO589845 DNJ589844:DOK589845 DXF589844:DYG589845 EHB589844:EIC589845 EQX589844:ERY589845 FAT589844:FBU589845 FKP589844:FLQ589845 FUL589844:FVM589845 GEH589844:GFI589845 GOD589844:GPE589845 GXZ589844:GZA589845 HHV589844:HIW589845 HRR589844:HSS589845 IBN589844:ICO589845 ILJ589844:IMK589845 IVF589844:IWG589845 JFB589844:JGC589845 JOX589844:JPY589845 JYT589844:JZU589845 KIP589844:KJQ589845 KSL589844:KTM589845 LCH589844:LDI589845 LMD589844:LNE589845 LVZ589844:LXA589845 MFV589844:MGW589845 MPR589844:MQS589845 MZN589844:NAO589845 NJJ589844:NKK589845 NTF589844:NUG589845 ODB589844:OEC589845 OMX589844:ONY589845 OWT589844:OXU589845 PGP589844:PHQ589845 PQL589844:PRM589845 QAH589844:QBI589845 QKD589844:QLE589845 QTZ589844:QVA589845 RDV589844:REW589845 RNR589844:ROS589845 RXN589844:RYO589845 SHJ589844:SIK589845 SRF589844:SSG589845 TBB589844:TCC589845 TKX589844:TLY589845 TUT589844:TVU589845 UEP589844:UFQ589845 UOL589844:UPM589845 UYH589844:UZI589845 VID589844:VJE589845 VRZ589844:VTA589845 WBV589844:WCW589845 WLR589844:WMS589845 WVN589844:WWO589845 F655380:AG655381 JB655380:KC655381 SX655380:TY655381 ACT655380:ADU655381 AMP655380:ANQ655381 AWL655380:AXM655381 BGH655380:BHI655381 BQD655380:BRE655381 BZZ655380:CBA655381 CJV655380:CKW655381 CTR655380:CUS655381 DDN655380:DEO655381 DNJ655380:DOK655381 DXF655380:DYG655381 EHB655380:EIC655381 EQX655380:ERY655381 FAT655380:FBU655381 FKP655380:FLQ655381 FUL655380:FVM655381 GEH655380:GFI655381 GOD655380:GPE655381 GXZ655380:GZA655381 HHV655380:HIW655381 HRR655380:HSS655381 IBN655380:ICO655381 ILJ655380:IMK655381 IVF655380:IWG655381 JFB655380:JGC655381 JOX655380:JPY655381 JYT655380:JZU655381 KIP655380:KJQ655381 KSL655380:KTM655381 LCH655380:LDI655381 LMD655380:LNE655381 LVZ655380:LXA655381 MFV655380:MGW655381 MPR655380:MQS655381 MZN655380:NAO655381 NJJ655380:NKK655381 NTF655380:NUG655381 ODB655380:OEC655381 OMX655380:ONY655381 OWT655380:OXU655381 PGP655380:PHQ655381 PQL655380:PRM655381 QAH655380:QBI655381 QKD655380:QLE655381 QTZ655380:QVA655381 RDV655380:REW655381 RNR655380:ROS655381 RXN655380:RYO655381 SHJ655380:SIK655381 SRF655380:SSG655381 TBB655380:TCC655381 TKX655380:TLY655381 TUT655380:TVU655381 UEP655380:UFQ655381 UOL655380:UPM655381 UYH655380:UZI655381 VID655380:VJE655381 VRZ655380:VTA655381 WBV655380:WCW655381 WLR655380:WMS655381 WVN655380:WWO655381 F720916:AG720917 JB720916:KC720917 SX720916:TY720917 ACT720916:ADU720917 AMP720916:ANQ720917 AWL720916:AXM720917 BGH720916:BHI720917 BQD720916:BRE720917 BZZ720916:CBA720917 CJV720916:CKW720917 CTR720916:CUS720917 DDN720916:DEO720917 DNJ720916:DOK720917 DXF720916:DYG720917 EHB720916:EIC720917 EQX720916:ERY720917 FAT720916:FBU720917 FKP720916:FLQ720917 FUL720916:FVM720917 GEH720916:GFI720917 GOD720916:GPE720917 GXZ720916:GZA720917 HHV720916:HIW720917 HRR720916:HSS720917 IBN720916:ICO720917 ILJ720916:IMK720917 IVF720916:IWG720917 JFB720916:JGC720917 JOX720916:JPY720917 JYT720916:JZU720917 KIP720916:KJQ720917 KSL720916:KTM720917 LCH720916:LDI720917 LMD720916:LNE720917 LVZ720916:LXA720917 MFV720916:MGW720917 MPR720916:MQS720917 MZN720916:NAO720917 NJJ720916:NKK720917 NTF720916:NUG720917 ODB720916:OEC720917 OMX720916:ONY720917 OWT720916:OXU720917 PGP720916:PHQ720917 PQL720916:PRM720917 QAH720916:QBI720917 QKD720916:QLE720917 QTZ720916:QVA720917 RDV720916:REW720917 RNR720916:ROS720917 RXN720916:RYO720917 SHJ720916:SIK720917 SRF720916:SSG720917 TBB720916:TCC720917 TKX720916:TLY720917 TUT720916:TVU720917 UEP720916:UFQ720917 UOL720916:UPM720917 UYH720916:UZI720917 VID720916:VJE720917 VRZ720916:VTA720917 WBV720916:WCW720917 WLR720916:WMS720917 WVN720916:WWO720917 F786452:AG786453 JB786452:KC786453 SX786452:TY786453 ACT786452:ADU786453 AMP786452:ANQ786453 AWL786452:AXM786453 BGH786452:BHI786453 BQD786452:BRE786453 BZZ786452:CBA786453 CJV786452:CKW786453 CTR786452:CUS786453 DDN786452:DEO786453 DNJ786452:DOK786453 DXF786452:DYG786453 EHB786452:EIC786453 EQX786452:ERY786453 FAT786452:FBU786453 FKP786452:FLQ786453 FUL786452:FVM786453 GEH786452:GFI786453 GOD786452:GPE786453 GXZ786452:GZA786453 HHV786452:HIW786453 HRR786452:HSS786453 IBN786452:ICO786453 ILJ786452:IMK786453 IVF786452:IWG786453 JFB786452:JGC786453 JOX786452:JPY786453 JYT786452:JZU786453 KIP786452:KJQ786453 KSL786452:KTM786453 LCH786452:LDI786453 LMD786452:LNE786453 LVZ786452:LXA786453 MFV786452:MGW786453 MPR786452:MQS786453 MZN786452:NAO786453 NJJ786452:NKK786453 NTF786452:NUG786453 ODB786452:OEC786453 OMX786452:ONY786453 OWT786452:OXU786453 PGP786452:PHQ786453 PQL786452:PRM786453 QAH786452:QBI786453 QKD786452:QLE786453 QTZ786452:QVA786453 RDV786452:REW786453 RNR786452:ROS786453 RXN786452:RYO786453 SHJ786452:SIK786453 SRF786452:SSG786453 TBB786452:TCC786453 TKX786452:TLY786453 TUT786452:TVU786453 UEP786452:UFQ786453 UOL786452:UPM786453 UYH786452:UZI786453 VID786452:VJE786453 VRZ786452:VTA786453 WBV786452:WCW786453 WLR786452:WMS786453 WVN786452:WWO786453 F851988:AG851989 JB851988:KC851989 SX851988:TY851989 ACT851988:ADU851989 AMP851988:ANQ851989 AWL851988:AXM851989 BGH851988:BHI851989 BQD851988:BRE851989 BZZ851988:CBA851989 CJV851988:CKW851989 CTR851988:CUS851989 DDN851988:DEO851989 DNJ851988:DOK851989 DXF851988:DYG851989 EHB851988:EIC851989 EQX851988:ERY851989 FAT851988:FBU851989 FKP851988:FLQ851989 FUL851988:FVM851989 GEH851988:GFI851989 GOD851988:GPE851989 GXZ851988:GZA851989 HHV851988:HIW851989 HRR851988:HSS851989 IBN851988:ICO851989 ILJ851988:IMK851989 IVF851988:IWG851989 JFB851988:JGC851989 JOX851988:JPY851989 JYT851988:JZU851989 KIP851988:KJQ851989 KSL851988:KTM851989 LCH851988:LDI851989 LMD851988:LNE851989 LVZ851988:LXA851989 MFV851988:MGW851989 MPR851988:MQS851989 MZN851988:NAO851989 NJJ851988:NKK851989 NTF851988:NUG851989 ODB851988:OEC851989 OMX851988:ONY851989 OWT851988:OXU851989 PGP851988:PHQ851989 PQL851988:PRM851989 QAH851988:QBI851989 QKD851988:QLE851989 QTZ851988:QVA851989 RDV851988:REW851989 RNR851988:ROS851989 RXN851988:RYO851989 SHJ851988:SIK851989 SRF851988:SSG851989 TBB851988:TCC851989 TKX851988:TLY851989 TUT851988:TVU851989 UEP851988:UFQ851989 UOL851988:UPM851989 UYH851988:UZI851989 VID851988:VJE851989 VRZ851988:VTA851989 WBV851988:WCW851989 WLR851988:WMS851989 WVN851988:WWO851989 F917524:AG917525 JB917524:KC917525 SX917524:TY917525 ACT917524:ADU917525 AMP917524:ANQ917525 AWL917524:AXM917525 BGH917524:BHI917525 BQD917524:BRE917525 BZZ917524:CBA917525 CJV917524:CKW917525 CTR917524:CUS917525 DDN917524:DEO917525 DNJ917524:DOK917525 DXF917524:DYG917525 EHB917524:EIC917525 EQX917524:ERY917525 FAT917524:FBU917525 FKP917524:FLQ917525 FUL917524:FVM917525 GEH917524:GFI917525 GOD917524:GPE917525 GXZ917524:GZA917525 HHV917524:HIW917525 HRR917524:HSS917525 IBN917524:ICO917525 ILJ917524:IMK917525 IVF917524:IWG917525 JFB917524:JGC917525 JOX917524:JPY917525 JYT917524:JZU917525 KIP917524:KJQ917525 KSL917524:KTM917525 LCH917524:LDI917525 LMD917524:LNE917525 LVZ917524:LXA917525 MFV917524:MGW917525 MPR917524:MQS917525 MZN917524:NAO917525 NJJ917524:NKK917525 NTF917524:NUG917525 ODB917524:OEC917525 OMX917524:ONY917525 OWT917524:OXU917525 PGP917524:PHQ917525 PQL917524:PRM917525 QAH917524:QBI917525 QKD917524:QLE917525 QTZ917524:QVA917525 RDV917524:REW917525 RNR917524:ROS917525 RXN917524:RYO917525 SHJ917524:SIK917525 SRF917524:SSG917525 TBB917524:TCC917525 TKX917524:TLY917525 TUT917524:TVU917525 UEP917524:UFQ917525 UOL917524:UPM917525 UYH917524:UZI917525 VID917524:VJE917525 VRZ917524:VTA917525 WBV917524:WCW917525 WLR917524:WMS917525 WVN917524:WWO917525 F983060:AG983061 JB983060:KC983061 SX983060:TY983061 ACT983060:ADU983061 AMP983060:ANQ983061 AWL983060:AXM983061 BGH983060:BHI983061 BQD983060:BRE983061 BZZ983060:CBA983061 CJV983060:CKW983061 CTR983060:CUS983061 DDN983060:DEO983061 DNJ983060:DOK983061 DXF983060:DYG983061 EHB983060:EIC983061 EQX983060:ERY983061 FAT983060:FBU983061 FKP983060:FLQ983061 FUL983060:FVM983061 GEH983060:GFI983061 GOD983060:GPE983061 GXZ983060:GZA983061 HHV983060:HIW983061 HRR983060:HSS983061 IBN983060:ICO983061 ILJ983060:IMK983061 IVF983060:IWG983061 JFB983060:JGC983061 JOX983060:JPY983061 JYT983060:JZU983061 KIP983060:KJQ983061 KSL983060:KTM983061 LCH983060:LDI983061 LMD983060:LNE983061 LVZ983060:LXA983061 MFV983060:MGW983061 MPR983060:MQS983061 MZN983060:NAO983061 NJJ983060:NKK983061 NTF983060:NUG983061 ODB983060:OEC983061 OMX983060:ONY983061 OWT983060:OXU983061 PGP983060:PHQ983061 PQL983060:PRM983061 QAH983060:QBI983061 QKD983060:QLE983061 QTZ983060:QVA983061 RDV983060:REW983061 RNR983060:ROS983061 RXN983060:RYO983061 SHJ983060:SIK983061 SRF983060:SSG983061 TBB983060:TCC983061 TKX983060:TLY983061 TUT983060:TVU983061 UEP983060:UFQ983061 UOL983060:UPM983061 UYH983060:UZI983061 VID983060:VJE983061 VRZ983060:VTA983061 WBV983060:WCW983061 WLR983060:WMS983061 WVN983060:WWO983061 WLR983063:WMS98306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F20" xr:uid="{795E6B46-DC13-4B5A-9982-68CE584AEAD6}">
      <formula1>40</formula1>
    </dataValidation>
    <dataValidation type="whole" operator="greaterThanOrEqual" allowBlank="1" showInputMessage="1" showErrorMessage="1" sqref="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" xr:uid="{84F57642-1246-4217-BD47-E6B9DC3E923F}">
      <formula1>1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9D012C21-2B26-44A0-A474-A53E71F0A895}">
      <formula1>$G$239:$G$240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F5D32498-2EF5-4C65-8406-F25CCC20C8FF}">
      <formula1>$G$242:$G$246</formula1>
    </dataValidation>
    <dataValidation type="date" operator="greaterThanOrEqual" allowBlank="1" showInputMessage="1" showErrorMessage="1" sqref="AB1:AG1 JX1:KC1 TT1:TY1 ADP1:ADU1 ANL1:ANQ1 AXH1:AXM1 BHD1:BHI1 BQZ1:BRE1 CAV1:CBA1 CKR1:CKW1 CUN1:CUS1 DEJ1:DEO1 DOF1:DOK1 DYB1:DYG1 EHX1:EIC1 ERT1:ERY1 FBP1:FBU1 FLL1:FLQ1 FVH1:FVM1 GFD1:GFI1 GOZ1:GPE1 GYV1:GZA1 HIR1:HIW1 HSN1:HSS1 ICJ1:ICO1 IMF1:IMK1 IWB1:IWG1 JFX1:JGC1 JPT1:JPY1 JZP1:JZU1 KJL1:KJQ1 KTH1:KTM1 LDD1:LDI1 LMZ1:LNE1 LWV1:LXA1 MGR1:MGW1 MQN1:MQS1 NAJ1:NAO1 NKF1:NKK1 NUB1:NUG1 ODX1:OEC1 ONT1:ONY1 OXP1:OXU1 PHL1:PHQ1 PRH1:PRM1 QBD1:QBI1 QKZ1:QLE1 QUV1:QVA1 RER1:REW1 RON1:ROS1 RYJ1:RYO1 SIF1:SIK1 SSB1:SSG1 TBX1:TCC1 TLT1:TLY1 TVP1:TVU1 UFL1:UFQ1 UPH1:UPM1 UZD1:UZI1 VIZ1:VJE1 VSV1:VTA1 WCR1:WCW1 WMN1:WMS1 WWJ1:WWO1 AB65537:AG65537 JX65537:KC65537 TT65537:TY65537 ADP65537:ADU65537 ANL65537:ANQ65537 AXH65537:AXM65537 BHD65537:BHI65537 BQZ65537:BRE65537 CAV65537:CBA65537 CKR65537:CKW65537 CUN65537:CUS65537 DEJ65537:DEO65537 DOF65537:DOK65537 DYB65537:DYG65537 EHX65537:EIC65537 ERT65537:ERY65537 FBP65537:FBU65537 FLL65537:FLQ65537 FVH65537:FVM65537 GFD65537:GFI65537 GOZ65537:GPE65537 GYV65537:GZA65537 HIR65537:HIW65537 HSN65537:HSS65537 ICJ65537:ICO65537 IMF65537:IMK65537 IWB65537:IWG65537 JFX65537:JGC65537 JPT65537:JPY65537 JZP65537:JZU65537 KJL65537:KJQ65537 KTH65537:KTM65537 LDD65537:LDI65537 LMZ65537:LNE65537 LWV65537:LXA65537 MGR65537:MGW65537 MQN65537:MQS65537 NAJ65537:NAO65537 NKF65537:NKK65537 NUB65537:NUG65537 ODX65537:OEC65537 ONT65537:ONY65537 OXP65537:OXU65537 PHL65537:PHQ65537 PRH65537:PRM65537 QBD65537:QBI65537 QKZ65537:QLE65537 QUV65537:QVA65537 RER65537:REW65537 RON65537:ROS65537 RYJ65537:RYO65537 SIF65537:SIK65537 SSB65537:SSG65537 TBX65537:TCC65537 TLT65537:TLY65537 TVP65537:TVU65537 UFL65537:UFQ65537 UPH65537:UPM65537 UZD65537:UZI65537 VIZ65537:VJE65537 VSV65537:VTA65537 WCR65537:WCW65537 WMN65537:WMS65537 WWJ65537:WWO65537 AB131073:AG131073 JX131073:KC131073 TT131073:TY131073 ADP131073:ADU131073 ANL131073:ANQ131073 AXH131073:AXM131073 BHD131073:BHI131073 BQZ131073:BRE131073 CAV131073:CBA131073 CKR131073:CKW131073 CUN131073:CUS131073 DEJ131073:DEO131073 DOF131073:DOK131073 DYB131073:DYG131073 EHX131073:EIC131073 ERT131073:ERY131073 FBP131073:FBU131073 FLL131073:FLQ131073 FVH131073:FVM131073 GFD131073:GFI131073 GOZ131073:GPE131073 GYV131073:GZA131073 HIR131073:HIW131073 HSN131073:HSS131073 ICJ131073:ICO131073 IMF131073:IMK131073 IWB131073:IWG131073 JFX131073:JGC131073 JPT131073:JPY131073 JZP131073:JZU131073 KJL131073:KJQ131073 KTH131073:KTM131073 LDD131073:LDI131073 LMZ131073:LNE131073 LWV131073:LXA131073 MGR131073:MGW131073 MQN131073:MQS131073 NAJ131073:NAO131073 NKF131073:NKK131073 NUB131073:NUG131073 ODX131073:OEC131073 ONT131073:ONY131073 OXP131073:OXU131073 PHL131073:PHQ131073 PRH131073:PRM131073 QBD131073:QBI131073 QKZ131073:QLE131073 QUV131073:QVA131073 RER131073:REW131073 RON131073:ROS131073 RYJ131073:RYO131073 SIF131073:SIK131073 SSB131073:SSG131073 TBX131073:TCC131073 TLT131073:TLY131073 TVP131073:TVU131073 UFL131073:UFQ131073 UPH131073:UPM131073 UZD131073:UZI131073 VIZ131073:VJE131073 VSV131073:VTA131073 WCR131073:WCW131073 WMN131073:WMS131073 WWJ131073:WWO131073 AB196609:AG196609 JX196609:KC196609 TT196609:TY196609 ADP196609:ADU196609 ANL196609:ANQ196609 AXH196609:AXM196609 BHD196609:BHI196609 BQZ196609:BRE196609 CAV196609:CBA196609 CKR196609:CKW196609 CUN196609:CUS196609 DEJ196609:DEO196609 DOF196609:DOK196609 DYB196609:DYG196609 EHX196609:EIC196609 ERT196609:ERY196609 FBP196609:FBU196609 FLL196609:FLQ196609 FVH196609:FVM196609 GFD196609:GFI196609 GOZ196609:GPE196609 GYV196609:GZA196609 HIR196609:HIW196609 HSN196609:HSS196609 ICJ196609:ICO196609 IMF196609:IMK196609 IWB196609:IWG196609 JFX196609:JGC196609 JPT196609:JPY196609 JZP196609:JZU196609 KJL196609:KJQ196609 KTH196609:KTM196609 LDD196609:LDI196609 LMZ196609:LNE196609 LWV196609:LXA196609 MGR196609:MGW196609 MQN196609:MQS196609 NAJ196609:NAO196609 NKF196609:NKK196609 NUB196609:NUG196609 ODX196609:OEC196609 ONT196609:ONY196609 OXP196609:OXU196609 PHL196609:PHQ196609 PRH196609:PRM196609 QBD196609:QBI196609 QKZ196609:QLE196609 QUV196609:QVA196609 RER196609:REW196609 RON196609:ROS196609 RYJ196609:RYO196609 SIF196609:SIK196609 SSB196609:SSG196609 TBX196609:TCC196609 TLT196609:TLY196609 TVP196609:TVU196609 UFL196609:UFQ196609 UPH196609:UPM196609 UZD196609:UZI196609 VIZ196609:VJE196609 VSV196609:VTA196609 WCR196609:WCW196609 WMN196609:WMS196609 WWJ196609:WWO196609 AB262145:AG262145 JX262145:KC262145 TT262145:TY262145 ADP262145:ADU262145 ANL262145:ANQ262145 AXH262145:AXM262145 BHD262145:BHI262145 BQZ262145:BRE262145 CAV262145:CBA262145 CKR262145:CKW262145 CUN262145:CUS262145 DEJ262145:DEO262145 DOF262145:DOK262145 DYB262145:DYG262145 EHX262145:EIC262145 ERT262145:ERY262145 FBP262145:FBU262145 FLL262145:FLQ262145 FVH262145:FVM262145 GFD262145:GFI262145 GOZ262145:GPE262145 GYV262145:GZA262145 HIR262145:HIW262145 HSN262145:HSS262145 ICJ262145:ICO262145 IMF262145:IMK262145 IWB262145:IWG262145 JFX262145:JGC262145 JPT262145:JPY262145 JZP262145:JZU262145 KJL262145:KJQ262145 KTH262145:KTM262145 LDD262145:LDI262145 LMZ262145:LNE262145 LWV262145:LXA262145 MGR262145:MGW262145 MQN262145:MQS262145 NAJ262145:NAO262145 NKF262145:NKK262145 NUB262145:NUG262145 ODX262145:OEC262145 ONT262145:ONY262145 OXP262145:OXU262145 PHL262145:PHQ262145 PRH262145:PRM262145 QBD262145:QBI262145 QKZ262145:QLE262145 QUV262145:QVA262145 RER262145:REW262145 RON262145:ROS262145 RYJ262145:RYO262145 SIF262145:SIK262145 SSB262145:SSG262145 TBX262145:TCC262145 TLT262145:TLY262145 TVP262145:TVU262145 UFL262145:UFQ262145 UPH262145:UPM262145 UZD262145:UZI262145 VIZ262145:VJE262145 VSV262145:VTA262145 WCR262145:WCW262145 WMN262145:WMS262145 WWJ262145:WWO262145 AB327681:AG327681 JX327681:KC327681 TT327681:TY327681 ADP327681:ADU327681 ANL327681:ANQ327681 AXH327681:AXM327681 BHD327681:BHI327681 BQZ327681:BRE327681 CAV327681:CBA327681 CKR327681:CKW327681 CUN327681:CUS327681 DEJ327681:DEO327681 DOF327681:DOK327681 DYB327681:DYG327681 EHX327681:EIC327681 ERT327681:ERY327681 FBP327681:FBU327681 FLL327681:FLQ327681 FVH327681:FVM327681 GFD327681:GFI327681 GOZ327681:GPE327681 GYV327681:GZA327681 HIR327681:HIW327681 HSN327681:HSS327681 ICJ327681:ICO327681 IMF327681:IMK327681 IWB327681:IWG327681 JFX327681:JGC327681 JPT327681:JPY327681 JZP327681:JZU327681 KJL327681:KJQ327681 KTH327681:KTM327681 LDD327681:LDI327681 LMZ327681:LNE327681 LWV327681:LXA327681 MGR327681:MGW327681 MQN327681:MQS327681 NAJ327681:NAO327681 NKF327681:NKK327681 NUB327681:NUG327681 ODX327681:OEC327681 ONT327681:ONY327681 OXP327681:OXU327681 PHL327681:PHQ327681 PRH327681:PRM327681 QBD327681:QBI327681 QKZ327681:QLE327681 QUV327681:QVA327681 RER327681:REW327681 RON327681:ROS327681 RYJ327681:RYO327681 SIF327681:SIK327681 SSB327681:SSG327681 TBX327681:TCC327681 TLT327681:TLY327681 TVP327681:TVU327681 UFL327681:UFQ327681 UPH327681:UPM327681 UZD327681:UZI327681 VIZ327681:VJE327681 VSV327681:VTA327681 WCR327681:WCW327681 WMN327681:WMS327681 WWJ327681:WWO327681 AB393217:AG393217 JX393217:KC393217 TT393217:TY393217 ADP393217:ADU393217 ANL393217:ANQ393217 AXH393217:AXM393217 BHD393217:BHI393217 BQZ393217:BRE393217 CAV393217:CBA393217 CKR393217:CKW393217 CUN393217:CUS393217 DEJ393217:DEO393217 DOF393217:DOK393217 DYB393217:DYG393217 EHX393217:EIC393217 ERT393217:ERY393217 FBP393217:FBU393217 FLL393217:FLQ393217 FVH393217:FVM393217 GFD393217:GFI393217 GOZ393217:GPE393217 GYV393217:GZA393217 HIR393217:HIW393217 HSN393217:HSS393217 ICJ393217:ICO393217 IMF393217:IMK393217 IWB393217:IWG393217 JFX393217:JGC393217 JPT393217:JPY393217 JZP393217:JZU393217 KJL393217:KJQ393217 KTH393217:KTM393217 LDD393217:LDI393217 LMZ393217:LNE393217 LWV393217:LXA393217 MGR393217:MGW393217 MQN393217:MQS393217 NAJ393217:NAO393217 NKF393217:NKK393217 NUB393217:NUG393217 ODX393217:OEC393217 ONT393217:ONY393217 OXP393217:OXU393217 PHL393217:PHQ393217 PRH393217:PRM393217 QBD393217:QBI393217 QKZ393217:QLE393217 QUV393217:QVA393217 RER393217:REW393217 RON393217:ROS393217 RYJ393217:RYO393217 SIF393217:SIK393217 SSB393217:SSG393217 TBX393217:TCC393217 TLT393217:TLY393217 TVP393217:TVU393217 UFL393217:UFQ393217 UPH393217:UPM393217 UZD393217:UZI393217 VIZ393217:VJE393217 VSV393217:VTA393217 WCR393217:WCW393217 WMN393217:WMS393217 WWJ393217:WWO393217 AB458753:AG458753 JX458753:KC458753 TT458753:TY458753 ADP458753:ADU458753 ANL458753:ANQ458753 AXH458753:AXM458753 BHD458753:BHI458753 BQZ458753:BRE458753 CAV458753:CBA458753 CKR458753:CKW458753 CUN458753:CUS458753 DEJ458753:DEO458753 DOF458753:DOK458753 DYB458753:DYG458753 EHX458753:EIC458753 ERT458753:ERY458753 FBP458753:FBU458753 FLL458753:FLQ458753 FVH458753:FVM458753 GFD458753:GFI458753 GOZ458753:GPE458753 GYV458753:GZA458753 HIR458753:HIW458753 HSN458753:HSS458753 ICJ458753:ICO458753 IMF458753:IMK458753 IWB458753:IWG458753 JFX458753:JGC458753 JPT458753:JPY458753 JZP458753:JZU458753 KJL458753:KJQ458753 KTH458753:KTM458753 LDD458753:LDI458753 LMZ458753:LNE458753 LWV458753:LXA458753 MGR458753:MGW458753 MQN458753:MQS458753 NAJ458753:NAO458753 NKF458753:NKK458753 NUB458753:NUG458753 ODX458753:OEC458753 ONT458753:ONY458753 OXP458753:OXU458753 PHL458753:PHQ458753 PRH458753:PRM458753 QBD458753:QBI458753 QKZ458753:QLE458753 QUV458753:QVA458753 RER458753:REW458753 RON458753:ROS458753 RYJ458753:RYO458753 SIF458753:SIK458753 SSB458753:SSG458753 TBX458753:TCC458753 TLT458753:TLY458753 TVP458753:TVU458753 UFL458753:UFQ458753 UPH458753:UPM458753 UZD458753:UZI458753 VIZ458753:VJE458753 VSV458753:VTA458753 WCR458753:WCW458753 WMN458753:WMS458753 WWJ458753:WWO458753 AB524289:AG524289 JX524289:KC524289 TT524289:TY524289 ADP524289:ADU524289 ANL524289:ANQ524289 AXH524289:AXM524289 BHD524289:BHI524289 BQZ524289:BRE524289 CAV524289:CBA524289 CKR524289:CKW524289 CUN524289:CUS524289 DEJ524289:DEO524289 DOF524289:DOK524289 DYB524289:DYG524289 EHX524289:EIC524289 ERT524289:ERY524289 FBP524289:FBU524289 FLL524289:FLQ524289 FVH524289:FVM524289 GFD524289:GFI524289 GOZ524289:GPE524289 GYV524289:GZA524289 HIR524289:HIW524289 HSN524289:HSS524289 ICJ524289:ICO524289 IMF524289:IMK524289 IWB524289:IWG524289 JFX524289:JGC524289 JPT524289:JPY524289 JZP524289:JZU524289 KJL524289:KJQ524289 KTH524289:KTM524289 LDD524289:LDI524289 LMZ524289:LNE524289 LWV524289:LXA524289 MGR524289:MGW524289 MQN524289:MQS524289 NAJ524289:NAO524289 NKF524289:NKK524289 NUB524289:NUG524289 ODX524289:OEC524289 ONT524289:ONY524289 OXP524289:OXU524289 PHL524289:PHQ524289 PRH524289:PRM524289 QBD524289:QBI524289 QKZ524289:QLE524289 QUV524289:QVA524289 RER524289:REW524289 RON524289:ROS524289 RYJ524289:RYO524289 SIF524289:SIK524289 SSB524289:SSG524289 TBX524289:TCC524289 TLT524289:TLY524289 TVP524289:TVU524289 UFL524289:UFQ524289 UPH524289:UPM524289 UZD524289:UZI524289 VIZ524289:VJE524289 VSV524289:VTA524289 WCR524289:WCW524289 WMN524289:WMS524289 WWJ524289:WWO524289 AB589825:AG589825 JX589825:KC589825 TT589825:TY589825 ADP589825:ADU589825 ANL589825:ANQ589825 AXH589825:AXM589825 BHD589825:BHI589825 BQZ589825:BRE589825 CAV589825:CBA589825 CKR589825:CKW589825 CUN589825:CUS589825 DEJ589825:DEO589825 DOF589825:DOK589825 DYB589825:DYG589825 EHX589825:EIC589825 ERT589825:ERY589825 FBP589825:FBU589825 FLL589825:FLQ589825 FVH589825:FVM589825 GFD589825:GFI589825 GOZ589825:GPE589825 GYV589825:GZA589825 HIR589825:HIW589825 HSN589825:HSS589825 ICJ589825:ICO589825 IMF589825:IMK589825 IWB589825:IWG589825 JFX589825:JGC589825 JPT589825:JPY589825 JZP589825:JZU589825 KJL589825:KJQ589825 KTH589825:KTM589825 LDD589825:LDI589825 LMZ589825:LNE589825 LWV589825:LXA589825 MGR589825:MGW589825 MQN589825:MQS589825 NAJ589825:NAO589825 NKF589825:NKK589825 NUB589825:NUG589825 ODX589825:OEC589825 ONT589825:ONY589825 OXP589825:OXU589825 PHL589825:PHQ589825 PRH589825:PRM589825 QBD589825:QBI589825 QKZ589825:QLE589825 QUV589825:QVA589825 RER589825:REW589825 RON589825:ROS589825 RYJ589825:RYO589825 SIF589825:SIK589825 SSB589825:SSG589825 TBX589825:TCC589825 TLT589825:TLY589825 TVP589825:TVU589825 UFL589825:UFQ589825 UPH589825:UPM589825 UZD589825:UZI589825 VIZ589825:VJE589825 VSV589825:VTA589825 WCR589825:WCW589825 WMN589825:WMS589825 WWJ589825:WWO589825 AB655361:AG655361 JX655361:KC655361 TT655361:TY655361 ADP655361:ADU655361 ANL655361:ANQ655361 AXH655361:AXM655361 BHD655361:BHI655361 BQZ655361:BRE655361 CAV655361:CBA655361 CKR655361:CKW655361 CUN655361:CUS655361 DEJ655361:DEO655361 DOF655361:DOK655361 DYB655361:DYG655361 EHX655361:EIC655361 ERT655361:ERY655361 FBP655361:FBU655361 FLL655361:FLQ655361 FVH655361:FVM655361 GFD655361:GFI655361 GOZ655361:GPE655361 GYV655361:GZA655361 HIR655361:HIW655361 HSN655361:HSS655361 ICJ655361:ICO655361 IMF655361:IMK655361 IWB655361:IWG655361 JFX655361:JGC655361 JPT655361:JPY655361 JZP655361:JZU655361 KJL655361:KJQ655361 KTH655361:KTM655361 LDD655361:LDI655361 LMZ655361:LNE655361 LWV655361:LXA655361 MGR655361:MGW655361 MQN655361:MQS655361 NAJ655361:NAO655361 NKF655361:NKK655361 NUB655361:NUG655361 ODX655361:OEC655361 ONT655361:ONY655361 OXP655361:OXU655361 PHL655361:PHQ655361 PRH655361:PRM655361 QBD655361:QBI655361 QKZ655361:QLE655361 QUV655361:QVA655361 RER655361:REW655361 RON655361:ROS655361 RYJ655361:RYO655361 SIF655361:SIK655361 SSB655361:SSG655361 TBX655361:TCC655361 TLT655361:TLY655361 TVP655361:TVU655361 UFL655361:UFQ655361 UPH655361:UPM655361 UZD655361:UZI655361 VIZ655361:VJE655361 VSV655361:VTA655361 WCR655361:WCW655361 WMN655361:WMS655361 WWJ655361:WWO655361 AB720897:AG720897 JX720897:KC720897 TT720897:TY720897 ADP720897:ADU720897 ANL720897:ANQ720897 AXH720897:AXM720897 BHD720897:BHI720897 BQZ720897:BRE720897 CAV720897:CBA720897 CKR720897:CKW720897 CUN720897:CUS720897 DEJ720897:DEO720897 DOF720897:DOK720897 DYB720897:DYG720897 EHX720897:EIC720897 ERT720897:ERY720897 FBP720897:FBU720897 FLL720897:FLQ720897 FVH720897:FVM720897 GFD720897:GFI720897 GOZ720897:GPE720897 GYV720897:GZA720897 HIR720897:HIW720897 HSN720897:HSS720897 ICJ720897:ICO720897 IMF720897:IMK720897 IWB720897:IWG720897 JFX720897:JGC720897 JPT720897:JPY720897 JZP720897:JZU720897 KJL720897:KJQ720897 KTH720897:KTM720897 LDD720897:LDI720897 LMZ720897:LNE720897 LWV720897:LXA720897 MGR720897:MGW720897 MQN720897:MQS720897 NAJ720897:NAO720897 NKF720897:NKK720897 NUB720897:NUG720897 ODX720897:OEC720897 ONT720897:ONY720897 OXP720897:OXU720897 PHL720897:PHQ720897 PRH720897:PRM720897 QBD720897:QBI720897 QKZ720897:QLE720897 QUV720897:QVA720897 RER720897:REW720897 RON720897:ROS720897 RYJ720897:RYO720897 SIF720897:SIK720897 SSB720897:SSG720897 TBX720897:TCC720897 TLT720897:TLY720897 TVP720897:TVU720897 UFL720897:UFQ720897 UPH720897:UPM720897 UZD720897:UZI720897 VIZ720897:VJE720897 VSV720897:VTA720897 WCR720897:WCW720897 WMN720897:WMS720897 WWJ720897:WWO720897 AB786433:AG786433 JX786433:KC786433 TT786433:TY786433 ADP786433:ADU786433 ANL786433:ANQ786433 AXH786433:AXM786433 BHD786433:BHI786433 BQZ786433:BRE786433 CAV786433:CBA786433 CKR786433:CKW786433 CUN786433:CUS786433 DEJ786433:DEO786433 DOF786433:DOK786433 DYB786433:DYG786433 EHX786433:EIC786433 ERT786433:ERY786433 FBP786433:FBU786433 FLL786433:FLQ786433 FVH786433:FVM786433 GFD786433:GFI786433 GOZ786433:GPE786433 GYV786433:GZA786433 HIR786433:HIW786433 HSN786433:HSS786433 ICJ786433:ICO786433 IMF786433:IMK786433 IWB786433:IWG786433 JFX786433:JGC786433 JPT786433:JPY786433 JZP786433:JZU786433 KJL786433:KJQ786433 KTH786433:KTM786433 LDD786433:LDI786433 LMZ786433:LNE786433 LWV786433:LXA786433 MGR786433:MGW786433 MQN786433:MQS786433 NAJ786433:NAO786433 NKF786433:NKK786433 NUB786433:NUG786433 ODX786433:OEC786433 ONT786433:ONY786433 OXP786433:OXU786433 PHL786433:PHQ786433 PRH786433:PRM786433 QBD786433:QBI786433 QKZ786433:QLE786433 QUV786433:QVA786433 RER786433:REW786433 RON786433:ROS786433 RYJ786433:RYO786433 SIF786433:SIK786433 SSB786433:SSG786433 TBX786433:TCC786433 TLT786433:TLY786433 TVP786433:TVU786433 UFL786433:UFQ786433 UPH786433:UPM786433 UZD786433:UZI786433 VIZ786433:VJE786433 VSV786433:VTA786433 WCR786433:WCW786433 WMN786433:WMS786433 WWJ786433:WWO786433 AB851969:AG851969 JX851969:KC851969 TT851969:TY851969 ADP851969:ADU851969 ANL851969:ANQ851969 AXH851969:AXM851969 BHD851969:BHI851969 BQZ851969:BRE851969 CAV851969:CBA851969 CKR851969:CKW851969 CUN851969:CUS851969 DEJ851969:DEO851969 DOF851969:DOK851969 DYB851969:DYG851969 EHX851969:EIC851969 ERT851969:ERY851969 FBP851969:FBU851969 FLL851969:FLQ851969 FVH851969:FVM851969 GFD851969:GFI851969 GOZ851969:GPE851969 GYV851969:GZA851969 HIR851969:HIW851969 HSN851969:HSS851969 ICJ851969:ICO851969 IMF851969:IMK851969 IWB851969:IWG851969 JFX851969:JGC851969 JPT851969:JPY851969 JZP851969:JZU851969 KJL851969:KJQ851969 KTH851969:KTM851969 LDD851969:LDI851969 LMZ851969:LNE851969 LWV851969:LXA851969 MGR851969:MGW851969 MQN851969:MQS851969 NAJ851969:NAO851969 NKF851969:NKK851969 NUB851969:NUG851969 ODX851969:OEC851969 ONT851969:ONY851969 OXP851969:OXU851969 PHL851969:PHQ851969 PRH851969:PRM851969 QBD851969:QBI851969 QKZ851969:QLE851969 QUV851969:QVA851969 RER851969:REW851969 RON851969:ROS851969 RYJ851969:RYO851969 SIF851969:SIK851969 SSB851969:SSG851969 TBX851969:TCC851969 TLT851969:TLY851969 TVP851969:TVU851969 UFL851969:UFQ851969 UPH851969:UPM851969 UZD851969:UZI851969 VIZ851969:VJE851969 VSV851969:VTA851969 WCR851969:WCW851969 WMN851969:WMS851969 WWJ851969:WWO851969 AB917505:AG917505 JX917505:KC917505 TT917505:TY917505 ADP917505:ADU917505 ANL917505:ANQ917505 AXH917505:AXM917505 BHD917505:BHI917505 BQZ917505:BRE917505 CAV917505:CBA917505 CKR917505:CKW917505 CUN917505:CUS917505 DEJ917505:DEO917505 DOF917505:DOK917505 DYB917505:DYG917505 EHX917505:EIC917505 ERT917505:ERY917505 FBP917505:FBU917505 FLL917505:FLQ917505 FVH917505:FVM917505 GFD917505:GFI917505 GOZ917505:GPE917505 GYV917505:GZA917505 HIR917505:HIW917505 HSN917505:HSS917505 ICJ917505:ICO917505 IMF917505:IMK917505 IWB917505:IWG917505 JFX917505:JGC917505 JPT917505:JPY917505 JZP917505:JZU917505 KJL917505:KJQ917505 KTH917505:KTM917505 LDD917505:LDI917505 LMZ917505:LNE917505 LWV917505:LXA917505 MGR917505:MGW917505 MQN917505:MQS917505 NAJ917505:NAO917505 NKF917505:NKK917505 NUB917505:NUG917505 ODX917505:OEC917505 ONT917505:ONY917505 OXP917505:OXU917505 PHL917505:PHQ917505 PRH917505:PRM917505 QBD917505:QBI917505 QKZ917505:QLE917505 QUV917505:QVA917505 RER917505:REW917505 RON917505:ROS917505 RYJ917505:RYO917505 SIF917505:SIK917505 SSB917505:SSG917505 TBX917505:TCC917505 TLT917505:TLY917505 TVP917505:TVU917505 UFL917505:UFQ917505 UPH917505:UPM917505 UZD917505:UZI917505 VIZ917505:VJE917505 VSV917505:VTA917505 WCR917505:WCW917505 WMN917505:WMS917505 WWJ917505:WWO917505 AB983041:AG983041 JX983041:KC983041 TT983041:TY983041 ADP983041:ADU983041 ANL983041:ANQ983041 AXH983041:AXM983041 BHD983041:BHI983041 BQZ983041:BRE983041 CAV983041:CBA983041 CKR983041:CKW983041 CUN983041:CUS983041 DEJ983041:DEO983041 DOF983041:DOK983041 DYB983041:DYG983041 EHX983041:EIC983041 ERT983041:ERY983041 FBP983041:FBU983041 FLL983041:FLQ983041 FVH983041:FVM983041 GFD983041:GFI983041 GOZ983041:GPE983041 GYV983041:GZA983041 HIR983041:HIW983041 HSN983041:HSS983041 ICJ983041:ICO983041 IMF983041:IMK983041 IWB983041:IWG983041 JFX983041:JGC983041 JPT983041:JPY983041 JZP983041:JZU983041 KJL983041:KJQ983041 KTH983041:KTM983041 LDD983041:LDI983041 LMZ983041:LNE983041 LWV983041:LXA983041 MGR983041:MGW983041 MQN983041:MQS983041 NAJ983041:NAO983041 NKF983041:NKK983041 NUB983041:NUG983041 ODX983041:OEC983041 ONT983041:ONY983041 OXP983041:OXU983041 PHL983041:PHQ983041 PRH983041:PRM983041 QBD983041:QBI983041 QKZ983041:QLE983041 QUV983041:QVA983041 RER983041:REW983041 RON983041:ROS983041 RYJ983041:RYO983041 SIF983041:SIK983041 SSB983041:SSG983041 TBX983041:TCC983041 TLT983041:TLY983041 TVP983041:TVU983041 UFL983041:UFQ983041 UPH983041:UPM983041 UZD983041:UZI983041 VIZ983041:VJE983041 VSV983041:VTA983041 WCR983041:WCW983041 WMN983041:WMS983041 WWJ983041:WWO983041 WVN983071:WVY98307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F31:Q31" xr:uid="{82A71673-5589-4510-B8FD-EB04F7283ACB}">
      <formula1>1</formula1>
    </dataValidation>
    <dataValidation type="textLength" operator="lessThanOrEqual" allowBlank="1" showInputMessage="1" showErrorMessage="1" errorTitle="エラー" error="文字数が不正です" sqref="WVW983049:WWO983050 JK9:KC10 TG9:TY10 ADC9:ADU10 AMY9:ANQ10 AWU9:AXM10 BGQ9:BHI10 BQM9:BRE10 CAI9:CBA10 CKE9:CKW10 CUA9:CUS10 DDW9:DEO10 DNS9:DOK10 DXO9:DYG10 EHK9:EIC10 ERG9:ERY10 FBC9:FBU10 FKY9:FLQ10 FUU9:FVM10 GEQ9:GFI10 GOM9:GPE10 GYI9:GZA10 HIE9:HIW10 HSA9:HSS10 IBW9:ICO10 ILS9:IMK10 IVO9:IWG10 JFK9:JGC10 JPG9:JPY10 JZC9:JZU10 KIY9:KJQ10 KSU9:KTM10 LCQ9:LDI10 LMM9:LNE10 LWI9:LXA10 MGE9:MGW10 MQA9:MQS10 MZW9:NAO10 NJS9:NKK10 NTO9:NUG10 ODK9:OEC10 ONG9:ONY10 OXC9:OXU10 PGY9:PHQ10 PQU9:PRM10 QAQ9:QBI10 QKM9:QLE10 QUI9:QVA10 REE9:REW10 ROA9:ROS10 RXW9:RYO10 SHS9:SIK10 SRO9:SSG10 TBK9:TCC10 TLG9:TLY10 TVC9:TVU10 UEY9:UFQ10 UOU9:UPM10 UYQ9:UZI10 VIM9:VJE10 VSI9:VTA10 WCE9:WCW10 WMA9:WMS10 WVW9:WWO10 O65545:AG65546 JK65545:KC65546 TG65545:TY65546 ADC65545:ADU65546 AMY65545:ANQ65546 AWU65545:AXM65546 BGQ65545:BHI65546 BQM65545:BRE65546 CAI65545:CBA65546 CKE65545:CKW65546 CUA65545:CUS65546 DDW65545:DEO65546 DNS65545:DOK65546 DXO65545:DYG65546 EHK65545:EIC65546 ERG65545:ERY65546 FBC65545:FBU65546 FKY65545:FLQ65546 FUU65545:FVM65546 GEQ65545:GFI65546 GOM65545:GPE65546 GYI65545:GZA65546 HIE65545:HIW65546 HSA65545:HSS65546 IBW65545:ICO65546 ILS65545:IMK65546 IVO65545:IWG65546 JFK65545:JGC65546 JPG65545:JPY65546 JZC65545:JZU65546 KIY65545:KJQ65546 KSU65545:KTM65546 LCQ65545:LDI65546 LMM65545:LNE65546 LWI65545:LXA65546 MGE65545:MGW65546 MQA65545:MQS65546 MZW65545:NAO65546 NJS65545:NKK65546 NTO65545:NUG65546 ODK65545:OEC65546 ONG65545:ONY65546 OXC65545:OXU65546 PGY65545:PHQ65546 PQU65545:PRM65546 QAQ65545:QBI65546 QKM65545:QLE65546 QUI65545:QVA65546 REE65545:REW65546 ROA65545:ROS65546 RXW65545:RYO65546 SHS65545:SIK65546 SRO65545:SSG65546 TBK65545:TCC65546 TLG65545:TLY65546 TVC65545:TVU65546 UEY65545:UFQ65546 UOU65545:UPM65546 UYQ65545:UZI65546 VIM65545:VJE65546 VSI65545:VTA65546 WCE65545:WCW65546 WMA65545:WMS65546 WVW65545:WWO65546 O131081:AG131082 JK131081:KC131082 TG131081:TY131082 ADC131081:ADU131082 AMY131081:ANQ131082 AWU131081:AXM131082 BGQ131081:BHI131082 BQM131081:BRE131082 CAI131081:CBA131082 CKE131081:CKW131082 CUA131081:CUS131082 DDW131081:DEO131082 DNS131081:DOK131082 DXO131081:DYG131082 EHK131081:EIC131082 ERG131081:ERY131082 FBC131081:FBU131082 FKY131081:FLQ131082 FUU131081:FVM131082 GEQ131081:GFI131082 GOM131081:GPE131082 GYI131081:GZA131082 HIE131081:HIW131082 HSA131081:HSS131082 IBW131081:ICO131082 ILS131081:IMK131082 IVO131081:IWG131082 JFK131081:JGC131082 JPG131081:JPY131082 JZC131081:JZU131082 KIY131081:KJQ131082 KSU131081:KTM131082 LCQ131081:LDI131082 LMM131081:LNE131082 LWI131081:LXA131082 MGE131081:MGW131082 MQA131081:MQS131082 MZW131081:NAO131082 NJS131081:NKK131082 NTO131081:NUG131082 ODK131081:OEC131082 ONG131081:ONY131082 OXC131081:OXU131082 PGY131081:PHQ131082 PQU131081:PRM131082 QAQ131081:QBI131082 QKM131081:QLE131082 QUI131081:QVA131082 REE131081:REW131082 ROA131081:ROS131082 RXW131081:RYO131082 SHS131081:SIK131082 SRO131081:SSG131082 TBK131081:TCC131082 TLG131081:TLY131082 TVC131081:TVU131082 UEY131081:UFQ131082 UOU131081:UPM131082 UYQ131081:UZI131082 VIM131081:VJE131082 VSI131081:VTA131082 WCE131081:WCW131082 WMA131081:WMS131082 WVW131081:WWO131082 O196617:AG196618 JK196617:KC196618 TG196617:TY196618 ADC196617:ADU196618 AMY196617:ANQ196618 AWU196617:AXM196618 BGQ196617:BHI196618 BQM196617:BRE196618 CAI196617:CBA196618 CKE196617:CKW196618 CUA196617:CUS196618 DDW196617:DEO196618 DNS196617:DOK196618 DXO196617:DYG196618 EHK196617:EIC196618 ERG196617:ERY196618 FBC196617:FBU196618 FKY196617:FLQ196618 FUU196617:FVM196618 GEQ196617:GFI196618 GOM196617:GPE196618 GYI196617:GZA196618 HIE196617:HIW196618 HSA196617:HSS196618 IBW196617:ICO196618 ILS196617:IMK196618 IVO196617:IWG196618 JFK196617:JGC196618 JPG196617:JPY196618 JZC196617:JZU196618 KIY196617:KJQ196618 KSU196617:KTM196618 LCQ196617:LDI196618 LMM196617:LNE196618 LWI196617:LXA196618 MGE196617:MGW196618 MQA196617:MQS196618 MZW196617:NAO196618 NJS196617:NKK196618 NTO196617:NUG196618 ODK196617:OEC196618 ONG196617:ONY196618 OXC196617:OXU196618 PGY196617:PHQ196618 PQU196617:PRM196618 QAQ196617:QBI196618 QKM196617:QLE196618 QUI196617:QVA196618 REE196617:REW196618 ROA196617:ROS196618 RXW196617:RYO196618 SHS196617:SIK196618 SRO196617:SSG196618 TBK196617:TCC196618 TLG196617:TLY196618 TVC196617:TVU196618 UEY196617:UFQ196618 UOU196617:UPM196618 UYQ196617:UZI196618 VIM196617:VJE196618 VSI196617:VTA196618 WCE196617:WCW196618 WMA196617:WMS196618 WVW196617:WWO196618 O262153:AG262154 JK262153:KC262154 TG262153:TY262154 ADC262153:ADU262154 AMY262153:ANQ262154 AWU262153:AXM262154 BGQ262153:BHI262154 BQM262153:BRE262154 CAI262153:CBA262154 CKE262153:CKW262154 CUA262153:CUS262154 DDW262153:DEO262154 DNS262153:DOK262154 DXO262153:DYG262154 EHK262153:EIC262154 ERG262153:ERY262154 FBC262153:FBU262154 FKY262153:FLQ262154 FUU262153:FVM262154 GEQ262153:GFI262154 GOM262153:GPE262154 GYI262153:GZA262154 HIE262153:HIW262154 HSA262153:HSS262154 IBW262153:ICO262154 ILS262153:IMK262154 IVO262153:IWG262154 JFK262153:JGC262154 JPG262153:JPY262154 JZC262153:JZU262154 KIY262153:KJQ262154 KSU262153:KTM262154 LCQ262153:LDI262154 LMM262153:LNE262154 LWI262153:LXA262154 MGE262153:MGW262154 MQA262153:MQS262154 MZW262153:NAO262154 NJS262153:NKK262154 NTO262153:NUG262154 ODK262153:OEC262154 ONG262153:ONY262154 OXC262153:OXU262154 PGY262153:PHQ262154 PQU262153:PRM262154 QAQ262153:QBI262154 QKM262153:QLE262154 QUI262153:QVA262154 REE262153:REW262154 ROA262153:ROS262154 RXW262153:RYO262154 SHS262153:SIK262154 SRO262153:SSG262154 TBK262153:TCC262154 TLG262153:TLY262154 TVC262153:TVU262154 UEY262153:UFQ262154 UOU262153:UPM262154 UYQ262153:UZI262154 VIM262153:VJE262154 VSI262153:VTA262154 WCE262153:WCW262154 WMA262153:WMS262154 WVW262153:WWO262154 O327689:AG327690 JK327689:KC327690 TG327689:TY327690 ADC327689:ADU327690 AMY327689:ANQ327690 AWU327689:AXM327690 BGQ327689:BHI327690 BQM327689:BRE327690 CAI327689:CBA327690 CKE327689:CKW327690 CUA327689:CUS327690 DDW327689:DEO327690 DNS327689:DOK327690 DXO327689:DYG327690 EHK327689:EIC327690 ERG327689:ERY327690 FBC327689:FBU327690 FKY327689:FLQ327690 FUU327689:FVM327690 GEQ327689:GFI327690 GOM327689:GPE327690 GYI327689:GZA327690 HIE327689:HIW327690 HSA327689:HSS327690 IBW327689:ICO327690 ILS327689:IMK327690 IVO327689:IWG327690 JFK327689:JGC327690 JPG327689:JPY327690 JZC327689:JZU327690 KIY327689:KJQ327690 KSU327689:KTM327690 LCQ327689:LDI327690 LMM327689:LNE327690 LWI327689:LXA327690 MGE327689:MGW327690 MQA327689:MQS327690 MZW327689:NAO327690 NJS327689:NKK327690 NTO327689:NUG327690 ODK327689:OEC327690 ONG327689:ONY327690 OXC327689:OXU327690 PGY327689:PHQ327690 PQU327689:PRM327690 QAQ327689:QBI327690 QKM327689:QLE327690 QUI327689:QVA327690 REE327689:REW327690 ROA327689:ROS327690 RXW327689:RYO327690 SHS327689:SIK327690 SRO327689:SSG327690 TBK327689:TCC327690 TLG327689:TLY327690 TVC327689:TVU327690 UEY327689:UFQ327690 UOU327689:UPM327690 UYQ327689:UZI327690 VIM327689:VJE327690 VSI327689:VTA327690 WCE327689:WCW327690 WMA327689:WMS327690 WVW327689:WWO327690 O393225:AG393226 JK393225:KC393226 TG393225:TY393226 ADC393225:ADU393226 AMY393225:ANQ393226 AWU393225:AXM393226 BGQ393225:BHI393226 BQM393225:BRE393226 CAI393225:CBA393226 CKE393225:CKW393226 CUA393225:CUS393226 DDW393225:DEO393226 DNS393225:DOK393226 DXO393225:DYG393226 EHK393225:EIC393226 ERG393225:ERY393226 FBC393225:FBU393226 FKY393225:FLQ393226 FUU393225:FVM393226 GEQ393225:GFI393226 GOM393225:GPE393226 GYI393225:GZA393226 HIE393225:HIW393226 HSA393225:HSS393226 IBW393225:ICO393226 ILS393225:IMK393226 IVO393225:IWG393226 JFK393225:JGC393226 JPG393225:JPY393226 JZC393225:JZU393226 KIY393225:KJQ393226 KSU393225:KTM393226 LCQ393225:LDI393226 LMM393225:LNE393226 LWI393225:LXA393226 MGE393225:MGW393226 MQA393225:MQS393226 MZW393225:NAO393226 NJS393225:NKK393226 NTO393225:NUG393226 ODK393225:OEC393226 ONG393225:ONY393226 OXC393225:OXU393226 PGY393225:PHQ393226 PQU393225:PRM393226 QAQ393225:QBI393226 QKM393225:QLE393226 QUI393225:QVA393226 REE393225:REW393226 ROA393225:ROS393226 RXW393225:RYO393226 SHS393225:SIK393226 SRO393225:SSG393226 TBK393225:TCC393226 TLG393225:TLY393226 TVC393225:TVU393226 UEY393225:UFQ393226 UOU393225:UPM393226 UYQ393225:UZI393226 VIM393225:VJE393226 VSI393225:VTA393226 WCE393225:WCW393226 WMA393225:WMS393226 WVW393225:WWO393226 O458761:AG458762 JK458761:KC458762 TG458761:TY458762 ADC458761:ADU458762 AMY458761:ANQ458762 AWU458761:AXM458762 BGQ458761:BHI458762 BQM458761:BRE458762 CAI458761:CBA458762 CKE458761:CKW458762 CUA458761:CUS458762 DDW458761:DEO458762 DNS458761:DOK458762 DXO458761:DYG458762 EHK458761:EIC458762 ERG458761:ERY458762 FBC458761:FBU458762 FKY458761:FLQ458762 FUU458761:FVM458762 GEQ458761:GFI458762 GOM458761:GPE458762 GYI458761:GZA458762 HIE458761:HIW458762 HSA458761:HSS458762 IBW458761:ICO458762 ILS458761:IMK458762 IVO458761:IWG458762 JFK458761:JGC458762 JPG458761:JPY458762 JZC458761:JZU458762 KIY458761:KJQ458762 KSU458761:KTM458762 LCQ458761:LDI458762 LMM458761:LNE458762 LWI458761:LXA458762 MGE458761:MGW458762 MQA458761:MQS458762 MZW458761:NAO458762 NJS458761:NKK458762 NTO458761:NUG458762 ODK458761:OEC458762 ONG458761:ONY458762 OXC458761:OXU458762 PGY458761:PHQ458762 PQU458761:PRM458762 QAQ458761:QBI458762 QKM458761:QLE458762 QUI458761:QVA458762 REE458761:REW458762 ROA458761:ROS458762 RXW458761:RYO458762 SHS458761:SIK458762 SRO458761:SSG458762 TBK458761:TCC458762 TLG458761:TLY458762 TVC458761:TVU458762 UEY458761:UFQ458762 UOU458761:UPM458762 UYQ458761:UZI458762 VIM458761:VJE458762 VSI458761:VTA458762 WCE458761:WCW458762 WMA458761:WMS458762 WVW458761:WWO458762 O524297:AG524298 JK524297:KC524298 TG524297:TY524298 ADC524297:ADU524298 AMY524297:ANQ524298 AWU524297:AXM524298 BGQ524297:BHI524298 BQM524297:BRE524298 CAI524297:CBA524298 CKE524297:CKW524298 CUA524297:CUS524298 DDW524297:DEO524298 DNS524297:DOK524298 DXO524297:DYG524298 EHK524297:EIC524298 ERG524297:ERY524298 FBC524297:FBU524298 FKY524297:FLQ524298 FUU524297:FVM524298 GEQ524297:GFI524298 GOM524297:GPE524298 GYI524297:GZA524298 HIE524297:HIW524298 HSA524297:HSS524298 IBW524297:ICO524298 ILS524297:IMK524298 IVO524297:IWG524298 JFK524297:JGC524298 JPG524297:JPY524298 JZC524297:JZU524298 KIY524297:KJQ524298 KSU524297:KTM524298 LCQ524297:LDI524298 LMM524297:LNE524298 LWI524297:LXA524298 MGE524297:MGW524298 MQA524297:MQS524298 MZW524297:NAO524298 NJS524297:NKK524298 NTO524297:NUG524298 ODK524297:OEC524298 ONG524297:ONY524298 OXC524297:OXU524298 PGY524297:PHQ524298 PQU524297:PRM524298 QAQ524297:QBI524298 QKM524297:QLE524298 QUI524297:QVA524298 REE524297:REW524298 ROA524297:ROS524298 RXW524297:RYO524298 SHS524297:SIK524298 SRO524297:SSG524298 TBK524297:TCC524298 TLG524297:TLY524298 TVC524297:TVU524298 UEY524297:UFQ524298 UOU524297:UPM524298 UYQ524297:UZI524298 VIM524297:VJE524298 VSI524297:VTA524298 WCE524297:WCW524298 WMA524297:WMS524298 WVW524297:WWO524298 O589833:AG589834 JK589833:KC589834 TG589833:TY589834 ADC589833:ADU589834 AMY589833:ANQ589834 AWU589833:AXM589834 BGQ589833:BHI589834 BQM589833:BRE589834 CAI589833:CBA589834 CKE589833:CKW589834 CUA589833:CUS589834 DDW589833:DEO589834 DNS589833:DOK589834 DXO589833:DYG589834 EHK589833:EIC589834 ERG589833:ERY589834 FBC589833:FBU589834 FKY589833:FLQ589834 FUU589833:FVM589834 GEQ589833:GFI589834 GOM589833:GPE589834 GYI589833:GZA589834 HIE589833:HIW589834 HSA589833:HSS589834 IBW589833:ICO589834 ILS589833:IMK589834 IVO589833:IWG589834 JFK589833:JGC589834 JPG589833:JPY589834 JZC589833:JZU589834 KIY589833:KJQ589834 KSU589833:KTM589834 LCQ589833:LDI589834 LMM589833:LNE589834 LWI589833:LXA589834 MGE589833:MGW589834 MQA589833:MQS589834 MZW589833:NAO589834 NJS589833:NKK589834 NTO589833:NUG589834 ODK589833:OEC589834 ONG589833:ONY589834 OXC589833:OXU589834 PGY589833:PHQ589834 PQU589833:PRM589834 QAQ589833:QBI589834 QKM589833:QLE589834 QUI589833:QVA589834 REE589833:REW589834 ROA589833:ROS589834 RXW589833:RYO589834 SHS589833:SIK589834 SRO589833:SSG589834 TBK589833:TCC589834 TLG589833:TLY589834 TVC589833:TVU589834 UEY589833:UFQ589834 UOU589833:UPM589834 UYQ589833:UZI589834 VIM589833:VJE589834 VSI589833:VTA589834 WCE589833:WCW589834 WMA589833:WMS589834 WVW589833:WWO589834 O655369:AG655370 JK655369:KC655370 TG655369:TY655370 ADC655369:ADU655370 AMY655369:ANQ655370 AWU655369:AXM655370 BGQ655369:BHI655370 BQM655369:BRE655370 CAI655369:CBA655370 CKE655369:CKW655370 CUA655369:CUS655370 DDW655369:DEO655370 DNS655369:DOK655370 DXO655369:DYG655370 EHK655369:EIC655370 ERG655369:ERY655370 FBC655369:FBU655370 FKY655369:FLQ655370 FUU655369:FVM655370 GEQ655369:GFI655370 GOM655369:GPE655370 GYI655369:GZA655370 HIE655369:HIW655370 HSA655369:HSS655370 IBW655369:ICO655370 ILS655369:IMK655370 IVO655369:IWG655370 JFK655369:JGC655370 JPG655369:JPY655370 JZC655369:JZU655370 KIY655369:KJQ655370 KSU655369:KTM655370 LCQ655369:LDI655370 LMM655369:LNE655370 LWI655369:LXA655370 MGE655369:MGW655370 MQA655369:MQS655370 MZW655369:NAO655370 NJS655369:NKK655370 NTO655369:NUG655370 ODK655369:OEC655370 ONG655369:ONY655370 OXC655369:OXU655370 PGY655369:PHQ655370 PQU655369:PRM655370 QAQ655369:QBI655370 QKM655369:QLE655370 QUI655369:QVA655370 REE655369:REW655370 ROA655369:ROS655370 RXW655369:RYO655370 SHS655369:SIK655370 SRO655369:SSG655370 TBK655369:TCC655370 TLG655369:TLY655370 TVC655369:TVU655370 UEY655369:UFQ655370 UOU655369:UPM655370 UYQ655369:UZI655370 VIM655369:VJE655370 VSI655369:VTA655370 WCE655369:WCW655370 WMA655369:WMS655370 WVW655369:WWO655370 O720905:AG720906 JK720905:KC720906 TG720905:TY720906 ADC720905:ADU720906 AMY720905:ANQ720906 AWU720905:AXM720906 BGQ720905:BHI720906 BQM720905:BRE720906 CAI720905:CBA720906 CKE720905:CKW720906 CUA720905:CUS720906 DDW720905:DEO720906 DNS720905:DOK720906 DXO720905:DYG720906 EHK720905:EIC720906 ERG720905:ERY720906 FBC720905:FBU720906 FKY720905:FLQ720906 FUU720905:FVM720906 GEQ720905:GFI720906 GOM720905:GPE720906 GYI720905:GZA720906 HIE720905:HIW720906 HSA720905:HSS720906 IBW720905:ICO720906 ILS720905:IMK720906 IVO720905:IWG720906 JFK720905:JGC720906 JPG720905:JPY720906 JZC720905:JZU720906 KIY720905:KJQ720906 KSU720905:KTM720906 LCQ720905:LDI720906 LMM720905:LNE720906 LWI720905:LXA720906 MGE720905:MGW720906 MQA720905:MQS720906 MZW720905:NAO720906 NJS720905:NKK720906 NTO720905:NUG720906 ODK720905:OEC720906 ONG720905:ONY720906 OXC720905:OXU720906 PGY720905:PHQ720906 PQU720905:PRM720906 QAQ720905:QBI720906 QKM720905:QLE720906 QUI720905:QVA720906 REE720905:REW720906 ROA720905:ROS720906 RXW720905:RYO720906 SHS720905:SIK720906 SRO720905:SSG720906 TBK720905:TCC720906 TLG720905:TLY720906 TVC720905:TVU720906 UEY720905:UFQ720906 UOU720905:UPM720906 UYQ720905:UZI720906 VIM720905:VJE720906 VSI720905:VTA720906 WCE720905:WCW720906 WMA720905:WMS720906 WVW720905:WWO720906 O786441:AG786442 JK786441:KC786442 TG786441:TY786442 ADC786441:ADU786442 AMY786441:ANQ786442 AWU786441:AXM786442 BGQ786441:BHI786442 BQM786441:BRE786442 CAI786441:CBA786442 CKE786441:CKW786442 CUA786441:CUS786442 DDW786441:DEO786442 DNS786441:DOK786442 DXO786441:DYG786442 EHK786441:EIC786442 ERG786441:ERY786442 FBC786441:FBU786442 FKY786441:FLQ786442 FUU786441:FVM786442 GEQ786441:GFI786442 GOM786441:GPE786442 GYI786441:GZA786442 HIE786441:HIW786442 HSA786441:HSS786442 IBW786441:ICO786442 ILS786441:IMK786442 IVO786441:IWG786442 JFK786441:JGC786442 JPG786441:JPY786442 JZC786441:JZU786442 KIY786441:KJQ786442 KSU786441:KTM786442 LCQ786441:LDI786442 LMM786441:LNE786442 LWI786441:LXA786442 MGE786441:MGW786442 MQA786441:MQS786442 MZW786441:NAO786442 NJS786441:NKK786442 NTO786441:NUG786442 ODK786441:OEC786442 ONG786441:ONY786442 OXC786441:OXU786442 PGY786441:PHQ786442 PQU786441:PRM786442 QAQ786441:QBI786442 QKM786441:QLE786442 QUI786441:QVA786442 REE786441:REW786442 ROA786441:ROS786442 RXW786441:RYO786442 SHS786441:SIK786442 SRO786441:SSG786442 TBK786441:TCC786442 TLG786441:TLY786442 TVC786441:TVU786442 UEY786441:UFQ786442 UOU786441:UPM786442 UYQ786441:UZI786442 VIM786441:VJE786442 VSI786441:VTA786442 WCE786441:WCW786442 WMA786441:WMS786442 WVW786441:WWO786442 O851977:AG851978 JK851977:KC851978 TG851977:TY851978 ADC851977:ADU851978 AMY851977:ANQ851978 AWU851977:AXM851978 BGQ851977:BHI851978 BQM851977:BRE851978 CAI851977:CBA851978 CKE851977:CKW851978 CUA851977:CUS851978 DDW851977:DEO851978 DNS851977:DOK851978 DXO851977:DYG851978 EHK851977:EIC851978 ERG851977:ERY851978 FBC851977:FBU851978 FKY851977:FLQ851978 FUU851977:FVM851978 GEQ851977:GFI851978 GOM851977:GPE851978 GYI851977:GZA851978 HIE851977:HIW851978 HSA851977:HSS851978 IBW851977:ICO851978 ILS851977:IMK851978 IVO851977:IWG851978 JFK851977:JGC851978 JPG851977:JPY851978 JZC851977:JZU851978 KIY851977:KJQ851978 KSU851977:KTM851978 LCQ851977:LDI851978 LMM851977:LNE851978 LWI851977:LXA851978 MGE851977:MGW851978 MQA851977:MQS851978 MZW851977:NAO851978 NJS851977:NKK851978 NTO851977:NUG851978 ODK851977:OEC851978 ONG851977:ONY851978 OXC851977:OXU851978 PGY851977:PHQ851978 PQU851977:PRM851978 QAQ851977:QBI851978 QKM851977:QLE851978 QUI851977:QVA851978 REE851977:REW851978 ROA851977:ROS851978 RXW851977:RYO851978 SHS851977:SIK851978 SRO851977:SSG851978 TBK851977:TCC851978 TLG851977:TLY851978 TVC851977:TVU851978 UEY851977:UFQ851978 UOU851977:UPM851978 UYQ851977:UZI851978 VIM851977:VJE851978 VSI851977:VTA851978 WCE851977:WCW851978 WMA851977:WMS851978 WVW851977:WWO851978 O917513:AG917514 JK917513:KC917514 TG917513:TY917514 ADC917513:ADU917514 AMY917513:ANQ917514 AWU917513:AXM917514 BGQ917513:BHI917514 BQM917513:BRE917514 CAI917513:CBA917514 CKE917513:CKW917514 CUA917513:CUS917514 DDW917513:DEO917514 DNS917513:DOK917514 DXO917513:DYG917514 EHK917513:EIC917514 ERG917513:ERY917514 FBC917513:FBU917514 FKY917513:FLQ917514 FUU917513:FVM917514 GEQ917513:GFI917514 GOM917513:GPE917514 GYI917513:GZA917514 HIE917513:HIW917514 HSA917513:HSS917514 IBW917513:ICO917514 ILS917513:IMK917514 IVO917513:IWG917514 JFK917513:JGC917514 JPG917513:JPY917514 JZC917513:JZU917514 KIY917513:KJQ917514 KSU917513:KTM917514 LCQ917513:LDI917514 LMM917513:LNE917514 LWI917513:LXA917514 MGE917513:MGW917514 MQA917513:MQS917514 MZW917513:NAO917514 NJS917513:NKK917514 NTO917513:NUG917514 ODK917513:OEC917514 ONG917513:ONY917514 OXC917513:OXU917514 PGY917513:PHQ917514 PQU917513:PRM917514 QAQ917513:QBI917514 QKM917513:QLE917514 QUI917513:QVA917514 REE917513:REW917514 ROA917513:ROS917514 RXW917513:RYO917514 SHS917513:SIK917514 SRO917513:SSG917514 TBK917513:TCC917514 TLG917513:TLY917514 TVC917513:TVU917514 UEY917513:UFQ917514 UOU917513:UPM917514 UYQ917513:UZI917514 VIM917513:VJE917514 VSI917513:VTA917514 WCE917513:WCW917514 WMA917513:WMS917514 WVW917513:WWO917514 O983049:AG983050 JK983049:KC983050 TG983049:TY983050 ADC983049:ADU983050 AMY983049:ANQ983050 AWU983049:AXM983050 BGQ983049:BHI983050 BQM983049:BRE983050 CAI983049:CBA983050 CKE983049:CKW983050 CUA983049:CUS983050 DDW983049:DEO983050 DNS983049:DOK983050 DXO983049:DYG983050 EHK983049:EIC983050 ERG983049:ERY983050 FBC983049:FBU983050 FKY983049:FLQ983050 FUU983049:FVM983050 GEQ983049:GFI983050 GOM983049:GPE983050 GYI983049:GZA983050 HIE983049:HIW983050 HSA983049:HSS983050 IBW983049:ICO983050 ILS983049:IMK983050 IVO983049:IWG983050 JFK983049:JGC983050 JPG983049:JPY983050 JZC983049:JZU983050 KIY983049:KJQ983050 KSU983049:KTM983050 LCQ983049:LDI983050 LMM983049:LNE983050 LWI983049:LXA983050 MGE983049:MGW983050 MQA983049:MQS983050 MZW983049:NAO983050 NJS983049:NKK983050 NTO983049:NUG983050 ODK983049:OEC983050 ONG983049:ONY983050 OXC983049:OXU983050 PGY983049:PHQ983050 PQU983049:PRM983050 QAQ983049:QBI983050 QKM983049:QLE983050 QUI983049:QVA983050 REE983049:REW983050 ROA983049:ROS983050 RXW983049:RYO983050 SHS983049:SIK983050 SRO983049:SSG983050 TBK983049:TCC983050 TLG983049:TLY983050 TVC983049:TVU983050 UEY983049:UFQ983050 UOU983049:UPM983050 UYQ983049:UZI983050 VIM983049:VJE983050 VSI983049:VTA983050 WCE983049:WCW983050 WMA983049:WMS983050" xr:uid="{9D8DABE6-CF88-4B88-9DAA-10C94648B113}">
      <formula1>35</formula1>
    </dataValidation>
    <dataValidation type="list" allowBlank="1" showInputMessage="1" showErrorMessage="1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B11EEF38-4EDA-4BA9-9FAD-4BB4A53F2958}">
      <formula1>$G$250:$G$258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58FE4CC5-98FF-48C4-B63F-9BBD451D6507}">
      <formula1>-99999999999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7" orientation="portrait" r:id="rId1"/>
  <headerFooter alignWithMargins="0"/>
  <rowBreaks count="3" manualBreakCount="3">
    <brk id="46" max="16383" man="1"/>
    <brk id="105" max="16383" man="1"/>
    <brk id="174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8"/>
  <sheetViews>
    <sheetView workbookViewId="0">
      <selection activeCell="F27" sqref="F27"/>
    </sheetView>
  </sheetViews>
  <sheetFormatPr defaultRowHeight="11.25"/>
  <cols>
    <col min="1" max="2" width="13.125" style="57" customWidth="1"/>
    <col min="3" max="3" width="9" style="46"/>
    <col min="4" max="5" width="15.375" style="46" customWidth="1"/>
    <col min="6" max="6" width="23.375" style="51" customWidth="1"/>
    <col min="7" max="13" width="15" style="51" customWidth="1"/>
    <col min="14" max="14" width="15" style="53" customWidth="1"/>
    <col min="15" max="16384" width="9" style="46"/>
  </cols>
  <sheetData>
    <row r="1" spans="1:14" ht="15.75" customHeight="1">
      <c r="A1" s="43" t="s">
        <v>240</v>
      </c>
      <c r="B1" s="43" t="s">
        <v>241</v>
      </c>
      <c r="C1" s="44" t="s">
        <v>242</v>
      </c>
      <c r="D1" s="44" t="s">
        <v>243</v>
      </c>
      <c r="E1" s="44" t="s">
        <v>244</v>
      </c>
      <c r="F1" s="45" t="s">
        <v>245</v>
      </c>
      <c r="G1" s="45" t="s">
        <v>246</v>
      </c>
      <c r="H1" s="45"/>
      <c r="I1" s="45"/>
      <c r="J1" s="45"/>
      <c r="K1" s="45"/>
      <c r="L1" s="45"/>
      <c r="M1" s="45"/>
      <c r="N1" s="45" t="s">
        <v>247</v>
      </c>
    </row>
    <row r="2" spans="1:14" ht="12.95" customHeight="1">
      <c r="A2" s="47" t="s">
        <v>248</v>
      </c>
      <c r="B2" s="48" t="s">
        <v>249</v>
      </c>
      <c r="C2" s="49" t="s">
        <v>250</v>
      </c>
      <c r="D2" s="50" t="s">
        <v>251</v>
      </c>
      <c r="E2" s="49"/>
      <c r="F2" s="51">
        <f>業者カード!AI1</f>
        <v>2</v>
      </c>
      <c r="G2" s="52"/>
      <c r="H2" s="52"/>
      <c r="I2" s="52"/>
      <c r="J2" s="52"/>
      <c r="K2" s="52"/>
      <c r="L2" s="52"/>
      <c r="M2" s="52"/>
    </row>
    <row r="3" spans="1:14" ht="12.95" customHeight="1">
      <c r="A3" s="47" t="s">
        <v>252</v>
      </c>
      <c r="B3" s="48"/>
      <c r="C3" s="49" t="s">
        <v>253</v>
      </c>
      <c r="D3" s="50" t="s">
        <v>254</v>
      </c>
      <c r="E3" s="49"/>
      <c r="F3" s="51" t="str">
        <f>業者カード!AK3</f>
        <v>2022040101</v>
      </c>
      <c r="G3" s="52"/>
      <c r="H3" s="52"/>
      <c r="I3" s="52"/>
      <c r="J3" s="52"/>
      <c r="K3" s="52"/>
      <c r="L3" s="52"/>
      <c r="M3" s="52"/>
    </row>
    <row r="4" spans="1:14" ht="12.95" customHeight="1">
      <c r="A4" s="47" t="s">
        <v>255</v>
      </c>
      <c r="B4" s="48"/>
      <c r="C4" s="49" t="s">
        <v>256</v>
      </c>
      <c r="D4" s="50" t="s">
        <v>257</v>
      </c>
      <c r="E4" s="49"/>
      <c r="F4" s="51">
        <f>業者カード!AJ1</f>
        <v>2022</v>
      </c>
      <c r="G4" s="52"/>
      <c r="H4" s="52"/>
      <c r="I4" s="52"/>
      <c r="J4" s="52"/>
      <c r="K4" s="52"/>
      <c r="L4" s="52"/>
      <c r="M4" s="52"/>
    </row>
    <row r="5" spans="1:14" ht="12.95" customHeight="1">
      <c r="A5" s="47" t="s">
        <v>258</v>
      </c>
      <c r="B5" s="48"/>
      <c r="C5" s="49" t="s">
        <v>259</v>
      </c>
      <c r="D5" s="50" t="s">
        <v>260</v>
      </c>
      <c r="E5" s="49"/>
      <c r="F5" s="51">
        <f>業者カード!AI4</f>
        <v>18210</v>
      </c>
      <c r="G5" s="52"/>
      <c r="H5" s="52"/>
      <c r="I5" s="52"/>
      <c r="J5" s="52"/>
      <c r="K5" s="52"/>
      <c r="L5" s="52"/>
      <c r="M5" s="52"/>
    </row>
    <row r="6" spans="1:14" s="55" customFormat="1" ht="12.95" customHeight="1">
      <c r="A6" s="54"/>
      <c r="B6" s="54"/>
      <c r="F6" s="53"/>
      <c r="G6" s="53"/>
      <c r="H6" s="53"/>
      <c r="I6" s="53"/>
      <c r="J6" s="53"/>
      <c r="K6" s="53"/>
      <c r="L6" s="53"/>
      <c r="M6" s="53"/>
      <c r="N6" s="53"/>
    </row>
    <row r="7" spans="1:14" s="55" customFormat="1" ht="12.95" customHeight="1">
      <c r="A7" s="48" t="s">
        <v>261</v>
      </c>
      <c r="B7" s="48"/>
      <c r="C7" s="56"/>
      <c r="D7" s="56"/>
      <c r="E7" s="56"/>
      <c r="F7" s="52" t="s">
        <v>245</v>
      </c>
      <c r="G7" s="52" t="s">
        <v>246</v>
      </c>
      <c r="H7" s="52"/>
      <c r="I7" s="52"/>
      <c r="J7" s="52"/>
      <c r="K7" s="52"/>
      <c r="L7" s="52"/>
      <c r="M7" s="52"/>
      <c r="N7" s="52"/>
    </row>
    <row r="8" spans="1:14" s="55" customFormat="1" ht="12.95" customHeight="1">
      <c r="A8" s="48" t="s">
        <v>201</v>
      </c>
      <c r="B8" s="48"/>
      <c r="C8" s="49" t="s">
        <v>263</v>
      </c>
      <c r="D8" s="49" t="s">
        <v>265</v>
      </c>
      <c r="E8" s="49" t="s">
        <v>266</v>
      </c>
      <c r="F8" s="51" t="str">
        <f>IF(業者カード!AB1="","",業者カード!AB1)</f>
        <v/>
      </c>
      <c r="G8" s="52"/>
      <c r="H8" s="52"/>
      <c r="I8" s="52"/>
      <c r="J8" s="52"/>
      <c r="K8" s="52"/>
      <c r="L8" s="52"/>
      <c r="M8" s="52"/>
      <c r="N8" s="53" t="s">
        <v>267</v>
      </c>
    </row>
    <row r="9" spans="1:14" ht="12.95" customHeight="1">
      <c r="A9" s="48" t="s">
        <v>268</v>
      </c>
      <c r="B9" s="48"/>
      <c r="C9" s="49" t="s">
        <v>269</v>
      </c>
      <c r="D9" s="49" t="s">
        <v>270</v>
      </c>
      <c r="E9" s="49"/>
      <c r="F9" s="51">
        <f>業者カード!AH5</f>
        <v>1</v>
      </c>
      <c r="G9" s="52" t="str">
        <f>業者カード!F5</f>
        <v>新規</v>
      </c>
      <c r="H9" s="52"/>
      <c r="I9" s="52"/>
      <c r="J9" s="52"/>
      <c r="K9" s="52"/>
      <c r="L9" s="52"/>
      <c r="M9" s="52"/>
    </row>
    <row r="10" spans="1:14" ht="12.95" customHeight="1">
      <c r="A10" s="48" t="s">
        <v>271</v>
      </c>
      <c r="B10" s="48"/>
      <c r="C10" s="49" t="s">
        <v>272</v>
      </c>
      <c r="D10" s="49" t="s">
        <v>273</v>
      </c>
      <c r="E10" s="49" t="s">
        <v>274</v>
      </c>
      <c r="F10" s="51" t="str">
        <f>業者カード!AI5</f>
        <v/>
      </c>
      <c r="G10" s="52">
        <f>業者カード!T5</f>
        <v>0</v>
      </c>
      <c r="H10" s="52"/>
      <c r="I10" s="52"/>
      <c r="J10" s="52"/>
      <c r="K10" s="52"/>
      <c r="L10" s="52"/>
      <c r="M10" s="52"/>
      <c r="N10" s="53" t="s">
        <v>275</v>
      </c>
    </row>
    <row r="11" spans="1:14" s="55" customFormat="1" ht="12.95" customHeight="1">
      <c r="A11" s="54"/>
      <c r="B11" s="54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2.95" customHeight="1">
      <c r="A12" s="48" t="s">
        <v>276</v>
      </c>
      <c r="B12" s="48"/>
      <c r="C12" s="56"/>
      <c r="D12" s="56"/>
      <c r="E12" s="56"/>
      <c r="F12" s="52"/>
      <c r="G12" s="52"/>
      <c r="H12" s="52"/>
      <c r="I12" s="52"/>
      <c r="J12" s="52"/>
      <c r="K12" s="52"/>
      <c r="L12" s="52"/>
      <c r="M12" s="52"/>
      <c r="N12" s="52" t="s">
        <v>277</v>
      </c>
    </row>
    <row r="13" spans="1:14" ht="12.95" customHeight="1">
      <c r="A13" s="48" t="s">
        <v>278</v>
      </c>
      <c r="B13" s="48"/>
      <c r="C13" s="49" t="s">
        <v>279</v>
      </c>
      <c r="D13" s="49" t="s">
        <v>280</v>
      </c>
      <c r="E13" s="49"/>
      <c r="F13" s="51" t="str">
        <f>業者カード!AH10</f>
        <v/>
      </c>
      <c r="G13" s="52"/>
      <c r="H13" s="52"/>
      <c r="I13" s="52"/>
      <c r="J13" s="52"/>
      <c r="K13" s="52"/>
      <c r="L13" s="52"/>
      <c r="M13" s="52"/>
      <c r="N13" s="53" t="s">
        <v>281</v>
      </c>
    </row>
    <row r="14" spans="1:14" ht="12.95" customHeight="1">
      <c r="A14" s="48" t="s">
        <v>224</v>
      </c>
      <c r="B14" s="48"/>
      <c r="C14" s="49" t="s">
        <v>272</v>
      </c>
      <c r="D14" s="49" t="s">
        <v>273</v>
      </c>
      <c r="E14" s="49" t="s">
        <v>282</v>
      </c>
      <c r="F14" s="51" t="str">
        <f>IF(業者カード!O10="","",業者カード!AI10&amp;業者カード!O10&amp;業者カード!AJ10)</f>
        <v/>
      </c>
      <c r="G14" s="52"/>
      <c r="H14" s="52"/>
      <c r="I14" s="52"/>
      <c r="J14" s="52"/>
      <c r="K14" s="52"/>
      <c r="L14" s="52"/>
      <c r="M14" s="52"/>
      <c r="N14" s="53" t="s">
        <v>0</v>
      </c>
    </row>
    <row r="15" spans="1:14" ht="12.95" customHeight="1">
      <c r="A15" s="48" t="s">
        <v>283</v>
      </c>
      <c r="B15" s="48"/>
      <c r="C15" s="49" t="s">
        <v>284</v>
      </c>
      <c r="D15" s="49" t="s">
        <v>285</v>
      </c>
      <c r="E15" s="49" t="s">
        <v>286</v>
      </c>
      <c r="F15" s="51" t="str">
        <f>IF(業者カード!O9="","",業者カード!O9)</f>
        <v/>
      </c>
      <c r="G15" s="52"/>
      <c r="H15" s="52"/>
      <c r="I15" s="52"/>
      <c r="J15" s="52"/>
      <c r="K15" s="52"/>
      <c r="L15" s="52"/>
      <c r="M15" s="52"/>
      <c r="N15" s="53" t="s">
        <v>287</v>
      </c>
    </row>
    <row r="16" spans="1:14" ht="12.95" customHeight="1">
      <c r="A16" s="48" t="s">
        <v>288</v>
      </c>
      <c r="B16" s="48"/>
      <c r="C16" s="49" t="s">
        <v>272</v>
      </c>
      <c r="D16" s="49" t="s">
        <v>273</v>
      </c>
      <c r="E16" s="49" t="s">
        <v>289</v>
      </c>
      <c r="F16" s="51" t="str">
        <f>IF(業者カード!G11="","",業者カード!G11)</f>
        <v/>
      </c>
      <c r="G16" s="52"/>
      <c r="H16" s="52"/>
      <c r="I16" s="52"/>
      <c r="J16" s="52"/>
      <c r="K16" s="52"/>
      <c r="L16" s="52"/>
      <c r="M16" s="52"/>
      <c r="N16" s="53" t="s">
        <v>288</v>
      </c>
    </row>
    <row r="17" spans="1:14" ht="12.95" customHeight="1">
      <c r="A17" s="48" t="s">
        <v>1</v>
      </c>
      <c r="B17" s="48"/>
      <c r="C17" s="49" t="s">
        <v>272</v>
      </c>
      <c r="D17" s="49" t="s">
        <v>273</v>
      </c>
      <c r="E17" s="49" t="s">
        <v>290</v>
      </c>
      <c r="F17" s="51" t="str">
        <f>IF(業者カード!F12="","",業者カード!F12)</f>
        <v/>
      </c>
      <c r="G17" s="52"/>
      <c r="H17" s="52"/>
      <c r="I17" s="52"/>
      <c r="J17" s="52"/>
      <c r="K17" s="52"/>
      <c r="L17" s="52"/>
      <c r="M17" s="52"/>
      <c r="N17" s="53" t="s">
        <v>1</v>
      </c>
    </row>
    <row r="18" spans="1:14" ht="12.95" customHeight="1">
      <c r="A18" s="48" t="s">
        <v>291</v>
      </c>
      <c r="B18" s="48" t="s">
        <v>198</v>
      </c>
      <c r="C18" s="49" t="s">
        <v>272</v>
      </c>
      <c r="D18" s="49" t="s">
        <v>273</v>
      </c>
      <c r="E18" s="49" t="s">
        <v>292</v>
      </c>
      <c r="F18" s="51" t="str">
        <f>IF(業者カード!H14="","",業者カード!H14)</f>
        <v/>
      </c>
      <c r="G18" s="52"/>
      <c r="H18" s="52"/>
      <c r="I18" s="52"/>
      <c r="J18" s="52"/>
      <c r="K18" s="52"/>
      <c r="L18" s="52"/>
      <c r="M18" s="52"/>
      <c r="N18" s="53" t="s">
        <v>198</v>
      </c>
    </row>
    <row r="19" spans="1:14" ht="12.95" customHeight="1">
      <c r="A19" s="48"/>
      <c r="B19" s="48" t="s">
        <v>199</v>
      </c>
      <c r="C19" s="49" t="s">
        <v>293</v>
      </c>
      <c r="D19" s="49" t="s">
        <v>294</v>
      </c>
      <c r="E19" s="49" t="s">
        <v>295</v>
      </c>
      <c r="F19" s="51" t="str">
        <f>IF(業者カード!Q14="","",業者カード!Q14)</f>
        <v/>
      </c>
      <c r="G19" s="52"/>
      <c r="H19" s="52"/>
      <c r="I19" s="52"/>
      <c r="J19" s="52"/>
      <c r="K19" s="52"/>
      <c r="L19" s="52"/>
      <c r="M19" s="52"/>
      <c r="N19" s="53" t="s">
        <v>199</v>
      </c>
    </row>
    <row r="20" spans="1:14" ht="12.95" customHeight="1">
      <c r="A20" s="48"/>
      <c r="B20" s="48" t="s">
        <v>296</v>
      </c>
      <c r="C20" s="49" t="s">
        <v>293</v>
      </c>
      <c r="D20" s="49" t="s">
        <v>294</v>
      </c>
      <c r="E20" s="49" t="s">
        <v>297</v>
      </c>
      <c r="F20" s="51" t="str">
        <f>IF(業者カード!Q13="","",業者カード!Q13)</f>
        <v/>
      </c>
      <c r="G20" s="52"/>
      <c r="H20" s="52"/>
      <c r="I20" s="52"/>
      <c r="J20" s="52"/>
      <c r="K20" s="52"/>
      <c r="L20" s="52"/>
      <c r="M20" s="52"/>
      <c r="N20" s="53" t="s">
        <v>298</v>
      </c>
    </row>
    <row r="21" spans="1:14" ht="12.95" customHeight="1">
      <c r="A21" s="48" t="s">
        <v>2</v>
      </c>
      <c r="B21" s="48"/>
      <c r="C21" s="49" t="s">
        <v>262</v>
      </c>
      <c r="D21" s="49" t="s">
        <v>264</v>
      </c>
      <c r="E21" s="49" t="s">
        <v>299</v>
      </c>
      <c r="F21" s="51" t="str">
        <f>IF(業者カード!F15="","",業者カード!F15)</f>
        <v/>
      </c>
      <c r="G21" s="52"/>
      <c r="H21" s="52"/>
      <c r="I21" s="52"/>
      <c r="J21" s="52"/>
      <c r="K21" s="52"/>
      <c r="L21" s="52"/>
      <c r="M21" s="52"/>
      <c r="N21" s="53" t="s">
        <v>2</v>
      </c>
    </row>
    <row r="22" spans="1:14" ht="12.95" customHeight="1">
      <c r="A22" s="48" t="s">
        <v>300</v>
      </c>
      <c r="B22" s="48"/>
      <c r="C22" s="49" t="s">
        <v>262</v>
      </c>
      <c r="D22" s="49" t="s">
        <v>264</v>
      </c>
      <c r="E22" s="49" t="s">
        <v>301</v>
      </c>
      <c r="F22" s="51" t="str">
        <f>IF(業者カード!T15="","",業者カード!T15)</f>
        <v/>
      </c>
      <c r="G22" s="52"/>
      <c r="H22" s="52"/>
      <c r="I22" s="52"/>
      <c r="J22" s="52"/>
      <c r="K22" s="52"/>
      <c r="L22" s="52"/>
      <c r="M22" s="52"/>
      <c r="N22" s="53" t="s">
        <v>300</v>
      </c>
    </row>
    <row r="23" spans="1:14" ht="12.95" customHeight="1">
      <c r="A23" s="48" t="s">
        <v>217</v>
      </c>
      <c r="B23" s="48"/>
      <c r="C23" s="49" t="s">
        <v>262</v>
      </c>
      <c r="D23" s="49" t="s">
        <v>264</v>
      </c>
      <c r="E23" s="49" t="s">
        <v>302</v>
      </c>
      <c r="F23" s="51" t="str">
        <f>IF(業者カード!F16="","",業者カード!F16)</f>
        <v/>
      </c>
      <c r="G23" s="52"/>
      <c r="H23" s="52"/>
      <c r="I23" s="52"/>
      <c r="J23" s="52"/>
      <c r="K23" s="52"/>
      <c r="L23" s="52"/>
      <c r="M23" s="52"/>
      <c r="N23" s="53" t="s">
        <v>303</v>
      </c>
    </row>
    <row r="24" spans="1:14" s="55" customFormat="1" ht="12.95" customHeight="1">
      <c r="A24" s="54"/>
      <c r="B24" s="54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12.95" customHeight="1">
      <c r="A25" s="48" t="s">
        <v>304</v>
      </c>
      <c r="B25" s="48"/>
      <c r="C25" s="56"/>
      <c r="D25" s="56"/>
      <c r="E25" s="56"/>
      <c r="F25" s="52"/>
      <c r="G25" s="52"/>
      <c r="H25" s="52"/>
      <c r="I25" s="52"/>
      <c r="J25" s="52"/>
      <c r="K25" s="52"/>
      <c r="L25" s="52"/>
      <c r="M25" s="52"/>
      <c r="N25" s="52" t="s">
        <v>305</v>
      </c>
    </row>
    <row r="26" spans="1:14" ht="12.95" customHeight="1">
      <c r="A26" s="48" t="s">
        <v>205</v>
      </c>
      <c r="B26" s="48"/>
      <c r="C26" s="49" t="s">
        <v>306</v>
      </c>
      <c r="D26" s="49" t="s">
        <v>307</v>
      </c>
      <c r="E26" s="49" t="s">
        <v>308</v>
      </c>
      <c r="F26" s="51" t="str">
        <f>IF(業者カード!O21="","",業者カード!F21&amp;"　"&amp;業者カード!O21)</f>
        <v/>
      </c>
      <c r="G26" s="52"/>
      <c r="H26" s="52"/>
      <c r="I26" s="52"/>
      <c r="J26" s="52"/>
      <c r="K26" s="52"/>
      <c r="L26" s="52"/>
      <c r="M26" s="52"/>
      <c r="N26" s="53" t="s">
        <v>205</v>
      </c>
    </row>
    <row r="27" spans="1:14" ht="12.95" customHeight="1">
      <c r="A27" s="48" t="s">
        <v>309</v>
      </c>
      <c r="B27" s="48"/>
      <c r="C27" s="49" t="s">
        <v>262</v>
      </c>
      <c r="D27" s="49" t="s">
        <v>264</v>
      </c>
      <c r="E27" s="49" t="s">
        <v>310</v>
      </c>
      <c r="F27" s="51" t="str">
        <f>IF(業者カード!O20="","",業者カード!F20&amp;"　"&amp;業者カード!O20)</f>
        <v/>
      </c>
      <c r="G27" s="52"/>
      <c r="H27" s="52"/>
      <c r="I27" s="52"/>
      <c r="J27" s="52"/>
      <c r="K27" s="52"/>
      <c r="L27" s="52"/>
      <c r="M27" s="52"/>
      <c r="N27" s="53" t="s">
        <v>204</v>
      </c>
    </row>
    <row r="28" spans="1:14" ht="12.95" customHeight="1">
      <c r="A28" s="48" t="s">
        <v>288</v>
      </c>
      <c r="B28" s="48"/>
      <c r="C28" s="49" t="s">
        <v>262</v>
      </c>
      <c r="D28" s="49" t="s">
        <v>264</v>
      </c>
      <c r="E28" s="49" t="s">
        <v>311</v>
      </c>
      <c r="F28" s="51" t="str">
        <f>IF(業者カード!G22="","",業者カード!G22)</f>
        <v/>
      </c>
      <c r="G28" s="52"/>
      <c r="H28" s="52"/>
      <c r="I28" s="52"/>
      <c r="J28" s="52"/>
      <c r="K28" s="52"/>
      <c r="L28" s="52"/>
      <c r="M28" s="52"/>
      <c r="N28" s="53" t="s">
        <v>288</v>
      </c>
    </row>
    <row r="29" spans="1:14" ht="12.95" customHeight="1">
      <c r="A29" s="48" t="s">
        <v>1</v>
      </c>
      <c r="B29" s="48"/>
      <c r="C29" s="49" t="s">
        <v>262</v>
      </c>
      <c r="D29" s="49" t="s">
        <v>264</v>
      </c>
      <c r="E29" s="49" t="s">
        <v>312</v>
      </c>
      <c r="F29" s="51" t="str">
        <f>IF(業者カード!F23="","",業者カード!F23)</f>
        <v/>
      </c>
      <c r="G29" s="52"/>
      <c r="H29" s="52"/>
      <c r="I29" s="52"/>
      <c r="J29" s="52"/>
      <c r="K29" s="52"/>
      <c r="L29" s="52"/>
      <c r="M29" s="52"/>
      <c r="N29" s="53" t="s">
        <v>1</v>
      </c>
    </row>
    <row r="30" spans="1:14" ht="12.95" customHeight="1">
      <c r="A30" s="48" t="s">
        <v>291</v>
      </c>
      <c r="B30" s="48" t="s">
        <v>198</v>
      </c>
      <c r="C30" s="49" t="s">
        <v>262</v>
      </c>
      <c r="D30" s="49" t="s">
        <v>264</v>
      </c>
      <c r="E30" s="49" t="s">
        <v>313</v>
      </c>
      <c r="F30" s="51" t="str">
        <f>IF(業者カード!H25="","",業者カード!H25)</f>
        <v/>
      </c>
      <c r="G30" s="52"/>
      <c r="H30" s="52"/>
      <c r="I30" s="52"/>
      <c r="J30" s="52"/>
      <c r="K30" s="52"/>
      <c r="L30" s="52"/>
      <c r="M30" s="52"/>
      <c r="N30" s="53" t="s">
        <v>198</v>
      </c>
    </row>
    <row r="31" spans="1:14" ht="12.95" customHeight="1">
      <c r="A31" s="48"/>
      <c r="B31" s="48" t="s">
        <v>199</v>
      </c>
      <c r="C31" s="49" t="s">
        <v>293</v>
      </c>
      <c r="D31" s="49" t="s">
        <v>294</v>
      </c>
      <c r="E31" s="49" t="s">
        <v>314</v>
      </c>
      <c r="F31" s="51" t="str">
        <f>IF(業者カード!Q25="","",業者カード!Q25)</f>
        <v/>
      </c>
      <c r="G31" s="52"/>
      <c r="H31" s="52"/>
      <c r="I31" s="52"/>
      <c r="J31" s="52"/>
      <c r="K31" s="52"/>
      <c r="L31" s="52"/>
      <c r="M31" s="52"/>
      <c r="N31" s="53" t="s">
        <v>199</v>
      </c>
    </row>
    <row r="32" spans="1:14" ht="12.95" customHeight="1">
      <c r="A32" s="48"/>
      <c r="B32" s="48" t="s">
        <v>296</v>
      </c>
      <c r="C32" s="49" t="s">
        <v>293</v>
      </c>
      <c r="D32" s="49" t="s">
        <v>294</v>
      </c>
      <c r="E32" s="49" t="s">
        <v>315</v>
      </c>
      <c r="F32" s="51" t="str">
        <f>IF(業者カード!Q24="","",業者カード!Q24)</f>
        <v/>
      </c>
      <c r="G32" s="52"/>
      <c r="H32" s="52"/>
      <c r="I32" s="52"/>
      <c r="J32" s="52"/>
      <c r="K32" s="52"/>
      <c r="L32" s="52"/>
      <c r="M32" s="52"/>
      <c r="N32" s="53" t="s">
        <v>298</v>
      </c>
    </row>
    <row r="33" spans="1:14" ht="12.95" customHeight="1">
      <c r="A33" s="48" t="s">
        <v>2</v>
      </c>
      <c r="B33" s="48"/>
      <c r="C33" s="49" t="s">
        <v>262</v>
      </c>
      <c r="D33" s="49" t="s">
        <v>264</v>
      </c>
      <c r="E33" s="49" t="s">
        <v>316</v>
      </c>
      <c r="F33" s="51" t="str">
        <f>IF(業者カード!F26="","",業者カード!F26)</f>
        <v/>
      </c>
      <c r="G33" s="52"/>
      <c r="H33" s="52"/>
      <c r="I33" s="52"/>
      <c r="J33" s="52"/>
      <c r="K33" s="52"/>
      <c r="L33" s="52"/>
      <c r="M33" s="52"/>
      <c r="N33" s="53" t="s">
        <v>2</v>
      </c>
    </row>
    <row r="34" spans="1:14" ht="12.95" customHeight="1">
      <c r="A34" s="48" t="s">
        <v>300</v>
      </c>
      <c r="B34" s="48"/>
      <c r="C34" s="49" t="s">
        <v>262</v>
      </c>
      <c r="D34" s="49" t="s">
        <v>264</v>
      </c>
      <c r="E34" s="49" t="s">
        <v>317</v>
      </c>
      <c r="F34" s="51" t="str">
        <f>IF(業者カード!T26="","",業者カード!T26)</f>
        <v/>
      </c>
      <c r="G34" s="52"/>
      <c r="H34" s="52"/>
      <c r="I34" s="52"/>
      <c r="J34" s="52"/>
      <c r="K34" s="52"/>
      <c r="L34" s="52"/>
      <c r="M34" s="52"/>
      <c r="N34" s="53" t="s">
        <v>300</v>
      </c>
    </row>
    <row r="35" spans="1:14" ht="12.95" customHeight="1">
      <c r="A35" s="48" t="s">
        <v>217</v>
      </c>
      <c r="B35" s="48"/>
      <c r="C35" s="49" t="s">
        <v>262</v>
      </c>
      <c r="D35" s="49" t="s">
        <v>264</v>
      </c>
      <c r="E35" s="49" t="s">
        <v>318</v>
      </c>
      <c r="F35" s="51" t="str">
        <f>IF(業者カード!F27="","",業者カード!F27)</f>
        <v/>
      </c>
      <c r="G35" s="52"/>
      <c r="H35" s="52"/>
      <c r="I35" s="52"/>
      <c r="J35" s="52"/>
      <c r="K35" s="52"/>
      <c r="L35" s="52"/>
      <c r="M35" s="52"/>
      <c r="N35" s="53" t="s">
        <v>303</v>
      </c>
    </row>
    <row r="36" spans="1:14" s="55" customFormat="1" ht="12.95" customHeight="1">
      <c r="A36" s="54"/>
      <c r="B36" s="54"/>
      <c r="F36" s="53"/>
      <c r="G36" s="53"/>
      <c r="H36" s="53"/>
      <c r="I36" s="53"/>
      <c r="J36" s="53"/>
      <c r="K36" s="53"/>
      <c r="L36" s="53"/>
      <c r="M36" s="53"/>
      <c r="N36" s="53"/>
    </row>
    <row r="37" spans="1:14" s="55" customFormat="1" ht="12.95" customHeight="1">
      <c r="A37" s="48"/>
      <c r="B37" s="48"/>
      <c r="C37" s="56"/>
      <c r="D37" s="56"/>
      <c r="E37" s="56"/>
      <c r="F37" s="52"/>
      <c r="G37" s="52"/>
      <c r="H37" s="52"/>
      <c r="I37" s="52"/>
      <c r="J37" s="52"/>
      <c r="K37" s="52"/>
      <c r="L37" s="52"/>
      <c r="M37" s="52"/>
      <c r="N37" s="52" t="s">
        <v>277</v>
      </c>
    </row>
    <row r="38" spans="1:14" ht="12.95" customHeight="1">
      <c r="A38" s="48" t="s">
        <v>319</v>
      </c>
      <c r="B38" s="48"/>
      <c r="C38" s="49" t="s">
        <v>262</v>
      </c>
      <c r="D38" s="49" t="s">
        <v>264</v>
      </c>
      <c r="E38" s="49" t="s">
        <v>320</v>
      </c>
      <c r="F38" s="51" t="str">
        <f>IF(業者カード!F30="","",業者カード!F30)</f>
        <v/>
      </c>
      <c r="G38" s="52"/>
      <c r="H38" s="52"/>
      <c r="I38" s="52"/>
      <c r="J38" s="52"/>
      <c r="K38" s="52"/>
      <c r="L38" s="52"/>
      <c r="M38" s="52"/>
      <c r="N38" s="53" t="s">
        <v>319</v>
      </c>
    </row>
    <row r="39" spans="1:14" ht="12.95" customHeight="1">
      <c r="A39" s="48" t="s">
        <v>321</v>
      </c>
      <c r="B39" s="48"/>
      <c r="C39" s="49" t="s">
        <v>262</v>
      </c>
      <c r="D39" s="49" t="s">
        <v>264</v>
      </c>
      <c r="E39" s="49" t="s">
        <v>322</v>
      </c>
      <c r="F39" s="51" t="str">
        <f>IF(業者カード!W30="","",業者カード!W30)</f>
        <v/>
      </c>
      <c r="G39" s="52"/>
      <c r="H39" s="52"/>
      <c r="I39" s="52"/>
      <c r="J39" s="52"/>
      <c r="K39" s="52"/>
      <c r="L39" s="52"/>
      <c r="M39" s="52"/>
      <c r="N39" s="53" t="s">
        <v>321</v>
      </c>
    </row>
    <row r="40" spans="1:14" ht="12.95" customHeight="1">
      <c r="A40" s="48" t="s">
        <v>323</v>
      </c>
      <c r="B40" s="48"/>
      <c r="C40" s="49" t="s">
        <v>262</v>
      </c>
      <c r="D40" s="49" t="s">
        <v>264</v>
      </c>
      <c r="E40" s="49" t="s">
        <v>324</v>
      </c>
      <c r="F40" s="51" t="str">
        <f>IF(業者カード!F31="","",業者カード!F31)</f>
        <v/>
      </c>
      <c r="G40" s="52"/>
      <c r="H40" s="52"/>
      <c r="I40" s="52"/>
      <c r="J40" s="52"/>
      <c r="K40" s="52"/>
      <c r="L40" s="52"/>
      <c r="M40" s="52"/>
      <c r="N40" s="53" t="s">
        <v>325</v>
      </c>
    </row>
    <row r="41" spans="1:14" ht="12.95" customHeight="1">
      <c r="A41" s="48" t="s">
        <v>326</v>
      </c>
      <c r="B41" s="48"/>
      <c r="C41" s="49" t="s">
        <v>262</v>
      </c>
      <c r="D41" s="49" t="s">
        <v>264</v>
      </c>
      <c r="E41" s="49" t="s">
        <v>327</v>
      </c>
      <c r="F41" s="51" t="str">
        <f>IF(業者カード!U31="","",業者カード!U31)</f>
        <v/>
      </c>
      <c r="G41" s="52"/>
      <c r="H41" s="52"/>
      <c r="I41" s="52"/>
      <c r="J41" s="52"/>
      <c r="K41" s="52"/>
      <c r="L41" s="52"/>
      <c r="M41" s="52"/>
      <c r="N41" s="53" t="s">
        <v>328</v>
      </c>
    </row>
    <row r="42" spans="1:14" ht="12.95" customHeight="1">
      <c r="A42" s="48" t="s">
        <v>329</v>
      </c>
      <c r="B42" s="48"/>
      <c r="C42" s="49" t="s">
        <v>262</v>
      </c>
      <c r="D42" s="49" t="s">
        <v>264</v>
      </c>
      <c r="E42" s="49" t="s">
        <v>330</v>
      </c>
      <c r="F42" s="51" t="str">
        <f>IF(業者カード!AC31="","",業者カード!AC31)</f>
        <v/>
      </c>
      <c r="G42" s="52"/>
      <c r="H42" s="52"/>
      <c r="I42" s="52"/>
      <c r="J42" s="52"/>
      <c r="K42" s="52"/>
      <c r="L42" s="52"/>
      <c r="M42" s="52"/>
      <c r="N42" s="53" t="s">
        <v>331</v>
      </c>
    </row>
    <row r="43" spans="1:14" s="55" customFormat="1" ht="12.95" customHeight="1">
      <c r="A43" s="54"/>
      <c r="B43" s="54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2.95" customHeight="1">
      <c r="A44" s="47" t="s">
        <v>209</v>
      </c>
      <c r="B44" s="48"/>
      <c r="C44" s="56"/>
      <c r="D44" s="56"/>
      <c r="E44" s="56"/>
      <c r="F44" s="52"/>
      <c r="G44" s="52"/>
      <c r="H44" s="52"/>
      <c r="I44" s="52"/>
      <c r="J44" s="52"/>
      <c r="K44" s="52"/>
      <c r="L44" s="52"/>
      <c r="M44" s="52"/>
      <c r="N44" s="52" t="s">
        <v>332</v>
      </c>
    </row>
    <row r="45" spans="1:14" ht="12.95" customHeight="1">
      <c r="A45" s="48" t="s">
        <v>210</v>
      </c>
      <c r="B45" s="48"/>
      <c r="C45" s="49" t="s">
        <v>333</v>
      </c>
      <c r="D45" s="49" t="s">
        <v>334</v>
      </c>
      <c r="E45" s="49" t="s">
        <v>335</v>
      </c>
      <c r="F45" s="51" t="str">
        <f>IF(業者カード!H36="","",業者カード!H36)</f>
        <v/>
      </c>
      <c r="G45" s="52"/>
      <c r="H45" s="52"/>
      <c r="I45" s="52"/>
      <c r="J45" s="52"/>
      <c r="K45" s="52"/>
      <c r="L45" s="52"/>
      <c r="M45" s="52"/>
      <c r="N45" s="53" t="s">
        <v>210</v>
      </c>
    </row>
    <row r="46" spans="1:14" ht="12.95" customHeight="1">
      <c r="A46" s="48" t="s">
        <v>199</v>
      </c>
      <c r="B46" s="48"/>
      <c r="C46" s="49" t="s">
        <v>293</v>
      </c>
      <c r="D46" s="49" t="s">
        <v>294</v>
      </c>
      <c r="E46" s="49" t="s">
        <v>336</v>
      </c>
      <c r="F46" s="51" t="str">
        <f>IF(業者カード!Q36="","",業者カード!Q36)</f>
        <v/>
      </c>
      <c r="G46" s="52"/>
      <c r="H46" s="52"/>
      <c r="I46" s="52"/>
      <c r="J46" s="52"/>
      <c r="K46" s="52"/>
      <c r="L46" s="52"/>
      <c r="M46" s="52"/>
      <c r="N46" s="53" t="s">
        <v>199</v>
      </c>
    </row>
    <row r="47" spans="1:14" ht="12.95" customHeight="1">
      <c r="A47" s="48" t="s">
        <v>337</v>
      </c>
      <c r="B47" s="48"/>
      <c r="C47" s="49" t="s">
        <v>293</v>
      </c>
      <c r="D47" s="49" t="s">
        <v>294</v>
      </c>
      <c r="E47" s="49" t="s">
        <v>338</v>
      </c>
      <c r="F47" s="51" t="str">
        <f>IF(業者カード!Q35="","",業者カード!Q35)</f>
        <v/>
      </c>
      <c r="G47" s="52"/>
      <c r="H47" s="52"/>
      <c r="I47" s="52"/>
      <c r="J47" s="52"/>
      <c r="K47" s="52"/>
      <c r="L47" s="52"/>
      <c r="M47" s="52"/>
      <c r="N47" s="53" t="s">
        <v>204</v>
      </c>
    </row>
    <row r="48" spans="1:14" ht="12.95" customHeight="1">
      <c r="A48" s="48" t="s">
        <v>2</v>
      </c>
      <c r="B48" s="48"/>
      <c r="C48" s="49" t="s">
        <v>262</v>
      </c>
      <c r="D48" s="49" t="s">
        <v>264</v>
      </c>
      <c r="E48" s="49" t="s">
        <v>339</v>
      </c>
      <c r="F48" s="51" t="str">
        <f>IF(業者カード!F37="","",業者カード!F37)</f>
        <v/>
      </c>
      <c r="G48" s="52"/>
      <c r="H48" s="52"/>
      <c r="I48" s="52"/>
      <c r="J48" s="52"/>
      <c r="K48" s="52"/>
      <c r="L48" s="52"/>
      <c r="M48" s="52"/>
      <c r="N48" s="53" t="s">
        <v>2</v>
      </c>
    </row>
    <row r="49" spans="1:14" ht="12.95" customHeight="1">
      <c r="A49" s="48" t="s">
        <v>300</v>
      </c>
      <c r="B49" s="48"/>
      <c r="C49" s="49" t="s">
        <v>262</v>
      </c>
      <c r="D49" s="49" t="s">
        <v>264</v>
      </c>
      <c r="E49" s="49" t="s">
        <v>340</v>
      </c>
      <c r="F49" s="51" t="str">
        <f>IF(業者カード!T37="","",業者カード!T37)</f>
        <v/>
      </c>
      <c r="G49" s="52"/>
      <c r="H49" s="52"/>
      <c r="I49" s="52"/>
      <c r="J49" s="52"/>
      <c r="K49" s="52"/>
      <c r="L49" s="52"/>
      <c r="M49" s="52"/>
      <c r="N49" s="53" t="s">
        <v>300</v>
      </c>
    </row>
    <row r="50" spans="1:14" ht="12.95" customHeight="1">
      <c r="A50" s="48" t="s">
        <v>217</v>
      </c>
      <c r="B50" s="48"/>
      <c r="C50" s="49" t="s">
        <v>262</v>
      </c>
      <c r="D50" s="49" t="s">
        <v>264</v>
      </c>
      <c r="E50" s="49" t="s">
        <v>341</v>
      </c>
      <c r="F50" s="51" t="str">
        <f>IF(業者カード!F38="","",業者カード!F38)</f>
        <v/>
      </c>
      <c r="G50" s="52"/>
      <c r="H50" s="52"/>
      <c r="I50" s="52"/>
      <c r="J50" s="52"/>
      <c r="K50" s="52"/>
      <c r="L50" s="52"/>
      <c r="M50" s="52"/>
      <c r="N50" s="53" t="s">
        <v>303</v>
      </c>
    </row>
    <row r="51" spans="1:14" s="55" customFormat="1" ht="12.95" customHeight="1">
      <c r="A51" s="54"/>
      <c r="B51" s="54"/>
      <c r="F51" s="53"/>
      <c r="G51" s="53"/>
      <c r="H51" s="53"/>
      <c r="I51" s="53"/>
      <c r="J51" s="53"/>
      <c r="K51" s="53"/>
      <c r="L51" s="53"/>
      <c r="M51" s="53"/>
      <c r="N51" s="53"/>
    </row>
    <row r="52" spans="1:14" s="55" customFormat="1" ht="12.95" customHeight="1">
      <c r="A52" s="54"/>
      <c r="B52" s="54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55" customFormat="1" ht="12.95" customHeight="1">
      <c r="A53" s="54"/>
      <c r="B53" s="54"/>
      <c r="F53" s="53"/>
      <c r="G53" s="53"/>
      <c r="H53" s="53"/>
      <c r="I53" s="53"/>
      <c r="J53" s="53"/>
      <c r="K53" s="53"/>
      <c r="L53" s="53"/>
      <c r="M53" s="53"/>
      <c r="N53" s="53"/>
    </row>
    <row r="54" spans="1:14" s="55" customFormat="1" ht="12.95" customHeight="1">
      <c r="A54" s="54"/>
      <c r="B54" s="54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12.95" customHeight="1">
      <c r="L55" s="46"/>
      <c r="M55" s="46"/>
      <c r="N55" s="46"/>
    </row>
    <row r="56" spans="1:14" ht="12.95" customHeight="1">
      <c r="L56" s="46"/>
      <c r="M56" s="46"/>
      <c r="N56" s="46"/>
    </row>
    <row r="57" spans="1:14" ht="12.95" customHeight="1">
      <c r="L57" s="46"/>
      <c r="M57" s="46"/>
      <c r="N57" s="46"/>
    </row>
    <row r="58" spans="1:14" ht="12.95" customHeight="1">
      <c r="A58" s="48" t="s">
        <v>342</v>
      </c>
      <c r="B58" s="48"/>
      <c r="C58" s="56"/>
      <c r="D58" s="56"/>
      <c r="E58" s="56" t="s">
        <v>352</v>
      </c>
      <c r="F58" s="52" t="s">
        <v>354</v>
      </c>
      <c r="G58" s="52" t="s">
        <v>353</v>
      </c>
      <c r="L58" s="46"/>
      <c r="M58" s="46"/>
      <c r="N58" s="46"/>
    </row>
    <row r="59" spans="1:14" ht="12.95" customHeight="1">
      <c r="A59" s="48"/>
      <c r="B59" s="48"/>
      <c r="C59" s="49" t="s">
        <v>343</v>
      </c>
      <c r="D59" s="49" t="s">
        <v>346</v>
      </c>
      <c r="E59" s="49" t="s">
        <v>348</v>
      </c>
      <c r="F59" s="49" t="s">
        <v>365</v>
      </c>
      <c r="G59" s="49" t="s">
        <v>350</v>
      </c>
      <c r="L59" s="46"/>
      <c r="M59" s="46"/>
      <c r="N59" s="46"/>
    </row>
    <row r="60" spans="1:14" ht="12.95" customHeight="1">
      <c r="A60" s="59"/>
      <c r="B60" s="48"/>
      <c r="C60" s="49" t="s">
        <v>344</v>
      </c>
      <c r="D60" s="49" t="s">
        <v>346</v>
      </c>
      <c r="E60" s="60">
        <f>TRUNC(業者カード!AI50/1000,0)</f>
        <v>1</v>
      </c>
      <c r="F60" s="51" t="str">
        <f>業者カード!AH50</f>
        <v/>
      </c>
      <c r="G60" s="51">
        <f>MOD(業者カード!AI50,1000)</f>
        <v>1</v>
      </c>
      <c r="L60" s="46"/>
      <c r="M60" s="46"/>
      <c r="N60" s="46"/>
    </row>
    <row r="61" spans="1:14" ht="12.95" customHeight="1">
      <c r="A61" s="59"/>
      <c r="B61" s="48"/>
      <c r="C61" s="49" t="s">
        <v>344</v>
      </c>
      <c r="D61" s="49" t="s">
        <v>346</v>
      </c>
      <c r="E61" s="60">
        <f>TRUNC(業者カード!AI51/1000,0)</f>
        <v>1</v>
      </c>
      <c r="F61" s="51" t="str">
        <f>業者カード!AH51</f>
        <v/>
      </c>
      <c r="G61" s="51">
        <f>MOD(業者カード!AI51,1000)</f>
        <v>2</v>
      </c>
      <c r="L61" s="46"/>
      <c r="M61" s="46"/>
      <c r="N61" s="46"/>
    </row>
    <row r="62" spans="1:14" ht="12.95" customHeight="1">
      <c r="A62" s="59"/>
      <c r="B62" s="48"/>
      <c r="C62" s="49" t="s">
        <v>344</v>
      </c>
      <c r="D62" s="49" t="s">
        <v>346</v>
      </c>
      <c r="E62" s="60">
        <f>TRUNC(業者カード!AI52/1000,0)</f>
        <v>1</v>
      </c>
      <c r="F62" s="51" t="str">
        <f>業者カード!AH52</f>
        <v/>
      </c>
      <c r="G62" s="51">
        <f>MOD(業者カード!AI52,1000)</f>
        <v>3</v>
      </c>
      <c r="L62" s="46"/>
      <c r="M62" s="46"/>
      <c r="N62" s="46"/>
    </row>
    <row r="63" spans="1:14" ht="12.95" customHeight="1">
      <c r="A63" s="59"/>
      <c r="B63" s="48"/>
      <c r="C63" s="49" t="s">
        <v>344</v>
      </c>
      <c r="D63" s="49" t="s">
        <v>346</v>
      </c>
      <c r="E63" s="60">
        <f>TRUNC(業者カード!AI53/1000,0)</f>
        <v>1</v>
      </c>
      <c r="F63" s="51" t="str">
        <f>業者カード!AH53</f>
        <v/>
      </c>
      <c r="G63" s="51">
        <f>MOD(業者カード!AI53,1000)</f>
        <v>4</v>
      </c>
      <c r="L63" s="46"/>
      <c r="M63" s="46"/>
      <c r="N63" s="46"/>
    </row>
    <row r="64" spans="1:14" ht="12.95" customHeight="1">
      <c r="A64" s="59"/>
      <c r="B64" s="48"/>
      <c r="C64" s="49" t="s">
        <v>344</v>
      </c>
      <c r="D64" s="49" t="s">
        <v>346</v>
      </c>
      <c r="E64" s="60">
        <f>TRUNC(業者カード!AI54/1000,0)</f>
        <v>1</v>
      </c>
      <c r="F64" s="51" t="str">
        <f>業者カード!AH54</f>
        <v/>
      </c>
      <c r="G64" s="51">
        <f>MOD(業者カード!AI54,1000)</f>
        <v>5</v>
      </c>
      <c r="L64" s="46"/>
      <c r="M64" s="46"/>
      <c r="N64" s="46"/>
    </row>
    <row r="65" spans="1:14" ht="12.95" customHeight="1">
      <c r="A65" s="59"/>
      <c r="B65" s="48"/>
      <c r="C65" s="49" t="s">
        <v>344</v>
      </c>
      <c r="D65" s="49" t="s">
        <v>346</v>
      </c>
      <c r="E65" s="60">
        <f>TRUNC(業者カード!AI55/1000,0)</f>
        <v>1</v>
      </c>
      <c r="F65" s="51" t="str">
        <f>業者カード!AH55</f>
        <v/>
      </c>
      <c r="G65" s="51">
        <f>MOD(業者カード!AI55,1000)</f>
        <v>6</v>
      </c>
      <c r="L65" s="46"/>
      <c r="M65" s="46"/>
      <c r="N65" s="46"/>
    </row>
    <row r="66" spans="1:14" ht="12.95" customHeight="1">
      <c r="A66" s="59"/>
      <c r="B66" s="48"/>
      <c r="C66" s="49" t="s">
        <v>344</v>
      </c>
      <c r="D66" s="49" t="s">
        <v>346</v>
      </c>
      <c r="E66" s="60">
        <f>TRUNC(業者カード!AI56/1000,0)</f>
        <v>1</v>
      </c>
      <c r="F66" s="51" t="str">
        <f>業者カード!AH56</f>
        <v/>
      </c>
      <c r="G66" s="51">
        <f>MOD(業者カード!AI56,1000)</f>
        <v>7</v>
      </c>
      <c r="L66" s="46"/>
      <c r="M66" s="46"/>
      <c r="N66" s="46"/>
    </row>
    <row r="67" spans="1:14" ht="12.95" customHeight="1">
      <c r="A67" s="59"/>
      <c r="B67" s="48"/>
      <c r="C67" s="49" t="s">
        <v>344</v>
      </c>
      <c r="D67" s="49" t="s">
        <v>346</v>
      </c>
      <c r="E67" s="60">
        <f>TRUNC(業者カード!AI57/1000,0)</f>
        <v>2</v>
      </c>
      <c r="F67" s="51" t="str">
        <f>業者カード!AH57</f>
        <v/>
      </c>
      <c r="G67" s="51">
        <f>MOD(業者カード!AI57,1000)</f>
        <v>1</v>
      </c>
      <c r="L67" s="46"/>
      <c r="M67" s="46"/>
      <c r="N67" s="46"/>
    </row>
    <row r="68" spans="1:14" ht="12.95" customHeight="1">
      <c r="A68" s="59"/>
      <c r="B68" s="48"/>
      <c r="C68" s="49" t="s">
        <v>344</v>
      </c>
      <c r="D68" s="49" t="s">
        <v>346</v>
      </c>
      <c r="E68" s="60">
        <f>TRUNC(業者カード!AI58/1000,0)</f>
        <v>2</v>
      </c>
      <c r="F68" s="51" t="str">
        <f>業者カード!AH58</f>
        <v/>
      </c>
      <c r="G68" s="51">
        <f>MOD(業者カード!AI58,1000)</f>
        <v>2</v>
      </c>
      <c r="L68" s="46"/>
      <c r="M68" s="46"/>
      <c r="N68" s="46"/>
    </row>
    <row r="69" spans="1:14" ht="12.95" customHeight="1">
      <c r="A69" s="59"/>
      <c r="B69" s="48"/>
      <c r="C69" s="49" t="s">
        <v>344</v>
      </c>
      <c r="D69" s="49" t="s">
        <v>346</v>
      </c>
      <c r="E69" s="60">
        <f>TRUNC(業者カード!AI59/1000,0)</f>
        <v>2</v>
      </c>
      <c r="F69" s="51" t="str">
        <f>業者カード!AH59</f>
        <v/>
      </c>
      <c r="G69" s="51">
        <f>MOD(業者カード!AI59,1000)</f>
        <v>3</v>
      </c>
      <c r="L69" s="46"/>
      <c r="M69" s="46"/>
      <c r="N69" s="46"/>
    </row>
    <row r="70" spans="1:14" ht="12.95" customHeight="1">
      <c r="A70" s="59"/>
      <c r="B70" s="48"/>
      <c r="C70" s="49" t="s">
        <v>344</v>
      </c>
      <c r="D70" s="49" t="s">
        <v>346</v>
      </c>
      <c r="E70" s="60">
        <f>TRUNC(業者カード!AI60/1000,0)</f>
        <v>3</v>
      </c>
      <c r="F70" s="51" t="str">
        <f>業者カード!AH60</f>
        <v/>
      </c>
      <c r="G70" s="51">
        <f>MOD(業者カード!AI60,1000)</f>
        <v>1</v>
      </c>
      <c r="L70" s="46"/>
      <c r="M70" s="46"/>
      <c r="N70" s="46"/>
    </row>
    <row r="71" spans="1:14" ht="12.95" customHeight="1">
      <c r="A71" s="59"/>
      <c r="B71" s="48"/>
      <c r="C71" s="49" t="s">
        <v>344</v>
      </c>
      <c r="D71" s="49" t="s">
        <v>346</v>
      </c>
      <c r="E71" s="60">
        <f>TRUNC(業者カード!AI61/1000,0)</f>
        <v>3</v>
      </c>
      <c r="F71" s="51" t="str">
        <f>業者カード!AH61</f>
        <v/>
      </c>
      <c r="G71" s="51">
        <f>MOD(業者カード!AI61,1000)</f>
        <v>2</v>
      </c>
      <c r="L71" s="46"/>
      <c r="M71" s="46"/>
      <c r="N71" s="46"/>
    </row>
    <row r="72" spans="1:14" ht="12.95" customHeight="1">
      <c r="A72" s="59"/>
      <c r="B72" s="48"/>
      <c r="C72" s="49" t="s">
        <v>344</v>
      </c>
      <c r="D72" s="49" t="s">
        <v>346</v>
      </c>
      <c r="E72" s="60">
        <f>TRUNC(業者カード!AI62/1000,0)</f>
        <v>3</v>
      </c>
      <c r="F72" s="51" t="str">
        <f>業者カード!AH62</f>
        <v/>
      </c>
      <c r="G72" s="51">
        <f>MOD(業者カード!AI62,1000)</f>
        <v>3</v>
      </c>
      <c r="L72" s="46"/>
      <c r="M72" s="46"/>
      <c r="N72" s="46"/>
    </row>
    <row r="73" spans="1:14" ht="12.95" customHeight="1">
      <c r="A73" s="59"/>
      <c r="B73" s="48"/>
      <c r="C73" s="49" t="s">
        <v>344</v>
      </c>
      <c r="D73" s="49" t="s">
        <v>346</v>
      </c>
      <c r="E73" s="60">
        <f>TRUNC(業者カード!AI63/1000,0)</f>
        <v>3</v>
      </c>
      <c r="F73" s="51" t="str">
        <f>業者カード!AH63</f>
        <v/>
      </c>
      <c r="G73" s="51">
        <f>MOD(業者カード!AI63,1000)</f>
        <v>4</v>
      </c>
      <c r="L73" s="46"/>
      <c r="M73" s="46"/>
      <c r="N73" s="46"/>
    </row>
    <row r="74" spans="1:14" ht="12.95" customHeight="1">
      <c r="A74" s="59"/>
      <c r="B74" s="48"/>
      <c r="C74" s="49" t="s">
        <v>344</v>
      </c>
      <c r="D74" s="49" t="s">
        <v>346</v>
      </c>
      <c r="E74" s="60">
        <f>TRUNC(業者カード!AI64/1000,0)</f>
        <v>3</v>
      </c>
      <c r="F74" s="51" t="str">
        <f>業者カード!AH64</f>
        <v/>
      </c>
      <c r="G74" s="51">
        <f>MOD(業者カード!AI64,1000)</f>
        <v>5</v>
      </c>
      <c r="L74" s="46"/>
      <c r="M74" s="46"/>
      <c r="N74" s="46"/>
    </row>
    <row r="75" spans="1:14" ht="12.95" customHeight="1">
      <c r="A75" s="59"/>
      <c r="B75" s="48"/>
      <c r="C75" s="49" t="s">
        <v>344</v>
      </c>
      <c r="D75" s="49" t="s">
        <v>346</v>
      </c>
      <c r="E75" s="60">
        <f>TRUNC(業者カード!AI65/1000,0)</f>
        <v>3</v>
      </c>
      <c r="F75" s="51" t="str">
        <f>業者カード!AH65</f>
        <v/>
      </c>
      <c r="G75" s="51">
        <f>MOD(業者カード!AI65,1000)</f>
        <v>6</v>
      </c>
      <c r="L75" s="46"/>
      <c r="M75" s="46"/>
      <c r="N75" s="46"/>
    </row>
    <row r="76" spans="1:14" ht="12.95" customHeight="1">
      <c r="A76" s="59"/>
      <c r="B76" s="48"/>
      <c r="C76" s="49" t="s">
        <v>344</v>
      </c>
      <c r="D76" s="49" t="s">
        <v>346</v>
      </c>
      <c r="E76" s="60">
        <f>TRUNC(業者カード!AI66/1000,0)</f>
        <v>3</v>
      </c>
      <c r="F76" s="51" t="str">
        <f>業者カード!AH66</f>
        <v/>
      </c>
      <c r="G76" s="51">
        <f>MOD(業者カード!AI66,1000)</f>
        <v>7</v>
      </c>
      <c r="L76" s="46"/>
      <c r="M76" s="46"/>
      <c r="N76" s="46"/>
    </row>
    <row r="77" spans="1:14" ht="12.95" customHeight="1">
      <c r="A77" s="59"/>
      <c r="B77" s="48"/>
      <c r="C77" s="49" t="s">
        <v>344</v>
      </c>
      <c r="D77" s="49" t="s">
        <v>346</v>
      </c>
      <c r="E77" s="60">
        <f>TRUNC(業者カード!AI67/1000,0)</f>
        <v>4</v>
      </c>
      <c r="F77" s="51" t="str">
        <f>業者カード!AH67</f>
        <v/>
      </c>
      <c r="G77" s="51">
        <f>MOD(業者カード!AI67,1000)</f>
        <v>1</v>
      </c>
      <c r="L77" s="46"/>
      <c r="M77" s="46"/>
      <c r="N77" s="46"/>
    </row>
    <row r="78" spans="1:14" ht="12.95" customHeight="1">
      <c r="A78" s="59"/>
      <c r="B78" s="48"/>
      <c r="C78" s="49" t="s">
        <v>344</v>
      </c>
      <c r="D78" s="49" t="s">
        <v>346</v>
      </c>
      <c r="E78" s="60">
        <f>TRUNC(業者カード!AI68/1000,0)</f>
        <v>4</v>
      </c>
      <c r="F78" s="51" t="str">
        <f>業者カード!AH68</f>
        <v/>
      </c>
      <c r="G78" s="51">
        <f>MOD(業者カード!AI68,1000)</f>
        <v>2</v>
      </c>
      <c r="L78" s="46"/>
      <c r="M78" s="46"/>
      <c r="N78" s="46"/>
    </row>
    <row r="79" spans="1:14" ht="12.95" customHeight="1">
      <c r="A79" s="59"/>
      <c r="B79" s="48"/>
      <c r="C79" s="49" t="s">
        <v>344</v>
      </c>
      <c r="D79" s="49" t="s">
        <v>346</v>
      </c>
      <c r="E79" s="60">
        <f>TRUNC(業者カード!AI69/1000,0)</f>
        <v>4</v>
      </c>
      <c r="F79" s="51" t="str">
        <f>業者カード!AH69</f>
        <v/>
      </c>
      <c r="G79" s="51">
        <f>MOD(業者カード!AI69,1000)</f>
        <v>3</v>
      </c>
      <c r="L79" s="46"/>
      <c r="M79" s="46"/>
      <c r="N79" s="46"/>
    </row>
    <row r="80" spans="1:14" ht="12.95" customHeight="1">
      <c r="A80" s="59"/>
      <c r="B80" s="48"/>
      <c r="C80" s="49" t="s">
        <v>344</v>
      </c>
      <c r="D80" s="49" t="s">
        <v>346</v>
      </c>
      <c r="E80" s="60">
        <f>TRUNC(業者カード!AI70/1000,0)</f>
        <v>4</v>
      </c>
      <c r="F80" s="51" t="str">
        <f>業者カード!AH70</f>
        <v/>
      </c>
      <c r="G80" s="51">
        <f>MOD(業者カード!AI70,1000)</f>
        <v>4</v>
      </c>
      <c r="L80" s="46"/>
      <c r="M80" s="46"/>
      <c r="N80" s="46"/>
    </row>
    <row r="81" spans="1:14" ht="12.95" customHeight="1">
      <c r="A81" s="59"/>
      <c r="B81" s="48"/>
      <c r="C81" s="49" t="s">
        <v>344</v>
      </c>
      <c r="D81" s="49" t="s">
        <v>346</v>
      </c>
      <c r="E81" s="60">
        <f>TRUNC(業者カード!AI71/1000,0)</f>
        <v>5</v>
      </c>
      <c r="F81" s="51" t="str">
        <f>業者カード!AH71</f>
        <v/>
      </c>
      <c r="G81" s="51">
        <f>MOD(業者カード!AI71,1000)</f>
        <v>1</v>
      </c>
      <c r="L81" s="46"/>
      <c r="M81" s="46"/>
      <c r="N81" s="46"/>
    </row>
    <row r="82" spans="1:14" ht="12.95" customHeight="1">
      <c r="A82" s="59"/>
      <c r="B82" s="48"/>
      <c r="C82" s="49" t="s">
        <v>344</v>
      </c>
      <c r="D82" s="49" t="s">
        <v>346</v>
      </c>
      <c r="E82" s="60">
        <f>TRUNC(業者カード!AI72/1000,0)</f>
        <v>5</v>
      </c>
      <c r="F82" s="51" t="str">
        <f>業者カード!AH72</f>
        <v/>
      </c>
      <c r="G82" s="51">
        <f>MOD(業者カード!AI72,1000)</f>
        <v>2</v>
      </c>
      <c r="L82" s="46"/>
      <c r="M82" s="46"/>
      <c r="N82" s="46"/>
    </row>
    <row r="83" spans="1:14" ht="12.95" customHeight="1">
      <c r="A83" s="59"/>
      <c r="B83" s="48"/>
      <c r="C83" s="49" t="s">
        <v>344</v>
      </c>
      <c r="D83" s="49" t="s">
        <v>346</v>
      </c>
      <c r="E83" s="60">
        <f>TRUNC(業者カード!AI73/1000,0)</f>
        <v>5</v>
      </c>
      <c r="F83" s="51" t="str">
        <f>業者カード!AH73</f>
        <v/>
      </c>
      <c r="G83" s="51">
        <f>MOD(業者カード!AI73,1000)</f>
        <v>3</v>
      </c>
      <c r="L83" s="46"/>
      <c r="M83" s="46"/>
      <c r="N83" s="46"/>
    </row>
    <row r="84" spans="1:14" ht="12.95" customHeight="1">
      <c r="A84" s="59"/>
      <c r="B84" s="48"/>
      <c r="C84" s="49" t="s">
        <v>344</v>
      </c>
      <c r="D84" s="49" t="s">
        <v>346</v>
      </c>
      <c r="E84" s="60">
        <f>TRUNC(業者カード!AI74/1000,0)</f>
        <v>5</v>
      </c>
      <c r="F84" s="51" t="str">
        <f>業者カード!AH74</f>
        <v/>
      </c>
      <c r="G84" s="51">
        <f>MOD(業者カード!AI74,1000)</f>
        <v>4</v>
      </c>
      <c r="L84" s="46"/>
      <c r="M84" s="46"/>
      <c r="N84" s="46"/>
    </row>
    <row r="85" spans="1:14" ht="12.95" customHeight="1">
      <c r="A85" s="59"/>
      <c r="B85" s="48"/>
      <c r="C85" s="49" t="s">
        <v>344</v>
      </c>
      <c r="D85" s="49" t="s">
        <v>346</v>
      </c>
      <c r="E85" s="60">
        <f>TRUNC(業者カード!AI75/1000,0)</f>
        <v>6</v>
      </c>
      <c r="F85" s="51" t="str">
        <f>業者カード!AH75</f>
        <v/>
      </c>
      <c r="G85" s="51">
        <f>MOD(業者カード!AI75,1000)</f>
        <v>1</v>
      </c>
      <c r="L85" s="46"/>
      <c r="M85" s="46"/>
      <c r="N85" s="46"/>
    </row>
    <row r="86" spans="1:14" ht="12.95" customHeight="1">
      <c r="A86" s="59"/>
      <c r="B86" s="48"/>
      <c r="C86" s="49" t="s">
        <v>344</v>
      </c>
      <c r="D86" s="49" t="s">
        <v>346</v>
      </c>
      <c r="E86" s="60">
        <f>TRUNC(業者カード!AI76/1000,0)</f>
        <v>6</v>
      </c>
      <c r="F86" s="51" t="str">
        <f>業者カード!AH76</f>
        <v/>
      </c>
      <c r="G86" s="51">
        <f>MOD(業者カード!AI76,1000)</f>
        <v>2</v>
      </c>
      <c r="L86" s="46"/>
      <c r="M86" s="46"/>
      <c r="N86" s="46"/>
    </row>
    <row r="87" spans="1:14" ht="12.95" customHeight="1">
      <c r="A87" s="59"/>
      <c r="B87" s="48"/>
      <c r="C87" s="49" t="s">
        <v>344</v>
      </c>
      <c r="D87" s="49" t="s">
        <v>346</v>
      </c>
      <c r="E87" s="60">
        <f>TRUNC(業者カード!AI77/1000,0)</f>
        <v>6</v>
      </c>
      <c r="F87" s="51" t="str">
        <f>業者カード!AH77</f>
        <v/>
      </c>
      <c r="G87" s="51">
        <f>MOD(業者カード!AI77,1000)</f>
        <v>3</v>
      </c>
      <c r="L87" s="46"/>
      <c r="M87" s="46"/>
      <c r="N87" s="46"/>
    </row>
    <row r="88" spans="1:14" ht="12.95" customHeight="1">
      <c r="A88" s="59"/>
      <c r="B88" s="48"/>
      <c r="C88" s="49" t="s">
        <v>344</v>
      </c>
      <c r="D88" s="49" t="s">
        <v>346</v>
      </c>
      <c r="E88" s="60">
        <f>TRUNC(業者カード!AI78/1000,0)</f>
        <v>6</v>
      </c>
      <c r="F88" s="51" t="str">
        <f>業者カード!AH78</f>
        <v/>
      </c>
      <c r="G88" s="51">
        <f>MOD(業者カード!AI78,1000)</f>
        <v>4</v>
      </c>
      <c r="L88" s="46"/>
      <c r="M88" s="46"/>
      <c r="N88" s="46"/>
    </row>
    <row r="89" spans="1:14" ht="12.95" customHeight="1">
      <c r="A89" s="59"/>
      <c r="B89" s="48"/>
      <c r="C89" s="49" t="s">
        <v>344</v>
      </c>
      <c r="D89" s="49" t="s">
        <v>346</v>
      </c>
      <c r="E89" s="60">
        <f>TRUNC(業者カード!AI79/1000,0)</f>
        <v>7</v>
      </c>
      <c r="F89" s="51" t="str">
        <f>業者カード!AH79</f>
        <v/>
      </c>
      <c r="G89" s="51">
        <f>MOD(業者カード!AI79,1000)</f>
        <v>1</v>
      </c>
      <c r="L89" s="46"/>
      <c r="M89" s="46"/>
      <c r="N89" s="46"/>
    </row>
    <row r="90" spans="1:14" ht="12.95" customHeight="1">
      <c r="A90" s="59"/>
      <c r="B90" s="48"/>
      <c r="C90" s="49" t="s">
        <v>344</v>
      </c>
      <c r="D90" s="49" t="s">
        <v>346</v>
      </c>
      <c r="E90" s="60">
        <f>TRUNC(業者カード!AI80/1000,0)</f>
        <v>7</v>
      </c>
      <c r="F90" s="51" t="str">
        <f>業者カード!AH80</f>
        <v/>
      </c>
      <c r="G90" s="51">
        <f>MOD(業者カード!AI80,1000)</f>
        <v>2</v>
      </c>
      <c r="L90" s="46"/>
      <c r="M90" s="46"/>
      <c r="N90" s="46"/>
    </row>
    <row r="91" spans="1:14" ht="12.95" customHeight="1">
      <c r="A91" s="59"/>
      <c r="B91" s="48"/>
      <c r="C91" s="49" t="s">
        <v>344</v>
      </c>
      <c r="D91" s="49" t="s">
        <v>346</v>
      </c>
      <c r="E91" s="60">
        <f>TRUNC(業者カード!AI81/1000,0)</f>
        <v>7</v>
      </c>
      <c r="F91" s="51" t="str">
        <f>業者カード!AH81</f>
        <v/>
      </c>
      <c r="G91" s="51">
        <f>MOD(業者カード!AI81,1000)</f>
        <v>3</v>
      </c>
      <c r="L91" s="46"/>
      <c r="M91" s="46"/>
      <c r="N91" s="46"/>
    </row>
    <row r="92" spans="1:14" ht="12.95" customHeight="1">
      <c r="A92" s="59"/>
      <c r="B92" s="48"/>
      <c r="C92" s="49" t="s">
        <v>344</v>
      </c>
      <c r="D92" s="49" t="s">
        <v>346</v>
      </c>
      <c r="E92" s="60">
        <f>TRUNC(業者カード!AI82/1000,0)</f>
        <v>7</v>
      </c>
      <c r="F92" s="51" t="str">
        <f>業者カード!AH82</f>
        <v/>
      </c>
      <c r="G92" s="51">
        <f>MOD(業者カード!AI82,1000)</f>
        <v>4</v>
      </c>
      <c r="L92" s="46"/>
      <c r="M92" s="46"/>
      <c r="N92" s="46"/>
    </row>
    <row r="93" spans="1:14" ht="12.95" customHeight="1">
      <c r="A93" s="59"/>
      <c r="B93" s="48"/>
      <c r="C93" s="49" t="s">
        <v>344</v>
      </c>
      <c r="D93" s="49" t="s">
        <v>346</v>
      </c>
      <c r="E93" s="60">
        <f>TRUNC(業者カード!AI83/1000,0)</f>
        <v>8</v>
      </c>
      <c r="F93" s="51" t="str">
        <f>業者カード!AH83</f>
        <v/>
      </c>
      <c r="G93" s="51">
        <f>MOD(業者カード!AI83,1000)</f>
        <v>1</v>
      </c>
      <c r="L93" s="46"/>
      <c r="M93" s="46"/>
      <c r="N93" s="46"/>
    </row>
    <row r="94" spans="1:14" ht="12.95" customHeight="1">
      <c r="A94" s="59"/>
      <c r="B94" s="48"/>
      <c r="C94" s="49" t="s">
        <v>344</v>
      </c>
      <c r="D94" s="49" t="s">
        <v>346</v>
      </c>
      <c r="E94" s="60">
        <f>TRUNC(業者カード!AI84/1000,0)</f>
        <v>8</v>
      </c>
      <c r="F94" s="51" t="str">
        <f>業者カード!AH84</f>
        <v/>
      </c>
      <c r="G94" s="51">
        <f>MOD(業者カード!AI84,1000)</f>
        <v>2</v>
      </c>
      <c r="L94" s="46"/>
      <c r="M94" s="46"/>
      <c r="N94" s="46"/>
    </row>
    <row r="95" spans="1:14" ht="12.95" customHeight="1">
      <c r="A95" s="59"/>
      <c r="B95" s="48"/>
      <c r="C95" s="49" t="s">
        <v>344</v>
      </c>
      <c r="D95" s="49" t="s">
        <v>346</v>
      </c>
      <c r="E95" s="60">
        <f>TRUNC(業者カード!AI85/1000,0)</f>
        <v>8</v>
      </c>
      <c r="F95" s="51" t="str">
        <f>業者カード!AH85</f>
        <v/>
      </c>
      <c r="G95" s="51">
        <f>MOD(業者カード!AI85,1000)</f>
        <v>3</v>
      </c>
      <c r="L95" s="46"/>
      <c r="M95" s="46"/>
      <c r="N95" s="46"/>
    </row>
    <row r="96" spans="1:14" ht="12.95" customHeight="1">
      <c r="A96" s="59"/>
      <c r="B96" s="48"/>
      <c r="C96" s="49" t="s">
        <v>344</v>
      </c>
      <c r="D96" s="49" t="s">
        <v>346</v>
      </c>
      <c r="E96" s="60">
        <f>TRUNC(業者カード!AI86/1000,0)</f>
        <v>9</v>
      </c>
      <c r="F96" s="51" t="str">
        <f>業者カード!AH86</f>
        <v/>
      </c>
      <c r="G96" s="51">
        <f>MOD(業者カード!AI86,1000)</f>
        <v>1</v>
      </c>
      <c r="L96" s="46"/>
      <c r="M96" s="46"/>
      <c r="N96" s="46"/>
    </row>
    <row r="97" spans="1:14" ht="12.95" customHeight="1">
      <c r="A97" s="59"/>
      <c r="B97" s="48"/>
      <c r="C97" s="49" t="s">
        <v>344</v>
      </c>
      <c r="D97" s="49" t="s">
        <v>346</v>
      </c>
      <c r="E97" s="60">
        <f>TRUNC(業者カード!AI87/1000,0)</f>
        <v>9</v>
      </c>
      <c r="F97" s="51" t="str">
        <f>業者カード!AH87</f>
        <v/>
      </c>
      <c r="G97" s="51">
        <f>MOD(業者カード!AI87,1000)</f>
        <v>2</v>
      </c>
      <c r="L97" s="46"/>
      <c r="M97" s="46"/>
      <c r="N97" s="46"/>
    </row>
    <row r="98" spans="1:14" ht="12.95" customHeight="1">
      <c r="A98" s="59"/>
      <c r="B98" s="48"/>
      <c r="C98" s="49" t="s">
        <v>344</v>
      </c>
      <c r="D98" s="49" t="s">
        <v>346</v>
      </c>
      <c r="E98" s="60">
        <f>TRUNC(業者カード!AI88/1000,0)</f>
        <v>9</v>
      </c>
      <c r="F98" s="51" t="str">
        <f>業者カード!AH88</f>
        <v/>
      </c>
      <c r="G98" s="51">
        <f>MOD(業者カード!AI88,1000)</f>
        <v>3</v>
      </c>
      <c r="L98" s="46"/>
      <c r="M98" s="46"/>
      <c r="N98" s="46"/>
    </row>
    <row r="99" spans="1:14" ht="12.95" customHeight="1">
      <c r="A99" s="59"/>
      <c r="B99" s="48"/>
      <c r="C99" s="49" t="s">
        <v>344</v>
      </c>
      <c r="D99" s="49" t="s">
        <v>346</v>
      </c>
      <c r="E99" s="60">
        <f>TRUNC(業者カード!AI89/1000,0)</f>
        <v>10</v>
      </c>
      <c r="F99" s="51" t="str">
        <f>業者カード!AH89</f>
        <v/>
      </c>
      <c r="G99" s="51">
        <f>MOD(業者カード!AI89,1000)</f>
        <v>1</v>
      </c>
      <c r="L99" s="46"/>
      <c r="M99" s="46"/>
      <c r="N99" s="46"/>
    </row>
    <row r="100" spans="1:14" ht="12.95" customHeight="1">
      <c r="A100" s="59"/>
      <c r="B100" s="48"/>
      <c r="C100" s="49" t="s">
        <v>344</v>
      </c>
      <c r="D100" s="49" t="s">
        <v>346</v>
      </c>
      <c r="E100" s="60">
        <f>TRUNC(業者カード!AI90/1000,0)</f>
        <v>10</v>
      </c>
      <c r="F100" s="51" t="str">
        <f>業者カード!AH90</f>
        <v/>
      </c>
      <c r="G100" s="51">
        <f>MOD(業者カード!AI90,1000)</f>
        <v>2</v>
      </c>
      <c r="L100" s="46"/>
      <c r="M100" s="46"/>
      <c r="N100" s="46"/>
    </row>
    <row r="101" spans="1:14" ht="12.95" customHeight="1">
      <c r="A101" s="59"/>
      <c r="B101" s="48"/>
      <c r="C101" s="49" t="s">
        <v>344</v>
      </c>
      <c r="D101" s="49" t="s">
        <v>346</v>
      </c>
      <c r="E101" s="60">
        <f>TRUNC(業者カード!AI91/1000,0)</f>
        <v>10</v>
      </c>
      <c r="F101" s="51" t="str">
        <f>業者カード!AH91</f>
        <v/>
      </c>
      <c r="G101" s="51">
        <f>MOD(業者カード!AI91,1000)</f>
        <v>3</v>
      </c>
      <c r="L101" s="46"/>
      <c r="M101" s="46"/>
      <c r="N101" s="46"/>
    </row>
    <row r="102" spans="1:14" ht="12.95" customHeight="1">
      <c r="A102" s="59"/>
      <c r="B102" s="48"/>
      <c r="C102" s="49" t="s">
        <v>344</v>
      </c>
      <c r="D102" s="49" t="s">
        <v>346</v>
      </c>
      <c r="E102" s="60">
        <f>TRUNC(業者カード!AI92/1000,0)</f>
        <v>11</v>
      </c>
      <c r="F102" s="51" t="str">
        <f>業者カード!AH92</f>
        <v/>
      </c>
      <c r="G102" s="51">
        <f>MOD(業者カード!AI92,1000)</f>
        <v>1</v>
      </c>
      <c r="L102" s="46"/>
      <c r="M102" s="46"/>
      <c r="N102" s="46"/>
    </row>
    <row r="103" spans="1:14" ht="12.95" customHeight="1">
      <c r="A103" s="59"/>
      <c r="B103" s="48"/>
      <c r="C103" s="49" t="s">
        <v>344</v>
      </c>
      <c r="D103" s="49" t="s">
        <v>346</v>
      </c>
      <c r="E103" s="60">
        <f>TRUNC(業者カード!AI93/1000,0)</f>
        <v>11</v>
      </c>
      <c r="F103" s="51" t="str">
        <f>業者カード!AH93</f>
        <v/>
      </c>
      <c r="G103" s="51">
        <f>MOD(業者カード!AI93,1000)</f>
        <v>2</v>
      </c>
      <c r="L103" s="46"/>
      <c r="M103" s="46"/>
      <c r="N103" s="46"/>
    </row>
    <row r="104" spans="1:14" ht="12.95" customHeight="1">
      <c r="A104" s="59"/>
      <c r="B104" s="48"/>
      <c r="C104" s="49" t="s">
        <v>344</v>
      </c>
      <c r="D104" s="49" t="s">
        <v>346</v>
      </c>
      <c r="E104" s="60">
        <f>TRUNC(業者カード!AI94/1000,0)</f>
        <v>11</v>
      </c>
      <c r="F104" s="51" t="str">
        <f>業者カード!AH94</f>
        <v/>
      </c>
      <c r="G104" s="51">
        <f>MOD(業者カード!AI94,1000)</f>
        <v>3</v>
      </c>
      <c r="L104" s="46"/>
      <c r="M104" s="46"/>
      <c r="N104" s="46"/>
    </row>
    <row r="105" spans="1:14" ht="12.95" customHeight="1">
      <c r="A105" s="59"/>
      <c r="B105" s="48"/>
      <c r="C105" s="49" t="s">
        <v>344</v>
      </c>
      <c r="D105" s="49" t="s">
        <v>346</v>
      </c>
      <c r="E105" s="60">
        <f>TRUNC(業者カード!AI95/1000,0)</f>
        <v>11</v>
      </c>
      <c r="F105" s="51" t="str">
        <f>業者カード!AH95</f>
        <v/>
      </c>
      <c r="G105" s="51">
        <f>MOD(業者カード!AI95,1000)</f>
        <v>4</v>
      </c>
      <c r="L105" s="46"/>
      <c r="M105" s="46"/>
      <c r="N105" s="46"/>
    </row>
    <row r="106" spans="1:14" ht="12.95" customHeight="1">
      <c r="A106" s="59"/>
      <c r="B106" s="48"/>
      <c r="C106" s="49" t="s">
        <v>344</v>
      </c>
      <c r="D106" s="49" t="s">
        <v>346</v>
      </c>
      <c r="E106" s="60">
        <f>TRUNC(業者カード!AI96/1000,0)</f>
        <v>11</v>
      </c>
      <c r="F106" s="51" t="str">
        <f>業者カード!AH96</f>
        <v/>
      </c>
      <c r="G106" s="51">
        <f>MOD(業者カード!AI96,1000)</f>
        <v>5</v>
      </c>
      <c r="L106" s="46"/>
      <c r="M106" s="46"/>
      <c r="N106" s="46"/>
    </row>
    <row r="107" spans="1:14" ht="12.95" customHeight="1">
      <c r="A107" s="59"/>
      <c r="B107" s="48"/>
      <c r="C107" s="49" t="s">
        <v>344</v>
      </c>
      <c r="D107" s="49" t="s">
        <v>346</v>
      </c>
      <c r="E107" s="60">
        <f>TRUNC(業者カード!AI97/1000,0)</f>
        <v>11</v>
      </c>
      <c r="F107" s="51" t="str">
        <f>業者カード!AH97</f>
        <v/>
      </c>
      <c r="G107" s="51">
        <f>MOD(業者カード!AI97,1000)</f>
        <v>6</v>
      </c>
      <c r="L107" s="46"/>
      <c r="M107" s="46"/>
      <c r="N107" s="46"/>
    </row>
    <row r="108" spans="1:14" ht="12.95" customHeight="1">
      <c r="A108" s="59"/>
      <c r="B108" s="48"/>
      <c r="C108" s="49" t="s">
        <v>344</v>
      </c>
      <c r="D108" s="49" t="s">
        <v>346</v>
      </c>
      <c r="E108" s="60">
        <f>TRUNC(業者カード!AI98/1000,0)</f>
        <v>11</v>
      </c>
      <c r="F108" s="51" t="str">
        <f>業者カード!AH98</f>
        <v/>
      </c>
      <c r="G108" s="51">
        <f>MOD(業者カード!AI98,1000)</f>
        <v>7</v>
      </c>
      <c r="L108" s="46"/>
      <c r="M108" s="46"/>
      <c r="N108" s="46"/>
    </row>
    <row r="109" spans="1:14" ht="12.95" customHeight="1">
      <c r="A109" s="59"/>
      <c r="B109" s="48"/>
      <c r="C109" s="49" t="s">
        <v>344</v>
      </c>
      <c r="D109" s="49" t="s">
        <v>346</v>
      </c>
      <c r="E109" s="60">
        <f>TRUNC(業者カード!AI109/1000,0)</f>
        <v>12</v>
      </c>
      <c r="F109" s="51" t="str">
        <f>業者カード!AH109</f>
        <v/>
      </c>
      <c r="G109" s="51">
        <f>MOD(業者カード!AI109,1000)</f>
        <v>1</v>
      </c>
      <c r="L109" s="46"/>
      <c r="M109" s="46"/>
      <c r="N109" s="46"/>
    </row>
    <row r="110" spans="1:14" ht="12.95" customHeight="1">
      <c r="A110" s="59"/>
      <c r="B110" s="48"/>
      <c r="C110" s="49" t="s">
        <v>344</v>
      </c>
      <c r="D110" s="49" t="s">
        <v>346</v>
      </c>
      <c r="E110" s="60">
        <f>TRUNC(業者カード!AI110/1000,0)</f>
        <v>12</v>
      </c>
      <c r="F110" s="51" t="str">
        <f>業者カード!AH110</f>
        <v/>
      </c>
      <c r="G110" s="51">
        <f>MOD(業者カード!AI110,1000)</f>
        <v>2</v>
      </c>
      <c r="L110" s="46"/>
      <c r="M110" s="46"/>
      <c r="N110" s="46"/>
    </row>
    <row r="111" spans="1:14" ht="12.95" customHeight="1">
      <c r="A111" s="59"/>
      <c r="B111" s="48"/>
      <c r="C111" s="49" t="s">
        <v>344</v>
      </c>
      <c r="D111" s="49" t="s">
        <v>346</v>
      </c>
      <c r="E111" s="60">
        <f>TRUNC(業者カード!AI111/1000,0)</f>
        <v>12</v>
      </c>
      <c r="F111" s="51" t="str">
        <f>業者カード!AH111</f>
        <v/>
      </c>
      <c r="G111" s="51">
        <f>MOD(業者カード!AI111,1000)</f>
        <v>3</v>
      </c>
      <c r="L111" s="46"/>
      <c r="M111" s="46"/>
      <c r="N111" s="46"/>
    </row>
    <row r="112" spans="1:14" ht="12.95" customHeight="1">
      <c r="A112" s="59"/>
      <c r="B112" s="48"/>
      <c r="C112" s="49" t="s">
        <v>344</v>
      </c>
      <c r="D112" s="49" t="s">
        <v>346</v>
      </c>
      <c r="E112" s="60">
        <f>TRUNC(業者カード!AI112/1000,0)</f>
        <v>12</v>
      </c>
      <c r="F112" s="51" t="str">
        <f>業者カード!AH112</f>
        <v/>
      </c>
      <c r="G112" s="51">
        <f>MOD(業者カード!AI112,1000)</f>
        <v>4</v>
      </c>
      <c r="L112" s="46"/>
      <c r="M112" s="46"/>
      <c r="N112" s="46"/>
    </row>
    <row r="113" spans="1:14" ht="12.95" customHeight="1">
      <c r="A113" s="59"/>
      <c r="B113" s="48"/>
      <c r="C113" s="49" t="s">
        <v>344</v>
      </c>
      <c r="D113" s="49" t="s">
        <v>346</v>
      </c>
      <c r="E113" s="60">
        <f>TRUNC(業者カード!AI113/1000,0)</f>
        <v>13</v>
      </c>
      <c r="F113" s="51" t="str">
        <f>業者カード!AH113</f>
        <v/>
      </c>
      <c r="G113" s="51">
        <f>MOD(業者カード!AI113,1000)</f>
        <v>1</v>
      </c>
      <c r="L113" s="46"/>
      <c r="M113" s="46"/>
      <c r="N113" s="46"/>
    </row>
    <row r="114" spans="1:14" ht="12.95" customHeight="1">
      <c r="A114" s="59"/>
      <c r="B114" s="48"/>
      <c r="C114" s="49" t="s">
        <v>344</v>
      </c>
      <c r="D114" s="49" t="s">
        <v>346</v>
      </c>
      <c r="E114" s="60">
        <f>TRUNC(業者カード!AI114/1000,0)</f>
        <v>13</v>
      </c>
      <c r="F114" s="51" t="str">
        <f>業者カード!AH114</f>
        <v/>
      </c>
      <c r="G114" s="51">
        <f>MOD(業者カード!AI114,1000)</f>
        <v>2</v>
      </c>
      <c r="L114" s="46"/>
      <c r="M114" s="46"/>
      <c r="N114" s="46"/>
    </row>
    <row r="115" spans="1:14" ht="12.95" customHeight="1">
      <c r="A115" s="59"/>
      <c r="B115" s="48"/>
      <c r="C115" s="49" t="s">
        <v>344</v>
      </c>
      <c r="D115" s="49" t="s">
        <v>346</v>
      </c>
      <c r="E115" s="60">
        <f>TRUNC(業者カード!AI115/1000,0)</f>
        <v>13</v>
      </c>
      <c r="F115" s="51" t="str">
        <f>業者カード!AH115</f>
        <v/>
      </c>
      <c r="G115" s="51">
        <f>MOD(業者カード!AI115,1000)</f>
        <v>3</v>
      </c>
      <c r="L115" s="46"/>
      <c r="M115" s="46"/>
      <c r="N115" s="46"/>
    </row>
    <row r="116" spans="1:14" ht="12.95" customHeight="1">
      <c r="A116" s="59"/>
      <c r="B116" s="48"/>
      <c r="C116" s="49" t="s">
        <v>344</v>
      </c>
      <c r="D116" s="49" t="s">
        <v>346</v>
      </c>
      <c r="E116" s="60">
        <f>TRUNC(業者カード!AI116/1000,0)</f>
        <v>13</v>
      </c>
      <c r="F116" s="51" t="str">
        <f>業者カード!AH116</f>
        <v/>
      </c>
      <c r="G116" s="51">
        <f>MOD(業者カード!AI116,1000)</f>
        <v>4</v>
      </c>
      <c r="L116" s="46"/>
      <c r="M116" s="46"/>
      <c r="N116" s="46"/>
    </row>
    <row r="117" spans="1:14" ht="12.95" customHeight="1">
      <c r="A117" s="59"/>
      <c r="B117" s="48"/>
      <c r="C117" s="49" t="s">
        <v>344</v>
      </c>
      <c r="D117" s="49" t="s">
        <v>346</v>
      </c>
      <c r="E117" s="60">
        <f>TRUNC(業者カード!AI117/1000,0)</f>
        <v>14</v>
      </c>
      <c r="F117" s="51" t="str">
        <f>業者カード!AH117</f>
        <v/>
      </c>
      <c r="G117" s="51">
        <f>MOD(業者カード!AI117,1000)</f>
        <v>1</v>
      </c>
      <c r="L117" s="46"/>
      <c r="M117" s="46"/>
      <c r="N117" s="46"/>
    </row>
    <row r="118" spans="1:14" ht="12.95" customHeight="1">
      <c r="A118" s="59"/>
      <c r="B118" s="48"/>
      <c r="C118" s="49" t="s">
        <v>344</v>
      </c>
      <c r="D118" s="49" t="s">
        <v>346</v>
      </c>
      <c r="E118" s="60">
        <f>TRUNC(業者カード!AI118/1000,0)</f>
        <v>14</v>
      </c>
      <c r="F118" s="51" t="str">
        <f>業者カード!AH118</f>
        <v/>
      </c>
      <c r="G118" s="51">
        <f>MOD(業者カード!AI118,1000)</f>
        <v>2</v>
      </c>
      <c r="L118" s="46"/>
      <c r="M118" s="46"/>
      <c r="N118" s="46"/>
    </row>
    <row r="119" spans="1:14" ht="12.95" customHeight="1">
      <c r="A119" s="59"/>
      <c r="B119" s="48"/>
      <c r="C119" s="49" t="s">
        <v>344</v>
      </c>
      <c r="D119" s="49" t="s">
        <v>346</v>
      </c>
      <c r="E119" s="60">
        <f>TRUNC(業者カード!AI119/1000,0)</f>
        <v>14</v>
      </c>
      <c r="F119" s="51" t="str">
        <f>業者カード!AH119</f>
        <v/>
      </c>
      <c r="G119" s="51">
        <f>MOD(業者カード!AI119,1000)</f>
        <v>3</v>
      </c>
      <c r="L119" s="46"/>
      <c r="M119" s="46"/>
      <c r="N119" s="46"/>
    </row>
    <row r="120" spans="1:14" ht="12.95" customHeight="1">
      <c r="A120" s="59"/>
      <c r="B120" s="48"/>
      <c r="C120" s="49" t="s">
        <v>344</v>
      </c>
      <c r="D120" s="49" t="s">
        <v>346</v>
      </c>
      <c r="E120" s="60">
        <f>TRUNC(業者カード!AI120/1000,0)</f>
        <v>14</v>
      </c>
      <c r="F120" s="51" t="str">
        <f>業者カード!AH120</f>
        <v/>
      </c>
      <c r="G120" s="51">
        <f>MOD(業者カード!AI120,1000)</f>
        <v>4</v>
      </c>
      <c r="L120" s="46"/>
      <c r="M120" s="46"/>
      <c r="N120" s="46"/>
    </row>
    <row r="121" spans="1:14" ht="12.95" customHeight="1">
      <c r="A121" s="59"/>
      <c r="B121" s="48"/>
      <c r="C121" s="49" t="s">
        <v>344</v>
      </c>
      <c r="D121" s="49" t="s">
        <v>346</v>
      </c>
      <c r="E121" s="60">
        <f>TRUNC(業者カード!AI121/1000,0)</f>
        <v>14</v>
      </c>
      <c r="F121" s="51" t="str">
        <f>業者カード!AH121</f>
        <v/>
      </c>
      <c r="G121" s="51">
        <f>MOD(業者カード!AI121,1000)</f>
        <v>5</v>
      </c>
      <c r="L121" s="46"/>
      <c r="M121" s="46"/>
      <c r="N121" s="46"/>
    </row>
    <row r="122" spans="1:14" ht="12.95" customHeight="1">
      <c r="A122" s="59"/>
      <c r="B122" s="48"/>
      <c r="C122" s="49" t="s">
        <v>344</v>
      </c>
      <c r="D122" s="49" t="s">
        <v>346</v>
      </c>
      <c r="E122" s="60">
        <f>TRUNC(業者カード!AI122/1000,0)</f>
        <v>15</v>
      </c>
      <c r="F122" s="51" t="str">
        <f>業者カード!AH122</f>
        <v/>
      </c>
      <c r="G122" s="51">
        <f>MOD(業者カード!AI122,1000)</f>
        <v>1</v>
      </c>
      <c r="L122" s="46"/>
      <c r="M122" s="46"/>
      <c r="N122" s="46"/>
    </row>
    <row r="123" spans="1:14" ht="12.95" customHeight="1">
      <c r="A123" s="59"/>
      <c r="B123" s="48"/>
      <c r="C123" s="49" t="s">
        <v>344</v>
      </c>
      <c r="D123" s="49" t="s">
        <v>346</v>
      </c>
      <c r="E123" s="60">
        <f>TRUNC(業者カード!AI123/1000,0)</f>
        <v>15</v>
      </c>
      <c r="F123" s="51" t="str">
        <f>業者カード!AH123</f>
        <v/>
      </c>
      <c r="G123" s="51">
        <f>MOD(業者カード!AI123,1000)</f>
        <v>2</v>
      </c>
      <c r="L123" s="46"/>
      <c r="M123" s="46"/>
      <c r="N123" s="46"/>
    </row>
    <row r="124" spans="1:14" ht="12.95" customHeight="1">
      <c r="A124" s="59"/>
      <c r="B124" s="48"/>
      <c r="C124" s="49" t="s">
        <v>344</v>
      </c>
      <c r="D124" s="49" t="s">
        <v>346</v>
      </c>
      <c r="E124" s="60">
        <f>TRUNC(業者カード!AI124/1000,0)</f>
        <v>15</v>
      </c>
      <c r="F124" s="51" t="str">
        <f>業者カード!AH124</f>
        <v/>
      </c>
      <c r="G124" s="51">
        <f>MOD(業者カード!AI124,1000)</f>
        <v>3</v>
      </c>
      <c r="L124" s="46"/>
      <c r="M124" s="46"/>
      <c r="N124" s="46"/>
    </row>
    <row r="125" spans="1:14" ht="12.95" customHeight="1">
      <c r="A125" s="59"/>
      <c r="B125" s="48"/>
      <c r="C125" s="49" t="s">
        <v>344</v>
      </c>
      <c r="D125" s="49" t="s">
        <v>346</v>
      </c>
      <c r="E125" s="60">
        <f>TRUNC(業者カード!AI125/1000,0)</f>
        <v>15</v>
      </c>
      <c r="F125" s="51" t="str">
        <f>業者カード!AH125</f>
        <v/>
      </c>
      <c r="G125" s="51">
        <f>MOD(業者カード!AI125,1000)</f>
        <v>4</v>
      </c>
      <c r="L125" s="46"/>
      <c r="M125" s="46"/>
      <c r="N125" s="46"/>
    </row>
    <row r="126" spans="1:14" ht="12.95" customHeight="1">
      <c r="A126" s="59"/>
      <c r="B126" s="48"/>
      <c r="C126" s="49" t="s">
        <v>344</v>
      </c>
      <c r="D126" s="49" t="s">
        <v>346</v>
      </c>
      <c r="E126" s="60">
        <f>TRUNC(業者カード!AI126/1000,0)</f>
        <v>15</v>
      </c>
      <c r="F126" s="51" t="str">
        <f>業者カード!AH126</f>
        <v/>
      </c>
      <c r="G126" s="51">
        <f>MOD(業者カード!AI126,1000)</f>
        <v>5</v>
      </c>
      <c r="L126" s="46"/>
      <c r="M126" s="46"/>
      <c r="N126" s="46"/>
    </row>
    <row r="127" spans="1:14" ht="12.95" customHeight="1">
      <c r="A127" s="59"/>
      <c r="B127" s="48"/>
      <c r="C127" s="49" t="s">
        <v>344</v>
      </c>
      <c r="D127" s="49" t="s">
        <v>346</v>
      </c>
      <c r="E127" s="60">
        <f>TRUNC(業者カード!AI127/1000,0)</f>
        <v>16</v>
      </c>
      <c r="F127" s="51" t="str">
        <f>業者カード!AH127</f>
        <v/>
      </c>
      <c r="G127" s="51">
        <f>MOD(業者カード!AI127,1000)</f>
        <v>1</v>
      </c>
      <c r="L127" s="46"/>
      <c r="M127" s="46"/>
      <c r="N127" s="46"/>
    </row>
    <row r="128" spans="1:14" ht="12.95" customHeight="1">
      <c r="A128" s="59"/>
      <c r="B128" s="48"/>
      <c r="C128" s="49" t="s">
        <v>344</v>
      </c>
      <c r="D128" s="49" t="s">
        <v>346</v>
      </c>
      <c r="E128" s="60">
        <f>TRUNC(業者カード!AI128/1000,0)</f>
        <v>16</v>
      </c>
      <c r="F128" s="51" t="str">
        <f>業者カード!AH128</f>
        <v/>
      </c>
      <c r="G128" s="51">
        <f>MOD(業者カード!AI128,1000)</f>
        <v>2</v>
      </c>
      <c r="L128" s="46"/>
      <c r="M128" s="46"/>
      <c r="N128" s="46"/>
    </row>
    <row r="129" spans="1:14" ht="12.95" customHeight="1">
      <c r="A129" s="59"/>
      <c r="B129" s="48"/>
      <c r="C129" s="49" t="s">
        <v>344</v>
      </c>
      <c r="D129" s="49" t="s">
        <v>346</v>
      </c>
      <c r="E129" s="60">
        <f>TRUNC(業者カード!AI129/1000,0)</f>
        <v>17</v>
      </c>
      <c r="F129" s="51" t="str">
        <f>業者カード!AH129</f>
        <v/>
      </c>
      <c r="G129" s="51">
        <f>MOD(業者カード!AI129,1000)</f>
        <v>1</v>
      </c>
      <c r="L129" s="46"/>
      <c r="M129" s="46"/>
      <c r="N129" s="46"/>
    </row>
    <row r="130" spans="1:14" ht="12.95" customHeight="1">
      <c r="A130" s="59"/>
      <c r="B130" s="48"/>
      <c r="C130" s="49" t="s">
        <v>344</v>
      </c>
      <c r="D130" s="49" t="s">
        <v>346</v>
      </c>
      <c r="E130" s="60">
        <f>TRUNC(業者カード!AI130/1000,0)</f>
        <v>17</v>
      </c>
      <c r="F130" s="51" t="str">
        <f>業者カード!AH130</f>
        <v/>
      </c>
      <c r="G130" s="51">
        <f>MOD(業者カード!AI130,1000)</f>
        <v>2</v>
      </c>
      <c r="L130" s="46"/>
      <c r="M130" s="46"/>
      <c r="N130" s="46"/>
    </row>
    <row r="131" spans="1:14" ht="12.95" customHeight="1">
      <c r="A131" s="59"/>
      <c r="B131" s="48"/>
      <c r="C131" s="49" t="s">
        <v>344</v>
      </c>
      <c r="D131" s="49" t="s">
        <v>346</v>
      </c>
      <c r="E131" s="60">
        <f>TRUNC(業者カード!AI131/1000,0)</f>
        <v>18</v>
      </c>
      <c r="F131" s="51" t="str">
        <f>業者カード!AH131</f>
        <v/>
      </c>
      <c r="G131" s="51">
        <f>MOD(業者カード!AI131,1000)</f>
        <v>1</v>
      </c>
      <c r="L131" s="46"/>
      <c r="M131" s="46"/>
      <c r="N131" s="46"/>
    </row>
    <row r="132" spans="1:14" ht="12.95" customHeight="1">
      <c r="A132" s="59"/>
      <c r="B132" s="48"/>
      <c r="C132" s="49" t="s">
        <v>344</v>
      </c>
      <c r="D132" s="49" t="s">
        <v>346</v>
      </c>
      <c r="E132" s="60">
        <f>TRUNC(業者カード!AI132/1000,0)</f>
        <v>18</v>
      </c>
      <c r="F132" s="51" t="str">
        <f>業者カード!AH132</f>
        <v/>
      </c>
      <c r="G132" s="51">
        <f>MOD(業者カード!AI132,1000)</f>
        <v>2</v>
      </c>
      <c r="L132" s="46"/>
      <c r="M132" s="46"/>
      <c r="N132" s="46"/>
    </row>
    <row r="133" spans="1:14" ht="12.95" customHeight="1">
      <c r="A133" s="59"/>
      <c r="B133" s="48"/>
      <c r="C133" s="49" t="s">
        <v>344</v>
      </c>
      <c r="D133" s="49" t="s">
        <v>346</v>
      </c>
      <c r="E133" s="60">
        <f>TRUNC(業者カード!AI133/1000,0)</f>
        <v>18</v>
      </c>
      <c r="F133" s="51" t="str">
        <f>業者カード!AH133</f>
        <v/>
      </c>
      <c r="G133" s="51">
        <f>MOD(業者カード!AI133,1000)</f>
        <v>3</v>
      </c>
      <c r="L133" s="46"/>
      <c r="M133" s="46"/>
      <c r="N133" s="46"/>
    </row>
    <row r="134" spans="1:14" ht="12.95" customHeight="1">
      <c r="A134" s="59"/>
      <c r="B134" s="48"/>
      <c r="C134" s="49" t="s">
        <v>344</v>
      </c>
      <c r="D134" s="49" t="s">
        <v>346</v>
      </c>
      <c r="E134" s="60">
        <f>TRUNC(業者カード!AI134/1000,0)</f>
        <v>19</v>
      </c>
      <c r="F134" s="51" t="str">
        <f>業者カード!AH134</f>
        <v/>
      </c>
      <c r="G134" s="51">
        <f>MOD(業者カード!AI134,1000)</f>
        <v>1</v>
      </c>
      <c r="L134" s="46"/>
      <c r="M134" s="46"/>
      <c r="N134" s="46"/>
    </row>
    <row r="135" spans="1:14" ht="12.95" customHeight="1">
      <c r="A135" s="59"/>
      <c r="B135" s="48"/>
      <c r="C135" s="49" t="s">
        <v>344</v>
      </c>
      <c r="D135" s="49" t="s">
        <v>346</v>
      </c>
      <c r="E135" s="60">
        <f>TRUNC(業者カード!AI135/1000,0)</f>
        <v>19</v>
      </c>
      <c r="F135" s="51" t="str">
        <f>業者カード!AH135</f>
        <v/>
      </c>
      <c r="G135" s="51">
        <f>MOD(業者カード!AI135,1000)</f>
        <v>2</v>
      </c>
      <c r="L135" s="46"/>
      <c r="M135" s="46"/>
      <c r="N135" s="46"/>
    </row>
    <row r="136" spans="1:14" ht="12.95" customHeight="1">
      <c r="A136" s="59"/>
      <c r="B136" s="48"/>
      <c r="C136" s="49" t="s">
        <v>344</v>
      </c>
      <c r="D136" s="49" t="s">
        <v>346</v>
      </c>
      <c r="E136" s="60">
        <f>TRUNC(業者カード!AI136/1000,0)</f>
        <v>19</v>
      </c>
      <c r="F136" s="51" t="str">
        <f>業者カード!AH136</f>
        <v/>
      </c>
      <c r="G136" s="51">
        <f>MOD(業者カード!AI136,1000)</f>
        <v>3</v>
      </c>
      <c r="L136" s="46"/>
      <c r="M136" s="46"/>
      <c r="N136" s="46"/>
    </row>
    <row r="137" spans="1:14" ht="12.95" customHeight="1">
      <c r="A137" s="59"/>
      <c r="B137" s="48"/>
      <c r="C137" s="49" t="s">
        <v>344</v>
      </c>
      <c r="D137" s="49" t="s">
        <v>346</v>
      </c>
      <c r="E137" s="60">
        <f>TRUNC(業者カード!AI137/1000,0)</f>
        <v>20</v>
      </c>
      <c r="F137" s="51" t="str">
        <f>業者カード!AH137</f>
        <v/>
      </c>
      <c r="G137" s="51">
        <f>MOD(業者カード!AI137,1000)</f>
        <v>1</v>
      </c>
      <c r="L137" s="46"/>
      <c r="M137" s="46"/>
      <c r="N137" s="46"/>
    </row>
    <row r="138" spans="1:14" ht="12.95" customHeight="1">
      <c r="A138" s="59"/>
      <c r="B138" s="48"/>
      <c r="C138" s="49" t="s">
        <v>344</v>
      </c>
      <c r="D138" s="49" t="s">
        <v>346</v>
      </c>
      <c r="E138" s="60">
        <f>TRUNC(業者カード!AI138/1000,0)</f>
        <v>20</v>
      </c>
      <c r="F138" s="51" t="str">
        <f>業者カード!AH138</f>
        <v/>
      </c>
      <c r="G138" s="51">
        <f>MOD(業者カード!AI138,1000)</f>
        <v>2</v>
      </c>
      <c r="L138" s="46"/>
      <c r="M138" s="46"/>
      <c r="N138" s="46"/>
    </row>
    <row r="139" spans="1:14" ht="12.95" customHeight="1">
      <c r="A139" s="59"/>
      <c r="B139" s="48"/>
      <c r="C139" s="49" t="s">
        <v>344</v>
      </c>
      <c r="D139" s="49" t="s">
        <v>346</v>
      </c>
      <c r="E139" s="60">
        <f>TRUNC(業者カード!AI139/1000,0)</f>
        <v>20</v>
      </c>
      <c r="F139" s="51" t="str">
        <f>業者カード!AH139</f>
        <v/>
      </c>
      <c r="G139" s="51">
        <f>MOD(業者カード!AI139,1000)</f>
        <v>3</v>
      </c>
      <c r="L139" s="46"/>
      <c r="M139" s="46"/>
      <c r="N139" s="46"/>
    </row>
    <row r="140" spans="1:14" ht="12.95" customHeight="1">
      <c r="A140" s="59"/>
      <c r="B140" s="48"/>
      <c r="C140" s="49" t="s">
        <v>344</v>
      </c>
      <c r="D140" s="49" t="s">
        <v>346</v>
      </c>
      <c r="E140" s="60">
        <f>TRUNC(業者カード!AI140/1000,0)</f>
        <v>21</v>
      </c>
      <c r="F140" s="51" t="str">
        <f>業者カード!AH140</f>
        <v/>
      </c>
      <c r="G140" s="51">
        <f>MOD(業者カード!AI140,1000)</f>
        <v>1</v>
      </c>
      <c r="L140" s="46"/>
      <c r="M140" s="46"/>
      <c r="N140" s="46"/>
    </row>
    <row r="141" spans="1:14" ht="12.95" customHeight="1">
      <c r="A141" s="59"/>
      <c r="B141" s="48"/>
      <c r="C141" s="49" t="s">
        <v>344</v>
      </c>
      <c r="D141" s="49" t="s">
        <v>346</v>
      </c>
      <c r="E141" s="60">
        <f>TRUNC(業者カード!AI141/1000,0)</f>
        <v>21</v>
      </c>
      <c r="F141" s="51" t="str">
        <f>業者カード!AH141</f>
        <v/>
      </c>
      <c r="G141" s="51">
        <f>MOD(業者カード!AI141,1000)</f>
        <v>2</v>
      </c>
      <c r="L141" s="46"/>
      <c r="M141" s="46"/>
      <c r="N141" s="46"/>
    </row>
    <row r="142" spans="1:14" ht="12.95" customHeight="1">
      <c r="A142" s="59"/>
      <c r="B142" s="48"/>
      <c r="C142" s="49" t="s">
        <v>344</v>
      </c>
      <c r="D142" s="49" t="s">
        <v>346</v>
      </c>
      <c r="E142" s="60">
        <f>TRUNC(業者カード!AI142/1000,0)</f>
        <v>21</v>
      </c>
      <c r="F142" s="51" t="str">
        <f>業者カード!AH142</f>
        <v/>
      </c>
      <c r="G142" s="51">
        <f>MOD(業者カード!AI142,1000)</f>
        <v>3</v>
      </c>
      <c r="L142" s="46"/>
      <c r="M142" s="46"/>
      <c r="N142" s="46"/>
    </row>
    <row r="143" spans="1:14" ht="12.95" customHeight="1">
      <c r="A143" s="59"/>
      <c r="B143" s="48"/>
      <c r="C143" s="49" t="s">
        <v>344</v>
      </c>
      <c r="D143" s="49" t="s">
        <v>346</v>
      </c>
      <c r="E143" s="60">
        <f>TRUNC(業者カード!AI143/1000,0)</f>
        <v>22</v>
      </c>
      <c r="F143" s="51" t="str">
        <f>業者カード!AH143</f>
        <v/>
      </c>
      <c r="G143" s="51">
        <f>MOD(業者カード!AI143,1000)</f>
        <v>1</v>
      </c>
      <c r="L143" s="46"/>
      <c r="M143" s="46"/>
      <c r="N143" s="46"/>
    </row>
    <row r="144" spans="1:14" ht="12.95" customHeight="1">
      <c r="A144" s="59"/>
      <c r="B144" s="48"/>
      <c r="C144" s="49" t="s">
        <v>344</v>
      </c>
      <c r="D144" s="49" t="s">
        <v>346</v>
      </c>
      <c r="E144" s="60">
        <f>TRUNC(業者カード!AI144/1000,0)</f>
        <v>22</v>
      </c>
      <c r="F144" s="51" t="str">
        <f>業者カード!AH144</f>
        <v/>
      </c>
      <c r="G144" s="51">
        <f>MOD(業者カード!AI144,1000)</f>
        <v>2</v>
      </c>
      <c r="L144" s="46"/>
      <c r="M144" s="46"/>
      <c r="N144" s="46"/>
    </row>
    <row r="145" spans="1:14" ht="12.95" customHeight="1">
      <c r="A145" s="59"/>
      <c r="B145" s="48"/>
      <c r="C145" s="49" t="s">
        <v>344</v>
      </c>
      <c r="D145" s="49" t="s">
        <v>346</v>
      </c>
      <c r="E145" s="60">
        <f>TRUNC(業者カード!AI145/1000,0)</f>
        <v>22</v>
      </c>
      <c r="F145" s="51" t="str">
        <f>業者カード!AH145</f>
        <v/>
      </c>
      <c r="G145" s="51">
        <f>MOD(業者カード!AI145,1000)</f>
        <v>3</v>
      </c>
      <c r="L145" s="46"/>
      <c r="M145" s="46"/>
      <c r="N145" s="46"/>
    </row>
    <row r="146" spans="1:14" ht="12.95" customHeight="1">
      <c r="A146" s="59"/>
      <c r="B146" s="48"/>
      <c r="C146" s="49" t="s">
        <v>344</v>
      </c>
      <c r="D146" s="49" t="s">
        <v>346</v>
      </c>
      <c r="E146" s="60">
        <f>TRUNC(業者カード!AI146/1000,0)</f>
        <v>23</v>
      </c>
      <c r="F146" s="51" t="str">
        <f>業者カード!AH146</f>
        <v/>
      </c>
      <c r="G146" s="51">
        <f>MOD(業者カード!AI146,1000)</f>
        <v>1</v>
      </c>
      <c r="L146" s="46"/>
      <c r="M146" s="46"/>
      <c r="N146" s="46"/>
    </row>
    <row r="147" spans="1:14" ht="12.95" customHeight="1">
      <c r="A147" s="59"/>
      <c r="B147" s="48"/>
      <c r="C147" s="49" t="s">
        <v>344</v>
      </c>
      <c r="D147" s="49" t="s">
        <v>346</v>
      </c>
      <c r="E147" s="60">
        <f>TRUNC(業者カード!AI147/1000,0)</f>
        <v>23</v>
      </c>
      <c r="F147" s="51" t="str">
        <f>業者カード!AH147</f>
        <v/>
      </c>
      <c r="G147" s="51">
        <f>MOD(業者カード!AI147,1000)</f>
        <v>2</v>
      </c>
      <c r="L147" s="46"/>
      <c r="M147" s="46"/>
      <c r="N147" s="46"/>
    </row>
    <row r="148" spans="1:14" ht="12.95" customHeight="1">
      <c r="A148" s="59"/>
      <c r="B148" s="48"/>
      <c r="C148" s="49" t="s">
        <v>344</v>
      </c>
      <c r="D148" s="49" t="s">
        <v>346</v>
      </c>
      <c r="E148" s="60">
        <f>TRUNC(業者カード!AI148/1000,0)</f>
        <v>23</v>
      </c>
      <c r="F148" s="51" t="str">
        <f>業者カード!AH148</f>
        <v/>
      </c>
      <c r="G148" s="51">
        <f>MOD(業者カード!AI148,1000)</f>
        <v>3</v>
      </c>
      <c r="L148" s="46"/>
      <c r="M148" s="46"/>
      <c r="N148" s="46"/>
    </row>
    <row r="149" spans="1:14" ht="12.95" customHeight="1">
      <c r="A149" s="59"/>
      <c r="B149" s="48"/>
      <c r="C149" s="49" t="s">
        <v>344</v>
      </c>
      <c r="D149" s="49" t="s">
        <v>346</v>
      </c>
      <c r="E149" s="60">
        <f>TRUNC(業者カード!AI149/1000,0)</f>
        <v>24</v>
      </c>
      <c r="F149" s="51" t="str">
        <f>業者カード!AH149</f>
        <v/>
      </c>
      <c r="G149" s="51">
        <f>MOD(業者カード!AI149,1000)</f>
        <v>1</v>
      </c>
      <c r="L149" s="46"/>
      <c r="M149" s="46"/>
      <c r="N149" s="46"/>
    </row>
    <row r="150" spans="1:14" ht="12.95" customHeight="1">
      <c r="A150" s="59"/>
      <c r="B150" s="48"/>
      <c r="C150" s="49" t="s">
        <v>344</v>
      </c>
      <c r="D150" s="49" t="s">
        <v>346</v>
      </c>
      <c r="E150" s="60">
        <f>TRUNC(業者カード!AI150/1000,0)</f>
        <v>24</v>
      </c>
      <c r="F150" s="51" t="str">
        <f>業者カード!AH150</f>
        <v/>
      </c>
      <c r="G150" s="51">
        <f>MOD(業者カード!AI150,1000)</f>
        <v>2</v>
      </c>
      <c r="L150" s="46"/>
      <c r="M150" s="46"/>
      <c r="N150" s="46"/>
    </row>
    <row r="151" spans="1:14" ht="12.95" customHeight="1">
      <c r="A151" s="59"/>
      <c r="B151" s="48"/>
      <c r="C151" s="49" t="s">
        <v>344</v>
      </c>
      <c r="D151" s="49" t="s">
        <v>346</v>
      </c>
      <c r="E151" s="60">
        <f>TRUNC(業者カード!AI151/1000,0)</f>
        <v>24</v>
      </c>
      <c r="F151" s="51" t="str">
        <f>業者カード!AH151</f>
        <v/>
      </c>
      <c r="G151" s="51">
        <f>MOD(業者カード!AI151,1000)</f>
        <v>3</v>
      </c>
      <c r="L151" s="46"/>
      <c r="M151" s="46"/>
      <c r="N151" s="46"/>
    </row>
    <row r="152" spans="1:14" ht="12.95" customHeight="1">
      <c r="A152" s="59"/>
      <c r="B152" s="48"/>
      <c r="C152" s="49" t="s">
        <v>344</v>
      </c>
      <c r="D152" s="49" t="s">
        <v>346</v>
      </c>
      <c r="E152" s="60">
        <f>TRUNC(業者カード!AI152/1000,0)</f>
        <v>24</v>
      </c>
      <c r="F152" s="51" t="str">
        <f>業者カード!AH152</f>
        <v/>
      </c>
      <c r="G152" s="51">
        <f>MOD(業者カード!AI152,1000)</f>
        <v>4</v>
      </c>
      <c r="L152" s="46"/>
      <c r="M152" s="46"/>
      <c r="N152" s="46"/>
    </row>
    <row r="153" spans="1:14" ht="12.95" customHeight="1">
      <c r="A153" s="59"/>
      <c r="B153" s="48"/>
      <c r="C153" s="49" t="s">
        <v>344</v>
      </c>
      <c r="D153" s="49" t="s">
        <v>346</v>
      </c>
      <c r="E153" s="60">
        <f>TRUNC(業者カード!AI153/1000,0)</f>
        <v>24</v>
      </c>
      <c r="F153" s="51" t="str">
        <f>業者カード!AH153</f>
        <v/>
      </c>
      <c r="G153" s="51">
        <f>MOD(業者カード!AI153,1000)</f>
        <v>5</v>
      </c>
      <c r="L153" s="46"/>
      <c r="M153" s="46"/>
      <c r="N153" s="46"/>
    </row>
    <row r="154" spans="1:14" ht="12.95" customHeight="1">
      <c r="A154" s="59"/>
      <c r="B154" s="48"/>
      <c r="C154" s="49" t="s">
        <v>344</v>
      </c>
      <c r="D154" s="49" t="s">
        <v>346</v>
      </c>
      <c r="E154" s="60">
        <f>TRUNC(業者カード!AI154/1000,0)</f>
        <v>24</v>
      </c>
      <c r="F154" s="51" t="str">
        <f>業者カード!AH154</f>
        <v/>
      </c>
      <c r="G154" s="51">
        <f>MOD(業者カード!AI154,1000)</f>
        <v>6</v>
      </c>
      <c r="L154" s="46"/>
      <c r="M154" s="46"/>
      <c r="N154" s="46"/>
    </row>
    <row r="155" spans="1:14" ht="12.95" customHeight="1">
      <c r="A155" s="59"/>
      <c r="B155" s="48"/>
      <c r="C155" s="49" t="s">
        <v>344</v>
      </c>
      <c r="D155" s="49" t="s">
        <v>346</v>
      </c>
      <c r="E155" s="60">
        <f>TRUNC(業者カード!AI155/1000,0)</f>
        <v>24</v>
      </c>
      <c r="F155" s="51" t="str">
        <f>業者カード!AH155</f>
        <v/>
      </c>
      <c r="G155" s="51">
        <f>MOD(業者カード!AI155,1000)</f>
        <v>7</v>
      </c>
      <c r="L155" s="46"/>
      <c r="M155" s="46"/>
      <c r="N155" s="46"/>
    </row>
    <row r="156" spans="1:14" ht="12.95" customHeight="1">
      <c r="A156" s="59"/>
      <c r="B156" s="48"/>
      <c r="C156" s="49" t="s">
        <v>344</v>
      </c>
      <c r="D156" s="49" t="s">
        <v>346</v>
      </c>
      <c r="E156" s="60">
        <f>TRUNC(業者カード!AI156/1000,0)</f>
        <v>25</v>
      </c>
      <c r="F156" s="51" t="str">
        <f>業者カード!AH156</f>
        <v/>
      </c>
      <c r="G156" s="51">
        <f>MOD(業者カード!AI156,1000)</f>
        <v>1</v>
      </c>
      <c r="L156" s="46"/>
      <c r="M156" s="46"/>
      <c r="N156" s="46"/>
    </row>
    <row r="157" spans="1:14" ht="12.95" customHeight="1">
      <c r="A157" s="59"/>
      <c r="B157" s="48"/>
      <c r="C157" s="49" t="s">
        <v>344</v>
      </c>
      <c r="D157" s="49" t="s">
        <v>346</v>
      </c>
      <c r="E157" s="60">
        <f>TRUNC(業者カード!AI157/1000,0)</f>
        <v>25</v>
      </c>
      <c r="F157" s="51" t="str">
        <f>業者カード!AH157</f>
        <v/>
      </c>
      <c r="G157" s="51">
        <f>MOD(業者カード!AI157,1000)</f>
        <v>2</v>
      </c>
      <c r="L157" s="46"/>
      <c r="M157" s="46"/>
      <c r="N157" s="46"/>
    </row>
    <row r="158" spans="1:14" ht="12.95" customHeight="1">
      <c r="A158" s="59"/>
      <c r="B158" s="48"/>
      <c r="C158" s="49" t="s">
        <v>344</v>
      </c>
      <c r="D158" s="49" t="s">
        <v>346</v>
      </c>
      <c r="E158" s="60">
        <f>TRUNC(業者カード!AI158/1000,0)</f>
        <v>25</v>
      </c>
      <c r="F158" s="51" t="str">
        <f>業者カード!AH158</f>
        <v/>
      </c>
      <c r="G158" s="51">
        <f>MOD(業者カード!AI158,1000)</f>
        <v>3</v>
      </c>
      <c r="L158" s="46"/>
      <c r="M158" s="46"/>
      <c r="N158" s="46"/>
    </row>
    <row r="159" spans="1:14" ht="12.95" customHeight="1">
      <c r="A159" s="59"/>
      <c r="B159" s="48"/>
      <c r="C159" s="49" t="s">
        <v>344</v>
      </c>
      <c r="D159" s="49" t="s">
        <v>346</v>
      </c>
      <c r="E159" s="60">
        <f>TRUNC(業者カード!AI159/1000,0)</f>
        <v>26</v>
      </c>
      <c r="F159" s="51" t="str">
        <f>業者カード!AH159</f>
        <v/>
      </c>
      <c r="G159" s="51">
        <f>MOD(業者カード!AI159,1000)</f>
        <v>1</v>
      </c>
      <c r="L159" s="46"/>
      <c r="M159" s="46"/>
      <c r="N159" s="46"/>
    </row>
    <row r="160" spans="1:14" ht="12.95" customHeight="1">
      <c r="A160" s="59"/>
      <c r="B160" s="48"/>
      <c r="C160" s="49" t="s">
        <v>344</v>
      </c>
      <c r="D160" s="49" t="s">
        <v>346</v>
      </c>
      <c r="E160" s="60">
        <f>TRUNC(業者カード!AI160/1000,0)</f>
        <v>26</v>
      </c>
      <c r="F160" s="51" t="str">
        <f>業者カード!AH160</f>
        <v/>
      </c>
      <c r="G160" s="51">
        <f>MOD(業者カード!AI160,1000)</f>
        <v>2</v>
      </c>
      <c r="L160" s="46"/>
      <c r="M160" s="46"/>
      <c r="N160" s="46"/>
    </row>
    <row r="161" spans="1:14" ht="12.95" customHeight="1">
      <c r="A161" s="59"/>
      <c r="B161" s="48"/>
      <c r="C161" s="49" t="s">
        <v>344</v>
      </c>
      <c r="D161" s="49" t="s">
        <v>346</v>
      </c>
      <c r="E161" s="60">
        <f>TRUNC(業者カード!AI161/1000,0)</f>
        <v>26</v>
      </c>
      <c r="F161" s="51" t="str">
        <f>業者カード!AH161</f>
        <v/>
      </c>
      <c r="G161" s="51">
        <f>MOD(業者カード!AI161,1000)</f>
        <v>3</v>
      </c>
      <c r="L161" s="46"/>
      <c r="M161" s="46"/>
      <c r="N161" s="46"/>
    </row>
    <row r="162" spans="1:14" ht="12.95" customHeight="1">
      <c r="A162" s="59"/>
      <c r="B162" s="48"/>
      <c r="C162" s="49" t="s">
        <v>344</v>
      </c>
      <c r="D162" s="49" t="s">
        <v>346</v>
      </c>
      <c r="E162" s="60">
        <f>TRUNC(業者カード!AI162/1000,0)</f>
        <v>26</v>
      </c>
      <c r="F162" s="51" t="str">
        <f>業者カード!AH162</f>
        <v/>
      </c>
      <c r="G162" s="51">
        <f>MOD(業者カード!AI162,1000)</f>
        <v>4</v>
      </c>
      <c r="L162" s="46"/>
      <c r="M162" s="46"/>
      <c r="N162" s="46"/>
    </row>
    <row r="163" spans="1:14" ht="12.95" customHeight="1">
      <c r="A163" s="59"/>
      <c r="B163" s="48"/>
      <c r="C163" s="49" t="s">
        <v>344</v>
      </c>
      <c r="D163" s="49" t="s">
        <v>346</v>
      </c>
      <c r="E163" s="60">
        <f>TRUNC(業者カード!AI163/1000,0)</f>
        <v>26</v>
      </c>
      <c r="F163" s="51" t="str">
        <f>業者カード!AH163</f>
        <v/>
      </c>
      <c r="G163" s="51">
        <f>MOD(業者カード!AI163,1000)</f>
        <v>5</v>
      </c>
      <c r="L163" s="46"/>
      <c r="M163" s="46"/>
      <c r="N163" s="46"/>
    </row>
    <row r="164" spans="1:14" ht="12.95" customHeight="1">
      <c r="A164" s="59"/>
      <c r="B164" s="48"/>
      <c r="C164" s="49" t="s">
        <v>344</v>
      </c>
      <c r="D164" s="49" t="s">
        <v>346</v>
      </c>
      <c r="E164" s="60">
        <f>TRUNC(業者カード!AI164/1000,0)</f>
        <v>26</v>
      </c>
      <c r="F164" s="51" t="str">
        <f>業者カード!AH164</f>
        <v/>
      </c>
      <c r="G164" s="51">
        <f>MOD(業者カード!AI164,1000)</f>
        <v>6</v>
      </c>
      <c r="L164" s="46"/>
      <c r="M164" s="46"/>
      <c r="N164" s="46"/>
    </row>
    <row r="165" spans="1:14" ht="12.95" customHeight="1">
      <c r="A165" s="59"/>
      <c r="B165" s="48"/>
      <c r="C165" s="49"/>
      <c r="D165" s="49"/>
      <c r="E165" s="60"/>
      <c r="L165" s="46"/>
      <c r="M165" s="46"/>
      <c r="N165" s="46"/>
    </row>
    <row r="166" spans="1:14" ht="12.95" customHeight="1">
      <c r="A166" s="59"/>
      <c r="B166" s="48"/>
      <c r="C166" s="49"/>
      <c r="D166" s="49"/>
      <c r="E166" s="60"/>
      <c r="L166" s="46"/>
      <c r="M166" s="46"/>
      <c r="N166" s="46"/>
    </row>
    <row r="167" spans="1:14" ht="12.95" customHeight="1">
      <c r="A167" s="59"/>
      <c r="B167" s="48"/>
      <c r="C167" s="49"/>
      <c r="D167" s="49"/>
      <c r="E167" s="60"/>
      <c r="L167" s="46"/>
      <c r="M167" s="46"/>
      <c r="N167" s="46"/>
    </row>
    <row r="168" spans="1:14" ht="12.95" customHeight="1">
      <c r="A168" s="59"/>
      <c r="B168" s="48"/>
      <c r="C168" s="49"/>
      <c r="D168" s="49"/>
      <c r="E168" s="60"/>
      <c r="L168" s="46"/>
      <c r="M168" s="46"/>
      <c r="N168" s="46"/>
    </row>
    <row r="169" spans="1:14" ht="12.95" customHeight="1">
      <c r="A169" s="59"/>
      <c r="B169" s="48"/>
      <c r="C169" s="49"/>
      <c r="D169" s="49"/>
      <c r="E169" s="60"/>
      <c r="L169" s="46"/>
      <c r="M169" s="46"/>
      <c r="N169" s="46"/>
    </row>
    <row r="170" spans="1:14" ht="12.95" customHeight="1">
      <c r="A170" s="59"/>
      <c r="B170" s="48"/>
      <c r="C170" s="49"/>
      <c r="D170" s="49"/>
      <c r="E170" s="60"/>
      <c r="L170" s="46"/>
      <c r="M170" s="46"/>
      <c r="N170" s="46"/>
    </row>
    <row r="171" spans="1:14" ht="12.95" customHeight="1">
      <c r="A171" s="59"/>
      <c r="B171" s="48"/>
      <c r="C171" s="49"/>
      <c r="D171" s="49"/>
      <c r="E171" s="60"/>
      <c r="L171" s="46"/>
      <c r="M171" s="46"/>
      <c r="N171" s="46"/>
    </row>
    <row r="172" spans="1:14" ht="12.95" customHeight="1">
      <c r="A172" s="59"/>
      <c r="B172" s="48"/>
      <c r="C172" s="49"/>
      <c r="D172" s="49"/>
      <c r="E172" s="60"/>
      <c r="L172" s="46"/>
      <c r="M172" s="46"/>
      <c r="N172" s="46"/>
    </row>
    <row r="173" spans="1:14" ht="12.95" customHeight="1">
      <c r="A173" s="59"/>
      <c r="B173" s="48"/>
      <c r="C173" s="49"/>
      <c r="D173" s="49"/>
      <c r="E173" s="60"/>
      <c r="L173" s="46"/>
      <c r="M173" s="46"/>
      <c r="N173" s="46"/>
    </row>
    <row r="174" spans="1:14" ht="12.95" customHeight="1">
      <c r="A174" s="59"/>
      <c r="B174" s="48"/>
      <c r="C174" s="49"/>
      <c r="D174" s="49"/>
      <c r="E174" s="60"/>
      <c r="L174" s="46"/>
      <c r="M174" s="46"/>
      <c r="N174" s="46"/>
    </row>
    <row r="175" spans="1:14" ht="12.95" customHeight="1">
      <c r="A175" s="62"/>
      <c r="L175" s="46"/>
      <c r="M175" s="46"/>
      <c r="N175" s="46"/>
    </row>
    <row r="176" spans="1:14" ht="12.95" customHeight="1">
      <c r="L176" s="46"/>
      <c r="M176" s="46"/>
      <c r="N176" s="46"/>
    </row>
    <row r="177" spans="1:14" ht="12.95" customHeight="1">
      <c r="A177" s="48" t="str">
        <f>業者カード!A175</f>
        <v>入札参加希望種目</v>
      </c>
      <c r="B177" s="48"/>
      <c r="C177" s="56"/>
      <c r="D177" s="56"/>
      <c r="E177" s="56" t="s">
        <v>359</v>
      </c>
      <c r="F177" s="52" t="s">
        <v>360</v>
      </c>
      <c r="G177" s="52" t="s">
        <v>352</v>
      </c>
      <c r="H177" s="52" t="s">
        <v>361</v>
      </c>
      <c r="L177" s="46"/>
      <c r="M177" s="46"/>
      <c r="N177" s="46"/>
    </row>
    <row r="178" spans="1:14" ht="12.95" customHeight="1">
      <c r="A178" s="48"/>
      <c r="B178" s="48"/>
      <c r="C178" s="49" t="s">
        <v>345</v>
      </c>
      <c r="D178" s="49" t="s">
        <v>355</v>
      </c>
      <c r="E178" s="49" t="s">
        <v>357</v>
      </c>
      <c r="F178" s="49" t="s">
        <v>349</v>
      </c>
      <c r="G178" s="58" t="s">
        <v>347</v>
      </c>
      <c r="H178" s="58" t="s">
        <v>362</v>
      </c>
      <c r="L178" s="46"/>
      <c r="M178" s="46"/>
      <c r="N178" s="46"/>
    </row>
    <row r="179" spans="1:14" ht="12.95" customHeight="1">
      <c r="A179" s="61"/>
      <c r="B179" s="48"/>
      <c r="C179" s="49" t="s">
        <v>344</v>
      </c>
      <c r="D179" s="49" t="s">
        <v>355</v>
      </c>
      <c r="E179" s="63">
        <f>業者カード!AI178</f>
        <v>1</v>
      </c>
      <c r="F179" s="51" t="str">
        <f>IF(業者カード!J178&lt;&gt;"",業者カード!J178,"")</f>
        <v/>
      </c>
      <c r="G179" s="51">
        <f>業者カード!$B$178</f>
        <v>0</v>
      </c>
      <c r="H179" s="51">
        <f>業者カード!AJ178</f>
        <v>1</v>
      </c>
      <c r="L179" s="46"/>
      <c r="M179" s="46"/>
      <c r="N179" s="46"/>
    </row>
    <row r="180" spans="1:14" ht="12.95" customHeight="1">
      <c r="A180" s="61"/>
      <c r="B180" s="48"/>
      <c r="C180" s="49" t="s">
        <v>344</v>
      </c>
      <c r="D180" s="49" t="s">
        <v>355</v>
      </c>
      <c r="E180" s="63">
        <f>業者カード!AI179</f>
        <v>1</v>
      </c>
      <c r="F180" s="51" t="str">
        <f>IF(業者カード!J179&lt;&gt;"",業者カード!J179,"")</f>
        <v/>
      </c>
      <c r="G180" s="51">
        <f>業者カード!$B$178</f>
        <v>0</v>
      </c>
      <c r="H180" s="51">
        <f>業者カード!AJ179</f>
        <v>2</v>
      </c>
      <c r="L180" s="46"/>
      <c r="M180" s="46"/>
      <c r="N180" s="46"/>
    </row>
    <row r="181" spans="1:14" ht="12.95" customHeight="1">
      <c r="A181" s="61"/>
      <c r="B181" s="48"/>
      <c r="C181" s="49" t="s">
        <v>344</v>
      </c>
      <c r="D181" s="49" t="s">
        <v>355</v>
      </c>
      <c r="E181" s="63">
        <f>業者カード!AI180</f>
        <v>1</v>
      </c>
      <c r="F181" s="51" t="str">
        <f>IF(業者カード!J180&lt;&gt;"",業者カード!J180,"")</f>
        <v/>
      </c>
      <c r="G181" s="51">
        <f>業者カード!$B$178</f>
        <v>0</v>
      </c>
      <c r="H181" s="51">
        <f>業者カード!AJ180</f>
        <v>3</v>
      </c>
      <c r="L181" s="46"/>
      <c r="M181" s="46"/>
      <c r="N181" s="46"/>
    </row>
    <row r="182" spans="1:14" ht="12.95" customHeight="1">
      <c r="A182" s="61"/>
      <c r="B182" s="48"/>
      <c r="C182" s="49" t="s">
        <v>344</v>
      </c>
      <c r="D182" s="49" t="s">
        <v>355</v>
      </c>
      <c r="E182" s="63">
        <f>業者カード!AI181</f>
        <v>1</v>
      </c>
      <c r="F182" s="51" t="str">
        <f>IF(業者カード!J181&lt;&gt;"",業者カード!J181,"")</f>
        <v/>
      </c>
      <c r="G182" s="51">
        <f>業者カード!$B$178</f>
        <v>0</v>
      </c>
      <c r="H182" s="51">
        <f>業者カード!AJ181</f>
        <v>4</v>
      </c>
      <c r="L182" s="46"/>
      <c r="M182" s="46"/>
      <c r="N182" s="46"/>
    </row>
    <row r="183" spans="1:14" ht="12.95" customHeight="1">
      <c r="A183" s="61"/>
      <c r="B183" s="48"/>
      <c r="C183" s="49" t="s">
        <v>344</v>
      </c>
      <c r="D183" s="49" t="s">
        <v>355</v>
      </c>
      <c r="E183" s="63">
        <f>業者カード!AI182</f>
        <v>1</v>
      </c>
      <c r="F183" s="51" t="str">
        <f>IF(業者カード!J182&lt;&gt;"",業者カード!J182,"")</f>
        <v/>
      </c>
      <c r="G183" s="51">
        <f>業者カード!$B$178</f>
        <v>0</v>
      </c>
      <c r="H183" s="51">
        <f>業者カード!AJ182</f>
        <v>5</v>
      </c>
      <c r="L183" s="46"/>
      <c r="M183" s="46"/>
      <c r="N183" s="46"/>
    </row>
    <row r="184" spans="1:14" ht="12.95" customHeight="1">
      <c r="A184" s="61"/>
      <c r="B184" s="48"/>
      <c r="C184" s="49" t="s">
        <v>344</v>
      </c>
      <c r="D184" s="49" t="s">
        <v>355</v>
      </c>
      <c r="E184" s="63">
        <f>業者カード!AI183</f>
        <v>1</v>
      </c>
      <c r="F184" s="51" t="str">
        <f>IF(業者カード!J183&lt;&gt;"",業者カード!J183,"")</f>
        <v/>
      </c>
      <c r="G184" s="51">
        <f>業者カード!$B$178</f>
        <v>0</v>
      </c>
      <c r="H184" s="51">
        <f>業者カード!AJ183</f>
        <v>6</v>
      </c>
      <c r="L184" s="46"/>
      <c r="M184" s="46"/>
      <c r="N184" s="46"/>
    </row>
    <row r="185" spans="1:14" ht="12.95" customHeight="1">
      <c r="A185" s="61"/>
      <c r="B185" s="48"/>
      <c r="C185" s="49" t="s">
        <v>344</v>
      </c>
      <c r="D185" s="49" t="s">
        <v>355</v>
      </c>
      <c r="E185" s="63">
        <f>業者カード!AI184</f>
        <v>1</v>
      </c>
      <c r="F185" s="51" t="str">
        <f>IF(業者カード!J184&lt;&gt;"",業者カード!J184,"")</f>
        <v/>
      </c>
      <c r="G185" s="51">
        <f>業者カード!$B$178</f>
        <v>0</v>
      </c>
      <c r="H185" s="51">
        <f>業者カード!AJ184</f>
        <v>7</v>
      </c>
      <c r="L185" s="46"/>
      <c r="M185" s="46"/>
      <c r="N185" s="46"/>
    </row>
    <row r="186" spans="1:14" ht="12.95" customHeight="1">
      <c r="A186" s="61"/>
      <c r="B186" s="48"/>
      <c r="C186" s="49" t="s">
        <v>344</v>
      </c>
      <c r="D186" s="49" t="s">
        <v>355</v>
      </c>
      <c r="E186" s="63">
        <f>業者カード!AI185</f>
        <v>2</v>
      </c>
      <c r="F186" s="51" t="str">
        <f>IF(業者カード!J185&lt;&gt;"",業者カード!J185,"")</f>
        <v/>
      </c>
      <c r="G186" s="51">
        <f>業者カード!$B$185</f>
        <v>0</v>
      </c>
      <c r="H186" s="51">
        <f>業者カード!AJ185</f>
        <v>1</v>
      </c>
      <c r="L186" s="46"/>
      <c r="M186" s="46"/>
      <c r="N186" s="46"/>
    </row>
    <row r="187" spans="1:14" ht="12.95" customHeight="1">
      <c r="A187" s="61"/>
      <c r="B187" s="48"/>
      <c r="C187" s="49" t="s">
        <v>344</v>
      </c>
      <c r="D187" s="49" t="s">
        <v>355</v>
      </c>
      <c r="E187" s="63">
        <f>業者カード!AI186</f>
        <v>2</v>
      </c>
      <c r="F187" s="51" t="str">
        <f>IF(業者カード!J186&lt;&gt;"",業者カード!J186,"")</f>
        <v/>
      </c>
      <c r="G187" s="51">
        <f>業者カード!$B$185</f>
        <v>0</v>
      </c>
      <c r="H187" s="51">
        <f>業者カード!AJ186</f>
        <v>2</v>
      </c>
      <c r="L187" s="46"/>
      <c r="M187" s="46"/>
      <c r="N187" s="46"/>
    </row>
    <row r="188" spans="1:14" ht="12.95" customHeight="1">
      <c r="A188" s="61"/>
      <c r="B188" s="48"/>
      <c r="C188" s="49" t="s">
        <v>344</v>
      </c>
      <c r="D188" s="49" t="s">
        <v>355</v>
      </c>
      <c r="E188" s="63">
        <f>業者カード!AI187</f>
        <v>2</v>
      </c>
      <c r="F188" s="51" t="str">
        <f>IF(業者カード!J187&lt;&gt;"",業者カード!J187,"")</f>
        <v/>
      </c>
      <c r="G188" s="51">
        <f>業者カード!$B$185</f>
        <v>0</v>
      </c>
      <c r="H188" s="51">
        <f>業者カード!AJ187</f>
        <v>3</v>
      </c>
      <c r="L188" s="46"/>
      <c r="M188" s="46"/>
      <c r="N188" s="46"/>
    </row>
    <row r="189" spans="1:14" ht="12.95" customHeight="1">
      <c r="A189" s="61"/>
      <c r="B189" s="48"/>
      <c r="C189" s="49" t="s">
        <v>344</v>
      </c>
      <c r="D189" s="49" t="s">
        <v>355</v>
      </c>
      <c r="E189" s="63">
        <f>業者カード!AI188</f>
        <v>2</v>
      </c>
      <c r="F189" s="51" t="str">
        <f>IF(業者カード!J188&lt;&gt;"",業者カード!J188,"")</f>
        <v/>
      </c>
      <c r="G189" s="51">
        <f>業者カード!$B$185</f>
        <v>0</v>
      </c>
      <c r="H189" s="51">
        <f>業者カード!AJ188</f>
        <v>4</v>
      </c>
      <c r="L189" s="46"/>
      <c r="M189" s="46"/>
      <c r="N189" s="46"/>
    </row>
    <row r="190" spans="1:14" ht="12.95" customHeight="1">
      <c r="A190" s="61"/>
      <c r="B190" s="48"/>
      <c r="C190" s="49" t="s">
        <v>344</v>
      </c>
      <c r="D190" s="49" t="s">
        <v>355</v>
      </c>
      <c r="E190" s="63">
        <f>業者カード!AI189</f>
        <v>2</v>
      </c>
      <c r="F190" s="51" t="str">
        <f>IF(業者カード!J189&lt;&gt;"",業者カード!J189,"")</f>
        <v/>
      </c>
      <c r="G190" s="51">
        <f>業者カード!$B$185</f>
        <v>0</v>
      </c>
      <c r="H190" s="51">
        <f>業者カード!AJ189</f>
        <v>5</v>
      </c>
      <c r="L190" s="46"/>
      <c r="M190" s="46"/>
      <c r="N190" s="46"/>
    </row>
    <row r="191" spans="1:14" ht="12.95" customHeight="1">
      <c r="A191" s="61"/>
      <c r="B191" s="48"/>
      <c r="C191" s="49" t="s">
        <v>344</v>
      </c>
      <c r="D191" s="49" t="s">
        <v>355</v>
      </c>
      <c r="E191" s="63">
        <f>業者カード!AI190</f>
        <v>2</v>
      </c>
      <c r="F191" s="51" t="str">
        <f>IF(業者カード!J190&lt;&gt;"",業者カード!J190,"")</f>
        <v/>
      </c>
      <c r="G191" s="51">
        <f>業者カード!$B$185</f>
        <v>0</v>
      </c>
      <c r="H191" s="51">
        <f>業者カード!AJ190</f>
        <v>6</v>
      </c>
      <c r="L191" s="46"/>
      <c r="M191" s="46"/>
      <c r="N191" s="46"/>
    </row>
    <row r="192" spans="1:14" ht="12.95" customHeight="1">
      <c r="A192" s="61"/>
      <c r="B192" s="48"/>
      <c r="C192" s="49" t="s">
        <v>344</v>
      </c>
      <c r="D192" s="49" t="s">
        <v>355</v>
      </c>
      <c r="E192" s="63">
        <f>業者カード!AI191</f>
        <v>2</v>
      </c>
      <c r="F192" s="51" t="str">
        <f>IF(業者カード!J191&lt;&gt;"",業者カード!J191,"")</f>
        <v/>
      </c>
      <c r="G192" s="51">
        <f>業者カード!$B$185</f>
        <v>0</v>
      </c>
      <c r="H192" s="51">
        <f>業者カード!AJ191</f>
        <v>7</v>
      </c>
      <c r="L192" s="46"/>
      <c r="M192" s="46"/>
      <c r="N192" s="46"/>
    </row>
    <row r="193" spans="1:14" ht="12.95" customHeight="1">
      <c r="A193" s="61"/>
      <c r="B193" s="48"/>
      <c r="C193" s="49" t="s">
        <v>344</v>
      </c>
      <c r="D193" s="49" t="s">
        <v>355</v>
      </c>
      <c r="E193" s="63">
        <f>業者カード!AI192</f>
        <v>3</v>
      </c>
      <c r="F193" s="51" t="str">
        <f>IF(業者カード!J192&lt;&gt;"",業者カード!J192,"")</f>
        <v/>
      </c>
      <c r="G193" s="51">
        <f>業者カード!$B$192</f>
        <v>0</v>
      </c>
      <c r="H193" s="51">
        <f>業者カード!AJ192</f>
        <v>1</v>
      </c>
      <c r="L193" s="46"/>
      <c r="M193" s="46"/>
      <c r="N193" s="46"/>
    </row>
    <row r="194" spans="1:14" ht="12.95" customHeight="1">
      <c r="A194" s="61"/>
      <c r="B194" s="48"/>
      <c r="C194" s="49" t="s">
        <v>344</v>
      </c>
      <c r="D194" s="49" t="s">
        <v>355</v>
      </c>
      <c r="E194" s="63">
        <f>業者カード!AI193</f>
        <v>3</v>
      </c>
      <c r="F194" s="51" t="str">
        <f>IF(業者カード!J193&lt;&gt;"",業者カード!J193,"")</f>
        <v/>
      </c>
      <c r="G194" s="51">
        <f>業者カード!$B$192</f>
        <v>0</v>
      </c>
      <c r="H194" s="51">
        <f>業者カード!AJ193</f>
        <v>2</v>
      </c>
      <c r="L194" s="46"/>
      <c r="M194" s="46"/>
      <c r="N194" s="46"/>
    </row>
    <row r="195" spans="1:14" ht="12.95" customHeight="1">
      <c r="A195" s="61"/>
      <c r="B195" s="48"/>
      <c r="C195" s="49" t="s">
        <v>344</v>
      </c>
      <c r="D195" s="49" t="s">
        <v>355</v>
      </c>
      <c r="E195" s="63">
        <f>業者カード!AI194</f>
        <v>3</v>
      </c>
      <c r="F195" s="51" t="str">
        <f>IF(業者カード!J194&lt;&gt;"",業者カード!J194,"")</f>
        <v/>
      </c>
      <c r="G195" s="51">
        <f>業者カード!$B$192</f>
        <v>0</v>
      </c>
      <c r="H195" s="51">
        <f>業者カード!AJ194</f>
        <v>3</v>
      </c>
      <c r="L195" s="46"/>
      <c r="M195" s="46"/>
      <c r="N195" s="46"/>
    </row>
    <row r="196" spans="1:14" ht="12.95" customHeight="1">
      <c r="A196" s="61"/>
      <c r="B196" s="48"/>
      <c r="C196" s="49" t="s">
        <v>344</v>
      </c>
      <c r="D196" s="49" t="s">
        <v>355</v>
      </c>
      <c r="E196" s="63">
        <f>業者カード!AI195</f>
        <v>3</v>
      </c>
      <c r="F196" s="51" t="str">
        <f>IF(業者カード!J195&lt;&gt;"",業者カード!J195,"")</f>
        <v/>
      </c>
      <c r="G196" s="51">
        <f>業者カード!$B$192</f>
        <v>0</v>
      </c>
      <c r="H196" s="51">
        <f>業者カード!AJ195</f>
        <v>4</v>
      </c>
    </row>
    <row r="197" spans="1:14" ht="12.95" customHeight="1">
      <c r="A197" s="61"/>
      <c r="B197" s="48"/>
      <c r="C197" s="49" t="s">
        <v>344</v>
      </c>
      <c r="D197" s="49" t="s">
        <v>355</v>
      </c>
      <c r="E197" s="63">
        <f>業者カード!AI196</f>
        <v>3</v>
      </c>
      <c r="F197" s="51" t="str">
        <f>IF(業者カード!J196&lt;&gt;"",業者カード!J196,"")</f>
        <v/>
      </c>
      <c r="G197" s="51">
        <f>業者カード!$B$192</f>
        <v>0</v>
      </c>
      <c r="H197" s="51">
        <f>業者カード!AJ196</f>
        <v>5</v>
      </c>
    </row>
    <row r="198" spans="1:14" ht="12.95" customHeight="1">
      <c r="A198" s="61"/>
      <c r="B198" s="48"/>
      <c r="C198" s="49" t="s">
        <v>344</v>
      </c>
      <c r="D198" s="49" t="s">
        <v>355</v>
      </c>
      <c r="E198" s="63">
        <f>業者カード!AI197</f>
        <v>3</v>
      </c>
      <c r="F198" s="51" t="str">
        <f>IF(業者カード!J197&lt;&gt;"",業者カード!J197,"")</f>
        <v/>
      </c>
      <c r="G198" s="51">
        <f>業者カード!$B$192</f>
        <v>0</v>
      </c>
      <c r="H198" s="51">
        <f>業者カード!AJ197</f>
        <v>6</v>
      </c>
    </row>
    <row r="199" spans="1:14" ht="12.95" customHeight="1">
      <c r="A199" s="61"/>
      <c r="B199" s="48"/>
      <c r="C199" s="49" t="s">
        <v>344</v>
      </c>
      <c r="D199" s="49" t="s">
        <v>355</v>
      </c>
      <c r="E199" s="63">
        <f>業者カード!AI198</f>
        <v>3</v>
      </c>
      <c r="F199" s="51" t="str">
        <f>IF(業者カード!J198&lt;&gt;"",業者カード!J198,"")</f>
        <v/>
      </c>
      <c r="G199" s="51">
        <f>業者カード!$B$192</f>
        <v>0</v>
      </c>
      <c r="H199" s="51">
        <f>業者カード!AJ198</f>
        <v>7</v>
      </c>
    </row>
    <row r="200" spans="1:14" ht="12.95" customHeight="1">
      <c r="A200" s="62"/>
    </row>
    <row r="201" spans="1:14" ht="12.95" customHeight="1"/>
    <row r="202" spans="1:14" ht="12.95" customHeight="1"/>
    <row r="203" spans="1:14" ht="12.95" customHeight="1">
      <c r="A203" s="48"/>
      <c r="B203" s="48"/>
      <c r="C203" s="56"/>
      <c r="D203" s="56"/>
      <c r="E203" s="56" t="s">
        <v>358</v>
      </c>
      <c r="F203" s="52" t="s">
        <v>351</v>
      </c>
      <c r="G203" s="52" t="s">
        <v>200</v>
      </c>
      <c r="L203" s="46"/>
      <c r="M203" s="46"/>
      <c r="N203" s="46"/>
    </row>
    <row r="204" spans="1:14" ht="12.95" customHeight="1">
      <c r="A204" s="48"/>
      <c r="B204" s="48"/>
      <c r="C204" s="49" t="s">
        <v>345</v>
      </c>
      <c r="D204" s="49" t="s">
        <v>363</v>
      </c>
      <c r="E204" s="49" t="s">
        <v>356</v>
      </c>
      <c r="F204" s="49" t="s">
        <v>347</v>
      </c>
      <c r="G204" s="58" t="s">
        <v>364</v>
      </c>
      <c r="L204" s="46"/>
      <c r="M204" s="46"/>
      <c r="N204" s="46"/>
    </row>
    <row r="205" spans="1:14" ht="12.95" customHeight="1">
      <c r="A205" s="61"/>
      <c r="B205" s="48"/>
      <c r="C205" s="49" t="s">
        <v>344</v>
      </c>
      <c r="D205" s="49" t="s">
        <v>363</v>
      </c>
      <c r="E205" s="60">
        <f>業者カード!AI178</f>
        <v>1</v>
      </c>
      <c r="F205" s="51">
        <f>業者カード!$B$178</f>
        <v>0</v>
      </c>
      <c r="G205" s="51" t="str">
        <f>IF(業者カード!R178="","",業者カード!R178)</f>
        <v/>
      </c>
      <c r="L205" s="46"/>
      <c r="M205" s="46"/>
      <c r="N205" s="46"/>
    </row>
    <row r="206" spans="1:14" ht="12.95" customHeight="1">
      <c r="A206" s="61"/>
      <c r="B206" s="48"/>
      <c r="C206" s="49" t="s">
        <v>344</v>
      </c>
      <c r="D206" s="49" t="s">
        <v>363</v>
      </c>
      <c r="E206" s="60">
        <f>業者カード!AI185</f>
        <v>2</v>
      </c>
      <c r="F206" s="51">
        <f>業者カード!$B$185</f>
        <v>0</v>
      </c>
      <c r="G206" s="51" t="str">
        <f>IF(業者カード!R185="","",業者カード!R185)</f>
        <v/>
      </c>
      <c r="L206" s="46"/>
      <c r="M206" s="46"/>
      <c r="N206" s="46"/>
    </row>
    <row r="207" spans="1:14" ht="12.95" customHeight="1">
      <c r="A207" s="61"/>
      <c r="B207" s="48"/>
      <c r="C207" s="49" t="s">
        <v>344</v>
      </c>
      <c r="D207" s="49" t="s">
        <v>363</v>
      </c>
      <c r="E207" s="60">
        <f>業者カード!AI192</f>
        <v>3</v>
      </c>
      <c r="F207" s="51">
        <f>業者カード!$B$192</f>
        <v>0</v>
      </c>
      <c r="G207" s="51" t="str">
        <f>IF(業者カード!R192="","",業者カード!R192)</f>
        <v/>
      </c>
      <c r="L207" s="46"/>
      <c r="M207" s="46"/>
      <c r="N207" s="46"/>
    </row>
    <row r="208" spans="1:14" ht="12.95" customHeight="1">
      <c r="C208" s="46" t="s">
        <v>366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マニュアル</vt:lpstr>
      <vt:lpstr>業者カード</vt:lpstr>
      <vt:lpstr>入力例</vt:lpstr>
      <vt:lpstr>Inputval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2022-04-15T06:30:05Z</dcterms:modified>
</cp:coreProperties>
</file>