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2" sheetId="1" r:id="rId1"/>
  </sheets>
  <definedNames/>
  <calcPr fullCalcOnLoad="1"/>
</workbook>
</file>

<file path=xl/sharedStrings.xml><?xml version="1.0" encoding="utf-8"?>
<sst xmlns="http://schemas.openxmlformats.org/spreadsheetml/2006/main" count="73" uniqueCount="21">
  <si>
    <t>執行年月日</t>
  </si>
  <si>
    <t>当日有権者数</t>
  </si>
  <si>
    <t>投票者数</t>
  </si>
  <si>
    <t>投票率</t>
  </si>
  <si>
    <t>総数</t>
  </si>
  <si>
    <t>男</t>
  </si>
  <si>
    <t>女</t>
  </si>
  <si>
    <t>知事</t>
  </si>
  <si>
    <t>県会議員</t>
  </si>
  <si>
    <t>T-2．県知事・県議会議員選挙の状況</t>
  </si>
  <si>
    <t>三国町</t>
  </si>
  <si>
    <t>丸岡町</t>
  </si>
  <si>
    <t>坂井町</t>
  </si>
  <si>
    <t>春江町</t>
  </si>
  <si>
    <t>平成15年 4月13日</t>
  </si>
  <si>
    <t>平成11年 4月11日</t>
  </si>
  <si>
    <t>（人）</t>
  </si>
  <si>
    <t>（%)</t>
  </si>
  <si>
    <t>資料：福井県選挙管理委員会</t>
  </si>
  <si>
    <t>平成19年 4月 8日</t>
  </si>
  <si>
    <t>平成23年 4月10日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</si>
</sst>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6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7" fontId="5" fillId="0" borderId="0" xfId="61" applyNumberFormat="1" applyFont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58" fontId="5" fillId="0" borderId="11" xfId="61" applyNumberFormat="1" applyFont="1" applyBorder="1" applyAlignment="1">
      <alignment horizontal="right" vertical="center"/>
      <protection/>
    </xf>
    <xf numFmtId="176" fontId="5" fillId="0" borderId="11" xfId="49" applyNumberFormat="1" applyFont="1" applyBorder="1" applyAlignment="1">
      <alignment vertical="center"/>
    </xf>
    <xf numFmtId="177" fontId="5" fillId="0" borderId="11" xfId="49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5" fillId="0" borderId="10" xfId="49" applyNumberFormat="1" applyFont="1" applyBorder="1" applyAlignment="1">
      <alignment vertical="center"/>
    </xf>
    <xf numFmtId="177" fontId="5" fillId="0" borderId="10" xfId="49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7" fontId="7" fillId="0" borderId="12" xfId="49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" vertical="center"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0" xfId="49" applyNumberFormat="1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61" applyFont="1" applyBorder="1" applyAlignment="1">
      <alignment horizontal="distributed" vertical="center"/>
      <protection/>
    </xf>
    <xf numFmtId="176" fontId="5" fillId="0" borderId="12" xfId="61" applyNumberFormat="1" applyFont="1" applyBorder="1" applyAlignment="1">
      <alignment horizontal="distributed" vertical="center"/>
      <protection/>
    </xf>
    <xf numFmtId="0" fontId="7" fillId="0" borderId="13" xfId="0" applyFont="1" applyBorder="1" applyAlignment="1" quotePrefix="1">
      <alignment horizontal="center" vertical="center"/>
    </xf>
    <xf numFmtId="176" fontId="7" fillId="0" borderId="13" xfId="49" applyNumberFormat="1" applyFont="1" applyBorder="1" applyAlignment="1">
      <alignment vertical="center"/>
    </xf>
    <xf numFmtId="177" fontId="7" fillId="0" borderId="13" xfId="49" applyNumberFormat="1" applyFont="1" applyBorder="1" applyAlignment="1">
      <alignment vertical="center"/>
    </xf>
    <xf numFmtId="176" fontId="5" fillId="0" borderId="14" xfId="61" applyNumberFormat="1" applyFont="1" applyBorder="1" applyAlignment="1">
      <alignment horizontal="distributed" vertical="center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6" fontId="7" fillId="0" borderId="14" xfId="0" applyNumberFormat="1" applyFont="1" applyBorder="1" applyAlignment="1">
      <alignment vertical="center"/>
    </xf>
    <xf numFmtId="176" fontId="5" fillId="0" borderId="16" xfId="49" applyNumberFormat="1" applyFont="1" applyBorder="1" applyAlignment="1">
      <alignment vertical="center"/>
    </xf>
    <xf numFmtId="176" fontId="5" fillId="0" borderId="15" xfId="49" applyNumberFormat="1" applyFont="1" applyBorder="1" applyAlignment="1">
      <alignment vertical="center"/>
    </xf>
    <xf numFmtId="176" fontId="7" fillId="0" borderId="17" xfId="49" applyNumberFormat="1" applyFont="1" applyBorder="1" applyAlignment="1">
      <alignment vertical="center"/>
    </xf>
    <xf numFmtId="176" fontId="5" fillId="0" borderId="18" xfId="61" applyNumberFormat="1" applyFont="1" applyBorder="1" applyAlignment="1">
      <alignment horizontal="distributed" vertical="center"/>
      <protection/>
    </xf>
    <xf numFmtId="176" fontId="5" fillId="0" borderId="19" xfId="61" applyNumberFormat="1" applyFont="1" applyBorder="1" applyAlignment="1">
      <alignment horizontal="right" vertical="center"/>
      <protection/>
    </xf>
    <xf numFmtId="176" fontId="7" fillId="0" borderId="18" xfId="0" applyNumberFormat="1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176" fontId="5" fillId="0" borderId="19" xfId="49" applyNumberFormat="1" applyFont="1" applyBorder="1" applyAlignment="1">
      <alignment vertical="center"/>
    </xf>
    <xf numFmtId="176" fontId="7" fillId="0" borderId="21" xfId="49" applyNumberFormat="1" applyFont="1" applyBorder="1" applyAlignment="1">
      <alignment vertical="center"/>
    </xf>
    <xf numFmtId="176" fontId="5" fillId="0" borderId="22" xfId="61" applyNumberFormat="1" applyFont="1" applyBorder="1" applyAlignment="1">
      <alignment horizontal="distributed" vertical="center"/>
      <protection/>
    </xf>
    <xf numFmtId="176" fontId="5" fillId="0" borderId="23" xfId="61" applyNumberFormat="1" applyFont="1" applyBorder="1" applyAlignment="1">
      <alignment horizontal="distributed" vertical="center"/>
      <protection/>
    </xf>
    <xf numFmtId="176" fontId="5" fillId="0" borderId="24" xfId="61" applyNumberFormat="1" applyFont="1" applyBorder="1" applyAlignment="1">
      <alignment horizontal="right" vertical="center"/>
      <protection/>
    </xf>
    <xf numFmtId="176" fontId="5" fillId="0" borderId="25" xfId="61" applyNumberFormat="1" applyFont="1" applyBorder="1" applyAlignment="1">
      <alignment horizontal="right" vertical="center"/>
      <protection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176" fontId="5" fillId="0" borderId="24" xfId="49" applyNumberFormat="1" applyFont="1" applyBorder="1" applyAlignment="1">
      <alignment vertical="center"/>
    </xf>
    <xf numFmtId="176" fontId="5" fillId="0" borderId="25" xfId="49" applyNumberFormat="1" applyFont="1" applyBorder="1" applyAlignment="1">
      <alignment vertical="center"/>
    </xf>
    <xf numFmtId="176" fontId="7" fillId="0" borderId="28" xfId="49" applyNumberFormat="1" applyFont="1" applyBorder="1" applyAlignment="1">
      <alignment vertical="center"/>
    </xf>
    <xf numFmtId="176" fontId="7" fillId="0" borderId="29" xfId="49" applyNumberFormat="1" applyFont="1" applyBorder="1" applyAlignment="1">
      <alignment vertical="center"/>
    </xf>
    <xf numFmtId="177" fontId="7" fillId="0" borderId="1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177" fontId="5" fillId="0" borderId="15" xfId="49" applyNumberFormat="1" applyFont="1" applyBorder="1" applyAlignment="1">
      <alignment vertical="center"/>
    </xf>
    <xf numFmtId="177" fontId="7" fillId="0" borderId="17" xfId="49" applyNumberFormat="1" applyFont="1" applyBorder="1" applyAlignment="1">
      <alignment vertical="center"/>
    </xf>
    <xf numFmtId="177" fontId="7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24" xfId="49" applyNumberFormat="1" applyFont="1" applyBorder="1" applyAlignment="1">
      <alignment vertical="center"/>
    </xf>
    <xf numFmtId="177" fontId="7" fillId="0" borderId="28" xfId="49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7" xfId="61" applyNumberFormat="1" applyFont="1" applyBorder="1" applyAlignment="1">
      <alignment horizontal="distributed" vertical="center"/>
      <protection/>
    </xf>
    <xf numFmtId="176" fontId="5" fillId="0" borderId="30" xfId="61" applyNumberFormat="1" applyFont="1" applyBorder="1" applyAlignment="1">
      <alignment horizontal="distributed" vertical="center"/>
      <protection/>
    </xf>
    <xf numFmtId="176" fontId="5" fillId="0" borderId="21" xfId="61" applyNumberFormat="1" applyFont="1" applyBorder="1" applyAlignment="1">
      <alignment horizontal="distributed" vertical="center"/>
      <protection/>
    </xf>
    <xf numFmtId="177" fontId="5" fillId="0" borderId="17" xfId="61" applyNumberFormat="1" applyFont="1" applyBorder="1" applyAlignment="1">
      <alignment horizontal="distributed" vertical="center"/>
      <protection/>
    </xf>
    <xf numFmtId="177" fontId="5" fillId="0" borderId="30" xfId="61" applyNumberFormat="1" applyFont="1" applyBorder="1" applyAlignment="1">
      <alignment horizontal="distributed" vertical="center"/>
      <protection/>
    </xf>
    <xf numFmtId="177" fontId="5" fillId="0" borderId="21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5" customWidth="1"/>
    <col min="4" max="5" width="7.875" style="5" customWidth="1"/>
    <col min="6" max="6" width="8.625" style="5" customWidth="1"/>
    <col min="7" max="8" width="8.125" style="5" customWidth="1"/>
    <col min="9" max="9" width="7.625" style="7" customWidth="1"/>
    <col min="10" max="11" width="7.125" style="1" customWidth="1"/>
    <col min="12" max="16384" width="9.00390625" style="1" customWidth="1"/>
  </cols>
  <sheetData>
    <row r="1" spans="1:9" ht="30" customHeight="1">
      <c r="A1" s="8" t="s">
        <v>9</v>
      </c>
      <c r="C1" s="3"/>
      <c r="D1" s="3"/>
      <c r="E1" s="3"/>
      <c r="F1" s="3"/>
      <c r="G1" s="3"/>
      <c r="H1" s="3"/>
      <c r="I1" s="6"/>
    </row>
    <row r="2" spans="1:9" ht="18" customHeight="1">
      <c r="A2" s="9">
        <v>1</v>
      </c>
      <c r="B2" s="10" t="s">
        <v>7</v>
      </c>
      <c r="C2" s="4"/>
      <c r="D2" s="3"/>
      <c r="E2" s="3"/>
      <c r="F2" s="3"/>
      <c r="G2" s="3"/>
      <c r="H2" s="3"/>
      <c r="I2" s="6"/>
    </row>
    <row r="3" spans="2:11" s="29" customFormat="1" ht="18" customHeight="1">
      <c r="B3" s="30"/>
      <c r="C3" s="72" t="s">
        <v>1</v>
      </c>
      <c r="D3" s="73"/>
      <c r="E3" s="74"/>
      <c r="F3" s="72" t="s">
        <v>2</v>
      </c>
      <c r="G3" s="73"/>
      <c r="H3" s="74"/>
      <c r="I3" s="75" t="s">
        <v>3</v>
      </c>
      <c r="J3" s="76"/>
      <c r="K3" s="77"/>
    </row>
    <row r="4" spans="2:11" s="29" customFormat="1" ht="18" customHeight="1">
      <c r="B4" s="31" t="s">
        <v>0</v>
      </c>
      <c r="C4" s="32" t="s">
        <v>4</v>
      </c>
      <c r="D4" s="36" t="s">
        <v>5</v>
      </c>
      <c r="E4" s="48" t="s">
        <v>6</v>
      </c>
      <c r="F4" s="32" t="s">
        <v>4</v>
      </c>
      <c r="G4" s="49" t="s">
        <v>5</v>
      </c>
      <c r="H4" s="42" t="s">
        <v>6</v>
      </c>
      <c r="I4" s="32" t="s">
        <v>4</v>
      </c>
      <c r="J4" s="36" t="s">
        <v>5</v>
      </c>
      <c r="K4" s="48" t="s">
        <v>6</v>
      </c>
    </row>
    <row r="5" spans="2:11" ht="12" customHeight="1">
      <c r="B5" s="2"/>
      <c r="C5" s="23" t="s">
        <v>16</v>
      </c>
      <c r="D5" s="37" t="s">
        <v>16</v>
      </c>
      <c r="E5" s="50" t="s">
        <v>16</v>
      </c>
      <c r="F5" s="23" t="s">
        <v>16</v>
      </c>
      <c r="G5" s="51" t="s">
        <v>16</v>
      </c>
      <c r="H5" s="43" t="s">
        <v>16</v>
      </c>
      <c r="I5" s="23" t="s">
        <v>17</v>
      </c>
      <c r="J5" s="37" t="s">
        <v>17</v>
      </c>
      <c r="K5" s="50" t="s">
        <v>17</v>
      </c>
    </row>
    <row r="6" spans="2:11" ht="18" customHeight="1">
      <c r="B6" s="22" t="s">
        <v>15</v>
      </c>
      <c r="C6" s="18">
        <f aca="true" t="shared" si="0" ref="C6:H6">SUM(C7:C10)</f>
        <v>69042</v>
      </c>
      <c r="D6" s="38">
        <f t="shared" si="0"/>
        <v>32850</v>
      </c>
      <c r="E6" s="52">
        <f t="shared" si="0"/>
        <v>36192</v>
      </c>
      <c r="F6" s="18">
        <f t="shared" si="0"/>
        <v>54066</v>
      </c>
      <c r="G6" s="53">
        <f t="shared" si="0"/>
        <v>25418</v>
      </c>
      <c r="H6" s="44">
        <f t="shared" si="0"/>
        <v>28648</v>
      </c>
      <c r="I6" s="19">
        <f>ROUND(F6/C6*100,2)</f>
        <v>78.31</v>
      </c>
      <c r="J6" s="60">
        <f>ROUND(G6/D6*100,2)</f>
        <v>77.38</v>
      </c>
      <c r="K6" s="64">
        <f>ROUND(H6/E6*100,2)</f>
        <v>79.16</v>
      </c>
    </row>
    <row r="7" spans="2:11" ht="18" customHeight="1">
      <c r="B7" s="12" t="s">
        <v>10</v>
      </c>
      <c r="C7" s="13">
        <f>SUM(D7:E7)</f>
        <v>18625</v>
      </c>
      <c r="D7" s="39">
        <v>8720</v>
      </c>
      <c r="E7" s="54">
        <v>9905</v>
      </c>
      <c r="F7" s="13">
        <f>SUM(G7:H7)</f>
        <v>14766</v>
      </c>
      <c r="G7" s="55">
        <v>6752</v>
      </c>
      <c r="H7" s="45">
        <v>8014</v>
      </c>
      <c r="I7" s="14">
        <f aca="true" t="shared" si="1" ref="I7:K15">ROUND(F7/C7*100,2)</f>
        <v>79.28</v>
      </c>
      <c r="J7" s="61">
        <f t="shared" si="1"/>
        <v>77.43</v>
      </c>
      <c r="K7" s="65">
        <f t="shared" si="1"/>
        <v>80.91</v>
      </c>
    </row>
    <row r="8" spans="2:11" ht="18" customHeight="1">
      <c r="B8" s="12" t="s">
        <v>11</v>
      </c>
      <c r="C8" s="13">
        <f>SUM(D8:E8)</f>
        <v>23233</v>
      </c>
      <c r="D8" s="39">
        <v>11116</v>
      </c>
      <c r="E8" s="54">
        <v>12117</v>
      </c>
      <c r="F8" s="13">
        <f>SUM(G8:H8)</f>
        <v>18211</v>
      </c>
      <c r="G8" s="55">
        <v>8620</v>
      </c>
      <c r="H8" s="45">
        <v>9591</v>
      </c>
      <c r="I8" s="14">
        <f t="shared" si="1"/>
        <v>78.38</v>
      </c>
      <c r="J8" s="61">
        <f t="shared" si="1"/>
        <v>77.55</v>
      </c>
      <c r="K8" s="65">
        <f t="shared" si="1"/>
        <v>79.15</v>
      </c>
    </row>
    <row r="9" spans="2:11" ht="18" customHeight="1">
      <c r="B9" s="12" t="s">
        <v>13</v>
      </c>
      <c r="C9" s="13">
        <f>SUM(D9:E9)</f>
        <v>17449</v>
      </c>
      <c r="D9" s="39">
        <v>8396</v>
      </c>
      <c r="E9" s="54">
        <v>9053</v>
      </c>
      <c r="F9" s="13">
        <f>SUM(G9:H9)</f>
        <v>13165</v>
      </c>
      <c r="G9" s="55">
        <v>6291</v>
      </c>
      <c r="H9" s="45">
        <v>6874</v>
      </c>
      <c r="I9" s="14">
        <f t="shared" si="1"/>
        <v>75.45</v>
      </c>
      <c r="J9" s="61">
        <f t="shared" si="1"/>
        <v>74.93</v>
      </c>
      <c r="K9" s="65">
        <f t="shared" si="1"/>
        <v>75.93</v>
      </c>
    </row>
    <row r="10" spans="2:11" ht="18" customHeight="1">
      <c r="B10" s="15" t="s">
        <v>12</v>
      </c>
      <c r="C10" s="16">
        <f>SUM(D10:E10)</f>
        <v>9735</v>
      </c>
      <c r="D10" s="40">
        <v>4618</v>
      </c>
      <c r="E10" s="56">
        <v>5117</v>
      </c>
      <c r="F10" s="16">
        <f>SUM(G10:H10)</f>
        <v>7924</v>
      </c>
      <c r="G10" s="57">
        <v>3755</v>
      </c>
      <c r="H10" s="46">
        <v>4169</v>
      </c>
      <c r="I10" s="17">
        <f t="shared" si="1"/>
        <v>81.4</v>
      </c>
      <c r="J10" s="62">
        <f t="shared" si="1"/>
        <v>81.31</v>
      </c>
      <c r="K10" s="66">
        <f t="shared" si="1"/>
        <v>81.47</v>
      </c>
    </row>
    <row r="11" spans="2:11" ht="18" customHeight="1">
      <c r="B11" s="22" t="s">
        <v>14</v>
      </c>
      <c r="C11" s="18">
        <f aca="true" t="shared" si="2" ref="C11:H11">SUM(C12:C15)</f>
        <v>71880</v>
      </c>
      <c r="D11" s="38">
        <f t="shared" si="2"/>
        <v>34214</v>
      </c>
      <c r="E11" s="52">
        <f t="shared" si="2"/>
        <v>37666</v>
      </c>
      <c r="F11" s="18">
        <f t="shared" si="2"/>
        <v>50987</v>
      </c>
      <c r="G11" s="53">
        <f t="shared" si="2"/>
        <v>23997</v>
      </c>
      <c r="H11" s="44">
        <f t="shared" si="2"/>
        <v>26990</v>
      </c>
      <c r="I11" s="19">
        <f>ROUND(F11/C11*100,2)</f>
        <v>70.93</v>
      </c>
      <c r="J11" s="60">
        <f>ROUND(G11/D11*100,2)</f>
        <v>70.14</v>
      </c>
      <c r="K11" s="64">
        <f>ROUND(H11/E11*100,2)</f>
        <v>71.66</v>
      </c>
    </row>
    <row r="12" spans="2:11" ht="18" customHeight="1">
      <c r="B12" s="12" t="s">
        <v>10</v>
      </c>
      <c r="C12" s="13">
        <f>SUM(D12:E12)</f>
        <v>18798</v>
      </c>
      <c r="D12" s="39">
        <v>8853</v>
      </c>
      <c r="E12" s="54">
        <v>9945</v>
      </c>
      <c r="F12" s="13">
        <f>SUM(G12:H12)</f>
        <v>13409</v>
      </c>
      <c r="G12" s="55">
        <v>6138</v>
      </c>
      <c r="H12" s="45">
        <v>7271</v>
      </c>
      <c r="I12" s="14">
        <f t="shared" si="1"/>
        <v>71.33</v>
      </c>
      <c r="J12" s="61">
        <f t="shared" si="1"/>
        <v>69.33</v>
      </c>
      <c r="K12" s="65">
        <f t="shared" si="1"/>
        <v>73.11</v>
      </c>
    </row>
    <row r="13" spans="2:11" ht="18" customHeight="1">
      <c r="B13" s="12" t="s">
        <v>11</v>
      </c>
      <c r="C13" s="13">
        <f>SUM(D13:E13)</f>
        <v>24513</v>
      </c>
      <c r="D13" s="39">
        <v>11703</v>
      </c>
      <c r="E13" s="54">
        <v>12810</v>
      </c>
      <c r="F13" s="13">
        <f>SUM(G13:H13)</f>
        <v>17590</v>
      </c>
      <c r="G13" s="55">
        <v>8354</v>
      </c>
      <c r="H13" s="45">
        <v>9236</v>
      </c>
      <c r="I13" s="14">
        <f t="shared" si="1"/>
        <v>71.76</v>
      </c>
      <c r="J13" s="61">
        <f t="shared" si="1"/>
        <v>71.38</v>
      </c>
      <c r="K13" s="65">
        <f t="shared" si="1"/>
        <v>72.1</v>
      </c>
    </row>
    <row r="14" spans="2:11" ht="18" customHeight="1">
      <c r="B14" s="12" t="s">
        <v>13</v>
      </c>
      <c r="C14" s="13">
        <f>SUM(D14:E14)</f>
        <v>18391</v>
      </c>
      <c r="D14" s="39">
        <v>8837</v>
      </c>
      <c r="E14" s="54">
        <v>9554</v>
      </c>
      <c r="F14" s="13">
        <f>SUM(G14:H14)</f>
        <v>12441</v>
      </c>
      <c r="G14" s="55">
        <v>5934</v>
      </c>
      <c r="H14" s="45">
        <v>6507</v>
      </c>
      <c r="I14" s="14">
        <f t="shared" si="1"/>
        <v>67.65</v>
      </c>
      <c r="J14" s="61">
        <f t="shared" si="1"/>
        <v>67.15</v>
      </c>
      <c r="K14" s="65">
        <f t="shared" si="1"/>
        <v>68.11</v>
      </c>
    </row>
    <row r="15" spans="2:11" ht="18" customHeight="1">
      <c r="B15" s="15" t="s">
        <v>12</v>
      </c>
      <c r="C15" s="16">
        <f>SUM(D15:E15)</f>
        <v>10178</v>
      </c>
      <c r="D15" s="40">
        <v>4821</v>
      </c>
      <c r="E15" s="56">
        <v>5357</v>
      </c>
      <c r="F15" s="16">
        <f>SUM(G15:H15)</f>
        <v>7547</v>
      </c>
      <c r="G15" s="57">
        <v>3571</v>
      </c>
      <c r="H15" s="46">
        <v>3976</v>
      </c>
      <c r="I15" s="17">
        <f t="shared" si="1"/>
        <v>74.15</v>
      </c>
      <c r="J15" s="62">
        <f t="shared" si="1"/>
        <v>74.07</v>
      </c>
      <c r="K15" s="66">
        <f t="shared" si="1"/>
        <v>74.22</v>
      </c>
    </row>
    <row r="16" spans="2:11" ht="18" customHeight="1">
      <c r="B16" s="33" t="s">
        <v>19</v>
      </c>
      <c r="C16" s="34">
        <v>73131</v>
      </c>
      <c r="D16" s="41">
        <v>34925</v>
      </c>
      <c r="E16" s="58">
        <v>38206</v>
      </c>
      <c r="F16" s="34">
        <v>49069</v>
      </c>
      <c r="G16" s="59">
        <v>23109</v>
      </c>
      <c r="H16" s="47">
        <v>25960</v>
      </c>
      <c r="I16" s="35">
        <v>67.1</v>
      </c>
      <c r="J16" s="63">
        <v>66.17</v>
      </c>
      <c r="K16" s="67">
        <v>67.95</v>
      </c>
    </row>
    <row r="17" spans="2:11" ht="18" customHeight="1">
      <c r="B17" s="33" t="s">
        <v>20</v>
      </c>
      <c r="C17" s="34">
        <f>D17+E17</f>
        <v>73379</v>
      </c>
      <c r="D17" s="41">
        <v>35075</v>
      </c>
      <c r="E17" s="58">
        <v>38304</v>
      </c>
      <c r="F17" s="34">
        <f>G17+H17</f>
        <v>44896</v>
      </c>
      <c r="G17" s="59">
        <v>21278</v>
      </c>
      <c r="H17" s="47">
        <v>23618</v>
      </c>
      <c r="I17" s="35">
        <v>61.18</v>
      </c>
      <c r="J17" s="63">
        <v>60.66</v>
      </c>
      <c r="K17" s="67">
        <v>61.66</v>
      </c>
    </row>
    <row r="18" spans="2:11" ht="15" customHeight="1">
      <c r="B18" s="26"/>
      <c r="C18" s="27"/>
      <c r="D18" s="27"/>
      <c r="E18" s="27"/>
      <c r="F18" s="27"/>
      <c r="G18" s="27"/>
      <c r="H18" s="27"/>
      <c r="I18" s="28"/>
      <c r="J18" s="28"/>
      <c r="K18" s="25" t="s">
        <v>18</v>
      </c>
    </row>
    <row r="19" spans="2:11" ht="15" customHeight="1">
      <c r="B19" s="26"/>
      <c r="C19" s="27"/>
      <c r="D19" s="27"/>
      <c r="E19" s="27"/>
      <c r="F19" s="27"/>
      <c r="G19" s="27"/>
      <c r="H19" s="27"/>
      <c r="I19" s="28"/>
      <c r="J19" s="28"/>
      <c r="K19" s="28"/>
    </row>
    <row r="20" spans="2:11" ht="15" customHeight="1">
      <c r="B20" s="26"/>
      <c r="C20" s="27"/>
      <c r="D20" s="27"/>
      <c r="E20" s="27"/>
      <c r="F20" s="27"/>
      <c r="G20" s="27"/>
      <c r="H20" s="27"/>
      <c r="I20" s="28"/>
      <c r="J20" s="28"/>
      <c r="K20" s="28"/>
    </row>
    <row r="21" spans="2:11" ht="15" customHeight="1">
      <c r="B21" s="26"/>
      <c r="C21" s="27"/>
      <c r="D21" s="27"/>
      <c r="E21" s="27"/>
      <c r="F21" s="27"/>
      <c r="G21" s="27"/>
      <c r="H21" s="27"/>
      <c r="I21" s="28"/>
      <c r="J21" s="28"/>
      <c r="K21" s="28"/>
    </row>
    <row r="22" ht="15" customHeight="1"/>
    <row r="23" spans="1:2" ht="18" customHeight="1">
      <c r="A23" s="9">
        <v>2</v>
      </c>
      <c r="B23" s="9" t="s">
        <v>8</v>
      </c>
    </row>
    <row r="24" spans="2:11" s="29" customFormat="1" ht="18" customHeight="1">
      <c r="B24" s="30"/>
      <c r="C24" s="72" t="s">
        <v>1</v>
      </c>
      <c r="D24" s="73"/>
      <c r="E24" s="74"/>
      <c r="F24" s="72" t="s">
        <v>2</v>
      </c>
      <c r="G24" s="73"/>
      <c r="H24" s="74"/>
      <c r="I24" s="75" t="s">
        <v>3</v>
      </c>
      <c r="J24" s="76"/>
      <c r="K24" s="77"/>
    </row>
    <row r="25" spans="2:11" s="29" customFormat="1" ht="18" customHeight="1">
      <c r="B25" s="31" t="s">
        <v>0</v>
      </c>
      <c r="C25" s="32" t="s">
        <v>4</v>
      </c>
      <c r="D25" s="36" t="s">
        <v>5</v>
      </c>
      <c r="E25" s="48" t="s">
        <v>6</v>
      </c>
      <c r="F25" s="32" t="s">
        <v>4</v>
      </c>
      <c r="G25" s="49" t="s">
        <v>5</v>
      </c>
      <c r="H25" s="42" t="s">
        <v>6</v>
      </c>
      <c r="I25" s="32" t="s">
        <v>4</v>
      </c>
      <c r="J25" s="36" t="s">
        <v>5</v>
      </c>
      <c r="K25" s="48" t="s">
        <v>6</v>
      </c>
    </row>
    <row r="26" spans="2:11" ht="12" customHeight="1">
      <c r="B26" s="2"/>
      <c r="C26" s="23" t="s">
        <v>16</v>
      </c>
      <c r="D26" s="37" t="s">
        <v>16</v>
      </c>
      <c r="E26" s="50" t="s">
        <v>16</v>
      </c>
      <c r="F26" s="23" t="s">
        <v>16</v>
      </c>
      <c r="G26" s="51" t="s">
        <v>16</v>
      </c>
      <c r="H26" s="43" t="s">
        <v>16</v>
      </c>
      <c r="I26" s="23" t="s">
        <v>17</v>
      </c>
      <c r="J26" s="37" t="s">
        <v>17</v>
      </c>
      <c r="K26" s="50" t="s">
        <v>17</v>
      </c>
    </row>
    <row r="27" spans="2:11" ht="18" customHeight="1">
      <c r="B27" s="22" t="s">
        <v>15</v>
      </c>
      <c r="C27" s="18">
        <f aca="true" t="shared" si="3" ref="C27:H27">SUM(C28:C31)</f>
        <v>69042</v>
      </c>
      <c r="D27" s="38">
        <f t="shared" si="3"/>
        <v>32850</v>
      </c>
      <c r="E27" s="52">
        <f t="shared" si="3"/>
        <v>36192</v>
      </c>
      <c r="F27" s="18">
        <f t="shared" si="3"/>
        <v>54051</v>
      </c>
      <c r="G27" s="53">
        <f t="shared" si="3"/>
        <v>25408</v>
      </c>
      <c r="H27" s="44">
        <f t="shared" si="3"/>
        <v>28643</v>
      </c>
      <c r="I27" s="19">
        <f aca="true" t="shared" si="4" ref="I27:I36">ROUND(F27/C27*100,2)</f>
        <v>78.29</v>
      </c>
      <c r="J27" s="60">
        <f aca="true" t="shared" si="5" ref="J27:J36">ROUND(G27/D27*100,2)</f>
        <v>77.35</v>
      </c>
      <c r="K27" s="64">
        <f aca="true" t="shared" si="6" ref="K27:K36">ROUND(H27/E27*100,2)</f>
        <v>79.14</v>
      </c>
    </row>
    <row r="28" spans="2:11" ht="18" customHeight="1">
      <c r="B28" s="20" t="s">
        <v>10</v>
      </c>
      <c r="C28" s="21">
        <f>SUM(D28:E28)</f>
        <v>18625</v>
      </c>
      <c r="D28" s="39">
        <v>8720</v>
      </c>
      <c r="E28" s="54">
        <v>9905</v>
      </c>
      <c r="F28" s="21">
        <f>SUM(G28:H28)</f>
        <v>14760</v>
      </c>
      <c r="G28" s="55">
        <v>6746</v>
      </c>
      <c r="H28" s="45">
        <v>8014</v>
      </c>
      <c r="I28" s="14">
        <f t="shared" si="4"/>
        <v>79.25</v>
      </c>
      <c r="J28" s="61">
        <f t="shared" si="5"/>
        <v>77.36</v>
      </c>
      <c r="K28" s="65">
        <f t="shared" si="6"/>
        <v>80.91</v>
      </c>
    </row>
    <row r="29" spans="2:11" ht="18" customHeight="1">
      <c r="B29" s="20" t="s">
        <v>11</v>
      </c>
      <c r="C29" s="21">
        <f>SUM(D29:E29)</f>
        <v>23233</v>
      </c>
      <c r="D29" s="39">
        <v>11116</v>
      </c>
      <c r="E29" s="54">
        <v>12117</v>
      </c>
      <c r="F29" s="21">
        <f>SUM(G29:H29)</f>
        <v>18208</v>
      </c>
      <c r="G29" s="55">
        <v>8619</v>
      </c>
      <c r="H29" s="45">
        <v>9589</v>
      </c>
      <c r="I29" s="14">
        <f t="shared" si="4"/>
        <v>78.37</v>
      </c>
      <c r="J29" s="61">
        <f t="shared" si="5"/>
        <v>77.54</v>
      </c>
      <c r="K29" s="65">
        <f t="shared" si="6"/>
        <v>79.14</v>
      </c>
    </row>
    <row r="30" spans="2:11" ht="18" customHeight="1">
      <c r="B30" s="20" t="s">
        <v>13</v>
      </c>
      <c r="C30" s="21">
        <f>SUM(D30:E30)</f>
        <v>17449</v>
      </c>
      <c r="D30" s="39">
        <v>8396</v>
      </c>
      <c r="E30" s="54">
        <v>9053</v>
      </c>
      <c r="F30" s="21">
        <f>SUM(G30:H30)</f>
        <v>13161</v>
      </c>
      <c r="G30" s="55">
        <v>6289</v>
      </c>
      <c r="H30" s="45">
        <v>6872</v>
      </c>
      <c r="I30" s="14">
        <f t="shared" si="4"/>
        <v>75.43</v>
      </c>
      <c r="J30" s="61">
        <f t="shared" si="5"/>
        <v>74.9</v>
      </c>
      <c r="K30" s="65">
        <f t="shared" si="6"/>
        <v>75.91</v>
      </c>
    </row>
    <row r="31" spans="2:11" ht="18" customHeight="1">
      <c r="B31" s="15" t="s">
        <v>12</v>
      </c>
      <c r="C31" s="24">
        <f>SUM(D31:E31)</f>
        <v>9735</v>
      </c>
      <c r="D31" s="40">
        <v>4618</v>
      </c>
      <c r="E31" s="56">
        <v>5117</v>
      </c>
      <c r="F31" s="24">
        <f>SUM(G31:H31)</f>
        <v>7922</v>
      </c>
      <c r="G31" s="57">
        <v>3754</v>
      </c>
      <c r="H31" s="46">
        <v>4168</v>
      </c>
      <c r="I31" s="17">
        <f t="shared" si="4"/>
        <v>81.38</v>
      </c>
      <c r="J31" s="62">
        <f t="shared" si="5"/>
        <v>81.29</v>
      </c>
      <c r="K31" s="66">
        <f t="shared" si="6"/>
        <v>81.45</v>
      </c>
    </row>
    <row r="32" spans="2:11" s="11" customFormat="1" ht="18" customHeight="1">
      <c r="B32" s="22" t="s">
        <v>14</v>
      </c>
      <c r="C32" s="18">
        <f aca="true" t="shared" si="7" ref="C32:H32">SUM(C33:C36)</f>
        <v>71880</v>
      </c>
      <c r="D32" s="38">
        <f t="shared" si="7"/>
        <v>34214</v>
      </c>
      <c r="E32" s="52">
        <f t="shared" si="7"/>
        <v>37666</v>
      </c>
      <c r="F32" s="18">
        <f t="shared" si="7"/>
        <v>50960</v>
      </c>
      <c r="G32" s="53">
        <f t="shared" si="7"/>
        <v>23985</v>
      </c>
      <c r="H32" s="44">
        <f t="shared" si="7"/>
        <v>26975</v>
      </c>
      <c r="I32" s="19">
        <f t="shared" si="4"/>
        <v>70.9</v>
      </c>
      <c r="J32" s="60">
        <f t="shared" si="5"/>
        <v>70.1</v>
      </c>
      <c r="K32" s="64">
        <f t="shared" si="6"/>
        <v>71.62</v>
      </c>
    </row>
    <row r="33" spans="2:11" ht="18" customHeight="1">
      <c r="B33" s="20" t="s">
        <v>10</v>
      </c>
      <c r="C33" s="21">
        <f>SUM(D33:E33)</f>
        <v>18798</v>
      </c>
      <c r="D33" s="68">
        <v>8853</v>
      </c>
      <c r="E33" s="70">
        <v>9945</v>
      </c>
      <c r="F33" s="21">
        <f>SUM(G33:H33)</f>
        <v>13404</v>
      </c>
      <c r="G33" s="71">
        <v>6137</v>
      </c>
      <c r="H33" s="69">
        <v>7267</v>
      </c>
      <c r="I33" s="14">
        <f t="shared" si="4"/>
        <v>71.31</v>
      </c>
      <c r="J33" s="61">
        <f t="shared" si="5"/>
        <v>69.32</v>
      </c>
      <c r="K33" s="65">
        <f t="shared" si="6"/>
        <v>73.07</v>
      </c>
    </row>
    <row r="34" spans="2:11" ht="18" customHeight="1">
      <c r="B34" s="20" t="s">
        <v>11</v>
      </c>
      <c r="C34" s="21">
        <f>SUM(D34:E34)</f>
        <v>24513</v>
      </c>
      <c r="D34" s="68">
        <v>11703</v>
      </c>
      <c r="E34" s="70">
        <v>12810</v>
      </c>
      <c r="F34" s="21">
        <f>SUM(G34:H34)</f>
        <v>17582</v>
      </c>
      <c r="G34" s="71">
        <v>8350</v>
      </c>
      <c r="H34" s="69">
        <v>9232</v>
      </c>
      <c r="I34" s="14">
        <f t="shared" si="4"/>
        <v>71.73</v>
      </c>
      <c r="J34" s="61">
        <f t="shared" si="5"/>
        <v>71.35</v>
      </c>
      <c r="K34" s="65">
        <f t="shared" si="6"/>
        <v>72.07</v>
      </c>
    </row>
    <row r="35" spans="2:11" ht="18" customHeight="1">
      <c r="B35" s="20" t="s">
        <v>13</v>
      </c>
      <c r="C35" s="21">
        <f>SUM(D35:E35)</f>
        <v>18391</v>
      </c>
      <c r="D35" s="68">
        <v>8837</v>
      </c>
      <c r="E35" s="70">
        <v>9554</v>
      </c>
      <c r="F35" s="21">
        <f>SUM(G35:H35)</f>
        <v>12432</v>
      </c>
      <c r="G35" s="71">
        <v>5930</v>
      </c>
      <c r="H35" s="69">
        <v>6502</v>
      </c>
      <c r="I35" s="14">
        <f t="shared" si="4"/>
        <v>67.6</v>
      </c>
      <c r="J35" s="61">
        <f t="shared" si="5"/>
        <v>67.1</v>
      </c>
      <c r="K35" s="65">
        <f t="shared" si="6"/>
        <v>68.06</v>
      </c>
    </row>
    <row r="36" spans="2:11" ht="18" customHeight="1">
      <c r="B36" s="15" t="s">
        <v>12</v>
      </c>
      <c r="C36" s="24">
        <f>SUM(D36:E36)</f>
        <v>10178</v>
      </c>
      <c r="D36" s="40">
        <v>4821</v>
      </c>
      <c r="E36" s="56">
        <v>5357</v>
      </c>
      <c r="F36" s="24">
        <f>SUM(G36:H36)</f>
        <v>7542</v>
      </c>
      <c r="G36" s="57">
        <v>3568</v>
      </c>
      <c r="H36" s="46">
        <v>3974</v>
      </c>
      <c r="I36" s="17">
        <f t="shared" si="4"/>
        <v>74.1</v>
      </c>
      <c r="J36" s="62">
        <f t="shared" si="5"/>
        <v>74.01</v>
      </c>
      <c r="K36" s="66">
        <f t="shared" si="6"/>
        <v>74.18</v>
      </c>
    </row>
    <row r="37" spans="2:11" ht="18" customHeight="1">
      <c r="B37" s="33" t="s">
        <v>19</v>
      </c>
      <c r="C37" s="34">
        <v>73127</v>
      </c>
      <c r="D37" s="41">
        <v>34921</v>
      </c>
      <c r="E37" s="58">
        <v>38206</v>
      </c>
      <c r="F37" s="34">
        <v>49029</v>
      </c>
      <c r="G37" s="59">
        <v>23092</v>
      </c>
      <c r="H37" s="47">
        <v>25937</v>
      </c>
      <c r="I37" s="35">
        <v>67.05</v>
      </c>
      <c r="J37" s="63">
        <v>66.13</v>
      </c>
      <c r="K37" s="67">
        <v>67.89</v>
      </c>
    </row>
    <row r="38" spans="2:11" ht="18" customHeight="1">
      <c r="B38" s="33" t="s">
        <v>20</v>
      </c>
      <c r="C38" s="34">
        <f>D38+E38</f>
        <v>73376</v>
      </c>
      <c r="D38" s="41">
        <v>35071</v>
      </c>
      <c r="E38" s="58">
        <v>38305</v>
      </c>
      <c r="F38" s="34">
        <f>G38+H38</f>
        <v>44838</v>
      </c>
      <c r="G38" s="59">
        <v>21245</v>
      </c>
      <c r="H38" s="47">
        <v>23593</v>
      </c>
      <c r="I38" s="35">
        <v>61.11</v>
      </c>
      <c r="J38" s="63">
        <v>60.58</v>
      </c>
      <c r="K38" s="67">
        <v>61.59</v>
      </c>
    </row>
    <row r="39" ht="15" customHeight="1">
      <c r="K39" s="25" t="s">
        <v>18</v>
      </c>
    </row>
  </sheetData>
  <sheetProtection/>
  <mergeCells count="6">
    <mergeCell ref="C3:E3"/>
    <mergeCell ref="F3:H3"/>
    <mergeCell ref="I3:K3"/>
    <mergeCell ref="C24:E24"/>
    <mergeCell ref="F24:H24"/>
    <mergeCell ref="I24:K2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2014-04-04T10:18:37Z</cp:lastPrinted>
  <dcterms:created xsi:type="dcterms:W3CDTF">2007-02-02T05:11:31Z</dcterms:created>
  <dcterms:modified xsi:type="dcterms:W3CDTF">2014-04-04T10:18:38Z</dcterms:modified>
  <cp:category/>
  <cp:version/>
  <cp:contentType/>
  <cp:contentStatus/>
</cp:coreProperties>
</file>