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480" windowHeight="4890" activeTab="0"/>
  </bookViews>
  <sheets>
    <sheet name="T-18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<sst xmlns="http://schemas.openxmlformats.org/spreadsheetml/2006/main" count="66" uniqueCount="30">
  <si>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一般会計</t>
  </si>
  <si>
    <t>年度</t>
  </si>
  <si>
    <t>赤坂聖苑特別会計</t>
  </si>
  <si>
    <t>水道事業会計</t>
  </si>
  <si>
    <t>公共下水道会計</t>
  </si>
  <si>
    <t>病院事業会計</t>
  </si>
  <si>
    <t>農業集落排水事業会計</t>
  </si>
  <si>
    <t>平成17年度</t>
  </si>
  <si>
    <t>年度末</t>
  </si>
  <si>
    <t>現在</t>
  </si>
  <si>
    <t>前年度末</t>
  </si>
  <si>
    <t>年度</t>
  </si>
  <si>
    <t>発行額</t>
  </si>
  <si>
    <t>元金</t>
  </si>
  <si>
    <t>償還額</t>
  </si>
  <si>
    <t>T-18．会計別公債費の推移</t>
  </si>
  <si>
    <t>-</t>
  </si>
  <si>
    <t>平成18年度</t>
  </si>
  <si>
    <t>資料：財政課、市民生活課、総務経理課、三国病院</t>
  </si>
  <si>
    <t>平成19年度</t>
  </si>
  <si>
    <t>単位：千円</t>
  </si>
  <si>
    <t>平成20年度</t>
  </si>
  <si>
    <t>平成21年度</t>
  </si>
  <si>
    <t>病院事業会計</t>
  </si>
  <si>
    <t>水道事業会計</t>
  </si>
  <si>
    <t>公共下水道会計</t>
  </si>
  <si>
    <t>農業集落排水事業会計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</si>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</sst>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_);[Red]\(0.00\)"/>
    <numFmt numFmtId="178" formatCode="0.00;&quot;△ &quot;0.00"/>
    <numFmt numFmtId="179" formatCode="0.0_);[Red]\(0.0\)"/>
    <numFmt numFmtId="180" formatCode="0.0;&quot;△ &quot;0.0"/>
    <numFmt numFmtId="181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61" applyFont="1" applyAlignment="1">
      <alignment vertical="center"/>
      <protection/>
    </xf>
    <xf numFmtId="178" fontId="6" fillId="0" borderId="0" xfId="61" applyNumberFormat="1" applyFont="1" applyAlignment="1">
      <alignment vertical="center"/>
      <protection/>
    </xf>
    <xf numFmtId="178" fontId="6" fillId="0" borderId="0" xfId="61" applyNumberFormat="1" applyFont="1" applyBorder="1" applyAlignment="1">
      <alignment vertical="center"/>
      <protection/>
    </xf>
    <xf numFmtId="178" fontId="6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3" xfId="0" applyFont="1" applyBorder="1" applyAlignment="1">
      <alignment vertical="center"/>
    </xf>
    <xf numFmtId="181" fontId="8" fillId="0" borderId="14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vertical="center"/>
    </xf>
    <xf numFmtId="181" fontId="8" fillId="0" borderId="14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distributed"/>
    </xf>
    <xf numFmtId="0" fontId="6" fillId="0" borderId="20" xfId="0" applyFont="1" applyBorder="1" applyAlignment="1">
      <alignment horizontal="distributed" vertical="top"/>
    </xf>
    <xf numFmtId="181" fontId="9" fillId="0" borderId="15" xfId="0" applyNumberFormat="1" applyFont="1" applyFill="1" applyBorder="1" applyAlignment="1">
      <alignment vertical="center"/>
    </xf>
    <xf numFmtId="181" fontId="9" fillId="0" borderId="15" xfId="0" applyNumberFormat="1" applyFont="1" applyFill="1" applyBorder="1" applyAlignment="1">
      <alignment vertical="center"/>
    </xf>
    <xf numFmtId="0" fontId="6" fillId="0" borderId="10" xfId="61" applyFont="1" applyFill="1" applyBorder="1" applyAlignment="1">
      <alignment vertical="center"/>
      <protection/>
    </xf>
    <xf numFmtId="0" fontId="6" fillId="0" borderId="0" xfId="0" applyFont="1" applyAlignment="1">
      <alignment horizontal="right"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22" xfId="61" applyFont="1" applyBorder="1" applyAlignment="1">
      <alignment horizontal="center" vertical="center"/>
      <protection/>
    </xf>
    <xf numFmtId="38" fontId="6" fillId="0" borderId="0" xfId="49" applyFont="1" applyAlignment="1">
      <alignment vertical="center"/>
    </xf>
    <xf numFmtId="181" fontId="6" fillId="0" borderId="27" xfId="0" applyNumberFormat="1" applyFont="1" applyFill="1" applyBorder="1" applyAlignment="1">
      <alignment horizontal="center" vertical="center"/>
    </xf>
    <xf numFmtId="181" fontId="6" fillId="0" borderId="28" xfId="0" applyNumberFormat="1" applyFont="1" applyFill="1" applyBorder="1" applyAlignment="1">
      <alignment horizontal="center" vertical="center"/>
    </xf>
    <xf numFmtId="181" fontId="6" fillId="0" borderId="29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SheetLayoutView="100" zoomScalePageLayoutView="0" workbookViewId="0" topLeftCell="A1">
      <selection activeCell="L45" sqref="L45"/>
    </sheetView>
  </sheetViews>
  <sheetFormatPr defaultColWidth="9.00390625" defaultRowHeight="13.5"/>
  <cols>
    <col min="1" max="1" width="3.625" style="4" customWidth="1"/>
    <col min="2" max="2" width="3.125" style="4" customWidth="1"/>
    <col min="3" max="3" width="2.625" style="4" customWidth="1"/>
    <col min="4" max="4" width="15.625" style="4" customWidth="1"/>
    <col min="5" max="5" width="2.625" style="4" customWidth="1"/>
    <col min="6" max="7" width="15.625" style="4" customWidth="1"/>
    <col min="8" max="8" width="15.625" style="8" customWidth="1"/>
    <col min="9" max="9" width="15.625" style="4" customWidth="1"/>
    <col min="10" max="16384" width="9.00390625" style="4" customWidth="1"/>
  </cols>
  <sheetData>
    <row r="1" spans="1:9" s="1" customFormat="1" ht="30" customHeight="1">
      <c r="A1" s="5" t="s">
        <v>15</v>
      </c>
      <c r="B1" s="5"/>
      <c r="C1" s="5"/>
      <c r="F1" s="2"/>
      <c r="G1" s="2"/>
      <c r="H1" s="6"/>
      <c r="I1" s="2"/>
    </row>
    <row r="2" spans="1:9" s="1" customFormat="1" ht="18" customHeight="1">
      <c r="A2" s="10"/>
      <c r="B2" s="10"/>
      <c r="C2" s="10"/>
      <c r="D2" s="11"/>
      <c r="E2" s="11"/>
      <c r="F2" s="3"/>
      <c r="G2" s="3"/>
      <c r="H2" s="7"/>
      <c r="I2" s="32" t="s">
        <v>20</v>
      </c>
    </row>
    <row r="3" spans="2:9" s="1" customFormat="1" ht="19.5" customHeight="1">
      <c r="B3" s="49" t="s">
        <v>1</v>
      </c>
      <c r="C3" s="50"/>
      <c r="D3" s="50"/>
      <c r="E3" s="51"/>
      <c r="F3" s="27" t="s">
        <v>10</v>
      </c>
      <c r="G3" s="27" t="s">
        <v>11</v>
      </c>
      <c r="H3" s="27" t="s">
        <v>13</v>
      </c>
      <c r="I3" s="27" t="s">
        <v>8</v>
      </c>
    </row>
    <row r="4" spans="2:9" s="1" customFormat="1" ht="19.5" customHeight="1">
      <c r="B4" s="52"/>
      <c r="C4" s="53"/>
      <c r="D4" s="53"/>
      <c r="E4" s="54"/>
      <c r="F4" s="28" t="s">
        <v>9</v>
      </c>
      <c r="G4" s="28" t="s">
        <v>12</v>
      </c>
      <c r="H4" s="28" t="s">
        <v>14</v>
      </c>
      <c r="I4" s="28" t="s">
        <v>9</v>
      </c>
    </row>
    <row r="5" spans="2:10" ht="23.25" customHeight="1">
      <c r="B5" s="45" t="s">
        <v>7</v>
      </c>
      <c r="C5" s="46"/>
      <c r="D5" s="47"/>
      <c r="E5" s="48"/>
      <c r="F5" s="23" t="s">
        <v>16</v>
      </c>
      <c r="G5" s="23" t="s">
        <v>16</v>
      </c>
      <c r="H5" s="23" t="s">
        <v>16</v>
      </c>
      <c r="I5" s="16">
        <f>SUM(I6:I11)</f>
        <v>68666742</v>
      </c>
      <c r="J5" s="41"/>
    </row>
    <row r="6" spans="2:9" ht="22.5" customHeight="1" hidden="1">
      <c r="B6" s="22"/>
      <c r="C6" s="36"/>
      <c r="D6" s="33" t="s">
        <v>0</v>
      </c>
      <c r="E6" s="12"/>
      <c r="F6" s="42"/>
      <c r="G6" s="42"/>
      <c r="H6" s="42"/>
      <c r="I6" s="29">
        <v>29542923</v>
      </c>
    </row>
    <row r="7" spans="2:9" ht="21" customHeight="1" hidden="1">
      <c r="B7" s="22"/>
      <c r="C7" s="37"/>
      <c r="D7" s="34" t="s">
        <v>2</v>
      </c>
      <c r="E7" s="13"/>
      <c r="F7" s="43"/>
      <c r="G7" s="43"/>
      <c r="H7" s="43"/>
      <c r="I7" s="18">
        <v>589279</v>
      </c>
    </row>
    <row r="8" spans="2:9" ht="21" customHeight="1" hidden="1">
      <c r="B8" s="22"/>
      <c r="C8" s="37"/>
      <c r="D8" s="34" t="s">
        <v>3</v>
      </c>
      <c r="E8" s="13"/>
      <c r="F8" s="43"/>
      <c r="G8" s="43"/>
      <c r="H8" s="43"/>
      <c r="I8" s="18">
        <v>5404962</v>
      </c>
    </row>
    <row r="9" spans="2:10" ht="21" customHeight="1" hidden="1">
      <c r="B9" s="22"/>
      <c r="C9" s="37"/>
      <c r="D9" s="34" t="s">
        <v>4</v>
      </c>
      <c r="E9" s="13"/>
      <c r="F9" s="43"/>
      <c r="G9" s="43"/>
      <c r="H9" s="43"/>
      <c r="I9" s="18">
        <v>29440162</v>
      </c>
      <c r="J9" s="41"/>
    </row>
    <row r="10" spans="2:10" ht="21" customHeight="1" hidden="1">
      <c r="B10" s="22"/>
      <c r="C10" s="37"/>
      <c r="D10" s="40" t="s">
        <v>6</v>
      </c>
      <c r="E10" s="13"/>
      <c r="F10" s="43"/>
      <c r="G10" s="43"/>
      <c r="H10" s="43"/>
      <c r="I10" s="18">
        <v>348416</v>
      </c>
      <c r="J10" s="41"/>
    </row>
    <row r="11" spans="2:9" ht="21" customHeight="1" hidden="1">
      <c r="B11" s="15"/>
      <c r="C11" s="38"/>
      <c r="D11" s="35" t="s">
        <v>5</v>
      </c>
      <c r="E11" s="14"/>
      <c r="F11" s="44"/>
      <c r="G11" s="44"/>
      <c r="H11" s="44"/>
      <c r="I11" s="19">
        <v>3341000</v>
      </c>
    </row>
    <row r="12" spans="2:9" ht="24" customHeight="1">
      <c r="B12" s="45" t="s">
        <v>17</v>
      </c>
      <c r="C12" s="46"/>
      <c r="D12" s="47"/>
      <c r="E12" s="48"/>
      <c r="F12" s="23">
        <f>SUM(F13:F18)</f>
        <v>68666742</v>
      </c>
      <c r="G12" s="23">
        <f>SUM(G13:G18)</f>
        <v>8277200</v>
      </c>
      <c r="H12" s="23">
        <f>SUM(H13:H18)</f>
        <v>4323228</v>
      </c>
      <c r="I12" s="23">
        <f>SUM(I13:I18)</f>
        <v>72620714</v>
      </c>
    </row>
    <row r="13" spans="2:9" ht="21" customHeight="1" hidden="1">
      <c r="B13" s="22"/>
      <c r="C13" s="36"/>
      <c r="D13" s="33" t="s">
        <v>0</v>
      </c>
      <c r="E13" s="12"/>
      <c r="F13" s="30">
        <v>29542923</v>
      </c>
      <c r="G13" s="24">
        <v>5908500</v>
      </c>
      <c r="H13" s="24">
        <v>2551784</v>
      </c>
      <c r="I13" s="17">
        <f>F13+G13-H13</f>
        <v>32899639</v>
      </c>
    </row>
    <row r="14" spans="2:9" ht="21" customHeight="1" hidden="1">
      <c r="B14" s="22"/>
      <c r="C14" s="37"/>
      <c r="D14" s="34" t="s">
        <v>2</v>
      </c>
      <c r="E14" s="13"/>
      <c r="F14" s="25">
        <f>+I7</f>
        <v>589279</v>
      </c>
      <c r="G14" s="25">
        <v>0</v>
      </c>
      <c r="H14" s="25">
        <v>116630</v>
      </c>
      <c r="I14" s="18">
        <v>472649</v>
      </c>
    </row>
    <row r="15" spans="2:9" ht="21" customHeight="1" hidden="1">
      <c r="B15" s="22"/>
      <c r="C15" s="37"/>
      <c r="D15" s="34" t="s">
        <v>3</v>
      </c>
      <c r="E15" s="13"/>
      <c r="F15" s="25">
        <v>5404962</v>
      </c>
      <c r="G15" s="25">
        <v>28100</v>
      </c>
      <c r="H15" s="25">
        <v>252735</v>
      </c>
      <c r="I15" s="18">
        <v>5180328</v>
      </c>
    </row>
    <row r="16" spans="2:9" ht="21" customHeight="1" hidden="1">
      <c r="B16" s="22"/>
      <c r="C16" s="37"/>
      <c r="D16" s="34" t="s">
        <v>4</v>
      </c>
      <c r="E16" s="13"/>
      <c r="F16" s="25">
        <v>29440162</v>
      </c>
      <c r="G16" s="25">
        <v>1894300</v>
      </c>
      <c r="H16" s="25">
        <v>1353771</v>
      </c>
      <c r="I16" s="18">
        <v>29980691</v>
      </c>
    </row>
    <row r="17" spans="2:10" ht="21" customHeight="1" hidden="1">
      <c r="B17" s="22"/>
      <c r="C17" s="37"/>
      <c r="D17" s="40" t="s">
        <v>6</v>
      </c>
      <c r="E17" s="13"/>
      <c r="F17" s="25">
        <v>348416</v>
      </c>
      <c r="G17" s="25">
        <v>0</v>
      </c>
      <c r="H17" s="25">
        <v>32676</v>
      </c>
      <c r="I17" s="18">
        <v>315739</v>
      </c>
      <c r="J17" s="41"/>
    </row>
    <row r="18" spans="2:9" ht="21" customHeight="1" hidden="1">
      <c r="B18" s="15"/>
      <c r="C18" s="38"/>
      <c r="D18" s="35" t="s">
        <v>5</v>
      </c>
      <c r="E18" s="14"/>
      <c r="F18" s="26">
        <v>3341000</v>
      </c>
      <c r="G18" s="26">
        <v>446300</v>
      </c>
      <c r="H18" s="26">
        <v>15632</v>
      </c>
      <c r="I18" s="19">
        <v>3771668</v>
      </c>
    </row>
    <row r="19" spans="2:9" ht="24" customHeight="1">
      <c r="B19" s="45" t="s">
        <v>19</v>
      </c>
      <c r="C19" s="46"/>
      <c r="D19" s="47"/>
      <c r="E19" s="48"/>
      <c r="F19" s="23">
        <f>SUM(F20:F25)</f>
        <v>72620714</v>
      </c>
      <c r="G19" s="23">
        <f>SUM(G20:G25)</f>
        <v>5224339</v>
      </c>
      <c r="H19" s="23">
        <f>SUM(H20:H25)</f>
        <v>5697844</v>
      </c>
      <c r="I19" s="23">
        <f>SUM(I20:I25)</f>
        <v>72147209</v>
      </c>
    </row>
    <row r="20" spans="2:9" ht="21" customHeight="1" hidden="1">
      <c r="B20" s="22"/>
      <c r="C20" s="36"/>
      <c r="D20" s="39" t="s">
        <v>0</v>
      </c>
      <c r="E20" s="31"/>
      <c r="F20" s="30">
        <v>32899639</v>
      </c>
      <c r="G20" s="24">
        <v>2264339</v>
      </c>
      <c r="H20" s="24">
        <v>2750204</v>
      </c>
      <c r="I20" s="17">
        <f>F20+G20-H20</f>
        <v>32413774</v>
      </c>
    </row>
    <row r="21" spans="2:9" ht="21" customHeight="1" hidden="1">
      <c r="B21" s="22"/>
      <c r="C21" s="37"/>
      <c r="D21" s="34" t="s">
        <v>2</v>
      </c>
      <c r="E21" s="13"/>
      <c r="F21" s="25">
        <v>472649</v>
      </c>
      <c r="G21" s="25">
        <v>0</v>
      </c>
      <c r="H21" s="25">
        <v>90949</v>
      </c>
      <c r="I21" s="18">
        <v>381700</v>
      </c>
    </row>
    <row r="22" spans="2:9" ht="21" customHeight="1" hidden="1">
      <c r="B22" s="22"/>
      <c r="C22" s="37"/>
      <c r="D22" s="34" t="s">
        <v>3</v>
      </c>
      <c r="E22" s="13"/>
      <c r="F22" s="25">
        <v>5180328</v>
      </c>
      <c r="G22" s="25">
        <v>119500</v>
      </c>
      <c r="H22" s="25">
        <v>283761</v>
      </c>
      <c r="I22" s="18">
        <v>5016067</v>
      </c>
    </row>
    <row r="23" spans="2:9" ht="21" customHeight="1" hidden="1">
      <c r="B23" s="22"/>
      <c r="C23" s="37"/>
      <c r="D23" s="34" t="s">
        <v>4</v>
      </c>
      <c r="E23" s="13"/>
      <c r="F23" s="25">
        <v>29980691</v>
      </c>
      <c r="G23" s="25">
        <v>2821500</v>
      </c>
      <c r="H23" s="25">
        <v>2354734</v>
      </c>
      <c r="I23" s="18">
        <v>30447457</v>
      </c>
    </row>
    <row r="24" spans="2:9" ht="21" customHeight="1" hidden="1">
      <c r="B24" s="22"/>
      <c r="C24" s="37"/>
      <c r="D24" s="40" t="s">
        <v>6</v>
      </c>
      <c r="E24" s="13"/>
      <c r="F24" s="25">
        <v>315739</v>
      </c>
      <c r="G24" s="25">
        <v>0</v>
      </c>
      <c r="H24" s="25">
        <v>33485</v>
      </c>
      <c r="I24" s="18">
        <v>282254</v>
      </c>
    </row>
    <row r="25" spans="2:9" ht="21" customHeight="1" hidden="1">
      <c r="B25" s="15"/>
      <c r="C25" s="38"/>
      <c r="D25" s="35" t="s">
        <v>5</v>
      </c>
      <c r="E25" s="14"/>
      <c r="F25" s="26">
        <v>3771668</v>
      </c>
      <c r="G25" s="26">
        <v>19000</v>
      </c>
      <c r="H25" s="26">
        <v>184711</v>
      </c>
      <c r="I25" s="19">
        <v>3605957</v>
      </c>
    </row>
    <row r="26" spans="2:9" ht="24" customHeight="1">
      <c r="B26" s="45" t="s">
        <v>21</v>
      </c>
      <c r="C26" s="46"/>
      <c r="D26" s="47"/>
      <c r="E26" s="48"/>
      <c r="F26" s="23">
        <f>SUM(F27:F31)</f>
        <v>72147209</v>
      </c>
      <c r="G26" s="23">
        <f>SUM(G27:G31)</f>
        <v>5656081</v>
      </c>
      <c r="H26" s="23">
        <f>SUM(H27:H31)</f>
        <v>7298294</v>
      </c>
      <c r="I26" s="23">
        <f>SUM(I27:I31)</f>
        <v>70504996</v>
      </c>
    </row>
    <row r="27" spans="2:9" ht="21" customHeight="1" hidden="1">
      <c r="B27" s="22"/>
      <c r="C27" s="36"/>
      <c r="D27" s="39" t="s">
        <v>0</v>
      </c>
      <c r="E27" s="31"/>
      <c r="F27" s="30">
        <v>32795473</v>
      </c>
      <c r="G27" s="24">
        <v>2160781</v>
      </c>
      <c r="H27" s="24">
        <v>2868083</v>
      </c>
      <c r="I27" s="17">
        <v>32088171</v>
      </c>
    </row>
    <row r="28" spans="2:9" ht="21" customHeight="1" hidden="1">
      <c r="B28" s="22"/>
      <c r="C28" s="37"/>
      <c r="D28" s="34" t="s">
        <v>3</v>
      </c>
      <c r="E28" s="13"/>
      <c r="F28" s="25">
        <v>5016067</v>
      </c>
      <c r="G28" s="25">
        <v>225600</v>
      </c>
      <c r="H28" s="25">
        <v>856352</v>
      </c>
      <c r="I28" s="18">
        <v>4385315</v>
      </c>
    </row>
    <row r="29" spans="2:9" ht="21" customHeight="1" hidden="1">
      <c r="B29" s="22"/>
      <c r="C29" s="37"/>
      <c r="D29" s="34" t="s">
        <v>4</v>
      </c>
      <c r="E29" s="13"/>
      <c r="F29" s="25">
        <v>30447457</v>
      </c>
      <c r="G29" s="25">
        <v>3256700</v>
      </c>
      <c r="H29" s="25">
        <v>3327066</v>
      </c>
      <c r="I29" s="18">
        <v>30377091</v>
      </c>
    </row>
    <row r="30" spans="2:9" ht="21" customHeight="1" hidden="1">
      <c r="B30" s="22"/>
      <c r="C30" s="37"/>
      <c r="D30" s="40" t="s">
        <v>6</v>
      </c>
      <c r="E30" s="13"/>
      <c r="F30" s="25">
        <v>282255</v>
      </c>
      <c r="G30" s="25">
        <v>0</v>
      </c>
      <c r="H30" s="25">
        <v>32654</v>
      </c>
      <c r="I30" s="18">
        <v>249601</v>
      </c>
    </row>
    <row r="31" spans="2:9" ht="21" customHeight="1" hidden="1">
      <c r="B31" s="15"/>
      <c r="C31" s="38"/>
      <c r="D31" s="35" t="s">
        <v>5</v>
      </c>
      <c r="E31" s="14"/>
      <c r="F31" s="26">
        <v>3605957</v>
      </c>
      <c r="G31" s="26">
        <v>13000</v>
      </c>
      <c r="H31" s="26">
        <v>214139</v>
      </c>
      <c r="I31" s="19">
        <v>3404818</v>
      </c>
    </row>
    <row r="32" spans="2:9" ht="24" customHeight="1">
      <c r="B32" s="45" t="s">
        <v>22</v>
      </c>
      <c r="C32" s="46"/>
      <c r="D32" s="47"/>
      <c r="E32" s="48"/>
      <c r="F32" s="23">
        <f>SUM(F33:F37)</f>
        <v>70504996</v>
      </c>
      <c r="G32" s="23">
        <f>SUM(G33:G37)</f>
        <v>5867535</v>
      </c>
      <c r="H32" s="23">
        <f>SUM(H33:H37)</f>
        <v>7168477</v>
      </c>
      <c r="I32" s="23">
        <f>SUM(I33:I37)</f>
        <v>69204054</v>
      </c>
    </row>
    <row r="33" spans="2:9" ht="21" customHeight="1">
      <c r="B33" s="22"/>
      <c r="C33" s="36"/>
      <c r="D33" s="39" t="s">
        <v>0</v>
      </c>
      <c r="E33" s="31"/>
      <c r="F33" s="30">
        <v>32088171</v>
      </c>
      <c r="G33" s="24">
        <v>2328335</v>
      </c>
      <c r="H33" s="24">
        <v>3092333</v>
      </c>
      <c r="I33" s="17">
        <f>F33+G33-H33</f>
        <v>31324173</v>
      </c>
    </row>
    <row r="34" spans="2:9" ht="21" customHeight="1">
      <c r="B34" s="22"/>
      <c r="C34" s="37"/>
      <c r="D34" s="34" t="s">
        <v>24</v>
      </c>
      <c r="E34" s="13"/>
      <c r="F34" s="25">
        <v>4385315</v>
      </c>
      <c r="G34" s="25">
        <v>627900</v>
      </c>
      <c r="H34" s="25">
        <v>732095</v>
      </c>
      <c r="I34" s="18">
        <v>4281120</v>
      </c>
    </row>
    <row r="35" spans="2:9" ht="21" customHeight="1">
      <c r="B35" s="22"/>
      <c r="C35" s="37"/>
      <c r="D35" s="34" t="s">
        <v>25</v>
      </c>
      <c r="E35" s="13"/>
      <c r="F35" s="25">
        <v>30377091</v>
      </c>
      <c r="G35" s="25">
        <v>2911300</v>
      </c>
      <c r="H35" s="25">
        <v>3096301</v>
      </c>
      <c r="I35" s="18">
        <v>30192090</v>
      </c>
    </row>
    <row r="36" spans="2:9" ht="21" customHeight="1">
      <c r="B36" s="22"/>
      <c r="C36" s="37"/>
      <c r="D36" s="40" t="s">
        <v>26</v>
      </c>
      <c r="E36" s="13"/>
      <c r="F36" s="25">
        <v>249601</v>
      </c>
      <c r="G36" s="25">
        <v>0</v>
      </c>
      <c r="H36" s="25">
        <v>27354</v>
      </c>
      <c r="I36" s="18">
        <v>222247</v>
      </c>
    </row>
    <row r="37" spans="2:9" ht="21" customHeight="1">
      <c r="B37" s="15"/>
      <c r="C37" s="38"/>
      <c r="D37" s="35" t="s">
        <v>23</v>
      </c>
      <c r="E37" s="14"/>
      <c r="F37" s="26">
        <v>3404818</v>
      </c>
      <c r="G37" s="26">
        <v>0</v>
      </c>
      <c r="H37" s="26">
        <v>220394</v>
      </c>
      <c r="I37" s="19">
        <v>3184424</v>
      </c>
    </row>
    <row r="38" spans="2:9" ht="24" customHeight="1">
      <c r="B38" s="45" t="s">
        <v>27</v>
      </c>
      <c r="C38" s="46"/>
      <c r="D38" s="47"/>
      <c r="E38" s="48"/>
      <c r="F38" s="23">
        <f>SUM(F39:F43)</f>
        <v>69204054</v>
      </c>
      <c r="G38" s="23">
        <f>SUM(G39:G43)</f>
        <v>4890800</v>
      </c>
      <c r="H38" s="23">
        <f>SUM(H39:H43)</f>
        <v>5338181</v>
      </c>
      <c r="I38" s="23">
        <f>SUM(I39:I43)</f>
        <v>68756573</v>
      </c>
    </row>
    <row r="39" spans="2:9" ht="21" customHeight="1">
      <c r="B39" s="22"/>
      <c r="C39" s="36"/>
      <c r="D39" s="39" t="s">
        <v>0</v>
      </c>
      <c r="E39" s="31"/>
      <c r="F39" s="30">
        <v>31324173</v>
      </c>
      <c r="G39" s="24">
        <v>3470500</v>
      </c>
      <c r="H39" s="24">
        <v>3195653</v>
      </c>
      <c r="I39" s="17">
        <v>31599020</v>
      </c>
    </row>
    <row r="40" spans="2:9" ht="21" customHeight="1">
      <c r="B40" s="22"/>
      <c r="C40" s="37"/>
      <c r="D40" s="34" t="s">
        <v>24</v>
      </c>
      <c r="E40" s="13"/>
      <c r="F40" s="25">
        <f>I34</f>
        <v>4281120</v>
      </c>
      <c r="G40" s="25">
        <v>141000</v>
      </c>
      <c r="H40" s="25">
        <v>258992</v>
      </c>
      <c r="I40" s="18">
        <f>F40+G40-H40</f>
        <v>4163128</v>
      </c>
    </row>
    <row r="41" spans="2:9" ht="21" customHeight="1">
      <c r="B41" s="22"/>
      <c r="C41" s="37"/>
      <c r="D41" s="34" t="s">
        <v>25</v>
      </c>
      <c r="E41" s="13"/>
      <c r="F41" s="25">
        <f>I35</f>
        <v>30192090</v>
      </c>
      <c r="G41" s="25">
        <v>1251300</v>
      </c>
      <c r="H41" s="25">
        <v>1634788</v>
      </c>
      <c r="I41" s="18">
        <v>29808502</v>
      </c>
    </row>
    <row r="42" spans="2:9" ht="21" customHeight="1">
      <c r="B42" s="22"/>
      <c r="C42" s="37"/>
      <c r="D42" s="40" t="s">
        <v>26</v>
      </c>
      <c r="E42" s="13"/>
      <c r="F42" s="25">
        <f>I36</f>
        <v>222247</v>
      </c>
      <c r="G42" s="25">
        <v>0</v>
      </c>
      <c r="H42" s="25">
        <v>26044</v>
      </c>
      <c r="I42" s="18">
        <v>196203</v>
      </c>
    </row>
    <row r="43" spans="2:9" ht="21" customHeight="1">
      <c r="B43" s="15"/>
      <c r="C43" s="38"/>
      <c r="D43" s="35" t="s">
        <v>23</v>
      </c>
      <c r="E43" s="14"/>
      <c r="F43" s="26">
        <v>3184424</v>
      </c>
      <c r="G43" s="26">
        <v>28000</v>
      </c>
      <c r="H43" s="26">
        <v>222704</v>
      </c>
      <c r="I43" s="19">
        <v>2989720</v>
      </c>
    </row>
    <row r="44" spans="2:9" ht="24" customHeight="1">
      <c r="B44" s="45" t="s">
        <v>28</v>
      </c>
      <c r="C44" s="46"/>
      <c r="D44" s="47"/>
      <c r="E44" s="48"/>
      <c r="F44" s="23">
        <f>SUM(F45:F49)</f>
        <v>68756673</v>
      </c>
      <c r="G44" s="23">
        <f>SUM(G45:G49)</f>
        <v>4969600</v>
      </c>
      <c r="H44" s="23">
        <f>SUM(H45:H49)</f>
        <v>5436620</v>
      </c>
      <c r="I44" s="23">
        <f>SUM(I45:I49)</f>
        <v>68289653</v>
      </c>
    </row>
    <row r="45" spans="2:9" ht="21" customHeight="1">
      <c r="B45" s="22"/>
      <c r="C45" s="36"/>
      <c r="D45" s="39" t="s">
        <v>0</v>
      </c>
      <c r="E45" s="31"/>
      <c r="F45" s="30">
        <v>31599020</v>
      </c>
      <c r="G45" s="24">
        <v>3424600</v>
      </c>
      <c r="H45" s="24">
        <v>3083246</v>
      </c>
      <c r="I45" s="17">
        <v>31940374</v>
      </c>
    </row>
    <row r="46" spans="2:9" ht="21" customHeight="1">
      <c r="B46" s="22"/>
      <c r="C46" s="37"/>
      <c r="D46" s="34" t="s">
        <v>24</v>
      </c>
      <c r="E46" s="13"/>
      <c r="F46" s="25">
        <v>4163128</v>
      </c>
      <c r="G46" s="25">
        <v>76000</v>
      </c>
      <c r="H46" s="25">
        <v>284199</v>
      </c>
      <c r="I46" s="18">
        <v>3954929</v>
      </c>
    </row>
    <row r="47" spans="2:9" ht="21" customHeight="1">
      <c r="B47" s="22"/>
      <c r="C47" s="37"/>
      <c r="D47" s="34" t="s">
        <v>25</v>
      </c>
      <c r="E47" s="13"/>
      <c r="F47" s="25">
        <v>29808602</v>
      </c>
      <c r="G47" s="25">
        <v>1282500</v>
      </c>
      <c r="H47" s="25">
        <v>1901059</v>
      </c>
      <c r="I47" s="18">
        <v>29190043</v>
      </c>
    </row>
    <row r="48" spans="2:9" ht="21" customHeight="1">
      <c r="B48" s="22"/>
      <c r="C48" s="37"/>
      <c r="D48" s="40" t="s">
        <v>26</v>
      </c>
      <c r="E48" s="13"/>
      <c r="F48" s="25">
        <v>196203</v>
      </c>
      <c r="G48" s="25">
        <v>0</v>
      </c>
      <c r="H48" s="25">
        <v>46324</v>
      </c>
      <c r="I48" s="18">
        <v>149879</v>
      </c>
    </row>
    <row r="49" spans="2:9" ht="21" customHeight="1">
      <c r="B49" s="15"/>
      <c r="C49" s="38"/>
      <c r="D49" s="35" t="s">
        <v>23</v>
      </c>
      <c r="E49" s="14"/>
      <c r="F49" s="26">
        <v>2989720</v>
      </c>
      <c r="G49" s="26">
        <v>186500</v>
      </c>
      <c r="H49" s="26">
        <v>121792</v>
      </c>
      <c r="I49" s="19">
        <v>3054428</v>
      </c>
    </row>
    <row r="50" spans="2:9" ht="24" customHeight="1">
      <c r="B50" s="45" t="s">
        <v>29</v>
      </c>
      <c r="C50" s="46"/>
      <c r="D50" s="47"/>
      <c r="E50" s="48"/>
      <c r="F50" s="23">
        <f>SUM(F51:F55)</f>
        <v>68289653</v>
      </c>
      <c r="G50" s="23">
        <f>SUM(G51:G55)</f>
        <v>6031309</v>
      </c>
      <c r="H50" s="23">
        <f>SUM(H51:H55)</f>
        <v>5376029</v>
      </c>
      <c r="I50" s="23">
        <f>SUM(I51:I55)</f>
        <v>68944933</v>
      </c>
    </row>
    <row r="51" spans="2:9" ht="21" customHeight="1">
      <c r="B51" s="22"/>
      <c r="C51" s="36"/>
      <c r="D51" s="39" t="s">
        <v>0</v>
      </c>
      <c r="E51" s="31"/>
      <c r="F51" s="30">
        <v>31940374</v>
      </c>
      <c r="G51" s="24">
        <v>4435209</v>
      </c>
      <c r="H51" s="24">
        <v>3049745</v>
      </c>
      <c r="I51" s="17">
        <v>33325838</v>
      </c>
    </row>
    <row r="52" spans="2:9" ht="21" customHeight="1">
      <c r="B52" s="22"/>
      <c r="C52" s="37"/>
      <c r="D52" s="34" t="s">
        <v>24</v>
      </c>
      <c r="E52" s="13"/>
      <c r="F52" s="25">
        <v>3954929</v>
      </c>
      <c r="G52" s="25">
        <v>89100</v>
      </c>
      <c r="H52" s="25">
        <v>299249</v>
      </c>
      <c r="I52" s="18">
        <v>3744780</v>
      </c>
    </row>
    <row r="53" spans="2:9" ht="21" customHeight="1">
      <c r="B53" s="22"/>
      <c r="C53" s="37"/>
      <c r="D53" s="34" t="s">
        <v>25</v>
      </c>
      <c r="E53" s="13"/>
      <c r="F53" s="25">
        <v>29190043</v>
      </c>
      <c r="G53" s="25">
        <v>1292500</v>
      </c>
      <c r="H53" s="25">
        <v>1910234</v>
      </c>
      <c r="I53" s="18">
        <v>28572309</v>
      </c>
    </row>
    <row r="54" spans="2:9" ht="21" customHeight="1">
      <c r="B54" s="22"/>
      <c r="C54" s="37"/>
      <c r="D54" s="40" t="s">
        <v>26</v>
      </c>
      <c r="E54" s="13"/>
      <c r="F54" s="25">
        <v>149879</v>
      </c>
      <c r="G54" s="25">
        <v>0</v>
      </c>
      <c r="H54" s="25">
        <v>7546</v>
      </c>
      <c r="I54" s="18">
        <v>142333</v>
      </c>
    </row>
    <row r="55" spans="2:9" ht="21" customHeight="1">
      <c r="B55" s="15"/>
      <c r="C55" s="38"/>
      <c r="D55" s="35" t="s">
        <v>23</v>
      </c>
      <c r="E55" s="14"/>
      <c r="F55" s="26">
        <v>3054428</v>
      </c>
      <c r="G55" s="26">
        <v>214500</v>
      </c>
      <c r="H55" s="26">
        <v>109255</v>
      </c>
      <c r="I55" s="19">
        <v>3159673</v>
      </c>
    </row>
    <row r="56" spans="4:9" ht="15" customHeight="1">
      <c r="D56" s="9"/>
      <c r="E56" s="9"/>
      <c r="H56" s="4"/>
      <c r="I56" s="21" t="s">
        <v>18</v>
      </c>
    </row>
    <row r="57" spans="4:8" ht="11.25">
      <c r="D57" s="20"/>
      <c r="E57" s="9"/>
      <c r="H57" s="4"/>
    </row>
    <row r="58" spans="4:8" ht="11.25">
      <c r="D58" s="9"/>
      <c r="E58" s="9"/>
      <c r="H58" s="4"/>
    </row>
    <row r="59" spans="4:8" ht="11.25">
      <c r="D59" s="9"/>
      <c r="E59" s="9"/>
      <c r="H59" s="4"/>
    </row>
  </sheetData>
  <sheetProtection/>
  <mergeCells count="12">
    <mergeCell ref="B50:E50"/>
    <mergeCell ref="B32:E32"/>
    <mergeCell ref="B44:E44"/>
    <mergeCell ref="B3:E4"/>
    <mergeCell ref="B5:E5"/>
    <mergeCell ref="B38:E38"/>
    <mergeCell ref="H6:H11"/>
    <mergeCell ref="G6:G11"/>
    <mergeCell ref="B26:E26"/>
    <mergeCell ref="B19:E19"/>
    <mergeCell ref="B12:E12"/>
    <mergeCell ref="F6:F11"/>
  </mergeCells>
  <printOptions/>
  <pageMargins left="0.5905511811023623" right="0.5905511811023623" top="0.7874015748031497" bottom="0.7874015748031497" header="0.3937007874015748" footer="0.3937007874015748"/>
  <pageSetup cellComments="asDisplayed" horizontalDpi="600" verticalDpi="600" orientation="portrait" paperSize="9" r:id="rId1"/>
  <headerFooter alignWithMargins="0">
    <oddHeader>&amp;R20.行  財  政</oddHeader>
    <oddFooter>&amp;C-154-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2014-04-24T08:26:53Z</cp:lastPrinted>
  <dcterms:created xsi:type="dcterms:W3CDTF">2007-02-08T01:01:59Z</dcterms:created>
  <dcterms:modified xsi:type="dcterms:W3CDTF">2014-04-24T08:28:03Z</dcterms:modified>
  <cp:category/>
  <cp:version/>
  <cp:contentType/>
  <cp:contentStatus/>
</cp:coreProperties>
</file>