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95" windowWidth="18000" windowHeight="5040" activeTab="0"/>
  </bookViews>
  <sheets>
    <sheet name="T-12" sheetId="1" r:id="rId1"/>
  </sheets>
  <definedNames/>
  <calcPr fullCalcOnLoad="1"/>
</workbook>
</file>

<file path=xl/sharedStrings.xml><?xml version="1.0" encoding="utf-8"?>
<sst xmlns="http://schemas.openxmlformats.org/spreadsheetml/2006/main" count="163" uniqueCount="47">
  <si>
    <t>三国町</t>
  </si>
  <si>
    <t>丸岡町</t>
  </si>
  <si>
    <t>春江町</t>
  </si>
  <si>
    <t>坂井町</t>
  </si>
  <si>
    <t>歳入</t>
  </si>
  <si>
    <t>歳出</t>
  </si>
  <si>
    <t>年度</t>
  </si>
  <si>
    <t>平成17年度</t>
  </si>
  <si>
    <t>収益的事業</t>
  </si>
  <si>
    <t>資本的事業</t>
  </si>
  <si>
    <t>計</t>
  </si>
  <si>
    <t>特別会計</t>
  </si>
  <si>
    <t>国民健康保険特別会計</t>
  </si>
  <si>
    <t>老人保健特別会計</t>
  </si>
  <si>
    <t>赤坂聖苑特別会計</t>
  </si>
  <si>
    <t>坂井市</t>
  </si>
  <si>
    <t>その他特別会計</t>
  </si>
  <si>
    <t>公営企業</t>
  </si>
  <si>
    <t>公共下水道事業</t>
  </si>
  <si>
    <t>農業集落排水事業</t>
  </si>
  <si>
    <t>特例的</t>
  </si>
  <si>
    <t>病院事業</t>
  </si>
  <si>
    <t>T-12．特別会計別・公営企業会計別決算額の推移</t>
  </si>
  <si>
    <t>収入</t>
  </si>
  <si>
    <t>支出</t>
  </si>
  <si>
    <t>資料：三国病院</t>
  </si>
  <si>
    <t>-</t>
  </si>
  <si>
    <t>　　単位：千円</t>
  </si>
  <si>
    <t>平成18年度</t>
  </si>
  <si>
    <t>平成19年度</t>
  </si>
  <si>
    <t>平成20年度</t>
  </si>
  <si>
    <t>資料：総務経理課</t>
  </si>
  <si>
    <t>平成20年度</t>
  </si>
  <si>
    <t>後期高齢者医療特別会計</t>
  </si>
  <si>
    <t>平成21年度</t>
  </si>
  <si>
    <t>平成21年度</t>
  </si>
  <si>
    <t>資料：保険年金課</t>
  </si>
  <si>
    <t>平成22年度</t>
  </si>
  <si>
    <t>平成22年度</t>
  </si>
  <si>
    <t>水道事業</t>
  </si>
  <si>
    <t>平成23年度</t>
  </si>
  <si>
    <t>平成23年度</t>
  </si>
  <si>
    <t>平成23年度</t>
  </si>
  <si>
    <t>-</t>
  </si>
  <si>
    <t>平成24年度</t>
  </si>
  <si>
    <t>平成24年度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</si>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</sst>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5">
    <font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6" fillId="0" borderId="1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6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>
      <alignment vertical="center"/>
      <protection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 applyAlignment="1">
      <alignment vertical="center"/>
      <protection/>
    </xf>
    <xf numFmtId="0" fontId="6" fillId="0" borderId="0" xfId="62" applyFont="1" applyFill="1" applyAlignment="1">
      <alignment horizontal="right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14" xfId="62" applyFont="1" applyFill="1" applyBorder="1" applyAlignment="1">
      <alignment horizontal="center" vertical="center"/>
      <protection/>
    </xf>
    <xf numFmtId="176" fontId="7" fillId="0" borderId="15" xfId="62" applyNumberFormat="1" applyFont="1" applyFill="1" applyBorder="1" applyAlignment="1">
      <alignment vertical="center"/>
      <protection/>
    </xf>
    <xf numFmtId="176" fontId="7" fillId="0" borderId="16" xfId="62" applyNumberFormat="1" applyFont="1" applyFill="1" applyBorder="1" applyAlignment="1">
      <alignment vertical="center"/>
      <protection/>
    </xf>
    <xf numFmtId="0" fontId="6" fillId="0" borderId="17" xfId="62" applyFont="1" applyFill="1" applyBorder="1" applyAlignment="1">
      <alignment horizontal="right" vertical="center"/>
      <protection/>
    </xf>
    <xf numFmtId="176" fontId="6" fillId="0" borderId="18" xfId="62" applyNumberFormat="1" applyFont="1" applyFill="1" applyBorder="1" applyAlignment="1">
      <alignment vertical="center"/>
      <protection/>
    </xf>
    <xf numFmtId="176" fontId="6" fillId="0" borderId="19" xfId="62" applyNumberFormat="1" applyFont="1" applyFill="1" applyBorder="1" applyAlignment="1">
      <alignment vertical="center"/>
      <protection/>
    </xf>
    <xf numFmtId="0" fontId="6" fillId="0" borderId="20" xfId="62" applyFont="1" applyFill="1" applyBorder="1" applyAlignment="1">
      <alignment horizontal="right" vertical="center"/>
      <protection/>
    </xf>
    <xf numFmtId="176" fontId="6" fillId="0" borderId="21" xfId="62" applyNumberFormat="1" applyFont="1" applyFill="1" applyBorder="1" applyAlignment="1">
      <alignment vertical="center"/>
      <protection/>
    </xf>
    <xf numFmtId="176" fontId="6" fillId="0" borderId="22" xfId="62" applyNumberFormat="1" applyFont="1" applyFill="1" applyBorder="1" applyAlignment="1">
      <alignment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176" fontId="7" fillId="0" borderId="12" xfId="62" applyNumberFormat="1" applyFont="1" applyFill="1" applyBorder="1" applyAlignment="1">
      <alignment vertical="center"/>
      <protection/>
    </xf>
    <xf numFmtId="176" fontId="7" fillId="0" borderId="13" xfId="62" applyNumberFormat="1" applyFont="1" applyFill="1" applyBorder="1" applyAlignment="1">
      <alignment vertical="center"/>
      <protection/>
    </xf>
    <xf numFmtId="0" fontId="6" fillId="0" borderId="0" xfId="0" applyFont="1" applyFill="1" applyAlignment="1">
      <alignment horizontal="right"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19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0" fontId="7" fillId="0" borderId="14" xfId="62" applyFont="1" applyFill="1" applyBorder="1" applyAlignment="1">
      <alignment horizontal="center" vertical="center" shrinkToFit="1"/>
      <protection/>
    </xf>
    <xf numFmtId="0" fontId="6" fillId="0" borderId="17" xfId="62" applyFont="1" applyFill="1" applyBorder="1" applyAlignment="1">
      <alignment horizontal="right" vertical="center" shrinkToFit="1"/>
      <protection/>
    </xf>
    <xf numFmtId="0" fontId="6" fillId="0" borderId="20" xfId="62" applyFont="1" applyFill="1" applyBorder="1" applyAlignment="1">
      <alignment horizontal="right" vertical="center" shrinkToFit="1"/>
      <protection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7" fillId="0" borderId="23" xfId="62" applyFont="1" applyFill="1" applyBorder="1" applyAlignment="1">
      <alignment horizontal="center" vertical="center" shrinkToFit="1"/>
      <protection/>
    </xf>
    <xf numFmtId="0" fontId="7" fillId="0" borderId="0" xfId="62" applyFont="1" applyFill="1" applyBorder="1" applyAlignment="1">
      <alignment horizontal="center" vertical="center"/>
      <protection/>
    </xf>
    <xf numFmtId="176" fontId="7" fillId="0" borderId="0" xfId="62" applyNumberFormat="1" applyFont="1" applyFill="1" applyBorder="1" applyAlignment="1">
      <alignment vertical="center"/>
      <protection/>
    </xf>
    <xf numFmtId="176" fontId="6" fillId="0" borderId="18" xfId="0" applyNumberFormat="1" applyFont="1" applyFill="1" applyBorder="1" applyAlignment="1">
      <alignment horizontal="right" vertical="center"/>
    </xf>
    <xf numFmtId="176" fontId="6" fillId="0" borderId="19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176" fontId="7" fillId="0" borderId="10" xfId="62" applyNumberFormat="1" applyFont="1" applyFill="1" applyBorder="1" applyAlignment="1">
      <alignment vertical="center"/>
      <protection/>
    </xf>
    <xf numFmtId="176" fontId="6" fillId="0" borderId="1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12" xfId="62" applyNumberFormat="1" applyFont="1" applyFill="1" applyBorder="1" applyAlignment="1">
      <alignment horizontal="right" vertical="center"/>
      <protection/>
    </xf>
    <xf numFmtId="176" fontId="7" fillId="0" borderId="13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Alignment="1">
      <alignment horizontal="left" vertical="center"/>
      <protection/>
    </xf>
    <xf numFmtId="176" fontId="6" fillId="0" borderId="0" xfId="62" applyNumberFormat="1" applyFont="1" applyFill="1" applyBorder="1" applyAlignment="1">
      <alignment horizontal="left" vertical="center"/>
      <protection/>
    </xf>
    <xf numFmtId="0" fontId="6" fillId="0" borderId="12" xfId="61" applyFont="1" applyFill="1" applyBorder="1" applyAlignment="1">
      <alignment horizontal="distributed" vertical="center"/>
      <protection/>
    </xf>
    <xf numFmtId="0" fontId="6" fillId="0" borderId="13" xfId="61" applyFont="1" applyFill="1" applyBorder="1" applyAlignment="1">
      <alignment horizontal="distributed" vertical="center"/>
      <protection/>
    </xf>
    <xf numFmtId="0" fontId="6" fillId="0" borderId="14" xfId="62" applyFont="1" applyFill="1" applyBorder="1" applyAlignment="1">
      <alignment horizontal="distributed" vertical="center"/>
      <protection/>
    </xf>
    <xf numFmtId="0" fontId="6" fillId="0" borderId="20" xfId="62" applyFont="1" applyFill="1" applyBorder="1" applyAlignment="1">
      <alignment horizontal="distributed" vertical="center"/>
      <protection/>
    </xf>
    <xf numFmtId="0" fontId="6" fillId="0" borderId="23" xfId="6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0" fontId="6" fillId="0" borderId="24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vertical="top"/>
    </xf>
    <xf numFmtId="0" fontId="6" fillId="0" borderId="0" xfId="62" applyFont="1" applyFill="1" applyAlignment="1">
      <alignment horizontal="righ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Ｎ　行政・財政" xfId="61"/>
    <cellStyle name="標準_Sheet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showGridLines="0" tabSelected="1" zoomScalePageLayoutView="0" workbookViewId="0" topLeftCell="A1">
      <selection activeCell="L63" sqref="L63"/>
    </sheetView>
  </sheetViews>
  <sheetFormatPr defaultColWidth="9.00390625" defaultRowHeight="13.5"/>
  <cols>
    <col min="1" max="1" width="3.625" style="6" customWidth="1"/>
    <col min="2" max="2" width="9.625" style="26" customWidth="1"/>
    <col min="3" max="4" width="10.375" style="26" customWidth="1"/>
    <col min="5" max="8" width="10.375" style="6" customWidth="1"/>
    <col min="9" max="10" width="8.125" style="6" customWidth="1"/>
    <col min="11" max="12" width="7.625" style="6" customWidth="1"/>
    <col min="13" max="17" width="8.625" style="6" customWidth="1"/>
    <col min="18" max="16384" width="9.00390625" style="6" customWidth="1"/>
  </cols>
  <sheetData>
    <row r="1" spans="1:11" ht="30" customHeight="1">
      <c r="A1" s="3" t="s">
        <v>22</v>
      </c>
      <c r="B1" s="4"/>
      <c r="C1" s="4"/>
      <c r="D1" s="4"/>
      <c r="E1" s="5"/>
      <c r="F1" s="5"/>
      <c r="G1" s="5"/>
      <c r="H1" s="5"/>
      <c r="I1" s="5"/>
      <c r="J1" s="5"/>
      <c r="K1" s="5"/>
    </row>
    <row r="2" spans="1:11" ht="18" customHeight="1">
      <c r="A2" s="7">
        <v>1</v>
      </c>
      <c r="B2" s="8" t="s">
        <v>11</v>
      </c>
      <c r="C2" s="8"/>
      <c r="D2" s="8"/>
      <c r="E2" s="5"/>
      <c r="F2" s="5"/>
      <c r="G2" s="5"/>
      <c r="H2" s="9" t="s">
        <v>27</v>
      </c>
      <c r="I2" s="5"/>
      <c r="K2" s="5"/>
    </row>
    <row r="3" spans="2:10" ht="15" customHeight="1" hidden="1">
      <c r="B3" s="52" t="s">
        <v>6</v>
      </c>
      <c r="C3" s="57" t="s">
        <v>12</v>
      </c>
      <c r="D3" s="58"/>
      <c r="E3" s="57" t="s">
        <v>13</v>
      </c>
      <c r="F3" s="58"/>
      <c r="G3" s="57" t="s">
        <v>14</v>
      </c>
      <c r="H3" s="58"/>
      <c r="I3" s="55" t="s">
        <v>16</v>
      </c>
      <c r="J3" s="56"/>
    </row>
    <row r="4" spans="2:10" ht="15" customHeight="1" hidden="1">
      <c r="B4" s="53"/>
      <c r="C4" s="11" t="s">
        <v>4</v>
      </c>
      <c r="D4" s="12" t="s">
        <v>5</v>
      </c>
      <c r="E4" s="11" t="s">
        <v>4</v>
      </c>
      <c r="F4" s="12" t="s">
        <v>5</v>
      </c>
      <c r="G4" s="11" t="s">
        <v>4</v>
      </c>
      <c r="H4" s="12" t="s">
        <v>5</v>
      </c>
      <c r="I4" s="11" t="s">
        <v>4</v>
      </c>
      <c r="J4" s="12" t="s">
        <v>5</v>
      </c>
    </row>
    <row r="5" spans="2:10" s="13" customFormat="1" ht="15" customHeight="1" hidden="1">
      <c r="B5" s="14" t="s">
        <v>7</v>
      </c>
      <c r="C5" s="15">
        <f aca="true" t="shared" si="0" ref="C5:J5">SUM(C6:C10)</f>
        <v>8171001</v>
      </c>
      <c r="D5" s="16">
        <f t="shared" si="0"/>
        <v>6712445</v>
      </c>
      <c r="E5" s="15">
        <f t="shared" si="0"/>
        <v>9123203</v>
      </c>
      <c r="F5" s="16">
        <f t="shared" si="0"/>
        <v>8732286</v>
      </c>
      <c r="G5" s="15">
        <f t="shared" si="0"/>
        <v>62069</v>
      </c>
      <c r="H5" s="16">
        <f t="shared" si="0"/>
        <v>62069</v>
      </c>
      <c r="I5" s="15">
        <f t="shared" si="0"/>
        <v>3943238</v>
      </c>
      <c r="J5" s="16">
        <f t="shared" si="0"/>
        <v>3461557</v>
      </c>
    </row>
    <row r="6" spans="2:10" s="13" customFormat="1" ht="12" customHeight="1" hidden="1">
      <c r="B6" s="17" t="s">
        <v>15</v>
      </c>
      <c r="C6" s="18">
        <v>1611965</v>
      </c>
      <c r="D6" s="19">
        <v>817843</v>
      </c>
      <c r="E6" s="18">
        <v>1087329</v>
      </c>
      <c r="F6" s="19">
        <v>1087329</v>
      </c>
      <c r="G6" s="18">
        <v>62069</v>
      </c>
      <c r="H6" s="19">
        <v>62069</v>
      </c>
      <c r="I6" s="18"/>
      <c r="J6" s="19"/>
    </row>
    <row r="7" spans="2:10" ht="12" customHeight="1" hidden="1">
      <c r="B7" s="17" t="s">
        <v>0</v>
      </c>
      <c r="C7" s="18">
        <v>1802806</v>
      </c>
      <c r="D7" s="19">
        <v>1658762</v>
      </c>
      <c r="E7" s="18">
        <v>2394077</v>
      </c>
      <c r="F7" s="19">
        <v>2285084</v>
      </c>
      <c r="G7" s="18"/>
      <c r="H7" s="19"/>
      <c r="I7" s="18">
        <v>1073850</v>
      </c>
      <c r="J7" s="19">
        <v>947884</v>
      </c>
    </row>
    <row r="8" spans="2:10" ht="12" customHeight="1" hidden="1">
      <c r="B8" s="17" t="s">
        <v>1</v>
      </c>
      <c r="C8" s="18">
        <v>2120326</v>
      </c>
      <c r="D8" s="19">
        <v>2184560</v>
      </c>
      <c r="E8" s="18">
        <v>2505669</v>
      </c>
      <c r="F8" s="19">
        <v>2370030</v>
      </c>
      <c r="G8" s="18"/>
      <c r="H8" s="19"/>
      <c r="I8" s="18">
        <v>1769010</v>
      </c>
      <c r="J8" s="19">
        <v>1543285</v>
      </c>
    </row>
    <row r="9" spans="2:10" ht="12" customHeight="1" hidden="1">
      <c r="B9" s="17" t="s">
        <v>2</v>
      </c>
      <c r="C9" s="18">
        <v>1796526</v>
      </c>
      <c r="D9" s="19">
        <v>1391935</v>
      </c>
      <c r="E9" s="18">
        <v>1959329</v>
      </c>
      <c r="F9" s="19">
        <v>1862134</v>
      </c>
      <c r="G9" s="18"/>
      <c r="H9" s="19"/>
      <c r="I9" s="18">
        <v>31820</v>
      </c>
      <c r="J9" s="19">
        <v>31415</v>
      </c>
    </row>
    <row r="10" spans="2:10" ht="12" customHeight="1" hidden="1">
      <c r="B10" s="20" t="s">
        <v>3</v>
      </c>
      <c r="C10" s="21">
        <v>839378</v>
      </c>
      <c r="D10" s="22">
        <v>659345</v>
      </c>
      <c r="E10" s="21">
        <v>1176799</v>
      </c>
      <c r="F10" s="22">
        <v>1127709</v>
      </c>
      <c r="G10" s="21"/>
      <c r="H10" s="22"/>
      <c r="I10" s="21">
        <v>1068558</v>
      </c>
      <c r="J10" s="22">
        <v>938973</v>
      </c>
    </row>
    <row r="11" spans="2:10" s="13" customFormat="1" ht="15" customHeight="1" hidden="1">
      <c r="B11" s="23" t="s">
        <v>28</v>
      </c>
      <c r="C11" s="24">
        <v>7784920</v>
      </c>
      <c r="D11" s="25">
        <v>7014522</v>
      </c>
      <c r="E11" s="24">
        <v>8683865</v>
      </c>
      <c r="F11" s="25">
        <v>8683865</v>
      </c>
      <c r="G11" s="24">
        <v>182502</v>
      </c>
      <c r="H11" s="25">
        <v>182502</v>
      </c>
      <c r="I11" s="24">
        <v>0</v>
      </c>
      <c r="J11" s="25">
        <v>0</v>
      </c>
    </row>
    <row r="12" spans="2:10" s="13" customFormat="1" ht="13.5" customHeight="1" hidden="1">
      <c r="B12" s="23" t="s">
        <v>29</v>
      </c>
      <c r="C12" s="24">
        <v>8258360</v>
      </c>
      <c r="D12" s="25">
        <v>7622062</v>
      </c>
      <c r="E12" s="24">
        <v>8610274</v>
      </c>
      <c r="F12" s="25">
        <v>8610274</v>
      </c>
      <c r="G12" s="24">
        <v>150055</v>
      </c>
      <c r="H12" s="25">
        <v>150055</v>
      </c>
      <c r="I12" s="24">
        <v>0</v>
      </c>
      <c r="J12" s="25">
        <v>0</v>
      </c>
    </row>
    <row r="13" spans="2:10" s="13" customFormat="1" ht="9" customHeight="1" hidden="1">
      <c r="B13" s="37"/>
      <c r="C13" s="38"/>
      <c r="D13" s="38"/>
      <c r="E13" s="38"/>
      <c r="F13" s="38"/>
      <c r="G13" s="38"/>
      <c r="H13" s="38"/>
      <c r="I13" s="38"/>
      <c r="J13" s="38"/>
    </row>
    <row r="14" spans="2:10" ht="15" customHeight="1">
      <c r="B14" s="52" t="s">
        <v>6</v>
      </c>
      <c r="C14" s="57" t="s">
        <v>12</v>
      </c>
      <c r="D14" s="58"/>
      <c r="E14" s="57" t="s">
        <v>13</v>
      </c>
      <c r="F14" s="58"/>
      <c r="G14" s="55" t="s">
        <v>16</v>
      </c>
      <c r="H14" s="56"/>
      <c r="I14" s="59"/>
      <c r="J14" s="59"/>
    </row>
    <row r="15" spans="2:10" ht="15" customHeight="1">
      <c r="B15" s="53"/>
      <c r="C15" s="11" t="s">
        <v>4</v>
      </c>
      <c r="D15" s="12" t="s">
        <v>5</v>
      </c>
      <c r="E15" s="11" t="s">
        <v>4</v>
      </c>
      <c r="F15" s="12" t="s">
        <v>5</v>
      </c>
      <c r="G15" s="11" t="s">
        <v>4</v>
      </c>
      <c r="H15" s="12" t="s">
        <v>5</v>
      </c>
      <c r="I15" s="42"/>
      <c r="J15" s="42"/>
    </row>
    <row r="16" spans="2:10" s="13" customFormat="1" ht="13.5" customHeight="1">
      <c r="B16" s="23" t="s">
        <v>32</v>
      </c>
      <c r="C16" s="24">
        <v>7965982</v>
      </c>
      <c r="D16" s="25">
        <v>7344847</v>
      </c>
      <c r="E16" s="24">
        <v>803495</v>
      </c>
      <c r="F16" s="25">
        <v>803495</v>
      </c>
      <c r="G16" s="46">
        <v>0</v>
      </c>
      <c r="H16" s="47">
        <v>0</v>
      </c>
      <c r="I16" s="38"/>
      <c r="J16" s="38"/>
    </row>
    <row r="17" spans="2:10" s="13" customFormat="1" ht="13.5" customHeight="1">
      <c r="B17" s="23" t="s">
        <v>35</v>
      </c>
      <c r="C17" s="24">
        <v>7939821</v>
      </c>
      <c r="D17" s="25">
        <v>7667529</v>
      </c>
      <c r="E17" s="24">
        <v>24947</v>
      </c>
      <c r="F17" s="25">
        <v>24947</v>
      </c>
      <c r="G17" s="46">
        <v>0</v>
      </c>
      <c r="H17" s="47">
        <v>0</v>
      </c>
      <c r="I17" s="38"/>
      <c r="J17" s="38"/>
    </row>
    <row r="18" spans="2:10" s="13" customFormat="1" ht="13.5" customHeight="1">
      <c r="B18" s="23" t="s">
        <v>37</v>
      </c>
      <c r="C18" s="24">
        <v>7924157</v>
      </c>
      <c r="D18" s="25">
        <v>7725795</v>
      </c>
      <c r="E18" s="24">
        <v>6171</v>
      </c>
      <c r="F18" s="25">
        <v>6171</v>
      </c>
      <c r="G18" s="46">
        <v>0</v>
      </c>
      <c r="H18" s="47">
        <v>0</v>
      </c>
      <c r="I18" s="38"/>
      <c r="J18" s="38"/>
    </row>
    <row r="19" spans="2:10" s="13" customFormat="1" ht="13.5" customHeight="1">
      <c r="B19" s="23" t="s">
        <v>40</v>
      </c>
      <c r="C19" s="24">
        <v>8436947</v>
      </c>
      <c r="D19" s="25">
        <v>8272416</v>
      </c>
      <c r="E19" s="46" t="s">
        <v>43</v>
      </c>
      <c r="F19" s="47" t="s">
        <v>43</v>
      </c>
      <c r="G19" s="46">
        <v>0</v>
      </c>
      <c r="H19" s="47">
        <v>0</v>
      </c>
      <c r="I19" s="38"/>
      <c r="J19" s="38"/>
    </row>
    <row r="20" spans="2:10" s="13" customFormat="1" ht="13.5" customHeight="1">
      <c r="B20" s="23" t="s">
        <v>44</v>
      </c>
      <c r="C20" s="24">
        <v>8791074</v>
      </c>
      <c r="D20" s="25">
        <v>8484669</v>
      </c>
      <c r="E20" s="46" t="s">
        <v>46</v>
      </c>
      <c r="F20" s="47" t="s">
        <v>46</v>
      </c>
      <c r="G20" s="46">
        <v>0</v>
      </c>
      <c r="H20" s="47">
        <v>0</v>
      </c>
      <c r="I20" s="38"/>
      <c r="J20" s="38"/>
    </row>
    <row r="21" spans="2:10" s="13" customFormat="1" ht="11.25" customHeight="1">
      <c r="B21" s="37"/>
      <c r="C21" s="38"/>
      <c r="D21" s="38"/>
      <c r="G21" s="38"/>
      <c r="H21" s="38"/>
      <c r="I21" s="38"/>
      <c r="J21" s="38"/>
    </row>
    <row r="22" spans="2:4" ht="15" customHeight="1">
      <c r="B22" s="52" t="s">
        <v>6</v>
      </c>
      <c r="C22" s="57" t="s">
        <v>33</v>
      </c>
      <c r="D22" s="58"/>
    </row>
    <row r="23" spans="2:4" ht="15" customHeight="1">
      <c r="B23" s="53"/>
      <c r="C23" s="11" t="s">
        <v>4</v>
      </c>
      <c r="D23" s="12" t="s">
        <v>5</v>
      </c>
    </row>
    <row r="24" spans="2:4" s="13" customFormat="1" ht="13.5" customHeight="1">
      <c r="B24" s="23" t="s">
        <v>30</v>
      </c>
      <c r="C24" s="24">
        <v>722908</v>
      </c>
      <c r="D24" s="25">
        <v>721516</v>
      </c>
    </row>
    <row r="25" spans="2:5" s="13" customFormat="1" ht="13.5" customHeight="1">
      <c r="B25" s="23" t="s">
        <v>35</v>
      </c>
      <c r="C25" s="24">
        <v>758687</v>
      </c>
      <c r="D25" s="25">
        <v>758038</v>
      </c>
      <c r="E25" s="48"/>
    </row>
    <row r="26" spans="2:5" s="13" customFormat="1" ht="13.5" customHeight="1">
      <c r="B26" s="23" t="s">
        <v>37</v>
      </c>
      <c r="C26" s="24">
        <v>752577</v>
      </c>
      <c r="D26" s="25">
        <v>749802</v>
      </c>
      <c r="E26" s="48"/>
    </row>
    <row r="27" spans="2:5" s="13" customFormat="1" ht="13.5" customHeight="1">
      <c r="B27" s="23" t="s">
        <v>41</v>
      </c>
      <c r="C27" s="24">
        <v>769574</v>
      </c>
      <c r="D27" s="25">
        <v>766891</v>
      </c>
      <c r="E27" s="48"/>
    </row>
    <row r="28" spans="2:5" s="13" customFormat="1" ht="13.5" customHeight="1">
      <c r="B28" s="23" t="s">
        <v>44</v>
      </c>
      <c r="C28" s="24">
        <v>799311</v>
      </c>
      <c r="D28" s="25">
        <v>795806</v>
      </c>
      <c r="E28" s="48" t="s">
        <v>36</v>
      </c>
    </row>
    <row r="29" spans="2:9" s="13" customFormat="1" ht="8.25" customHeight="1">
      <c r="B29" s="37"/>
      <c r="C29" s="38"/>
      <c r="D29" s="38"/>
      <c r="E29" s="38"/>
      <c r="F29" s="38"/>
      <c r="G29" s="38"/>
      <c r="H29" s="38"/>
      <c r="I29" s="38"/>
    </row>
    <row r="30" spans="1:2" ht="18" customHeight="1">
      <c r="A30" s="7">
        <v>2</v>
      </c>
      <c r="B30" s="7" t="s">
        <v>17</v>
      </c>
    </row>
    <row r="31" spans="2:10" ht="15" customHeight="1">
      <c r="B31" s="6" t="s">
        <v>39</v>
      </c>
      <c r="H31" s="9"/>
      <c r="J31" s="9" t="s">
        <v>27</v>
      </c>
    </row>
    <row r="32" spans="2:10" ht="15" customHeight="1">
      <c r="B32" s="52" t="s">
        <v>6</v>
      </c>
      <c r="C32" s="54" t="s">
        <v>10</v>
      </c>
      <c r="D32" s="54"/>
      <c r="E32" s="50" t="s">
        <v>8</v>
      </c>
      <c r="F32" s="51"/>
      <c r="G32" s="50" t="s">
        <v>9</v>
      </c>
      <c r="H32" s="51"/>
      <c r="I32" s="50" t="s">
        <v>20</v>
      </c>
      <c r="J32" s="51"/>
    </row>
    <row r="33" spans="2:10" ht="15" customHeight="1">
      <c r="B33" s="53"/>
      <c r="C33" s="11" t="s">
        <v>23</v>
      </c>
      <c r="D33" s="10" t="s">
        <v>24</v>
      </c>
      <c r="E33" s="11" t="s">
        <v>23</v>
      </c>
      <c r="F33" s="10" t="s">
        <v>24</v>
      </c>
      <c r="G33" s="11" t="s">
        <v>23</v>
      </c>
      <c r="H33" s="10" t="s">
        <v>24</v>
      </c>
      <c r="I33" s="11" t="s">
        <v>23</v>
      </c>
      <c r="J33" s="10" t="s">
        <v>24</v>
      </c>
    </row>
    <row r="34" spans="2:10" ht="15" customHeight="1" hidden="1">
      <c r="B34" s="14" t="s">
        <v>7</v>
      </c>
      <c r="C34" s="15">
        <f>+E34+G34</f>
        <v>2244286</v>
      </c>
      <c r="D34" s="16">
        <f>+F34+H34</f>
        <v>3012614</v>
      </c>
      <c r="E34" s="15">
        <f>SUM(E35:E39)</f>
        <v>1911796</v>
      </c>
      <c r="F34" s="16">
        <f>SUM(F35:F39)</f>
        <v>1886123</v>
      </c>
      <c r="G34" s="15">
        <f>SUM(G35:G39)</f>
        <v>332490</v>
      </c>
      <c r="H34" s="16">
        <f>SUM(H35:H39)</f>
        <v>1126491</v>
      </c>
      <c r="I34" s="15">
        <f>SUM(I35:I36)</f>
        <v>108704</v>
      </c>
      <c r="J34" s="16">
        <f>SUM(J35:J36)</f>
        <v>708008</v>
      </c>
    </row>
    <row r="35" spans="2:10" ht="12" customHeight="1" hidden="1">
      <c r="B35" s="17" t="s">
        <v>15</v>
      </c>
      <c r="C35" s="18">
        <f aca="true" t="shared" si="1" ref="C35:D39">+E35+G35+I35+K35</f>
        <v>110862</v>
      </c>
      <c r="D35" s="19">
        <f t="shared" si="1"/>
        <v>738190</v>
      </c>
      <c r="E35" s="27">
        <v>2158</v>
      </c>
      <c r="F35" s="28">
        <v>30182</v>
      </c>
      <c r="G35" s="27">
        <v>0</v>
      </c>
      <c r="H35" s="28">
        <v>0</v>
      </c>
      <c r="I35" s="27">
        <v>108704</v>
      </c>
      <c r="J35" s="28">
        <v>708008</v>
      </c>
    </row>
    <row r="36" spans="2:10" ht="12" customHeight="1" hidden="1">
      <c r="B36" s="17" t="s">
        <v>0</v>
      </c>
      <c r="C36" s="18">
        <f t="shared" si="1"/>
        <v>614251</v>
      </c>
      <c r="D36" s="19">
        <f t="shared" si="1"/>
        <v>894302</v>
      </c>
      <c r="E36" s="27">
        <v>542298</v>
      </c>
      <c r="F36" s="28">
        <v>491149</v>
      </c>
      <c r="G36" s="27">
        <v>71953</v>
      </c>
      <c r="H36" s="28">
        <v>403153</v>
      </c>
      <c r="I36" s="34">
        <v>0</v>
      </c>
      <c r="J36" s="35">
        <v>0</v>
      </c>
    </row>
    <row r="37" spans="2:10" ht="12" customHeight="1" hidden="1">
      <c r="B37" s="17" t="s">
        <v>1</v>
      </c>
      <c r="C37" s="18">
        <f t="shared" si="1"/>
        <v>863671</v>
      </c>
      <c r="D37" s="19">
        <f t="shared" si="1"/>
        <v>1069911</v>
      </c>
      <c r="E37" s="27">
        <v>633438</v>
      </c>
      <c r="F37" s="28">
        <v>592796</v>
      </c>
      <c r="G37" s="27">
        <v>230233</v>
      </c>
      <c r="H37" s="28">
        <v>477115</v>
      </c>
      <c r="I37" s="24">
        <v>0</v>
      </c>
      <c r="J37" s="25">
        <v>0</v>
      </c>
    </row>
    <row r="38" spans="2:10" ht="12" customHeight="1" hidden="1">
      <c r="B38" s="17" t="s">
        <v>2</v>
      </c>
      <c r="C38" s="18">
        <f t="shared" si="1"/>
        <v>446567</v>
      </c>
      <c r="D38" s="19">
        <f t="shared" si="1"/>
        <v>620849</v>
      </c>
      <c r="E38" s="27">
        <v>420767</v>
      </c>
      <c r="F38" s="28">
        <v>474570</v>
      </c>
      <c r="G38" s="27">
        <v>25800</v>
      </c>
      <c r="H38" s="28">
        <v>146279</v>
      </c>
      <c r="I38" s="24">
        <v>0</v>
      </c>
      <c r="J38" s="25">
        <v>0</v>
      </c>
    </row>
    <row r="39" spans="2:10" ht="12" customHeight="1" hidden="1">
      <c r="B39" s="20" t="s">
        <v>3</v>
      </c>
      <c r="C39" s="21">
        <f t="shared" si="1"/>
        <v>317639</v>
      </c>
      <c r="D39" s="22">
        <f t="shared" si="1"/>
        <v>397370</v>
      </c>
      <c r="E39" s="29">
        <v>313135</v>
      </c>
      <c r="F39" s="30">
        <v>297426</v>
      </c>
      <c r="G39" s="29">
        <v>4504</v>
      </c>
      <c r="H39" s="30">
        <v>99944</v>
      </c>
      <c r="I39" s="24">
        <v>0</v>
      </c>
      <c r="J39" s="25">
        <v>0</v>
      </c>
    </row>
    <row r="40" spans="2:10" ht="14.25" customHeight="1" hidden="1">
      <c r="B40" s="23" t="s">
        <v>28</v>
      </c>
      <c r="C40" s="24">
        <f>E40+G40</f>
        <v>1729624</v>
      </c>
      <c r="D40" s="25">
        <f>F40+H40</f>
        <v>2366299</v>
      </c>
      <c r="E40" s="24">
        <v>1688711</v>
      </c>
      <c r="F40" s="25">
        <v>1869458</v>
      </c>
      <c r="G40" s="24">
        <v>40913</v>
      </c>
      <c r="H40" s="25">
        <v>496841</v>
      </c>
      <c r="I40" s="24">
        <v>0</v>
      </c>
      <c r="J40" s="25">
        <v>0</v>
      </c>
    </row>
    <row r="41" spans="2:10" ht="13.5" customHeight="1" hidden="1">
      <c r="B41" s="23" t="s">
        <v>29</v>
      </c>
      <c r="C41" s="24">
        <v>1958086</v>
      </c>
      <c r="D41" s="25">
        <v>2427725</v>
      </c>
      <c r="E41" s="24">
        <v>1817115</v>
      </c>
      <c r="F41" s="25">
        <v>1837230</v>
      </c>
      <c r="G41" s="24">
        <v>140971</v>
      </c>
      <c r="H41" s="25">
        <v>590495</v>
      </c>
      <c r="I41" s="24">
        <v>0</v>
      </c>
      <c r="J41" s="25">
        <v>0</v>
      </c>
    </row>
    <row r="42" spans="2:10" ht="13.5" customHeight="1">
      <c r="B42" s="23" t="s">
        <v>30</v>
      </c>
      <c r="C42" s="24">
        <f aca="true" t="shared" si="2" ref="C42:D44">E42+G42</f>
        <v>2073341</v>
      </c>
      <c r="D42" s="25">
        <f t="shared" si="2"/>
        <v>3055218</v>
      </c>
      <c r="E42" s="24">
        <v>1757297</v>
      </c>
      <c r="F42" s="25">
        <v>1787211</v>
      </c>
      <c r="G42" s="24">
        <v>316044</v>
      </c>
      <c r="H42" s="25">
        <v>1268007</v>
      </c>
      <c r="I42" s="24">
        <v>0</v>
      </c>
      <c r="J42" s="25">
        <v>0</v>
      </c>
    </row>
    <row r="43" spans="2:10" ht="13.5" customHeight="1">
      <c r="B43" s="23" t="s">
        <v>34</v>
      </c>
      <c r="C43" s="24">
        <f t="shared" si="2"/>
        <v>2426867</v>
      </c>
      <c r="D43" s="25">
        <f t="shared" si="2"/>
        <v>2916161</v>
      </c>
      <c r="E43" s="24">
        <v>1734789</v>
      </c>
      <c r="F43" s="25">
        <v>1768734</v>
      </c>
      <c r="G43" s="24">
        <v>692078</v>
      </c>
      <c r="H43" s="25">
        <v>1147427</v>
      </c>
      <c r="I43" s="24">
        <v>0</v>
      </c>
      <c r="J43" s="25">
        <v>0</v>
      </c>
    </row>
    <row r="44" spans="2:10" ht="13.5" customHeight="1">
      <c r="B44" s="23" t="s">
        <v>38</v>
      </c>
      <c r="C44" s="24">
        <f t="shared" si="2"/>
        <v>1939545</v>
      </c>
      <c r="D44" s="25">
        <f t="shared" si="2"/>
        <v>2143872</v>
      </c>
      <c r="E44" s="24">
        <v>1728890</v>
      </c>
      <c r="F44" s="25">
        <v>1611528</v>
      </c>
      <c r="G44" s="24">
        <v>210655</v>
      </c>
      <c r="H44" s="25">
        <v>532344</v>
      </c>
      <c r="I44" s="24">
        <v>0</v>
      </c>
      <c r="J44" s="25">
        <v>0</v>
      </c>
    </row>
    <row r="45" spans="2:10" ht="13.5" customHeight="1">
      <c r="B45" s="23" t="s">
        <v>42</v>
      </c>
      <c r="C45" s="24">
        <f>E45+G45</f>
        <v>1923246</v>
      </c>
      <c r="D45" s="25">
        <f>F45+H45</f>
        <v>2172986</v>
      </c>
      <c r="E45" s="24">
        <v>1730520</v>
      </c>
      <c r="F45" s="25">
        <v>1601426</v>
      </c>
      <c r="G45" s="24">
        <v>192726</v>
      </c>
      <c r="H45" s="25">
        <v>571560</v>
      </c>
      <c r="I45" s="24">
        <v>0</v>
      </c>
      <c r="J45" s="25">
        <v>0</v>
      </c>
    </row>
    <row r="46" spans="2:10" ht="13.5" customHeight="1">
      <c r="B46" s="23" t="s">
        <v>45</v>
      </c>
      <c r="C46" s="24">
        <f>E46+G46</f>
        <v>1888021</v>
      </c>
      <c r="D46" s="25">
        <f>F46+H46</f>
        <v>2111287</v>
      </c>
      <c r="E46" s="24">
        <v>1727081</v>
      </c>
      <c r="F46" s="25">
        <v>1648021</v>
      </c>
      <c r="G46" s="24">
        <v>160940</v>
      </c>
      <c r="H46" s="25">
        <v>463266</v>
      </c>
      <c r="I46" s="24">
        <v>0</v>
      </c>
      <c r="J46" s="25">
        <v>0</v>
      </c>
    </row>
    <row r="47" spans="2:10" ht="21" customHeight="1">
      <c r="B47" s="6"/>
      <c r="I47" s="60"/>
      <c r="J47" s="61" t="s">
        <v>31</v>
      </c>
    </row>
    <row r="48" spans="2:10" ht="15" customHeight="1">
      <c r="B48" s="6" t="s">
        <v>18</v>
      </c>
      <c r="J48" s="9" t="s">
        <v>27</v>
      </c>
    </row>
    <row r="49" spans="2:10" ht="15" customHeight="1">
      <c r="B49" s="52" t="s">
        <v>6</v>
      </c>
      <c r="C49" s="54" t="s">
        <v>10</v>
      </c>
      <c r="D49" s="54"/>
      <c r="E49" s="50" t="s">
        <v>8</v>
      </c>
      <c r="F49" s="51"/>
      <c r="G49" s="50" t="s">
        <v>9</v>
      </c>
      <c r="H49" s="51"/>
      <c r="I49" s="50" t="s">
        <v>20</v>
      </c>
      <c r="J49" s="51"/>
    </row>
    <row r="50" spans="2:10" ht="15" customHeight="1">
      <c r="B50" s="53"/>
      <c r="C50" s="11" t="s">
        <v>23</v>
      </c>
      <c r="D50" s="10" t="s">
        <v>24</v>
      </c>
      <c r="E50" s="11" t="s">
        <v>23</v>
      </c>
      <c r="F50" s="10" t="s">
        <v>24</v>
      </c>
      <c r="G50" s="11" t="s">
        <v>23</v>
      </c>
      <c r="H50" s="10" t="s">
        <v>24</v>
      </c>
      <c r="I50" s="11" t="s">
        <v>23</v>
      </c>
      <c r="J50" s="10" t="s">
        <v>24</v>
      </c>
    </row>
    <row r="51" spans="2:10" ht="15" customHeight="1" hidden="1">
      <c r="B51" s="31" t="s">
        <v>7</v>
      </c>
      <c r="C51" s="15">
        <f>+E51+G51+I51</f>
        <v>1587439</v>
      </c>
      <c r="D51" s="16">
        <f>+F51+H51+J51</f>
        <v>2449304</v>
      </c>
      <c r="E51" s="15">
        <f aca="true" t="shared" si="3" ref="E51:J51">SUM(E52:E53)</f>
        <v>783964</v>
      </c>
      <c r="F51" s="16">
        <f t="shared" si="3"/>
        <v>795093</v>
      </c>
      <c r="G51" s="15">
        <f t="shared" si="3"/>
        <v>694771</v>
      </c>
      <c r="H51" s="16">
        <f t="shared" si="3"/>
        <v>946203</v>
      </c>
      <c r="I51" s="15">
        <f t="shared" si="3"/>
        <v>108704</v>
      </c>
      <c r="J51" s="16">
        <f t="shared" si="3"/>
        <v>708008</v>
      </c>
    </row>
    <row r="52" spans="2:10" ht="12" customHeight="1" hidden="1">
      <c r="B52" s="32" t="s">
        <v>15</v>
      </c>
      <c r="C52" s="18">
        <f>+E52+G52+I52+K52</f>
        <v>108705</v>
      </c>
      <c r="D52" s="19">
        <f>+F52+H52+J52+L52</f>
        <v>708008</v>
      </c>
      <c r="E52" s="27">
        <v>1</v>
      </c>
      <c r="F52" s="28">
        <v>0</v>
      </c>
      <c r="G52" s="27">
        <v>0</v>
      </c>
      <c r="H52" s="28">
        <v>0</v>
      </c>
      <c r="I52" s="27">
        <v>108704</v>
      </c>
      <c r="J52" s="28">
        <v>708008</v>
      </c>
    </row>
    <row r="53" spans="2:10" ht="12" customHeight="1" hidden="1">
      <c r="B53" s="33" t="s">
        <v>2</v>
      </c>
      <c r="C53" s="21">
        <f>+E53+G53+I53+K53</f>
        <v>1478734</v>
      </c>
      <c r="D53" s="22">
        <f>+F53+H53+J53+L53</f>
        <v>1741296</v>
      </c>
      <c r="E53" s="29">
        <v>783963</v>
      </c>
      <c r="F53" s="30">
        <v>795093</v>
      </c>
      <c r="G53" s="29">
        <v>694771</v>
      </c>
      <c r="H53" s="30">
        <v>946203</v>
      </c>
      <c r="I53" s="34">
        <v>0</v>
      </c>
      <c r="J53" s="35">
        <v>0</v>
      </c>
    </row>
    <row r="54" spans="2:10" ht="15" customHeight="1" hidden="1">
      <c r="B54" s="36" t="s">
        <v>28</v>
      </c>
      <c r="C54" s="24">
        <f>E54+G54</f>
        <v>5768898</v>
      </c>
      <c r="D54" s="25">
        <f>F54+H54</f>
        <v>6453204</v>
      </c>
      <c r="E54" s="24">
        <v>3006749</v>
      </c>
      <c r="F54" s="25">
        <v>2816964</v>
      </c>
      <c r="G54" s="24">
        <v>2762149</v>
      </c>
      <c r="H54" s="25">
        <v>3636240</v>
      </c>
      <c r="I54" s="24">
        <v>0</v>
      </c>
      <c r="J54" s="25">
        <v>0</v>
      </c>
    </row>
    <row r="55" spans="2:10" ht="13.5" customHeight="1" hidden="1">
      <c r="B55" s="36" t="s">
        <v>29</v>
      </c>
      <c r="C55" s="24">
        <v>6794971</v>
      </c>
      <c r="D55" s="25">
        <v>7482866</v>
      </c>
      <c r="E55" s="24">
        <v>3042838</v>
      </c>
      <c r="F55" s="25">
        <v>2752749</v>
      </c>
      <c r="G55" s="24">
        <v>3752133</v>
      </c>
      <c r="H55" s="25">
        <v>4730117</v>
      </c>
      <c r="I55" s="24">
        <v>0</v>
      </c>
      <c r="J55" s="25">
        <v>0</v>
      </c>
    </row>
    <row r="56" spans="2:10" ht="13.5" customHeight="1">
      <c r="B56" s="36" t="s">
        <v>30</v>
      </c>
      <c r="C56" s="24">
        <f aca="true" t="shared" si="4" ref="C56:D58">E56+G56</f>
        <v>6797051</v>
      </c>
      <c r="D56" s="25">
        <f t="shared" si="4"/>
        <v>7383259</v>
      </c>
      <c r="E56" s="24">
        <v>2864366</v>
      </c>
      <c r="F56" s="25">
        <v>2674013</v>
      </c>
      <c r="G56" s="24">
        <v>3932685</v>
      </c>
      <c r="H56" s="25">
        <v>4709246</v>
      </c>
      <c r="I56" s="24">
        <v>0</v>
      </c>
      <c r="J56" s="25">
        <v>0</v>
      </c>
    </row>
    <row r="57" spans="2:10" ht="13.5" customHeight="1">
      <c r="B57" s="36" t="s">
        <v>34</v>
      </c>
      <c r="C57" s="24">
        <f t="shared" si="4"/>
        <v>6268031</v>
      </c>
      <c r="D57" s="25">
        <f t="shared" si="4"/>
        <v>7161909</v>
      </c>
      <c r="E57" s="24">
        <v>2784374</v>
      </c>
      <c r="F57" s="25">
        <v>2621633</v>
      </c>
      <c r="G57" s="24">
        <v>3483657</v>
      </c>
      <c r="H57" s="25">
        <v>4540276</v>
      </c>
      <c r="I57" s="24">
        <v>0</v>
      </c>
      <c r="J57" s="25">
        <v>0</v>
      </c>
    </row>
    <row r="58" spans="2:10" ht="13.5" customHeight="1">
      <c r="B58" s="36" t="s">
        <v>38</v>
      </c>
      <c r="C58" s="24">
        <f t="shared" si="4"/>
        <v>4467066</v>
      </c>
      <c r="D58" s="25">
        <f t="shared" si="4"/>
        <v>5365551</v>
      </c>
      <c r="E58" s="24">
        <v>2686399</v>
      </c>
      <c r="F58" s="25">
        <v>2470069</v>
      </c>
      <c r="G58" s="24">
        <v>1780667</v>
      </c>
      <c r="H58" s="25">
        <v>2895482</v>
      </c>
      <c r="I58" s="24">
        <v>0</v>
      </c>
      <c r="J58" s="25">
        <v>0</v>
      </c>
    </row>
    <row r="59" spans="2:10" ht="13.5" customHeight="1">
      <c r="B59" s="36" t="s">
        <v>42</v>
      </c>
      <c r="C59" s="24">
        <f>E59+G59</f>
        <v>4547397</v>
      </c>
      <c r="D59" s="25">
        <f>F59+H59</f>
        <v>5480078</v>
      </c>
      <c r="E59" s="24">
        <v>2588599</v>
      </c>
      <c r="F59" s="25">
        <v>2479618</v>
      </c>
      <c r="G59" s="24">
        <v>1958798</v>
      </c>
      <c r="H59" s="25">
        <v>3000460</v>
      </c>
      <c r="I59" s="24">
        <v>0</v>
      </c>
      <c r="J59" s="25">
        <v>0</v>
      </c>
    </row>
    <row r="60" spans="2:10" ht="13.5" customHeight="1">
      <c r="B60" s="36" t="s">
        <v>45</v>
      </c>
      <c r="C60" s="24">
        <f>E60+G60</f>
        <v>4397616</v>
      </c>
      <c r="D60" s="25">
        <f>F60+H60</f>
        <v>5459984</v>
      </c>
      <c r="E60" s="24">
        <v>2512490</v>
      </c>
      <c r="F60" s="25">
        <v>2457977</v>
      </c>
      <c r="G60" s="24">
        <v>1885126</v>
      </c>
      <c r="H60" s="25">
        <v>3002007</v>
      </c>
      <c r="I60" s="24">
        <v>0</v>
      </c>
      <c r="J60" s="25">
        <v>0</v>
      </c>
    </row>
    <row r="61" spans="2:10" ht="20.25" customHeight="1">
      <c r="B61" s="37"/>
      <c r="C61" s="38"/>
      <c r="D61" s="38"/>
      <c r="E61" s="38"/>
      <c r="F61" s="38"/>
      <c r="G61" s="38"/>
      <c r="H61" s="38"/>
      <c r="J61" s="61" t="s">
        <v>31</v>
      </c>
    </row>
    <row r="62" spans="2:10" ht="15" customHeight="1">
      <c r="B62" s="6" t="s">
        <v>19</v>
      </c>
      <c r="J62" s="9" t="s">
        <v>27</v>
      </c>
    </row>
    <row r="63" spans="2:10" ht="15" customHeight="1">
      <c r="B63" s="52" t="s">
        <v>6</v>
      </c>
      <c r="C63" s="54" t="s">
        <v>10</v>
      </c>
      <c r="D63" s="54"/>
      <c r="E63" s="50" t="s">
        <v>8</v>
      </c>
      <c r="F63" s="51"/>
      <c r="G63" s="50" t="s">
        <v>9</v>
      </c>
      <c r="H63" s="51"/>
      <c r="I63" s="50" t="s">
        <v>20</v>
      </c>
      <c r="J63" s="51"/>
    </row>
    <row r="64" spans="2:10" ht="15" customHeight="1">
      <c r="B64" s="53"/>
      <c r="C64" s="11" t="s">
        <v>23</v>
      </c>
      <c r="D64" s="10" t="s">
        <v>24</v>
      </c>
      <c r="E64" s="11" t="s">
        <v>23</v>
      </c>
      <c r="F64" s="10" t="s">
        <v>24</v>
      </c>
      <c r="G64" s="11" t="s">
        <v>23</v>
      </c>
      <c r="H64" s="10" t="s">
        <v>24</v>
      </c>
      <c r="I64" s="11" t="s">
        <v>23</v>
      </c>
      <c r="J64" s="10" t="s">
        <v>24</v>
      </c>
    </row>
    <row r="65" spans="2:10" ht="15" customHeight="1" hidden="1">
      <c r="B65" s="31" t="s">
        <v>7</v>
      </c>
      <c r="C65" s="15">
        <f>+E65+G65+I65</f>
        <v>71485</v>
      </c>
      <c r="D65" s="16">
        <f>+F65+H65+J65</f>
        <v>100416</v>
      </c>
      <c r="E65" s="15">
        <f aca="true" t="shared" si="5" ref="E65:J65">SUM(E66:E68)</f>
        <v>59737</v>
      </c>
      <c r="F65" s="16">
        <f t="shared" si="5"/>
        <v>63116</v>
      </c>
      <c r="G65" s="15">
        <f t="shared" si="5"/>
        <v>11067</v>
      </c>
      <c r="H65" s="16">
        <f t="shared" si="5"/>
        <v>33015</v>
      </c>
      <c r="I65" s="15">
        <f t="shared" si="5"/>
        <v>681</v>
      </c>
      <c r="J65" s="16">
        <f t="shared" si="5"/>
        <v>4285</v>
      </c>
    </row>
    <row r="66" spans="2:10" ht="12" customHeight="1" hidden="1">
      <c r="B66" s="32" t="s">
        <v>15</v>
      </c>
      <c r="C66" s="18">
        <v>0</v>
      </c>
      <c r="D66" s="19">
        <v>0</v>
      </c>
      <c r="E66" s="27">
        <v>0</v>
      </c>
      <c r="F66" s="28">
        <v>0</v>
      </c>
      <c r="G66" s="27">
        <v>0</v>
      </c>
      <c r="H66" s="28">
        <v>0</v>
      </c>
      <c r="I66" s="39" t="s">
        <v>26</v>
      </c>
      <c r="J66" s="40" t="s">
        <v>26</v>
      </c>
    </row>
    <row r="67" spans="2:10" ht="12" customHeight="1" hidden="1">
      <c r="B67" s="32" t="s">
        <v>1</v>
      </c>
      <c r="C67" s="18">
        <f>+E67+G67+I67+K67</f>
        <v>50167</v>
      </c>
      <c r="D67" s="19">
        <f>+F67+H67+J67+L67</f>
        <v>67769</v>
      </c>
      <c r="E67" s="27">
        <v>40319</v>
      </c>
      <c r="F67" s="28">
        <v>36795</v>
      </c>
      <c r="G67" s="27">
        <v>9167</v>
      </c>
      <c r="H67" s="28">
        <v>26689</v>
      </c>
      <c r="I67" s="27">
        <v>681</v>
      </c>
      <c r="J67" s="28">
        <v>4285</v>
      </c>
    </row>
    <row r="68" spans="2:10" ht="12" customHeight="1" hidden="1">
      <c r="B68" s="33" t="s">
        <v>2</v>
      </c>
      <c r="C68" s="21">
        <v>21318</v>
      </c>
      <c r="D68" s="22">
        <v>32666</v>
      </c>
      <c r="E68" s="29">
        <v>19418</v>
      </c>
      <c r="F68" s="30">
        <v>26321</v>
      </c>
      <c r="G68" s="29">
        <v>1900</v>
      </c>
      <c r="H68" s="30">
        <v>6326</v>
      </c>
      <c r="I68" s="34" t="s">
        <v>26</v>
      </c>
      <c r="J68" s="35" t="s">
        <v>26</v>
      </c>
    </row>
    <row r="69" spans="2:10" ht="15" customHeight="1" hidden="1">
      <c r="B69" s="36" t="s">
        <v>28</v>
      </c>
      <c r="C69" s="24">
        <f>E69+G69</f>
        <v>80223</v>
      </c>
      <c r="D69" s="25">
        <f>F69+H69</f>
        <v>98376</v>
      </c>
      <c r="E69" s="24">
        <v>79905</v>
      </c>
      <c r="F69" s="25">
        <v>63814</v>
      </c>
      <c r="G69" s="24">
        <v>318</v>
      </c>
      <c r="H69" s="25">
        <v>34562</v>
      </c>
      <c r="I69" s="24">
        <v>0</v>
      </c>
      <c r="J69" s="25">
        <v>0</v>
      </c>
    </row>
    <row r="70" spans="2:10" ht="13.5" customHeight="1" hidden="1">
      <c r="B70" s="36" t="s">
        <v>29</v>
      </c>
      <c r="C70" s="24">
        <v>79228</v>
      </c>
      <c r="D70" s="25">
        <v>98379</v>
      </c>
      <c r="E70" s="24">
        <v>79228</v>
      </c>
      <c r="F70" s="25">
        <v>63814</v>
      </c>
      <c r="G70" s="24">
        <v>0</v>
      </c>
      <c r="H70" s="25">
        <v>34565</v>
      </c>
      <c r="I70" s="24">
        <v>0</v>
      </c>
      <c r="J70" s="25">
        <v>0</v>
      </c>
    </row>
    <row r="71" spans="2:10" ht="13.5" customHeight="1">
      <c r="B71" s="36" t="s">
        <v>30</v>
      </c>
      <c r="C71" s="24">
        <f aca="true" t="shared" si="6" ref="C71:D73">E71+G71</f>
        <v>78571</v>
      </c>
      <c r="D71" s="25">
        <f t="shared" si="6"/>
        <v>100000</v>
      </c>
      <c r="E71" s="24">
        <v>78571</v>
      </c>
      <c r="F71" s="25">
        <v>67346</v>
      </c>
      <c r="G71" s="24">
        <v>0</v>
      </c>
      <c r="H71" s="25">
        <v>32654</v>
      </c>
      <c r="I71" s="24">
        <v>0</v>
      </c>
      <c r="J71" s="25">
        <v>0</v>
      </c>
    </row>
    <row r="72" spans="2:10" ht="13.5" customHeight="1">
      <c r="B72" s="36" t="s">
        <v>34</v>
      </c>
      <c r="C72" s="24">
        <f t="shared" si="6"/>
        <v>77060</v>
      </c>
      <c r="D72" s="25">
        <f t="shared" si="6"/>
        <v>95200</v>
      </c>
      <c r="E72" s="24">
        <v>77060</v>
      </c>
      <c r="F72" s="25">
        <v>67846</v>
      </c>
      <c r="G72" s="24">
        <v>0</v>
      </c>
      <c r="H72" s="25">
        <v>27354</v>
      </c>
      <c r="I72" s="24">
        <v>0</v>
      </c>
      <c r="J72" s="25">
        <v>0</v>
      </c>
    </row>
    <row r="73" spans="2:10" ht="13.5" customHeight="1">
      <c r="B73" s="36" t="s">
        <v>38</v>
      </c>
      <c r="C73" s="24">
        <f t="shared" si="6"/>
        <v>106895</v>
      </c>
      <c r="D73" s="25">
        <f t="shared" si="6"/>
        <v>108463</v>
      </c>
      <c r="E73" s="24">
        <v>106410</v>
      </c>
      <c r="F73" s="25">
        <v>82236</v>
      </c>
      <c r="G73" s="24">
        <v>485</v>
      </c>
      <c r="H73" s="25">
        <v>26227</v>
      </c>
      <c r="I73" s="24">
        <v>0</v>
      </c>
      <c r="J73" s="25">
        <v>0</v>
      </c>
    </row>
    <row r="74" spans="2:10" ht="13.5" customHeight="1">
      <c r="B74" s="36" t="s">
        <v>42</v>
      </c>
      <c r="C74" s="24">
        <f>E74+G74</f>
        <v>85812</v>
      </c>
      <c r="D74" s="25">
        <f>F74+H74</f>
        <v>146148</v>
      </c>
      <c r="E74" s="24">
        <v>85812</v>
      </c>
      <c r="F74" s="25">
        <v>99823</v>
      </c>
      <c r="G74" s="24">
        <v>0</v>
      </c>
      <c r="H74" s="25">
        <v>46325</v>
      </c>
      <c r="I74" s="24">
        <v>0</v>
      </c>
      <c r="J74" s="25">
        <v>0</v>
      </c>
    </row>
    <row r="75" spans="2:10" ht="13.5" customHeight="1">
      <c r="B75" s="36" t="s">
        <v>45</v>
      </c>
      <c r="C75" s="24">
        <f>E75+G75</f>
        <v>46811</v>
      </c>
      <c r="D75" s="25">
        <f>F75+H75</f>
        <v>46264</v>
      </c>
      <c r="E75" s="24">
        <v>46484</v>
      </c>
      <c r="F75" s="25">
        <v>38718</v>
      </c>
      <c r="G75" s="24">
        <v>327</v>
      </c>
      <c r="H75" s="25">
        <v>7546</v>
      </c>
      <c r="I75" s="24">
        <v>0</v>
      </c>
      <c r="J75" s="25">
        <v>0</v>
      </c>
    </row>
    <row r="76" spans="2:10" ht="21" customHeight="1">
      <c r="B76" s="37"/>
      <c r="C76" s="38"/>
      <c r="D76" s="38"/>
      <c r="E76" s="38"/>
      <c r="F76" s="38"/>
      <c r="G76" s="38"/>
      <c r="H76" s="38"/>
      <c r="J76" s="61" t="s">
        <v>31</v>
      </c>
    </row>
    <row r="77" spans="2:8" ht="15" customHeight="1">
      <c r="B77" s="6" t="s">
        <v>21</v>
      </c>
      <c r="H77" s="9" t="s">
        <v>27</v>
      </c>
    </row>
    <row r="78" spans="2:10" ht="15" customHeight="1">
      <c r="B78" s="52" t="s">
        <v>6</v>
      </c>
      <c r="C78" s="54" t="s">
        <v>10</v>
      </c>
      <c r="D78" s="54"/>
      <c r="E78" s="50" t="s">
        <v>8</v>
      </c>
      <c r="F78" s="51"/>
      <c r="G78" s="50" t="s">
        <v>9</v>
      </c>
      <c r="H78" s="51"/>
      <c r="I78" s="1"/>
      <c r="J78" s="2"/>
    </row>
    <row r="79" spans="2:10" ht="15" customHeight="1">
      <c r="B79" s="53"/>
      <c r="C79" s="11" t="s">
        <v>4</v>
      </c>
      <c r="D79" s="10" t="s">
        <v>5</v>
      </c>
      <c r="E79" s="11" t="s">
        <v>4</v>
      </c>
      <c r="F79" s="12" t="s">
        <v>5</v>
      </c>
      <c r="G79" s="11" t="s">
        <v>4</v>
      </c>
      <c r="H79" s="12" t="s">
        <v>5</v>
      </c>
      <c r="I79" s="41"/>
      <c r="J79" s="42"/>
    </row>
    <row r="80" spans="2:10" ht="15" customHeight="1" hidden="1">
      <c r="B80" s="31" t="s">
        <v>7</v>
      </c>
      <c r="C80" s="15">
        <f>+E80+G80+I80</f>
        <v>4667045</v>
      </c>
      <c r="D80" s="16">
        <f>+F80+H80+J80</f>
        <v>4684561</v>
      </c>
      <c r="E80" s="15">
        <f>SUM(E81:E82)</f>
        <v>1849446</v>
      </c>
      <c r="F80" s="16">
        <f>SUM(F81:F82)</f>
        <v>1764300</v>
      </c>
      <c r="G80" s="15">
        <f>SUM(G81:G82)</f>
        <v>2817599</v>
      </c>
      <c r="H80" s="16">
        <f>SUM(H81:H82)</f>
        <v>2920261</v>
      </c>
      <c r="I80" s="43"/>
      <c r="J80" s="38"/>
    </row>
    <row r="81" spans="2:10" ht="12" customHeight="1" hidden="1">
      <c r="B81" s="32" t="s">
        <v>15</v>
      </c>
      <c r="C81" s="18">
        <f>+E81+G81+I81+K81</f>
        <v>50145</v>
      </c>
      <c r="D81" s="19">
        <f>+F81+H81+J81+L81</f>
        <v>77064</v>
      </c>
      <c r="E81" s="27">
        <v>50145</v>
      </c>
      <c r="F81" s="28">
        <v>77064</v>
      </c>
      <c r="G81" s="27">
        <v>0</v>
      </c>
      <c r="H81" s="28">
        <v>0</v>
      </c>
      <c r="I81" s="44"/>
      <c r="J81" s="45"/>
    </row>
    <row r="82" spans="2:10" ht="12" customHeight="1" hidden="1">
      <c r="B82" s="33" t="s">
        <v>0</v>
      </c>
      <c r="C82" s="21">
        <f>+E82+G82+I82+K82</f>
        <v>4616900</v>
      </c>
      <c r="D82" s="22">
        <f>+F82+H82+J82+L82</f>
        <v>4607497</v>
      </c>
      <c r="E82" s="29">
        <v>1799301</v>
      </c>
      <c r="F82" s="30">
        <v>1687236</v>
      </c>
      <c r="G82" s="29">
        <v>2817599</v>
      </c>
      <c r="H82" s="30">
        <v>2920261</v>
      </c>
      <c r="I82" s="44"/>
      <c r="J82" s="45"/>
    </row>
    <row r="83" spans="2:10" ht="15" customHeight="1" hidden="1">
      <c r="B83" s="36" t="s">
        <v>28</v>
      </c>
      <c r="C83" s="24">
        <v>1879148</v>
      </c>
      <c r="D83" s="25">
        <v>2657910</v>
      </c>
      <c r="E83" s="24">
        <v>1432848</v>
      </c>
      <c r="F83" s="25">
        <v>1990870</v>
      </c>
      <c r="G83" s="24">
        <v>446300</v>
      </c>
      <c r="H83" s="25">
        <v>667040</v>
      </c>
      <c r="I83" s="43"/>
      <c r="J83" s="38"/>
    </row>
    <row r="84" spans="2:10" ht="13.5" customHeight="1" hidden="1">
      <c r="B84" s="36" t="s">
        <v>29</v>
      </c>
      <c r="C84" s="24">
        <v>1750404</v>
      </c>
      <c r="D84" s="25">
        <v>2116320</v>
      </c>
      <c r="E84" s="24">
        <v>1608264</v>
      </c>
      <c r="F84" s="25">
        <v>1909240</v>
      </c>
      <c r="G84" s="24">
        <v>142140</v>
      </c>
      <c r="H84" s="25">
        <v>207080</v>
      </c>
      <c r="I84" s="43"/>
      <c r="J84" s="38"/>
    </row>
    <row r="85" spans="2:10" ht="13.5" customHeight="1">
      <c r="B85" s="36" t="s">
        <v>30</v>
      </c>
      <c r="C85" s="24">
        <v>1990278</v>
      </c>
      <c r="D85" s="25">
        <v>2237281</v>
      </c>
      <c r="E85" s="24">
        <v>1834519</v>
      </c>
      <c r="F85" s="25">
        <v>2009266</v>
      </c>
      <c r="G85" s="24">
        <v>155759</v>
      </c>
      <c r="H85" s="25">
        <v>228015</v>
      </c>
      <c r="I85" s="43"/>
      <c r="J85" s="38"/>
    </row>
    <row r="86" spans="2:10" ht="13.5" customHeight="1">
      <c r="B86" s="36" t="s">
        <v>35</v>
      </c>
      <c r="C86" s="24">
        <v>1975974</v>
      </c>
      <c r="D86" s="25">
        <v>2276627</v>
      </c>
      <c r="E86" s="24">
        <v>1823563</v>
      </c>
      <c r="F86" s="25">
        <v>2044184</v>
      </c>
      <c r="G86" s="24">
        <v>152411</v>
      </c>
      <c r="H86" s="25">
        <v>232443</v>
      </c>
      <c r="I86" s="49"/>
      <c r="J86" s="38"/>
    </row>
    <row r="87" spans="2:10" ht="13.5" customHeight="1">
      <c r="B87" s="36" t="s">
        <v>37</v>
      </c>
      <c r="C87" s="24">
        <v>2022789</v>
      </c>
      <c r="D87" s="25">
        <v>2355265</v>
      </c>
      <c r="E87" s="24">
        <v>1847654</v>
      </c>
      <c r="F87" s="25">
        <v>2102644</v>
      </c>
      <c r="G87" s="24">
        <v>175135</v>
      </c>
      <c r="H87" s="25">
        <v>252621</v>
      </c>
      <c r="I87" s="49"/>
      <c r="J87" s="38"/>
    </row>
    <row r="88" spans="2:10" ht="13.5" customHeight="1">
      <c r="B88" s="36" t="s">
        <v>41</v>
      </c>
      <c r="C88" s="24">
        <v>2187320</v>
      </c>
      <c r="D88" s="25">
        <v>2311553</v>
      </c>
      <c r="E88" s="24">
        <v>1920959</v>
      </c>
      <c r="F88" s="25">
        <v>2002180</v>
      </c>
      <c r="G88" s="24">
        <v>266361</v>
      </c>
      <c r="H88" s="25">
        <v>309373</v>
      </c>
      <c r="I88" s="49"/>
      <c r="J88" s="38"/>
    </row>
    <row r="89" spans="2:10" ht="13.5" customHeight="1">
      <c r="B89" s="36" t="s">
        <v>44</v>
      </c>
      <c r="C89" s="24">
        <f>E89+G89</f>
        <v>2073176</v>
      </c>
      <c r="D89" s="25">
        <f>F89+H89</f>
        <v>2292211</v>
      </c>
      <c r="E89" s="24">
        <v>1788340</v>
      </c>
      <c r="F89" s="25">
        <v>1967653</v>
      </c>
      <c r="G89" s="24">
        <v>284836</v>
      </c>
      <c r="H89" s="25">
        <v>324558</v>
      </c>
      <c r="I89" s="49" t="s">
        <v>25</v>
      </c>
      <c r="J89" s="38"/>
    </row>
    <row r="90" spans="2:10" ht="15" customHeight="1">
      <c r="B90" s="37"/>
      <c r="C90" s="38"/>
      <c r="D90" s="38"/>
      <c r="E90" s="38"/>
      <c r="F90" s="38"/>
      <c r="G90" s="38"/>
      <c r="J90" s="4"/>
    </row>
    <row r="91" spans="2:8" ht="15" customHeight="1">
      <c r="B91" s="37"/>
      <c r="C91" s="38"/>
      <c r="D91" s="38"/>
      <c r="E91" s="38"/>
      <c r="F91" s="38"/>
      <c r="G91" s="38"/>
      <c r="H91" s="38"/>
    </row>
    <row r="92" spans="2:8" ht="15" customHeight="1">
      <c r="B92" s="37"/>
      <c r="C92" s="38"/>
      <c r="D92" s="38"/>
      <c r="E92" s="38"/>
      <c r="F92" s="38"/>
      <c r="G92" s="38"/>
      <c r="H92" s="38"/>
    </row>
    <row r="93" spans="2:8" ht="15" customHeight="1">
      <c r="B93" s="37"/>
      <c r="C93" s="38"/>
      <c r="D93" s="38"/>
      <c r="E93" s="38"/>
      <c r="F93" s="38"/>
      <c r="G93" s="38"/>
      <c r="H93" s="38"/>
    </row>
    <row r="94" ht="15" customHeight="1">
      <c r="B94" s="6"/>
    </row>
  </sheetData>
  <sheetProtection/>
  <mergeCells count="31">
    <mergeCell ref="I14:J14"/>
    <mergeCell ref="G3:H3"/>
    <mergeCell ref="E3:F3"/>
    <mergeCell ref="B32:B33"/>
    <mergeCell ref="G49:H49"/>
    <mergeCell ref="B22:B23"/>
    <mergeCell ref="C22:D22"/>
    <mergeCell ref="B14:B15"/>
    <mergeCell ref="C14:D14"/>
    <mergeCell ref="E14:F14"/>
    <mergeCell ref="G14:H14"/>
    <mergeCell ref="G78:H78"/>
    <mergeCell ref="B3:B4"/>
    <mergeCell ref="I49:J49"/>
    <mergeCell ref="I63:J63"/>
    <mergeCell ref="I3:J3"/>
    <mergeCell ref="C3:D3"/>
    <mergeCell ref="G32:H32"/>
    <mergeCell ref="E32:F32"/>
    <mergeCell ref="C32:D32"/>
    <mergeCell ref="E49:F49"/>
    <mergeCell ref="E78:F78"/>
    <mergeCell ref="I32:J32"/>
    <mergeCell ref="E63:F63"/>
    <mergeCell ref="G63:H63"/>
    <mergeCell ref="B49:B50"/>
    <mergeCell ref="C49:D49"/>
    <mergeCell ref="B78:B79"/>
    <mergeCell ref="C78:D78"/>
    <mergeCell ref="B63:B64"/>
    <mergeCell ref="C63:D63"/>
  </mergeCells>
  <printOptions/>
  <pageMargins left="0.5905511811023623" right="0.5905511811023623" top="0.7874015748031497" bottom="0.67" header="0.3937007874015748" footer="0.3937007874015748"/>
  <pageSetup horizontalDpi="600" verticalDpi="600" orientation="portrait" paperSize="9" scale="99" r:id="rId1"/>
  <headerFooter alignWithMargins="0">
    <oddHeader>&amp;R20.行  財  政</oddHeader>
    <oddFooter>&amp;C-148-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奥林　理恵</cp:lastModifiedBy>
  <cp:lastPrinted>2014-04-04T10:34:51Z</cp:lastPrinted>
  <dcterms:created xsi:type="dcterms:W3CDTF">2007-02-06T06:35:41Z</dcterms:created>
  <dcterms:modified xsi:type="dcterms:W3CDTF">2014-04-04T10:34:57Z</dcterms:modified>
  <cp:category/>
  <cp:version/>
  <cp:contentType/>
  <cp:contentStatus/>
</cp:coreProperties>
</file>