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8445" activeTab="0"/>
  </bookViews>
  <sheets>
    <sheet name="S-6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<sst xmlns="http://schemas.openxmlformats.org/spreadsheetml/2006/main" count="66" uniqueCount="41">
  <si>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三国町</t>
  </si>
  <si>
    <t>1世帯当たり</t>
  </si>
  <si>
    <t>丸岡町</t>
  </si>
  <si>
    <t>坂井町</t>
  </si>
  <si>
    <t>春江町</t>
  </si>
  <si>
    <t>持ち家</t>
  </si>
  <si>
    <t>給与住宅</t>
  </si>
  <si>
    <t>延べ面積</t>
  </si>
  <si>
    <t>世帯数</t>
  </si>
  <si>
    <t>（世帯）</t>
  </si>
  <si>
    <t>一般世帯</t>
  </si>
  <si>
    <t>間借り</t>
  </si>
  <si>
    <t>1人当たり</t>
  </si>
  <si>
    <t>世帯</t>
  </si>
  <si>
    <t>人員数</t>
  </si>
  <si>
    <t>計</t>
  </si>
  <si>
    <t>計</t>
  </si>
  <si>
    <t xml:space="preserve">
</t>
  </si>
  <si>
    <t xml:space="preserve">
（人）</t>
  </si>
  <si>
    <t>（人）</t>
  </si>
  <si>
    <t>（㎡）</t>
  </si>
  <si>
    <t>公営</t>
  </si>
  <si>
    <t>都市機構</t>
  </si>
  <si>
    <t>公社の借家</t>
  </si>
  <si>
    <t>民営の</t>
  </si>
  <si>
    <t>住宅以外</t>
  </si>
  <si>
    <t>に住む</t>
  </si>
  <si>
    <t>S-6．一般世帯住居の状況</t>
  </si>
  <si>
    <t>主世帯</t>
  </si>
  <si>
    <t>住宅に住む一般世帯</t>
  </si>
  <si>
    <t>一般世帯</t>
  </si>
  <si>
    <t>　　住居の種類</t>
  </si>
  <si>
    <t>　　　所有の区分</t>
  </si>
  <si>
    <t>出典：国勢調査報告書</t>
  </si>
  <si>
    <t>借　家</t>
  </si>
  <si>
    <t>世　帯　数　（世帯）</t>
  </si>
  <si>
    <t>　平成17年</t>
  </si>
  <si>
    <t>　平成22年</t>
  </si>
  <si>
    <t>世　帯　人　員　数(人）</t>
  </si>
  <si>
    <t>1世帯当たり人員数(人）</t>
  </si>
  <si>
    <t>各年10月1日現在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</si>
</sst>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#,###,##0;&quot;-&quot;###,###,###,###,##0"/>
    <numFmt numFmtId="177" formatCode="##0.0;&quot;-&quot;#0.0"/>
    <numFmt numFmtId="178" formatCode="#0.0;&quot;-&quot;0.0"/>
    <numFmt numFmtId="179" formatCode="###,###,###,##0;&quot;-&quot;##,###,###,##0"/>
    <numFmt numFmtId="180" formatCode="#,##0;&quot;△ &quot;#,##0"/>
    <numFmt numFmtId="181" formatCode="#,##0.00;&quot;△ &quot;#,##0.00"/>
    <numFmt numFmtId="182" formatCode="#,##0.0;&quot;△ &quot;#,##0.0"/>
    <numFmt numFmtId="183" formatCode="#,##0.000;&quot;△ &quot;#,##0.000"/>
  </numFmts>
  <fonts count="47"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u val="single"/>
      <sz val="9"/>
      <color indexed="36"/>
      <name val="ＭＳ 明朝"/>
      <family val="1"/>
    </font>
    <font>
      <sz val="9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b/>
      <sz val="9"/>
      <color indexed="8"/>
      <name val="ＭＳ Ｐゴシック"/>
      <family val="3"/>
    </font>
    <font>
      <sz val="2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2" fontId="8" fillId="0" borderId="0" xfId="61" applyNumberFormat="1" applyFont="1" applyFill="1" applyBorder="1" applyAlignment="1">
      <alignment horizontal="right"/>
      <protection/>
    </xf>
    <xf numFmtId="177" fontId="8" fillId="0" borderId="0" xfId="61" applyNumberFormat="1" applyFont="1" applyFill="1" applyBorder="1" applyAlignment="1">
      <alignment horizontal="right"/>
      <protection/>
    </xf>
    <xf numFmtId="178" fontId="8" fillId="0" borderId="0" xfId="61" applyNumberFormat="1" applyFont="1" applyFill="1" applyBorder="1" applyAlignment="1">
      <alignment horizontal="right"/>
      <protection/>
    </xf>
    <xf numFmtId="179" fontId="8" fillId="0" borderId="0" xfId="61" applyNumberFormat="1" applyFont="1" applyFill="1" applyBorder="1" applyAlignment="1">
      <alignment horizontal="right"/>
      <protection/>
    </xf>
    <xf numFmtId="180" fontId="8" fillId="0" borderId="0" xfId="61" applyNumberFormat="1" applyFont="1" applyFill="1" applyBorder="1" applyAlignment="1">
      <alignment/>
      <protection/>
    </xf>
    <xf numFmtId="180" fontId="8" fillId="0" borderId="0" xfId="61" applyNumberFormat="1" applyFont="1" applyFill="1" applyBorder="1" applyAlignment="1">
      <alignment horizontal="right"/>
      <protection/>
    </xf>
    <xf numFmtId="49" fontId="8" fillId="0" borderId="0" xfId="61" applyNumberFormat="1" applyFont="1" applyFill="1" applyBorder="1" applyAlignment="1">
      <alignment vertical="center"/>
      <protection/>
    </xf>
    <xf numFmtId="0" fontId="5" fillId="0" borderId="0" xfId="0" applyFont="1" applyBorder="1" applyAlignment="1">
      <alignment vertical="center"/>
    </xf>
    <xf numFmtId="176" fontId="8" fillId="0" borderId="0" xfId="61" applyNumberFormat="1" applyFont="1" applyFill="1" applyBorder="1" applyAlignment="1">
      <alignment vertical="center"/>
      <protection/>
    </xf>
    <xf numFmtId="49" fontId="8" fillId="0" borderId="0" xfId="61" applyNumberFormat="1" applyFont="1" applyFill="1" applyBorder="1" applyAlignment="1">
      <alignment horizontal="center" vertical="top"/>
      <protection/>
    </xf>
    <xf numFmtId="49" fontId="8" fillId="0" borderId="0" xfId="61" applyNumberFormat="1" applyFont="1" applyFill="1" applyBorder="1" applyAlignment="1">
      <alignment horizontal="center"/>
      <protection/>
    </xf>
    <xf numFmtId="180" fontId="5" fillId="0" borderId="0" xfId="0" applyNumberFormat="1" applyFont="1" applyBorder="1" applyAlignment="1">
      <alignment vertical="center"/>
    </xf>
    <xf numFmtId="176" fontId="10" fillId="0" borderId="0" xfId="61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176" fontId="8" fillId="0" borderId="0" xfId="61" applyNumberFormat="1" applyFont="1" applyFill="1" applyBorder="1" applyAlignment="1">
      <alignment horizontal="right" vertical="center"/>
      <protection/>
    </xf>
    <xf numFmtId="0" fontId="5" fillId="0" borderId="0" xfId="0" applyFont="1" applyBorder="1" applyAlignment="1">
      <alignment vertical="center"/>
    </xf>
    <xf numFmtId="176" fontId="10" fillId="0" borderId="0" xfId="61" applyNumberFormat="1" applyFont="1" applyFill="1" applyBorder="1" applyAlignment="1">
      <alignment horizontal="right" vertical="center"/>
      <protection/>
    </xf>
    <xf numFmtId="180" fontId="8" fillId="0" borderId="0" xfId="61" applyNumberFormat="1" applyFont="1" applyFill="1" applyBorder="1" applyAlignment="1">
      <alignment horizontal="right" vertical="center"/>
      <protection/>
    </xf>
    <xf numFmtId="2" fontId="8" fillId="0" borderId="0" xfId="61" applyNumberFormat="1" applyFont="1" applyFill="1" applyBorder="1" applyAlignment="1">
      <alignment horizontal="right" vertical="center"/>
      <protection/>
    </xf>
    <xf numFmtId="2" fontId="10" fillId="0" borderId="0" xfId="61" applyNumberFormat="1" applyFont="1" applyFill="1" applyBorder="1" applyAlignment="1">
      <alignment horizontal="right" vertical="center"/>
      <protection/>
    </xf>
    <xf numFmtId="177" fontId="8" fillId="0" borderId="0" xfId="61" applyNumberFormat="1" applyFont="1" applyFill="1" applyBorder="1" applyAlignment="1">
      <alignment horizontal="right" vertical="center"/>
      <protection/>
    </xf>
    <xf numFmtId="177" fontId="10" fillId="0" borderId="0" xfId="61" applyNumberFormat="1" applyFont="1" applyFill="1" applyBorder="1" applyAlignment="1">
      <alignment horizontal="right" vertical="center"/>
      <protection/>
    </xf>
    <xf numFmtId="178" fontId="8" fillId="0" borderId="0" xfId="61" applyNumberFormat="1" applyFont="1" applyFill="1" applyBorder="1" applyAlignment="1">
      <alignment horizontal="right" vertical="center"/>
      <protection/>
    </xf>
    <xf numFmtId="179" fontId="8" fillId="0" borderId="0" xfId="61" applyNumberFormat="1" applyFont="1" applyFill="1" applyBorder="1" applyAlignment="1">
      <alignment horizontal="right" vertical="center"/>
      <protection/>
    </xf>
    <xf numFmtId="0" fontId="5" fillId="0" borderId="0" xfId="62" applyFont="1" applyAlignment="1">
      <alignment horizontal="center"/>
      <protection/>
    </xf>
    <xf numFmtId="0" fontId="5" fillId="0" borderId="0" xfId="0" applyFont="1" applyBorder="1" applyAlignment="1">
      <alignment horizontal="center" vertical="center"/>
    </xf>
    <xf numFmtId="180" fontId="5" fillId="0" borderId="0" xfId="62" applyNumberFormat="1" applyFont="1" applyFill="1" applyAlignment="1">
      <alignment/>
      <protection/>
    </xf>
    <xf numFmtId="180" fontId="5" fillId="0" borderId="0" xfId="63" applyNumberFormat="1" applyFont="1" applyFill="1" applyBorder="1" applyAlignment="1">
      <alignment/>
      <protection/>
    </xf>
    <xf numFmtId="49" fontId="10" fillId="0" borderId="10" xfId="61" applyNumberFormat="1" applyFont="1" applyFill="1" applyBorder="1" applyAlignment="1">
      <alignment vertical="center" wrapText="1"/>
      <protection/>
    </xf>
    <xf numFmtId="49" fontId="10" fillId="0" borderId="11" xfId="61" applyNumberFormat="1" applyFont="1" applyFill="1" applyBorder="1" applyAlignment="1">
      <alignment vertical="center"/>
      <protection/>
    </xf>
    <xf numFmtId="49" fontId="10" fillId="0" borderId="11" xfId="61" applyNumberFormat="1" applyFont="1" applyFill="1" applyBorder="1" applyAlignment="1">
      <alignment vertical="center" wrapText="1"/>
      <protection/>
    </xf>
    <xf numFmtId="49" fontId="10" fillId="0" borderId="10" xfId="61" applyNumberFormat="1" applyFont="1" applyFill="1" applyBorder="1" applyAlignment="1">
      <alignment vertical="center" wrapText="1" shrinkToFit="1"/>
      <protection/>
    </xf>
    <xf numFmtId="49" fontId="10" fillId="0" borderId="11" xfId="61" applyNumberFormat="1" applyFont="1" applyFill="1" applyBorder="1" applyAlignment="1">
      <alignment vertical="center" wrapText="1" shrinkToFit="1"/>
      <protection/>
    </xf>
    <xf numFmtId="49" fontId="8" fillId="0" borderId="12" xfId="61" applyNumberFormat="1" applyFont="1" applyFill="1" applyBorder="1" applyAlignment="1">
      <alignment horizontal="right" vertical="center"/>
      <protection/>
    </xf>
    <xf numFmtId="49" fontId="8" fillId="0" borderId="12" xfId="61" applyNumberFormat="1" applyFont="1" applyFill="1" applyBorder="1" applyAlignment="1">
      <alignment horizontal="right" vertical="center" wrapText="1"/>
      <protection/>
    </xf>
    <xf numFmtId="49" fontId="8" fillId="0" borderId="12" xfId="61" applyNumberFormat="1" applyFont="1" applyFill="1" applyBorder="1" applyAlignment="1">
      <alignment horizontal="right" vertical="center" wrapText="1" shrinkToFit="1"/>
      <protection/>
    </xf>
    <xf numFmtId="180" fontId="8" fillId="0" borderId="13" xfId="61" applyNumberFormat="1" applyFont="1" applyFill="1" applyBorder="1" applyAlignment="1">
      <alignment horizontal="right" vertical="center"/>
      <protection/>
    </xf>
    <xf numFmtId="180" fontId="8" fillId="0" borderId="14" xfId="61" applyNumberFormat="1" applyFont="1" applyFill="1" applyBorder="1" applyAlignment="1">
      <alignment horizontal="right" vertical="center"/>
      <protection/>
    </xf>
    <xf numFmtId="180" fontId="8" fillId="0" borderId="15" xfId="61" applyNumberFormat="1" applyFont="1" applyFill="1" applyBorder="1" applyAlignment="1">
      <alignment horizontal="right" vertical="center"/>
      <protection/>
    </xf>
    <xf numFmtId="180" fontId="10" fillId="0" borderId="16" xfId="61" applyNumberFormat="1" applyFont="1" applyFill="1" applyBorder="1" applyAlignment="1">
      <alignment vertical="center"/>
      <protection/>
    </xf>
    <xf numFmtId="181" fontId="8" fillId="0" borderId="13" xfId="61" applyNumberFormat="1" applyFont="1" applyFill="1" applyBorder="1" applyAlignment="1">
      <alignment vertical="center"/>
      <protection/>
    </xf>
    <xf numFmtId="181" fontId="8" fillId="0" borderId="14" xfId="61" applyNumberFormat="1" applyFont="1" applyFill="1" applyBorder="1" applyAlignment="1">
      <alignment vertical="center"/>
      <protection/>
    </xf>
    <xf numFmtId="181" fontId="8" fillId="0" borderId="15" xfId="61" applyNumberFormat="1" applyFont="1" applyFill="1" applyBorder="1" applyAlignment="1">
      <alignment vertical="center"/>
      <protection/>
    </xf>
    <xf numFmtId="182" fontId="8" fillId="0" borderId="13" xfId="61" applyNumberFormat="1" applyFont="1" applyFill="1" applyBorder="1" applyAlignment="1">
      <alignment horizontal="right" vertical="center"/>
      <protection/>
    </xf>
    <xf numFmtId="182" fontId="8" fillId="0" borderId="14" xfId="61" applyNumberFormat="1" applyFont="1" applyFill="1" applyBorder="1" applyAlignment="1">
      <alignment horizontal="right" vertical="center"/>
      <protection/>
    </xf>
    <xf numFmtId="182" fontId="8" fillId="0" borderId="15" xfId="61" applyNumberFormat="1" applyFont="1" applyFill="1" applyBorder="1" applyAlignment="1">
      <alignment horizontal="right" vertical="center"/>
      <protection/>
    </xf>
    <xf numFmtId="181" fontId="10" fillId="0" borderId="16" xfId="61" applyNumberFormat="1" applyFont="1" applyFill="1" applyBorder="1" applyAlignment="1">
      <alignment horizontal="right" vertical="center"/>
      <protection/>
    </xf>
    <xf numFmtId="182" fontId="10" fillId="0" borderId="16" xfId="61" applyNumberFormat="1" applyFont="1" applyFill="1" applyBorder="1" applyAlignment="1">
      <alignment horizontal="right" vertical="center"/>
      <protection/>
    </xf>
    <xf numFmtId="180" fontId="10" fillId="0" borderId="16" xfId="61" applyNumberFormat="1" applyFont="1" applyFill="1" applyBorder="1" applyAlignment="1">
      <alignment horizontal="right" vertical="center"/>
      <protection/>
    </xf>
    <xf numFmtId="0" fontId="11" fillId="0" borderId="0" xfId="0" applyFont="1" applyBorder="1" applyAlignment="1">
      <alignment vertical="center"/>
    </xf>
    <xf numFmtId="0" fontId="0" fillId="0" borderId="0" xfId="62" applyFont="1" applyAlignment="1" quotePrefix="1">
      <alignment vertical="center"/>
      <protection/>
    </xf>
    <xf numFmtId="49" fontId="8" fillId="0" borderId="12" xfId="61" applyNumberFormat="1" applyFont="1" applyFill="1" applyBorder="1" applyAlignment="1">
      <alignment horizontal="center" vertical="center" shrinkToFit="1"/>
      <protection/>
    </xf>
    <xf numFmtId="49" fontId="8" fillId="0" borderId="12" xfId="61" applyNumberFormat="1" applyFont="1" applyFill="1" applyBorder="1" applyAlignment="1">
      <alignment horizontal="distributed" vertical="center"/>
      <protection/>
    </xf>
    <xf numFmtId="49" fontId="8" fillId="0" borderId="12" xfId="61" applyNumberFormat="1" applyFont="1" applyFill="1" applyBorder="1" applyAlignment="1">
      <alignment horizontal="distributed" vertical="center" shrinkToFit="1"/>
      <protection/>
    </xf>
    <xf numFmtId="49" fontId="8" fillId="0" borderId="0" xfId="61" applyNumberFormat="1" applyFont="1" applyFill="1" applyBorder="1" applyAlignment="1">
      <alignment horizontal="center" vertical="center"/>
      <protection/>
    </xf>
    <xf numFmtId="180" fontId="5" fillId="0" borderId="10" xfId="63" applyNumberFormat="1" applyFont="1" applyFill="1" applyBorder="1" applyAlignment="1">
      <alignment horizontal="center" vertical="center"/>
      <protection/>
    </xf>
    <xf numFmtId="180" fontId="5" fillId="0" borderId="12" xfId="63" applyNumberFormat="1" applyFont="1" applyFill="1" applyBorder="1" applyAlignment="1">
      <alignment horizontal="center" vertical="center"/>
      <protection/>
    </xf>
    <xf numFmtId="180" fontId="5" fillId="0" borderId="12" xfId="62" applyNumberFormat="1" applyFont="1" applyFill="1" applyBorder="1" applyAlignment="1">
      <alignment horizontal="center" vertical="center"/>
      <protection/>
    </xf>
    <xf numFmtId="0" fontId="5" fillId="0" borderId="17" xfId="62" applyFont="1" applyBorder="1" applyAlignment="1">
      <alignment vertical="center"/>
      <protection/>
    </xf>
    <xf numFmtId="0" fontId="5" fillId="0" borderId="18" xfId="62" applyFont="1" applyBorder="1" applyAlignment="1">
      <alignment vertical="center"/>
      <protection/>
    </xf>
    <xf numFmtId="0" fontId="5" fillId="0" borderId="19" xfId="62" applyFont="1" applyBorder="1" applyAlignment="1">
      <alignment vertical="center"/>
      <protection/>
    </xf>
    <xf numFmtId="180" fontId="10" fillId="0" borderId="20" xfId="61" applyNumberFormat="1" applyFont="1" applyFill="1" applyBorder="1" applyAlignment="1">
      <alignment vertical="center"/>
      <protection/>
    </xf>
    <xf numFmtId="180" fontId="8" fillId="0" borderId="21" xfId="61" applyNumberFormat="1" applyFont="1" applyFill="1" applyBorder="1" applyAlignment="1">
      <alignment horizontal="right" vertical="center"/>
      <protection/>
    </xf>
    <xf numFmtId="180" fontId="8" fillId="0" borderId="22" xfId="61" applyNumberFormat="1" applyFont="1" applyFill="1" applyBorder="1" applyAlignment="1">
      <alignment horizontal="right" vertical="center"/>
      <protection/>
    </xf>
    <xf numFmtId="180" fontId="8" fillId="0" borderId="23" xfId="61" applyNumberFormat="1" applyFont="1" applyFill="1" applyBorder="1" applyAlignment="1">
      <alignment horizontal="right" vertical="center"/>
      <protection/>
    </xf>
    <xf numFmtId="180" fontId="10" fillId="0" borderId="20" xfId="61" applyNumberFormat="1" applyFont="1" applyFill="1" applyBorder="1" applyAlignment="1">
      <alignment horizontal="right" vertical="center"/>
      <protection/>
    </xf>
    <xf numFmtId="181" fontId="10" fillId="0" borderId="20" xfId="61" applyNumberFormat="1" applyFont="1" applyFill="1" applyBorder="1" applyAlignment="1">
      <alignment horizontal="right" vertical="center"/>
      <protection/>
    </xf>
    <xf numFmtId="181" fontId="8" fillId="0" borderId="21" xfId="61" applyNumberFormat="1" applyFont="1" applyFill="1" applyBorder="1" applyAlignment="1">
      <alignment vertical="center"/>
      <protection/>
    </xf>
    <xf numFmtId="181" fontId="8" fillId="0" borderId="22" xfId="61" applyNumberFormat="1" applyFont="1" applyFill="1" applyBorder="1" applyAlignment="1">
      <alignment vertical="center"/>
      <protection/>
    </xf>
    <xf numFmtId="181" fontId="8" fillId="0" borderId="23" xfId="61" applyNumberFormat="1" applyFont="1" applyFill="1" applyBorder="1" applyAlignment="1">
      <alignment vertical="center"/>
      <protection/>
    </xf>
    <xf numFmtId="182" fontId="10" fillId="0" borderId="20" xfId="61" applyNumberFormat="1" applyFont="1" applyFill="1" applyBorder="1" applyAlignment="1">
      <alignment horizontal="right" vertical="center"/>
      <protection/>
    </xf>
    <xf numFmtId="182" fontId="8" fillId="0" borderId="21" xfId="61" applyNumberFormat="1" applyFont="1" applyFill="1" applyBorder="1" applyAlignment="1">
      <alignment horizontal="right" vertical="center"/>
      <protection/>
    </xf>
    <xf numFmtId="182" fontId="8" fillId="0" borderId="22" xfId="61" applyNumberFormat="1" applyFont="1" applyFill="1" applyBorder="1" applyAlignment="1">
      <alignment horizontal="right" vertical="center"/>
      <protection/>
    </xf>
    <xf numFmtId="182" fontId="8" fillId="0" borderId="23" xfId="61" applyNumberFormat="1" applyFont="1" applyFill="1" applyBorder="1" applyAlignment="1">
      <alignment horizontal="right" vertical="center"/>
      <protection/>
    </xf>
    <xf numFmtId="0" fontId="5" fillId="0" borderId="24" xfId="0" applyFont="1" applyBorder="1" applyAlignment="1">
      <alignment horizontal="distributed" vertical="center"/>
    </xf>
    <xf numFmtId="180" fontId="8" fillId="0" borderId="24" xfId="61" applyNumberFormat="1" applyFont="1" applyFill="1" applyBorder="1" applyAlignment="1">
      <alignment horizontal="distributed" vertical="center"/>
      <protection/>
    </xf>
    <xf numFmtId="0" fontId="5" fillId="0" borderId="25" xfId="0" applyFont="1" applyBorder="1" applyAlignment="1">
      <alignment horizontal="distributed" vertical="center"/>
    </xf>
    <xf numFmtId="180" fontId="5" fillId="0" borderId="26" xfId="63" applyNumberFormat="1" applyFont="1" applyFill="1" applyBorder="1" applyAlignment="1">
      <alignment horizontal="distributed" vertical="center"/>
      <protection/>
    </xf>
    <xf numFmtId="180" fontId="8" fillId="0" borderId="26" xfId="61" applyNumberFormat="1" applyFont="1" applyFill="1" applyBorder="1" applyAlignment="1">
      <alignment horizontal="distributed" vertical="center"/>
      <protection/>
    </xf>
    <xf numFmtId="180" fontId="5" fillId="0" borderId="26" xfId="62" applyNumberFormat="1" applyFont="1" applyFill="1" applyBorder="1" applyAlignment="1">
      <alignment horizontal="distributed" vertical="center"/>
      <protection/>
    </xf>
    <xf numFmtId="180" fontId="5" fillId="0" borderId="27" xfId="63" applyNumberFormat="1" applyFont="1" applyFill="1" applyBorder="1" applyAlignment="1">
      <alignment horizontal="distributed" vertical="center"/>
      <protection/>
    </xf>
    <xf numFmtId="180" fontId="10" fillId="0" borderId="28" xfId="61" applyNumberFormat="1" applyFont="1" applyFill="1" applyBorder="1" applyAlignment="1">
      <alignment vertical="center"/>
      <protection/>
    </xf>
    <xf numFmtId="180" fontId="10" fillId="0" borderId="29" xfId="61" applyNumberFormat="1" applyFont="1" applyFill="1" applyBorder="1" applyAlignment="1">
      <alignment vertical="center"/>
      <protection/>
    </xf>
    <xf numFmtId="180" fontId="8" fillId="0" borderId="30" xfId="61" applyNumberFormat="1" applyFont="1" applyFill="1" applyBorder="1" applyAlignment="1">
      <alignment horizontal="right" vertical="center"/>
      <protection/>
    </xf>
    <xf numFmtId="180" fontId="8" fillId="0" borderId="31" xfId="61" applyNumberFormat="1" applyFont="1" applyFill="1" applyBorder="1" applyAlignment="1">
      <alignment horizontal="right" vertical="center"/>
      <protection/>
    </xf>
    <xf numFmtId="180" fontId="8" fillId="0" borderId="32" xfId="61" applyNumberFormat="1" applyFont="1" applyFill="1" applyBorder="1" applyAlignment="1">
      <alignment horizontal="right" vertical="center"/>
      <protection/>
    </xf>
    <xf numFmtId="180" fontId="8" fillId="0" borderId="33" xfId="61" applyNumberFormat="1" applyFont="1" applyFill="1" applyBorder="1" applyAlignment="1">
      <alignment horizontal="right" vertical="center"/>
      <protection/>
    </xf>
    <xf numFmtId="180" fontId="8" fillId="0" borderId="34" xfId="61" applyNumberFormat="1" applyFont="1" applyFill="1" applyBorder="1" applyAlignment="1">
      <alignment horizontal="right" vertical="center"/>
      <protection/>
    </xf>
    <xf numFmtId="180" fontId="8" fillId="0" borderId="35" xfId="61" applyNumberFormat="1" applyFont="1" applyFill="1" applyBorder="1" applyAlignment="1">
      <alignment horizontal="right" vertical="center"/>
      <protection/>
    </xf>
    <xf numFmtId="180" fontId="10" fillId="0" borderId="28" xfId="61" applyNumberFormat="1" applyFont="1" applyFill="1" applyBorder="1" applyAlignment="1">
      <alignment horizontal="right" vertical="center"/>
      <protection/>
    </xf>
    <xf numFmtId="180" fontId="10" fillId="0" borderId="29" xfId="61" applyNumberFormat="1" applyFont="1" applyFill="1" applyBorder="1" applyAlignment="1">
      <alignment horizontal="right" vertical="center"/>
      <protection/>
    </xf>
    <xf numFmtId="181" fontId="10" fillId="0" borderId="28" xfId="61" applyNumberFormat="1" applyFont="1" applyFill="1" applyBorder="1" applyAlignment="1">
      <alignment horizontal="right" vertical="center"/>
      <protection/>
    </xf>
    <xf numFmtId="181" fontId="10" fillId="0" borderId="29" xfId="61" applyNumberFormat="1" applyFont="1" applyFill="1" applyBorder="1" applyAlignment="1">
      <alignment horizontal="right" vertical="center"/>
      <protection/>
    </xf>
    <xf numFmtId="181" fontId="8" fillId="0" borderId="30" xfId="61" applyNumberFormat="1" applyFont="1" applyFill="1" applyBorder="1" applyAlignment="1">
      <alignment vertical="center"/>
      <protection/>
    </xf>
    <xf numFmtId="181" fontId="8" fillId="0" borderId="31" xfId="61" applyNumberFormat="1" applyFont="1" applyFill="1" applyBorder="1" applyAlignment="1">
      <alignment vertical="center"/>
      <protection/>
    </xf>
    <xf numFmtId="181" fontId="8" fillId="0" borderId="32" xfId="61" applyNumberFormat="1" applyFont="1" applyFill="1" applyBorder="1" applyAlignment="1">
      <alignment vertical="center"/>
      <protection/>
    </xf>
    <xf numFmtId="181" fontId="8" fillId="0" borderId="33" xfId="61" applyNumberFormat="1" applyFont="1" applyFill="1" applyBorder="1" applyAlignment="1">
      <alignment vertical="center"/>
      <protection/>
    </xf>
    <xf numFmtId="181" fontId="8" fillId="0" borderId="34" xfId="61" applyNumberFormat="1" applyFont="1" applyFill="1" applyBorder="1" applyAlignment="1">
      <alignment vertical="center"/>
      <protection/>
    </xf>
    <xf numFmtId="181" fontId="8" fillId="0" borderId="35" xfId="61" applyNumberFormat="1" applyFont="1" applyFill="1" applyBorder="1" applyAlignment="1">
      <alignment vertical="center"/>
      <protection/>
    </xf>
    <xf numFmtId="182" fontId="10" fillId="0" borderId="28" xfId="61" applyNumberFormat="1" applyFont="1" applyFill="1" applyBorder="1" applyAlignment="1">
      <alignment horizontal="right" vertical="center"/>
      <protection/>
    </xf>
    <xf numFmtId="182" fontId="10" fillId="0" borderId="29" xfId="61" applyNumberFormat="1" applyFont="1" applyFill="1" applyBorder="1" applyAlignment="1">
      <alignment horizontal="right" vertical="center"/>
      <protection/>
    </xf>
    <xf numFmtId="182" fontId="8" fillId="0" borderId="30" xfId="61" applyNumberFormat="1" applyFont="1" applyFill="1" applyBorder="1" applyAlignment="1">
      <alignment horizontal="right" vertical="center"/>
      <protection/>
    </xf>
    <xf numFmtId="182" fontId="8" fillId="0" borderId="31" xfId="61" applyNumberFormat="1" applyFont="1" applyFill="1" applyBorder="1" applyAlignment="1">
      <alignment horizontal="right" vertical="center"/>
      <protection/>
    </xf>
    <xf numFmtId="182" fontId="8" fillId="0" borderId="32" xfId="61" applyNumberFormat="1" applyFont="1" applyFill="1" applyBorder="1" applyAlignment="1">
      <alignment horizontal="right" vertical="center"/>
      <protection/>
    </xf>
    <xf numFmtId="182" fontId="8" fillId="0" borderId="33" xfId="61" applyNumberFormat="1" applyFont="1" applyFill="1" applyBorder="1" applyAlignment="1">
      <alignment horizontal="right" vertical="center"/>
      <protection/>
    </xf>
    <xf numFmtId="182" fontId="8" fillId="0" borderId="34" xfId="61" applyNumberFormat="1" applyFont="1" applyFill="1" applyBorder="1" applyAlignment="1">
      <alignment horizontal="right" vertical="center"/>
      <protection/>
    </xf>
    <xf numFmtId="182" fontId="8" fillId="0" borderId="35" xfId="61" applyNumberFormat="1" applyFont="1" applyFill="1" applyBorder="1" applyAlignment="1">
      <alignment horizontal="right" vertical="center"/>
      <protection/>
    </xf>
    <xf numFmtId="0" fontId="5" fillId="0" borderId="36" xfId="0" applyFont="1" applyBorder="1" applyAlignment="1">
      <alignment horizontal="center" vertical="center"/>
    </xf>
    <xf numFmtId="49" fontId="8" fillId="0" borderId="13" xfId="61" applyNumberFormat="1" applyFont="1" applyFill="1" applyBorder="1" applyAlignment="1">
      <alignment horizontal="right" vertical="center"/>
      <protection/>
    </xf>
    <xf numFmtId="49" fontId="8" fillId="0" borderId="14" xfId="61" applyNumberFormat="1" applyFont="1" applyFill="1" applyBorder="1" applyAlignment="1">
      <alignment horizontal="right" vertical="center"/>
      <protection/>
    </xf>
    <xf numFmtId="49" fontId="8" fillId="0" borderId="15" xfId="61" applyNumberFormat="1" applyFont="1" applyFill="1" applyBorder="1" applyAlignment="1">
      <alignment horizontal="right" vertical="center"/>
      <protection/>
    </xf>
    <xf numFmtId="0" fontId="5" fillId="0" borderId="37" xfId="62" applyFont="1" applyBorder="1" applyAlignment="1">
      <alignment vertical="center"/>
      <protection/>
    </xf>
    <xf numFmtId="0" fontId="5" fillId="0" borderId="0" xfId="62" applyFont="1" applyBorder="1" applyAlignment="1">
      <alignment vertical="center"/>
      <protection/>
    </xf>
    <xf numFmtId="49" fontId="10" fillId="0" borderId="12" xfId="61" applyNumberFormat="1" applyFont="1" applyFill="1" applyBorder="1" applyAlignment="1">
      <alignment vertical="center" wrapText="1"/>
      <protection/>
    </xf>
    <xf numFmtId="180" fontId="5" fillId="0" borderId="38" xfId="62" applyNumberFormat="1" applyFont="1" applyFill="1" applyBorder="1" applyAlignment="1">
      <alignment vertical="center" wrapText="1"/>
      <protection/>
    </xf>
    <xf numFmtId="180" fontId="5" fillId="0" borderId="38" xfId="62" applyNumberFormat="1" applyFont="1" applyFill="1" applyBorder="1" applyAlignment="1">
      <alignment vertical="center"/>
      <protection/>
    </xf>
    <xf numFmtId="0" fontId="12" fillId="0" borderId="39" xfId="62" applyFont="1" applyBorder="1" applyAlignment="1">
      <alignment vertical="center"/>
      <protection/>
    </xf>
    <xf numFmtId="0" fontId="0" fillId="0" borderId="0" xfId="62" applyFont="1" applyAlignment="1" quotePrefix="1">
      <alignment vertical="center"/>
      <protection/>
    </xf>
    <xf numFmtId="180" fontId="10" fillId="0" borderId="10" xfId="61" applyNumberFormat="1" applyFont="1" applyFill="1" applyBorder="1" applyAlignment="1">
      <alignment vertical="center"/>
      <protection/>
    </xf>
    <xf numFmtId="180" fontId="10" fillId="0" borderId="11" xfId="61" applyNumberFormat="1" applyFont="1" applyFill="1" applyBorder="1" applyAlignment="1">
      <alignment vertical="center"/>
      <protection/>
    </xf>
    <xf numFmtId="182" fontId="8" fillId="0" borderId="10" xfId="61" applyNumberFormat="1" applyFont="1" applyFill="1" applyBorder="1" applyAlignment="1">
      <alignment vertical="center"/>
      <protection/>
    </xf>
    <xf numFmtId="182" fontId="8" fillId="0" borderId="40" xfId="61" applyNumberFormat="1" applyFont="1" applyFill="1" applyBorder="1" applyAlignment="1">
      <alignment vertical="center"/>
      <protection/>
    </xf>
    <xf numFmtId="182" fontId="8" fillId="0" borderId="41" xfId="61" applyNumberFormat="1" applyFont="1" applyFill="1" applyBorder="1" applyAlignment="1">
      <alignment vertical="center"/>
      <protection/>
    </xf>
    <xf numFmtId="182" fontId="8" fillId="0" borderId="42" xfId="61" applyNumberFormat="1" applyFont="1" applyFill="1" applyBorder="1" applyAlignment="1">
      <alignment vertical="center"/>
      <protection/>
    </xf>
    <xf numFmtId="180" fontId="10" fillId="0" borderId="43" xfId="61" applyNumberFormat="1" applyFont="1" applyFill="1" applyBorder="1" applyAlignment="1">
      <alignment vertical="center"/>
      <protection/>
    </xf>
    <xf numFmtId="180" fontId="10" fillId="0" borderId="44" xfId="61" applyNumberFormat="1" applyFont="1" applyFill="1" applyBorder="1" applyAlignment="1">
      <alignment vertical="center"/>
      <protection/>
    </xf>
    <xf numFmtId="180" fontId="10" fillId="0" borderId="45" xfId="61" applyNumberFormat="1" applyFont="1" applyFill="1" applyBorder="1" applyAlignment="1">
      <alignment vertical="center"/>
      <protection/>
    </xf>
    <xf numFmtId="49" fontId="8" fillId="0" borderId="20" xfId="61" applyNumberFormat="1" applyFont="1" applyFill="1" applyBorder="1" applyAlignment="1">
      <alignment horizontal="center" vertical="center" wrapText="1"/>
      <protection/>
    </xf>
    <xf numFmtId="49" fontId="8" fillId="0" borderId="46" xfId="61" applyNumberFormat="1" applyFont="1" applyFill="1" applyBorder="1" applyAlignment="1">
      <alignment horizontal="center" vertical="center" wrapText="1"/>
      <protection/>
    </xf>
    <xf numFmtId="49" fontId="8" fillId="0" borderId="47" xfId="61" applyNumberFormat="1" applyFont="1" applyFill="1" applyBorder="1" applyAlignment="1">
      <alignment horizontal="center" vertical="center" wrapText="1"/>
      <protection/>
    </xf>
    <xf numFmtId="49" fontId="8" fillId="0" borderId="20" xfId="61" applyNumberFormat="1" applyFont="1" applyFill="1" applyBorder="1" applyAlignment="1">
      <alignment horizontal="center" vertical="center" wrapText="1" shrinkToFit="1"/>
      <protection/>
    </xf>
    <xf numFmtId="49" fontId="8" fillId="0" borderId="46" xfId="61" applyNumberFormat="1" applyFont="1" applyFill="1" applyBorder="1" applyAlignment="1">
      <alignment horizontal="center" vertical="center" wrapText="1" shrinkToFit="1"/>
      <protection/>
    </xf>
    <xf numFmtId="49" fontId="8" fillId="0" borderId="47" xfId="61" applyNumberFormat="1" applyFont="1" applyFill="1" applyBorder="1" applyAlignment="1">
      <alignment horizontal="center" vertical="center" wrapText="1" shrinkToFit="1"/>
      <protection/>
    </xf>
    <xf numFmtId="180" fontId="5" fillId="0" borderId="10" xfId="63" applyNumberFormat="1" applyFont="1" applyFill="1" applyBorder="1" applyAlignment="1">
      <alignment horizontal="center" vertical="center"/>
      <protection/>
    </xf>
    <xf numFmtId="180" fontId="5" fillId="0" borderId="12" xfId="63" applyNumberFormat="1" applyFont="1" applyFill="1" applyBorder="1" applyAlignment="1">
      <alignment horizontal="center" vertical="center"/>
      <protection/>
    </xf>
    <xf numFmtId="180" fontId="5" fillId="0" borderId="11" xfId="63" applyNumberFormat="1" applyFont="1" applyFill="1" applyBorder="1" applyAlignment="1">
      <alignment horizontal="center" vertical="center"/>
      <protection/>
    </xf>
    <xf numFmtId="180" fontId="5" fillId="0" borderId="12" xfId="63" applyNumberFormat="1" applyFont="1" applyFill="1" applyBorder="1" applyAlignment="1">
      <alignment horizontal="center" vertical="center"/>
      <protection/>
    </xf>
    <xf numFmtId="180" fontId="5" fillId="0" borderId="11" xfId="63" applyNumberFormat="1" applyFont="1" applyFill="1" applyBorder="1" applyAlignment="1">
      <alignment horizontal="center" vertical="center"/>
      <protection/>
    </xf>
    <xf numFmtId="49" fontId="8" fillId="0" borderId="18" xfId="61" applyNumberFormat="1" applyFont="1" applyFill="1" applyBorder="1" applyAlignment="1">
      <alignment horizontal="center" vertical="center" wrapText="1"/>
      <protection/>
    </xf>
    <xf numFmtId="49" fontId="8" fillId="0" borderId="37" xfId="61" applyNumberFormat="1" applyFont="1" applyFill="1" applyBorder="1" applyAlignment="1">
      <alignment horizontal="center" vertical="center" wrapText="1"/>
      <protection/>
    </xf>
    <xf numFmtId="49" fontId="8" fillId="0" borderId="19" xfId="61" applyNumberFormat="1" applyFont="1" applyFill="1" applyBorder="1" applyAlignment="1">
      <alignment horizontal="center" vertical="center" wrapText="1"/>
      <protection/>
    </xf>
    <xf numFmtId="0" fontId="5" fillId="0" borderId="2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180" fontId="5" fillId="0" borderId="38" xfId="62" applyNumberFormat="1" applyFont="1" applyFill="1" applyBorder="1" applyAlignment="1">
      <alignment horizontal="center" vertical="center"/>
      <protection/>
    </xf>
    <xf numFmtId="180" fontId="5" fillId="0" borderId="43" xfId="62" applyNumberFormat="1" applyFont="1" applyFill="1" applyBorder="1" applyAlignment="1">
      <alignment horizontal="center" vertical="center"/>
      <protection/>
    </xf>
    <xf numFmtId="180" fontId="5" fillId="0" borderId="12" xfId="62" applyNumberFormat="1" applyFont="1" applyFill="1" applyBorder="1" applyAlignment="1">
      <alignment horizontal="center" vertical="center" wrapText="1"/>
      <protection/>
    </xf>
    <xf numFmtId="180" fontId="5" fillId="0" borderId="11" xfId="62" applyNumberFormat="1" applyFont="1" applyFill="1" applyBorder="1" applyAlignment="1">
      <alignment horizontal="center" vertical="center" wrapText="1"/>
      <protection/>
    </xf>
    <xf numFmtId="180" fontId="8" fillId="0" borderId="26" xfId="61" applyNumberFormat="1" applyFont="1" applyFill="1" applyBorder="1" applyAlignment="1">
      <alignment horizontal="center" vertical="top" shrinkToFit="1"/>
      <protection/>
    </xf>
    <xf numFmtId="180" fontId="8" fillId="0" borderId="44" xfId="61" applyNumberFormat="1" applyFont="1" applyFill="1" applyBorder="1" applyAlignment="1">
      <alignment horizontal="center" vertical="top" shrinkToFit="1"/>
      <protection/>
    </xf>
    <xf numFmtId="180" fontId="5" fillId="0" borderId="26" xfId="63" applyNumberFormat="1" applyFont="1" applyFill="1" applyBorder="1" applyAlignment="1">
      <alignment horizontal="center" vertical="top"/>
      <protection/>
    </xf>
    <xf numFmtId="180" fontId="5" fillId="0" borderId="44" xfId="63" applyNumberFormat="1" applyFont="1" applyFill="1" applyBorder="1" applyAlignment="1">
      <alignment horizontal="center" vertical="top"/>
      <protection/>
    </xf>
    <xf numFmtId="0" fontId="5" fillId="0" borderId="39" xfId="0" applyFont="1" applyBorder="1" applyAlignment="1">
      <alignment horizontal="distributed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9" fillId="0" borderId="39" xfId="62" applyFont="1" applyBorder="1" applyAlignment="1">
      <alignment horizontal="center" vertical="center" shrinkToFit="1"/>
      <protection/>
    </xf>
    <xf numFmtId="0" fontId="9" fillId="0" borderId="49" xfId="62" applyFont="1" applyBorder="1" applyAlignment="1">
      <alignment horizontal="center" vertical="center" shrinkToFit="1"/>
      <protection/>
    </xf>
    <xf numFmtId="49" fontId="10" fillId="0" borderId="39" xfId="61" applyNumberFormat="1" applyFont="1" applyFill="1" applyBorder="1" applyAlignment="1">
      <alignment horizontal="center" vertical="center"/>
      <protection/>
    </xf>
    <xf numFmtId="49" fontId="10" fillId="0" borderId="49" xfId="61" applyNumberFormat="1" applyFont="1" applyFill="1" applyBorder="1" applyAlignment="1">
      <alignment horizontal="center" vertical="center"/>
      <protection/>
    </xf>
    <xf numFmtId="180" fontId="8" fillId="0" borderId="50" xfId="61" applyNumberFormat="1" applyFont="1" applyFill="1" applyBorder="1" applyAlignment="1">
      <alignment horizontal="center" vertical="center"/>
      <protection/>
    </xf>
    <xf numFmtId="180" fontId="8" fillId="0" borderId="51" xfId="61" applyNumberFormat="1" applyFont="1" applyFill="1" applyBorder="1" applyAlignment="1">
      <alignment horizontal="center" vertical="center"/>
      <protection/>
    </xf>
    <xf numFmtId="180" fontId="8" fillId="0" borderId="52" xfId="61" applyNumberFormat="1" applyFont="1" applyFill="1" applyBorder="1" applyAlignment="1">
      <alignment horizontal="center" vertical="center"/>
      <protection/>
    </xf>
    <xf numFmtId="180" fontId="5" fillId="0" borderId="12" xfId="63" applyNumberFormat="1" applyFont="1" applyFill="1" applyBorder="1" applyAlignment="1">
      <alignment horizontal="center" vertical="center" wrapText="1"/>
      <protection/>
    </xf>
    <xf numFmtId="180" fontId="5" fillId="0" borderId="11" xfId="63" applyNumberFormat="1" applyFont="1" applyFill="1" applyBorder="1" applyAlignment="1">
      <alignment horizontal="center" vertical="center" wrapText="1"/>
      <protection/>
    </xf>
    <xf numFmtId="180" fontId="10" fillId="0" borderId="50" xfId="61" applyNumberFormat="1" applyFont="1" applyFill="1" applyBorder="1" applyAlignment="1">
      <alignment horizontal="center" vertical="center"/>
      <protection/>
    </xf>
    <xf numFmtId="180" fontId="10" fillId="0" borderId="51" xfId="61" applyNumberFormat="1" applyFont="1" applyFill="1" applyBorder="1" applyAlignment="1">
      <alignment horizontal="center" vertical="center"/>
      <protection/>
    </xf>
    <xf numFmtId="180" fontId="10" fillId="0" borderId="52" xfId="61" applyNumberFormat="1" applyFont="1" applyFill="1" applyBorder="1" applyAlignment="1">
      <alignment horizontal="center" vertical="center"/>
      <protection/>
    </xf>
    <xf numFmtId="180" fontId="5" fillId="0" borderId="39" xfId="63" applyNumberFormat="1" applyFont="1" applyFill="1" applyBorder="1" applyAlignment="1">
      <alignment horizontal="distributed" vertical="center"/>
      <protection/>
    </xf>
    <xf numFmtId="0" fontId="5" fillId="0" borderId="36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17" xfId="62" applyFont="1" applyBorder="1" applyAlignment="1">
      <alignment horizontal="center" vertical="center"/>
      <protection/>
    </xf>
    <xf numFmtId="0" fontId="5" fillId="0" borderId="39" xfId="62" applyFont="1" applyBorder="1" applyAlignment="1">
      <alignment vertical="center"/>
      <protection/>
    </xf>
    <xf numFmtId="0" fontId="5" fillId="0" borderId="48" xfId="62" applyFont="1" applyBorder="1" applyAlignment="1">
      <alignment vertical="center"/>
      <protection/>
    </xf>
    <xf numFmtId="0" fontId="5" fillId="0" borderId="49" xfId="62" applyFont="1" applyBorder="1" applyAlignment="1">
      <alignment vertical="center"/>
      <protection/>
    </xf>
    <xf numFmtId="0" fontId="5" fillId="0" borderId="36" xfId="62" applyFont="1" applyBorder="1" applyAlignment="1">
      <alignment vertical="center"/>
      <protection/>
    </xf>
    <xf numFmtId="0" fontId="5" fillId="0" borderId="0" xfId="62" applyFont="1" applyBorder="1" applyAlignment="1">
      <alignment vertical="center"/>
      <protection/>
    </xf>
    <xf numFmtId="0" fontId="5" fillId="0" borderId="17" xfId="62" applyFont="1" applyBorder="1" applyAlignment="1">
      <alignment vertical="center"/>
      <protection/>
    </xf>
    <xf numFmtId="180" fontId="5" fillId="0" borderId="39" xfId="62" applyNumberFormat="1" applyFont="1" applyFill="1" applyBorder="1" applyAlignment="1">
      <alignment horizontal="distributed" vertical="center"/>
      <protection/>
    </xf>
    <xf numFmtId="0" fontId="5" fillId="0" borderId="2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49" fontId="8" fillId="0" borderId="12" xfId="61" applyNumberFormat="1" applyFont="1" applyFill="1" applyBorder="1" applyAlignment="1">
      <alignment horizontal="distributed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標準_Sheet1" xfId="62"/>
    <cellStyle name="標準_第7表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showGridLines="0" tabSelected="1" zoomScalePageLayoutView="0" workbookViewId="0" topLeftCell="A1">
      <selection activeCell="I44" sqref="I44"/>
    </sheetView>
  </sheetViews>
  <sheetFormatPr defaultColWidth="9.00390625" defaultRowHeight="13.5"/>
  <cols>
    <col min="1" max="1" width="3.625" style="8" customWidth="1"/>
    <col min="2" max="2" width="8.625" style="8" customWidth="1"/>
    <col min="3" max="3" width="1.625" style="8" customWidth="1"/>
    <col min="4" max="4" width="6.625" style="26" customWidth="1"/>
    <col min="5" max="5" width="8.625" style="12" customWidth="1"/>
    <col min="6" max="7" width="8.125" style="12" customWidth="1"/>
    <col min="8" max="8" width="7.625" style="12" customWidth="1"/>
    <col min="9" max="9" width="8.25390625" style="12" customWidth="1"/>
    <col min="10" max="13" width="7.625" style="12" customWidth="1"/>
    <col min="14" max="14" width="7.25390625" style="8" customWidth="1"/>
    <col min="15" max="16384" width="9.00390625" style="8" customWidth="1"/>
  </cols>
  <sheetData>
    <row r="1" ht="30" customHeight="1">
      <c r="A1" s="50" t="s">
        <v>27</v>
      </c>
    </row>
    <row r="2" spans="2:14" ht="18" customHeight="1">
      <c r="B2" s="118" t="s">
        <v>40</v>
      </c>
      <c r="C2" s="51"/>
      <c r="D2" s="25"/>
      <c r="E2" s="27"/>
      <c r="F2" s="28"/>
      <c r="G2" s="8"/>
      <c r="H2" s="5"/>
      <c r="I2" s="5"/>
      <c r="J2" s="5"/>
      <c r="K2" s="5"/>
      <c r="L2" s="8"/>
      <c r="M2" s="28"/>
      <c r="N2" s="7"/>
    </row>
    <row r="3" spans="2:14" ht="15" customHeight="1">
      <c r="B3" s="171" t="s">
        <v>31</v>
      </c>
      <c r="C3" s="172"/>
      <c r="D3" s="173"/>
      <c r="E3" s="177" t="s">
        <v>30</v>
      </c>
      <c r="F3" s="153"/>
      <c r="G3" s="153"/>
      <c r="H3" s="153"/>
      <c r="I3" s="153"/>
      <c r="J3" s="153"/>
      <c r="K3" s="153"/>
      <c r="L3" s="153"/>
      <c r="M3" s="154"/>
      <c r="N3" s="7"/>
    </row>
    <row r="4" spans="2:14" s="26" customFormat="1" ht="15" customHeight="1">
      <c r="B4" s="174"/>
      <c r="C4" s="175"/>
      <c r="D4" s="176"/>
      <c r="E4" s="146" t="s">
        <v>16</v>
      </c>
      <c r="F4" s="167" t="s">
        <v>29</v>
      </c>
      <c r="G4" s="153"/>
      <c r="H4" s="153"/>
      <c r="I4" s="153"/>
      <c r="J4" s="153"/>
      <c r="K4" s="153"/>
      <c r="L4" s="154"/>
      <c r="M4" s="56"/>
      <c r="N4" s="55"/>
    </row>
    <row r="5" spans="2:14" s="26" customFormat="1" ht="15" customHeight="1">
      <c r="B5" s="108"/>
      <c r="D5" s="59"/>
      <c r="E5" s="146"/>
      <c r="F5" s="162"/>
      <c r="G5" s="152" t="s">
        <v>28</v>
      </c>
      <c r="H5" s="153"/>
      <c r="I5" s="153"/>
      <c r="J5" s="153"/>
      <c r="K5" s="154"/>
      <c r="L5" s="134" t="s">
        <v>11</v>
      </c>
      <c r="M5" s="57" t="s">
        <v>25</v>
      </c>
      <c r="N5" s="55"/>
    </row>
    <row r="6" spans="2:14" ht="15" customHeight="1">
      <c r="B6" s="168" t="s">
        <v>32</v>
      </c>
      <c r="C6" s="169"/>
      <c r="D6" s="170"/>
      <c r="E6" s="146"/>
      <c r="F6" s="162"/>
      <c r="G6" s="115"/>
      <c r="H6" s="75"/>
      <c r="I6" s="76" t="s">
        <v>21</v>
      </c>
      <c r="J6" s="75" t="s">
        <v>24</v>
      </c>
      <c r="K6" s="77"/>
      <c r="L6" s="135"/>
      <c r="M6" s="57" t="s">
        <v>26</v>
      </c>
      <c r="N6" s="7"/>
    </row>
    <row r="7" spans="2:14" ht="15" customHeight="1">
      <c r="B7" s="168"/>
      <c r="C7" s="169"/>
      <c r="D7" s="170"/>
      <c r="E7" s="146"/>
      <c r="F7" s="162"/>
      <c r="G7" s="116"/>
      <c r="H7" s="78" t="s">
        <v>5</v>
      </c>
      <c r="I7" s="79" t="s">
        <v>22</v>
      </c>
      <c r="J7" s="80"/>
      <c r="K7" s="81" t="s">
        <v>6</v>
      </c>
      <c r="L7" s="135"/>
      <c r="M7" s="58" t="s">
        <v>10</v>
      </c>
      <c r="N7" s="7"/>
    </row>
    <row r="8" spans="2:14" ht="15" customHeight="1">
      <c r="B8" s="60"/>
      <c r="C8" s="112"/>
      <c r="D8" s="61"/>
      <c r="E8" s="146"/>
      <c r="F8" s="162"/>
      <c r="G8" s="144"/>
      <c r="H8" s="142"/>
      <c r="I8" s="148" t="s">
        <v>23</v>
      </c>
      <c r="J8" s="150" t="s">
        <v>34</v>
      </c>
      <c r="K8" s="178"/>
      <c r="L8" s="135"/>
      <c r="M8" s="137"/>
      <c r="N8" s="9"/>
    </row>
    <row r="9" spans="2:14" ht="15" customHeight="1">
      <c r="B9" s="117" t="s">
        <v>36</v>
      </c>
      <c r="C9" s="113"/>
      <c r="D9" s="59"/>
      <c r="E9" s="147"/>
      <c r="F9" s="163"/>
      <c r="G9" s="145"/>
      <c r="H9" s="143"/>
      <c r="I9" s="149"/>
      <c r="J9" s="151"/>
      <c r="K9" s="179"/>
      <c r="L9" s="136"/>
      <c r="M9" s="138"/>
      <c r="N9" s="9"/>
    </row>
    <row r="10" spans="2:14" s="14" customFormat="1" ht="18" customHeight="1">
      <c r="B10" s="114" t="s">
        <v>17</v>
      </c>
      <c r="C10" s="155" t="s">
        <v>15</v>
      </c>
      <c r="D10" s="156"/>
      <c r="E10" s="40">
        <f>SUM(E11:E14)</f>
        <v>27969</v>
      </c>
      <c r="F10" s="40">
        <f aca="true" t="shared" si="0" ref="F10:M10">SUM(F11:F14)</f>
        <v>27446</v>
      </c>
      <c r="G10" s="62">
        <f t="shared" si="0"/>
        <v>27267</v>
      </c>
      <c r="H10" s="82">
        <f t="shared" si="0"/>
        <v>23077</v>
      </c>
      <c r="I10" s="82">
        <f t="shared" si="0"/>
        <v>895</v>
      </c>
      <c r="J10" s="82">
        <f t="shared" si="0"/>
        <v>2525</v>
      </c>
      <c r="K10" s="83">
        <f t="shared" si="0"/>
        <v>770</v>
      </c>
      <c r="L10" s="40">
        <f t="shared" si="0"/>
        <v>179</v>
      </c>
      <c r="M10" s="40">
        <f t="shared" si="0"/>
        <v>523</v>
      </c>
      <c r="N10" s="13"/>
    </row>
    <row r="11" spans="2:14" s="16" customFormat="1" ht="18" customHeight="1">
      <c r="B11" s="180" t="s">
        <v>8</v>
      </c>
      <c r="C11" s="53"/>
      <c r="D11" s="109" t="s">
        <v>0</v>
      </c>
      <c r="E11" s="37">
        <v>7245</v>
      </c>
      <c r="F11" s="37">
        <v>7100</v>
      </c>
      <c r="G11" s="63">
        <v>7068</v>
      </c>
      <c r="H11" s="84">
        <v>5909</v>
      </c>
      <c r="I11" s="84">
        <v>306</v>
      </c>
      <c r="J11" s="84">
        <v>498</v>
      </c>
      <c r="K11" s="85">
        <v>355</v>
      </c>
      <c r="L11" s="37">
        <v>32</v>
      </c>
      <c r="M11" s="37">
        <v>145</v>
      </c>
      <c r="N11" s="15"/>
    </row>
    <row r="12" spans="2:14" s="16" customFormat="1" ht="18" customHeight="1">
      <c r="B12" s="180"/>
      <c r="C12" s="53"/>
      <c r="D12" s="110" t="s">
        <v>2</v>
      </c>
      <c r="E12" s="38">
        <v>9818</v>
      </c>
      <c r="F12" s="38">
        <v>9695</v>
      </c>
      <c r="G12" s="64">
        <v>9644</v>
      </c>
      <c r="H12" s="86">
        <v>7987</v>
      </c>
      <c r="I12" s="86">
        <v>317</v>
      </c>
      <c r="J12" s="86">
        <v>1077</v>
      </c>
      <c r="K12" s="87">
        <v>263</v>
      </c>
      <c r="L12" s="38">
        <v>51</v>
      </c>
      <c r="M12" s="38">
        <v>123</v>
      </c>
      <c r="N12" s="15"/>
    </row>
    <row r="13" spans="2:14" s="16" customFormat="1" ht="18" customHeight="1">
      <c r="B13" s="34" t="s">
        <v>9</v>
      </c>
      <c r="C13" s="34"/>
      <c r="D13" s="110" t="s">
        <v>4</v>
      </c>
      <c r="E13" s="38">
        <v>7447</v>
      </c>
      <c r="F13" s="38">
        <v>7254</v>
      </c>
      <c r="G13" s="64">
        <v>7165</v>
      </c>
      <c r="H13" s="86">
        <v>5966</v>
      </c>
      <c r="I13" s="86">
        <v>206</v>
      </c>
      <c r="J13" s="86">
        <v>859</v>
      </c>
      <c r="K13" s="87">
        <v>134</v>
      </c>
      <c r="L13" s="38">
        <v>89</v>
      </c>
      <c r="M13" s="38">
        <v>193</v>
      </c>
      <c r="N13" s="15"/>
    </row>
    <row r="14" spans="2:14" s="16" customFormat="1" ht="18" customHeight="1">
      <c r="B14" s="30"/>
      <c r="C14" s="30"/>
      <c r="D14" s="111" t="s">
        <v>3</v>
      </c>
      <c r="E14" s="39">
        <v>3459</v>
      </c>
      <c r="F14" s="39">
        <v>3397</v>
      </c>
      <c r="G14" s="65">
        <v>3390</v>
      </c>
      <c r="H14" s="88">
        <v>3215</v>
      </c>
      <c r="I14" s="88">
        <v>66</v>
      </c>
      <c r="J14" s="88">
        <v>91</v>
      </c>
      <c r="K14" s="89">
        <v>18</v>
      </c>
      <c r="L14" s="39">
        <v>7</v>
      </c>
      <c r="M14" s="39">
        <v>62</v>
      </c>
      <c r="N14" s="15"/>
    </row>
    <row r="15" spans="2:14" s="14" customFormat="1" ht="18" customHeight="1">
      <c r="B15" s="29" t="s">
        <v>18</v>
      </c>
      <c r="C15" s="157" t="s">
        <v>16</v>
      </c>
      <c r="D15" s="158"/>
      <c r="E15" s="49">
        <f>SUM(E16:E19)</f>
        <v>91222</v>
      </c>
      <c r="F15" s="49">
        <f aca="true" t="shared" si="1" ref="F15:M15">SUM(F16:F19)</f>
        <v>90644</v>
      </c>
      <c r="G15" s="66">
        <f t="shared" si="1"/>
        <v>90296</v>
      </c>
      <c r="H15" s="90">
        <f t="shared" si="1"/>
        <v>81631</v>
      </c>
      <c r="I15" s="90">
        <f t="shared" si="1"/>
        <v>2084</v>
      </c>
      <c r="J15" s="90">
        <f t="shared" si="1"/>
        <v>5121</v>
      </c>
      <c r="K15" s="91">
        <f t="shared" si="1"/>
        <v>1460</v>
      </c>
      <c r="L15" s="49">
        <f t="shared" si="1"/>
        <v>348</v>
      </c>
      <c r="M15" s="49">
        <f t="shared" si="1"/>
        <v>578</v>
      </c>
      <c r="N15" s="17"/>
    </row>
    <row r="16" spans="2:14" s="16" customFormat="1" ht="18" customHeight="1">
      <c r="B16" s="53" t="s">
        <v>13</v>
      </c>
      <c r="C16" s="53"/>
      <c r="D16" s="109" t="s">
        <v>0</v>
      </c>
      <c r="E16" s="37">
        <v>22665</v>
      </c>
      <c r="F16" s="37">
        <v>22491</v>
      </c>
      <c r="G16" s="63">
        <v>22425</v>
      </c>
      <c r="H16" s="84">
        <v>19890</v>
      </c>
      <c r="I16" s="84">
        <v>783</v>
      </c>
      <c r="J16" s="84">
        <v>1054</v>
      </c>
      <c r="K16" s="85">
        <v>698</v>
      </c>
      <c r="L16" s="37">
        <v>66</v>
      </c>
      <c r="M16" s="37">
        <v>174</v>
      </c>
      <c r="N16" s="15"/>
    </row>
    <row r="17" spans="2:14" s="16" customFormat="1" ht="18" customHeight="1">
      <c r="B17" s="53" t="s">
        <v>14</v>
      </c>
      <c r="C17" s="53"/>
      <c r="D17" s="110" t="s">
        <v>2</v>
      </c>
      <c r="E17" s="38">
        <v>31956</v>
      </c>
      <c r="F17" s="38">
        <v>31817</v>
      </c>
      <c r="G17" s="64">
        <v>31702</v>
      </c>
      <c r="H17" s="86">
        <v>28471</v>
      </c>
      <c r="I17" s="86">
        <v>702</v>
      </c>
      <c r="J17" s="86">
        <v>1995</v>
      </c>
      <c r="K17" s="87">
        <v>534</v>
      </c>
      <c r="L17" s="38">
        <v>115</v>
      </c>
      <c r="M17" s="38">
        <v>139</v>
      </c>
      <c r="N17" s="15"/>
    </row>
    <row r="18" spans="2:14" s="16" customFormat="1" ht="18" customHeight="1">
      <c r="B18" s="35" t="s">
        <v>19</v>
      </c>
      <c r="C18" s="35"/>
      <c r="D18" s="110" t="s">
        <v>4</v>
      </c>
      <c r="E18" s="38">
        <v>23867</v>
      </c>
      <c r="F18" s="38">
        <v>23666</v>
      </c>
      <c r="G18" s="64">
        <v>23518</v>
      </c>
      <c r="H18" s="86">
        <v>21016</v>
      </c>
      <c r="I18" s="86">
        <v>435</v>
      </c>
      <c r="J18" s="86">
        <v>1863</v>
      </c>
      <c r="K18" s="87">
        <v>204</v>
      </c>
      <c r="L18" s="38">
        <v>148</v>
      </c>
      <c r="M18" s="38">
        <v>201</v>
      </c>
      <c r="N18" s="15"/>
    </row>
    <row r="19" spans="2:14" s="16" customFormat="1" ht="18" customHeight="1">
      <c r="B19" s="31"/>
      <c r="C19" s="31"/>
      <c r="D19" s="111" t="s">
        <v>3</v>
      </c>
      <c r="E19" s="39">
        <v>12734</v>
      </c>
      <c r="F19" s="39">
        <v>12670</v>
      </c>
      <c r="G19" s="65">
        <v>12651</v>
      </c>
      <c r="H19" s="88">
        <v>12254</v>
      </c>
      <c r="I19" s="88">
        <v>164</v>
      </c>
      <c r="J19" s="88">
        <v>209</v>
      </c>
      <c r="K19" s="89">
        <v>24</v>
      </c>
      <c r="L19" s="39">
        <v>19</v>
      </c>
      <c r="M19" s="39">
        <v>64</v>
      </c>
      <c r="N19" s="15"/>
    </row>
    <row r="20" spans="2:14" s="14" customFormat="1" ht="18" customHeight="1">
      <c r="B20" s="32"/>
      <c r="C20" s="157" t="s">
        <v>16</v>
      </c>
      <c r="D20" s="158"/>
      <c r="E20" s="47">
        <f>ROUND(E15/E10,2)</f>
        <v>3.26</v>
      </c>
      <c r="F20" s="47">
        <f aca="true" t="shared" si="2" ref="F20:M20">ROUND(F15/F10,2)</f>
        <v>3.3</v>
      </c>
      <c r="G20" s="67">
        <f t="shared" si="2"/>
        <v>3.31</v>
      </c>
      <c r="H20" s="92">
        <f t="shared" si="2"/>
        <v>3.54</v>
      </c>
      <c r="I20" s="92">
        <f t="shared" si="2"/>
        <v>2.33</v>
      </c>
      <c r="J20" s="92">
        <f t="shared" si="2"/>
        <v>2.03</v>
      </c>
      <c r="K20" s="93">
        <f t="shared" si="2"/>
        <v>1.9</v>
      </c>
      <c r="L20" s="47">
        <f t="shared" si="2"/>
        <v>1.94</v>
      </c>
      <c r="M20" s="47">
        <f t="shared" si="2"/>
        <v>1.11</v>
      </c>
      <c r="N20" s="17"/>
    </row>
    <row r="21" spans="2:14" s="16" customFormat="1" ht="18" customHeight="1">
      <c r="B21" s="52" t="s">
        <v>1</v>
      </c>
      <c r="C21" s="52"/>
      <c r="D21" s="109" t="s">
        <v>0</v>
      </c>
      <c r="E21" s="41">
        <v>3.13</v>
      </c>
      <c r="F21" s="41">
        <v>3.17</v>
      </c>
      <c r="G21" s="68">
        <v>3.17</v>
      </c>
      <c r="H21" s="94">
        <v>3.37</v>
      </c>
      <c r="I21" s="94">
        <v>2.56</v>
      </c>
      <c r="J21" s="94">
        <v>2.12</v>
      </c>
      <c r="K21" s="95">
        <v>1.97</v>
      </c>
      <c r="L21" s="41">
        <v>2.06</v>
      </c>
      <c r="M21" s="41">
        <v>1.2</v>
      </c>
      <c r="N21" s="19"/>
    </row>
    <row r="22" spans="2:14" s="16" customFormat="1" ht="18" customHeight="1">
      <c r="B22" s="53" t="s">
        <v>14</v>
      </c>
      <c r="C22" s="53"/>
      <c r="D22" s="110" t="s">
        <v>2</v>
      </c>
      <c r="E22" s="42">
        <v>3.25</v>
      </c>
      <c r="F22" s="42">
        <v>3.28</v>
      </c>
      <c r="G22" s="69">
        <v>3.29</v>
      </c>
      <c r="H22" s="96">
        <v>3.56</v>
      </c>
      <c r="I22" s="96">
        <v>2.21</v>
      </c>
      <c r="J22" s="96">
        <v>1.85</v>
      </c>
      <c r="K22" s="97">
        <v>2.03</v>
      </c>
      <c r="L22" s="42">
        <v>2.25</v>
      </c>
      <c r="M22" s="42">
        <v>1.13</v>
      </c>
      <c r="N22" s="19"/>
    </row>
    <row r="23" spans="2:14" s="16" customFormat="1" ht="18" customHeight="1">
      <c r="B23" s="35" t="s">
        <v>19</v>
      </c>
      <c r="C23" s="35"/>
      <c r="D23" s="110" t="s">
        <v>4</v>
      </c>
      <c r="E23" s="42">
        <v>3.2</v>
      </c>
      <c r="F23" s="42">
        <v>3.26</v>
      </c>
      <c r="G23" s="69">
        <v>3.28</v>
      </c>
      <c r="H23" s="96">
        <v>3.52</v>
      </c>
      <c r="I23" s="96">
        <v>2.11</v>
      </c>
      <c r="J23" s="96">
        <v>2.17</v>
      </c>
      <c r="K23" s="97">
        <v>1.52</v>
      </c>
      <c r="L23" s="42">
        <v>1.66</v>
      </c>
      <c r="M23" s="42">
        <v>1.04</v>
      </c>
      <c r="N23" s="19"/>
    </row>
    <row r="24" spans="2:14" s="16" customFormat="1" ht="18" customHeight="1">
      <c r="B24" s="33"/>
      <c r="C24" s="33"/>
      <c r="D24" s="111" t="s">
        <v>3</v>
      </c>
      <c r="E24" s="43">
        <v>3.68</v>
      </c>
      <c r="F24" s="43">
        <v>3.73</v>
      </c>
      <c r="G24" s="70">
        <v>3.73</v>
      </c>
      <c r="H24" s="98">
        <v>3.81</v>
      </c>
      <c r="I24" s="98">
        <v>2.48</v>
      </c>
      <c r="J24" s="98">
        <v>2.3</v>
      </c>
      <c r="K24" s="99">
        <v>1.33</v>
      </c>
      <c r="L24" s="43">
        <v>2.71</v>
      </c>
      <c r="M24" s="43">
        <v>1.03</v>
      </c>
      <c r="N24" s="19"/>
    </row>
    <row r="25" spans="2:14" s="14" customFormat="1" ht="18" customHeight="1">
      <c r="B25" s="32"/>
      <c r="C25" s="157" t="s">
        <v>15</v>
      </c>
      <c r="D25" s="158"/>
      <c r="E25" s="159"/>
      <c r="F25" s="48">
        <f>ROUND((F26*F11+F27*F12+F28*F13+F29*F14)/F10,1)</f>
        <v>154.8</v>
      </c>
      <c r="G25" s="71">
        <f aca="true" t="shared" si="3" ref="G25:L25">ROUND((G26*G11+G27*G12+G28*G13+G29*G14)/G10,1)</f>
        <v>155.5</v>
      </c>
      <c r="H25" s="100">
        <f t="shared" si="3"/>
        <v>173.7</v>
      </c>
      <c r="I25" s="100">
        <f t="shared" si="3"/>
        <v>52</v>
      </c>
      <c r="J25" s="100">
        <f t="shared" si="3"/>
        <v>56.6</v>
      </c>
      <c r="K25" s="101">
        <f t="shared" si="3"/>
        <v>56.1</v>
      </c>
      <c r="L25" s="48">
        <f t="shared" si="3"/>
        <v>42.2</v>
      </c>
      <c r="M25" s="159"/>
      <c r="N25" s="20"/>
    </row>
    <row r="26" spans="2:14" s="16" customFormat="1" ht="18" customHeight="1">
      <c r="B26" s="52" t="s">
        <v>1</v>
      </c>
      <c r="C26" s="52"/>
      <c r="D26" s="109" t="s">
        <v>0</v>
      </c>
      <c r="E26" s="160"/>
      <c r="F26" s="44">
        <v>154.6</v>
      </c>
      <c r="G26" s="72">
        <v>155</v>
      </c>
      <c r="H26" s="102">
        <v>173.4</v>
      </c>
      <c r="I26" s="102">
        <v>56.8</v>
      </c>
      <c r="J26" s="102">
        <v>65.4</v>
      </c>
      <c r="K26" s="103">
        <v>60.4</v>
      </c>
      <c r="L26" s="44">
        <v>55.5</v>
      </c>
      <c r="M26" s="160"/>
      <c r="N26" s="21"/>
    </row>
    <row r="27" spans="2:14" s="16" customFormat="1" ht="18" customHeight="1">
      <c r="B27" s="54" t="s">
        <v>7</v>
      </c>
      <c r="C27" s="54"/>
      <c r="D27" s="110" t="s">
        <v>2</v>
      </c>
      <c r="E27" s="160"/>
      <c r="F27" s="45">
        <v>151</v>
      </c>
      <c r="G27" s="73">
        <v>151.5</v>
      </c>
      <c r="H27" s="104">
        <v>171.9</v>
      </c>
      <c r="I27" s="104">
        <v>51.5</v>
      </c>
      <c r="J27" s="104">
        <v>51.8</v>
      </c>
      <c r="K27" s="105">
        <v>59</v>
      </c>
      <c r="L27" s="45">
        <v>56.5</v>
      </c>
      <c r="M27" s="160"/>
      <c r="N27" s="21"/>
    </row>
    <row r="28" spans="2:14" s="16" customFormat="1" ht="18" customHeight="1">
      <c r="B28" s="36" t="s">
        <v>20</v>
      </c>
      <c r="C28" s="36"/>
      <c r="D28" s="110" t="s">
        <v>4</v>
      </c>
      <c r="E28" s="160"/>
      <c r="F28" s="45">
        <v>144.5</v>
      </c>
      <c r="G28" s="73">
        <v>145.9</v>
      </c>
      <c r="H28" s="104">
        <v>165</v>
      </c>
      <c r="I28" s="104">
        <v>39.8</v>
      </c>
      <c r="J28" s="104">
        <v>55.2</v>
      </c>
      <c r="K28" s="105">
        <v>42.6</v>
      </c>
      <c r="L28" s="45">
        <v>27.9</v>
      </c>
      <c r="M28" s="160"/>
      <c r="N28" s="21"/>
    </row>
    <row r="29" spans="2:14" s="16" customFormat="1" ht="18" customHeight="1">
      <c r="B29" s="33"/>
      <c r="C29" s="33"/>
      <c r="D29" s="111" t="s">
        <v>3</v>
      </c>
      <c r="E29" s="161"/>
      <c r="F29" s="46">
        <v>188</v>
      </c>
      <c r="G29" s="74">
        <v>188.2</v>
      </c>
      <c r="H29" s="106">
        <v>194.6</v>
      </c>
      <c r="I29" s="106">
        <v>70.7</v>
      </c>
      <c r="J29" s="106">
        <v>78.2</v>
      </c>
      <c r="K29" s="107">
        <v>28.4</v>
      </c>
      <c r="L29" s="46">
        <v>59.6</v>
      </c>
      <c r="M29" s="161"/>
      <c r="N29" s="21"/>
    </row>
    <row r="30" spans="2:14" s="14" customFormat="1" ht="18" customHeight="1">
      <c r="B30" s="32"/>
      <c r="C30" s="157" t="s">
        <v>15</v>
      </c>
      <c r="D30" s="158"/>
      <c r="E30" s="164"/>
      <c r="F30" s="48">
        <f>ROUND(F25/F20,1)</f>
        <v>46.9</v>
      </c>
      <c r="G30" s="71">
        <f aca="true" t="shared" si="4" ref="G30:L30">ROUND(G25/G20,1)</f>
        <v>47</v>
      </c>
      <c r="H30" s="100">
        <f t="shared" si="4"/>
        <v>49.1</v>
      </c>
      <c r="I30" s="100">
        <f t="shared" si="4"/>
        <v>22.3</v>
      </c>
      <c r="J30" s="100">
        <f t="shared" si="4"/>
        <v>27.9</v>
      </c>
      <c r="K30" s="101">
        <f t="shared" si="4"/>
        <v>29.5</v>
      </c>
      <c r="L30" s="48">
        <f t="shared" si="4"/>
        <v>21.8</v>
      </c>
      <c r="M30" s="164"/>
      <c r="N30" s="22"/>
    </row>
    <row r="31" spans="2:14" s="16" customFormat="1" ht="18" customHeight="1">
      <c r="B31" s="52" t="s">
        <v>12</v>
      </c>
      <c r="C31" s="52"/>
      <c r="D31" s="109" t="s">
        <v>0</v>
      </c>
      <c r="E31" s="165"/>
      <c r="F31" s="44">
        <v>48.8</v>
      </c>
      <c r="G31" s="72">
        <v>48.9</v>
      </c>
      <c r="H31" s="102">
        <v>51.5</v>
      </c>
      <c r="I31" s="102">
        <v>22.2</v>
      </c>
      <c r="J31" s="102">
        <v>30.9</v>
      </c>
      <c r="K31" s="103">
        <v>30.7</v>
      </c>
      <c r="L31" s="44">
        <v>26.9</v>
      </c>
      <c r="M31" s="165"/>
      <c r="N31" s="23"/>
    </row>
    <row r="32" spans="2:14" s="16" customFormat="1" ht="18" customHeight="1">
      <c r="B32" s="53" t="s">
        <v>7</v>
      </c>
      <c r="C32" s="53"/>
      <c r="D32" s="110" t="s">
        <v>2</v>
      </c>
      <c r="E32" s="165"/>
      <c r="F32" s="45">
        <v>46</v>
      </c>
      <c r="G32" s="73">
        <v>46.1</v>
      </c>
      <c r="H32" s="104">
        <v>48.2</v>
      </c>
      <c r="I32" s="104">
        <v>23.3</v>
      </c>
      <c r="J32" s="104">
        <v>28</v>
      </c>
      <c r="K32" s="105">
        <v>29</v>
      </c>
      <c r="L32" s="45">
        <v>25.1</v>
      </c>
      <c r="M32" s="165"/>
      <c r="N32" s="24"/>
    </row>
    <row r="33" spans="2:14" s="16" customFormat="1" ht="18" customHeight="1">
      <c r="B33" s="36" t="s">
        <v>20</v>
      </c>
      <c r="C33" s="36"/>
      <c r="D33" s="110" t="s">
        <v>4</v>
      </c>
      <c r="E33" s="165"/>
      <c r="F33" s="45">
        <v>44.3</v>
      </c>
      <c r="G33" s="73">
        <v>44.5</v>
      </c>
      <c r="H33" s="104">
        <v>46.8</v>
      </c>
      <c r="I33" s="104">
        <v>18.9</v>
      </c>
      <c r="J33" s="104">
        <v>25.4</v>
      </c>
      <c r="K33" s="105">
        <v>28</v>
      </c>
      <c r="L33" s="45">
        <v>16.8</v>
      </c>
      <c r="M33" s="165"/>
      <c r="N33" s="24"/>
    </row>
    <row r="34" spans="2:14" s="16" customFormat="1" ht="18" customHeight="1">
      <c r="B34" s="33"/>
      <c r="C34" s="33"/>
      <c r="D34" s="111" t="s">
        <v>3</v>
      </c>
      <c r="E34" s="166"/>
      <c r="F34" s="46">
        <v>50.4</v>
      </c>
      <c r="G34" s="74">
        <v>50.4</v>
      </c>
      <c r="H34" s="106">
        <v>51.1</v>
      </c>
      <c r="I34" s="106">
        <v>28.4</v>
      </c>
      <c r="J34" s="106">
        <v>34.1</v>
      </c>
      <c r="K34" s="107">
        <v>21.3</v>
      </c>
      <c r="L34" s="46">
        <v>21.9</v>
      </c>
      <c r="M34" s="166"/>
      <c r="N34" s="24"/>
    </row>
    <row r="35" spans="2:14" ht="15" customHeight="1">
      <c r="B35" s="117" t="s">
        <v>37</v>
      </c>
      <c r="C35" s="113"/>
      <c r="D35" s="59"/>
      <c r="E35" s="119"/>
      <c r="F35" s="121"/>
      <c r="G35" s="122"/>
      <c r="H35" s="123"/>
      <c r="I35" s="123"/>
      <c r="J35" s="123"/>
      <c r="K35" s="124"/>
      <c r="L35" s="121"/>
      <c r="M35" s="119"/>
      <c r="N35" s="9"/>
    </row>
    <row r="36" spans="2:14" s="14" customFormat="1" ht="36" customHeight="1">
      <c r="B36" s="139" t="s">
        <v>35</v>
      </c>
      <c r="C36" s="140"/>
      <c r="D36" s="141"/>
      <c r="E36" s="120">
        <f>SUM(F36,M36)</f>
        <v>28698</v>
      </c>
      <c r="F36" s="120">
        <f>SUM(G36,L36)</f>
        <v>28178</v>
      </c>
      <c r="G36" s="125">
        <f>SUM(H36:K36)</f>
        <v>28061</v>
      </c>
      <c r="H36" s="126">
        <v>23891</v>
      </c>
      <c r="I36" s="126">
        <v>717</v>
      </c>
      <c r="J36" s="126">
        <v>2892</v>
      </c>
      <c r="K36" s="127">
        <v>561</v>
      </c>
      <c r="L36" s="120">
        <v>117</v>
      </c>
      <c r="M36" s="120">
        <v>520</v>
      </c>
      <c r="N36" s="13"/>
    </row>
    <row r="37" spans="2:14" s="14" customFormat="1" ht="36" customHeight="1">
      <c r="B37" s="128" t="s">
        <v>38</v>
      </c>
      <c r="C37" s="129"/>
      <c r="D37" s="130"/>
      <c r="E37" s="120">
        <f>SUM(F37,M37)</f>
        <v>90546</v>
      </c>
      <c r="F37" s="120">
        <f>SUM(G37,L37)</f>
        <v>89918</v>
      </c>
      <c r="G37" s="125">
        <f>SUM(H37:K37)</f>
        <v>89660</v>
      </c>
      <c r="H37" s="90">
        <v>81265</v>
      </c>
      <c r="I37" s="90">
        <v>1558</v>
      </c>
      <c r="J37" s="90">
        <v>5776</v>
      </c>
      <c r="K37" s="91">
        <v>1061</v>
      </c>
      <c r="L37" s="49">
        <v>258</v>
      </c>
      <c r="M37" s="49">
        <v>628</v>
      </c>
      <c r="N37" s="17"/>
    </row>
    <row r="38" spans="2:14" s="14" customFormat="1" ht="36" customHeight="1">
      <c r="B38" s="131" t="s">
        <v>39</v>
      </c>
      <c r="C38" s="132"/>
      <c r="D38" s="133"/>
      <c r="E38" s="47">
        <v>3.1551</v>
      </c>
      <c r="F38" s="47">
        <v>3.191</v>
      </c>
      <c r="G38" s="67">
        <v>3.1951</v>
      </c>
      <c r="H38" s="92">
        <v>3.4014</v>
      </c>
      <c r="I38" s="92">
        <v>2.1729</v>
      </c>
      <c r="J38" s="92">
        <v>1.9972</v>
      </c>
      <c r="K38" s="93">
        <v>1.89126</v>
      </c>
      <c r="L38" s="47">
        <v>2.2051</v>
      </c>
      <c r="M38" s="47">
        <v>1.2076</v>
      </c>
      <c r="N38" s="17"/>
    </row>
    <row r="39" spans="4:14" ht="15" customHeight="1">
      <c r="D39" s="10"/>
      <c r="E39" s="6"/>
      <c r="F39" s="6"/>
      <c r="G39" s="6"/>
      <c r="H39" s="6"/>
      <c r="I39" s="6"/>
      <c r="J39" s="6"/>
      <c r="K39" s="6"/>
      <c r="L39" s="6"/>
      <c r="M39" s="18" t="s">
        <v>33</v>
      </c>
      <c r="N39" s="4"/>
    </row>
    <row r="40" spans="2:14" ht="11.25">
      <c r="B40" s="11"/>
      <c r="C40" s="11"/>
      <c r="D40" s="10"/>
      <c r="E40" s="6"/>
      <c r="F40" s="6"/>
      <c r="G40" s="6"/>
      <c r="H40" s="6"/>
      <c r="I40" s="6"/>
      <c r="J40" s="6"/>
      <c r="K40" s="6"/>
      <c r="L40" s="6"/>
      <c r="M40" s="6"/>
      <c r="N40" s="4"/>
    </row>
    <row r="41" spans="2:14" ht="11.25">
      <c r="B41" s="11"/>
      <c r="C41" s="11"/>
      <c r="D41" s="10"/>
      <c r="E41" s="6"/>
      <c r="F41" s="6"/>
      <c r="G41" s="6"/>
      <c r="H41" s="6"/>
      <c r="I41" s="6"/>
      <c r="J41" s="6"/>
      <c r="K41" s="6"/>
      <c r="L41" s="6"/>
      <c r="M41" s="6"/>
      <c r="N41" s="1"/>
    </row>
    <row r="42" spans="2:14" ht="11.25">
      <c r="B42" s="11"/>
      <c r="C42" s="11"/>
      <c r="D42" s="10"/>
      <c r="E42" s="6"/>
      <c r="F42" s="6"/>
      <c r="G42" s="6"/>
      <c r="H42" s="6"/>
      <c r="I42" s="6"/>
      <c r="J42" s="6"/>
      <c r="K42" s="6"/>
      <c r="L42" s="6"/>
      <c r="M42" s="6"/>
      <c r="N42" s="1"/>
    </row>
    <row r="43" spans="2:14" ht="11.25">
      <c r="B43" s="11"/>
      <c r="C43" s="11"/>
      <c r="D43" s="10"/>
      <c r="E43" s="6"/>
      <c r="F43" s="6"/>
      <c r="G43" s="6"/>
      <c r="H43" s="6"/>
      <c r="I43" s="6"/>
      <c r="J43" s="6"/>
      <c r="K43" s="6"/>
      <c r="L43" s="6"/>
      <c r="M43" s="6"/>
      <c r="N43" s="1"/>
    </row>
    <row r="44" spans="2:14" ht="11.25">
      <c r="B44" s="11"/>
      <c r="C44" s="11"/>
      <c r="D44" s="10"/>
      <c r="E44" s="6"/>
      <c r="F44" s="6"/>
      <c r="G44" s="6"/>
      <c r="H44" s="6"/>
      <c r="I44" s="6"/>
      <c r="J44" s="6"/>
      <c r="K44" s="6"/>
      <c r="L44" s="6"/>
      <c r="M44" s="6"/>
      <c r="N44" s="1"/>
    </row>
    <row r="45" spans="2:14" ht="11.25">
      <c r="B45" s="11"/>
      <c r="C45" s="11"/>
      <c r="D45" s="10"/>
      <c r="E45" s="6"/>
      <c r="F45" s="6"/>
      <c r="G45" s="6"/>
      <c r="H45" s="6"/>
      <c r="I45" s="6"/>
      <c r="J45" s="6"/>
      <c r="K45" s="6"/>
      <c r="L45" s="6"/>
      <c r="M45" s="6"/>
      <c r="N45" s="1"/>
    </row>
    <row r="46" spans="2:14" ht="11.25">
      <c r="B46" s="11"/>
      <c r="C46" s="11"/>
      <c r="D46" s="10"/>
      <c r="E46" s="6"/>
      <c r="F46" s="6"/>
      <c r="G46" s="6"/>
      <c r="H46" s="6"/>
      <c r="I46" s="6"/>
      <c r="J46" s="6"/>
      <c r="K46" s="6"/>
      <c r="L46" s="6"/>
      <c r="M46" s="6"/>
      <c r="N46" s="2"/>
    </row>
    <row r="47" spans="2:14" ht="11.25">
      <c r="B47" s="11"/>
      <c r="C47" s="11"/>
      <c r="D47" s="10"/>
      <c r="E47" s="6"/>
      <c r="F47" s="6"/>
      <c r="G47" s="6"/>
      <c r="H47" s="6"/>
      <c r="I47" s="6"/>
      <c r="J47" s="6"/>
      <c r="K47" s="6"/>
      <c r="L47" s="6"/>
      <c r="M47" s="6"/>
      <c r="N47" s="2"/>
    </row>
    <row r="48" spans="2:14" ht="11.25">
      <c r="B48" s="11"/>
      <c r="C48" s="11"/>
      <c r="D48" s="10"/>
      <c r="E48" s="6"/>
      <c r="F48" s="6"/>
      <c r="G48" s="6"/>
      <c r="H48" s="6"/>
      <c r="I48" s="6"/>
      <c r="J48" s="6"/>
      <c r="K48" s="6"/>
      <c r="L48" s="6"/>
      <c r="M48" s="6"/>
      <c r="N48" s="2"/>
    </row>
    <row r="49" spans="2:14" ht="11.25">
      <c r="B49" s="11"/>
      <c r="C49" s="11"/>
      <c r="D49" s="10"/>
      <c r="E49" s="6"/>
      <c r="F49" s="6"/>
      <c r="G49" s="6"/>
      <c r="H49" s="6"/>
      <c r="I49" s="6"/>
      <c r="J49" s="6"/>
      <c r="K49" s="6"/>
      <c r="L49" s="6"/>
      <c r="M49" s="6"/>
      <c r="N49" s="2"/>
    </row>
    <row r="50" spans="2:14" ht="11.25">
      <c r="B50" s="11"/>
      <c r="C50" s="11"/>
      <c r="D50" s="10"/>
      <c r="E50" s="6"/>
      <c r="F50" s="6"/>
      <c r="G50" s="6"/>
      <c r="H50" s="6"/>
      <c r="I50" s="6"/>
      <c r="J50" s="6"/>
      <c r="K50" s="6"/>
      <c r="L50" s="6"/>
      <c r="M50" s="6"/>
      <c r="N50" s="2"/>
    </row>
    <row r="51" spans="2:14" ht="11.25">
      <c r="B51" s="11"/>
      <c r="C51" s="11"/>
      <c r="D51" s="10"/>
      <c r="E51" s="6"/>
      <c r="F51" s="6"/>
      <c r="G51" s="6"/>
      <c r="H51" s="6"/>
      <c r="I51" s="6"/>
      <c r="J51" s="6"/>
      <c r="K51" s="6"/>
      <c r="L51" s="6"/>
      <c r="M51" s="6"/>
      <c r="N51" s="3"/>
    </row>
  </sheetData>
  <sheetProtection/>
  <mergeCells count="27">
    <mergeCell ref="M30:M34"/>
    <mergeCell ref="B11:B12"/>
    <mergeCell ref="F4:L4"/>
    <mergeCell ref="B6:D7"/>
    <mergeCell ref="B3:D4"/>
    <mergeCell ref="E3:M3"/>
    <mergeCell ref="M25:M29"/>
    <mergeCell ref="K8:K9"/>
    <mergeCell ref="G5:K5"/>
    <mergeCell ref="C10:D10"/>
    <mergeCell ref="C30:D30"/>
    <mergeCell ref="C15:D15"/>
    <mergeCell ref="C20:D20"/>
    <mergeCell ref="C25:D25"/>
    <mergeCell ref="E25:E29"/>
    <mergeCell ref="F5:F9"/>
    <mergeCell ref="E30:E34"/>
    <mergeCell ref="B37:D37"/>
    <mergeCell ref="B38:D38"/>
    <mergeCell ref="L5:L9"/>
    <mergeCell ref="M8:M9"/>
    <mergeCell ref="B36:D36"/>
    <mergeCell ref="H8:H9"/>
    <mergeCell ref="G8:G9"/>
    <mergeCell ref="E4:E9"/>
    <mergeCell ref="I8:I9"/>
    <mergeCell ref="J8:J9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&amp;R19.都市計画</oddHeader>
    <oddFooter>&amp;C-138-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2015-03-26T05:43:06Z</cp:lastPrinted>
  <dcterms:created xsi:type="dcterms:W3CDTF">2007-02-02T01:16:46Z</dcterms:created>
  <dcterms:modified xsi:type="dcterms:W3CDTF">2015-03-26T05:43:07Z</dcterms:modified>
  <cp:category/>
  <cp:version/>
  <cp:contentType/>
  <cp:contentStatus/>
</cp:coreProperties>
</file>