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1" yWindow="65296" windowWidth="15645" windowHeight="5010" firstSheet="1" activeTab="1"/>
  </bookViews>
  <sheets>
    <sheet name="S-2" sheetId="1" state="hidden" r:id="rId1"/>
    <sheet name="S-2-1" sheetId="2" r:id="rId2"/>
    <sheet name="S-2-2" sheetId="3" r:id="rId3"/>
    <sheet name="S-2-3" sheetId="4" r:id="rId4"/>
  </sheets>
  <definedNames>
    <definedName name="_xlnm.Print_Titles" localSheetId="0">'S-2'!$1:$1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<sst xmlns="http://schemas.openxmlformats.org/spreadsheetml/2006/main" count="1094" uniqueCount="427">
  <si>
    <t>名      称</t>
  </si>
  <si>
    <t>計画</t>
  </si>
  <si>
    <t>延長</t>
  </si>
  <si>
    <t>嶺北縦貫線</t>
  </si>
  <si>
    <t>芦原街道</t>
  </si>
  <si>
    <t>丸岡下兵庫線</t>
  </si>
  <si>
    <t>若長通り線</t>
  </si>
  <si>
    <t>位      置</t>
  </si>
  <si>
    <t>供用開始年月日</t>
  </si>
  <si>
    <t>近隣公園</t>
  </si>
  <si>
    <t>街区公園</t>
  </si>
  <si>
    <t>新庄第２公園</t>
  </si>
  <si>
    <t>朝日公園</t>
  </si>
  <si>
    <t>宮領公園</t>
  </si>
  <si>
    <t>新福島公園</t>
  </si>
  <si>
    <t>北宮領公園</t>
  </si>
  <si>
    <t>ＪＲ丸岡駅前線</t>
  </si>
  <si>
    <t>（km）</t>
  </si>
  <si>
    <t>（ha）</t>
  </si>
  <si>
    <t>S-2．都市計画施設の状況</t>
  </si>
  <si>
    <t>緩衝緑地</t>
  </si>
  <si>
    <t>運動公園</t>
  </si>
  <si>
    <t>地区公園</t>
  </si>
  <si>
    <t>総合公園</t>
  </si>
  <si>
    <t>墓園</t>
  </si>
  <si>
    <t>坂井町</t>
  </si>
  <si>
    <t>都市計画道路</t>
  </si>
  <si>
    <t>福井港線</t>
  </si>
  <si>
    <t>都決年度</t>
  </si>
  <si>
    <t>当初</t>
  </si>
  <si>
    <t>直近</t>
  </si>
  <si>
    <t>完了年度</t>
  </si>
  <si>
    <t>三国臨港線</t>
  </si>
  <si>
    <t>S27</t>
  </si>
  <si>
    <t>H11</t>
  </si>
  <si>
    <t>整備済</t>
  </si>
  <si>
    <t>区間</t>
  </si>
  <si>
    <t>概成済</t>
  </si>
  <si>
    <t>未着手</t>
  </si>
  <si>
    <t>区間</t>
  </si>
  <si>
    <t>幅員</t>
  </si>
  <si>
    <t>計画</t>
  </si>
  <si>
    <t>新保覚善線</t>
  </si>
  <si>
    <t>事業中</t>
  </si>
  <si>
    <t>S30</t>
  </si>
  <si>
    <t>S62</t>
  </si>
  <si>
    <t>真砂線</t>
  </si>
  <si>
    <t>米ケ脇線</t>
  </si>
  <si>
    <t>桜谷三国浦線</t>
  </si>
  <si>
    <t>末広覚善線</t>
  </si>
  <si>
    <t>東尋坊線</t>
  </si>
  <si>
    <t>四日市池見線</t>
  </si>
  <si>
    <t>三国駅前線</t>
  </si>
  <si>
    <t>滝谷松島線</t>
  </si>
  <si>
    <t>覚善東尋坊線</t>
  </si>
  <si>
    <t>三国駅覚善線</t>
  </si>
  <si>
    <t>三国浦竹松線</t>
  </si>
  <si>
    <t>えっせる坂</t>
  </si>
  <si>
    <t>本町中村線</t>
  </si>
  <si>
    <t>丸岡駅前線</t>
  </si>
  <si>
    <t>医科大南通り</t>
  </si>
  <si>
    <t>東縦貫線</t>
  </si>
  <si>
    <t>丸岡下兵庫線</t>
  </si>
  <si>
    <t>北環状線</t>
  </si>
  <si>
    <t>丸岡8号線</t>
  </si>
  <si>
    <t>城東線</t>
  </si>
  <si>
    <t>南環状線</t>
  </si>
  <si>
    <t>西瓜屋四ツ柳線</t>
  </si>
  <si>
    <t>川西国道線</t>
  </si>
  <si>
    <t>嶺北縦貫線</t>
  </si>
  <si>
    <t>芦原街道</t>
  </si>
  <si>
    <t>春江金津線</t>
  </si>
  <si>
    <t>国鉄東線</t>
  </si>
  <si>
    <t>松木春江停車場線</t>
  </si>
  <si>
    <t>春江森田停車場線</t>
  </si>
  <si>
    <t>鮎川江留上線</t>
  </si>
  <si>
    <t>江留上高江線</t>
  </si>
  <si>
    <t>為国境線</t>
  </si>
  <si>
    <t>板倉江留上線</t>
  </si>
  <si>
    <t>H3</t>
  </si>
  <si>
    <t>S39</t>
  </si>
  <si>
    <t>S47</t>
  </si>
  <si>
    <t>S49</t>
  </si>
  <si>
    <t>S57</t>
  </si>
  <si>
    <t>滝谷公園</t>
  </si>
  <si>
    <t>新保緑園公園</t>
  </si>
  <si>
    <t>西谷公園</t>
  </si>
  <si>
    <t>中元公園</t>
  </si>
  <si>
    <t>松原公園</t>
  </si>
  <si>
    <t>青空第2公園</t>
  </si>
  <si>
    <t>味坂公園</t>
  </si>
  <si>
    <t>桜谷公園</t>
  </si>
  <si>
    <t>真砂山公園</t>
  </si>
  <si>
    <t>米ケ脇公園</t>
  </si>
  <si>
    <t>青空第1公園</t>
  </si>
  <si>
    <t>岩崎公園</t>
  </si>
  <si>
    <t>青空第3公園</t>
  </si>
  <si>
    <t>三国東きた公園</t>
  </si>
  <si>
    <t>三国東なか公園</t>
  </si>
  <si>
    <t>三国東みなみ公園</t>
  </si>
  <si>
    <t>新宿きた公園</t>
  </si>
  <si>
    <t>新宿なか公園</t>
  </si>
  <si>
    <t>新宿みなみ公園</t>
  </si>
  <si>
    <t>北横地公園</t>
  </si>
  <si>
    <t>一本田公園</t>
  </si>
  <si>
    <t>新庄第１公園</t>
  </si>
  <si>
    <t>西瓜屋公園</t>
  </si>
  <si>
    <t>城北第1公園</t>
  </si>
  <si>
    <t>城北第2公園</t>
  </si>
  <si>
    <t>東陽公園</t>
  </si>
  <si>
    <t>丸岡朝陽公園</t>
  </si>
  <si>
    <t>寅国公園</t>
  </si>
  <si>
    <t>霞ヶ丘公園</t>
  </si>
  <si>
    <t>今福公園</t>
  </si>
  <si>
    <t>丸岡情報団地公園</t>
  </si>
  <si>
    <t>春江中央公園</t>
  </si>
  <si>
    <t>江留上旭公園</t>
  </si>
  <si>
    <t>昭和公園</t>
  </si>
  <si>
    <t>新町公園</t>
  </si>
  <si>
    <t>江留下公園</t>
  </si>
  <si>
    <t>亀ヶ久保公園</t>
  </si>
  <si>
    <t>中筋第1公園</t>
  </si>
  <si>
    <t>中筋第2公園</t>
  </si>
  <si>
    <t>中筋第3公園</t>
  </si>
  <si>
    <t>境大和公園</t>
  </si>
  <si>
    <t>西太郎丸公園</t>
  </si>
  <si>
    <t>江留中第1公園</t>
  </si>
  <si>
    <t>江留中第2公園</t>
  </si>
  <si>
    <t>江留中第3公園</t>
  </si>
  <si>
    <t>日の出公園</t>
  </si>
  <si>
    <t>本堂公園</t>
  </si>
  <si>
    <t>緑公園</t>
  </si>
  <si>
    <t>いちい野北公園</t>
  </si>
  <si>
    <t>平成公園</t>
  </si>
  <si>
    <t>三ツ屋公園</t>
  </si>
  <si>
    <t>田端公園</t>
  </si>
  <si>
    <t>西太郎丸矢島公園</t>
  </si>
  <si>
    <t>高江京町公園</t>
  </si>
  <si>
    <t>上小森室町公園</t>
  </si>
  <si>
    <t>西長田木船公園</t>
  </si>
  <si>
    <t>春日野第1公園</t>
  </si>
  <si>
    <t>春日野第2公園</t>
  </si>
  <si>
    <t>境公園</t>
  </si>
  <si>
    <t>藤鷲塚公園</t>
  </si>
  <si>
    <t>為国公園</t>
  </si>
  <si>
    <t>沖布目豊島公園</t>
  </si>
  <si>
    <t>金剛寺美幸公園</t>
  </si>
  <si>
    <t>いちい野公園</t>
  </si>
  <si>
    <t>JR春江駅前公園</t>
  </si>
  <si>
    <t>福町公園</t>
  </si>
  <si>
    <t>いちい野中央公園</t>
  </si>
  <si>
    <t>三国町</t>
  </si>
  <si>
    <t>丸岡町</t>
  </si>
  <si>
    <t>春江町</t>
  </si>
  <si>
    <t>三国中央公園</t>
  </si>
  <si>
    <t>江留上公園</t>
  </si>
  <si>
    <t>東十郷中央公園</t>
  </si>
  <si>
    <t>木部ふれあい公園</t>
  </si>
  <si>
    <t>九頭竜公園</t>
  </si>
  <si>
    <t>臨海中央公園</t>
  </si>
  <si>
    <t>霞ヶ城公園</t>
  </si>
  <si>
    <t>都市緑化植物園</t>
  </si>
  <si>
    <t>文化の森公園</t>
  </si>
  <si>
    <t>丸岡町</t>
  </si>
  <si>
    <t>三国運動公園</t>
  </si>
  <si>
    <t>丸岡運動公園</t>
  </si>
  <si>
    <t>代官山公園</t>
  </si>
  <si>
    <t>三里浜緑地</t>
  </si>
  <si>
    <t>滝谷三丁目地内</t>
  </si>
  <si>
    <t>新保地内</t>
  </si>
  <si>
    <t>西谷地内</t>
  </si>
  <si>
    <t>山王二丁目地内</t>
  </si>
  <si>
    <t>S55.12.24</t>
  </si>
  <si>
    <t>運動公園二丁目地内</t>
  </si>
  <si>
    <t>緑ヶ丘二丁目地内</t>
  </si>
  <si>
    <t>S55.12.24</t>
  </si>
  <si>
    <t>山王六丁目地内</t>
  </si>
  <si>
    <t>宿一丁目地内</t>
  </si>
  <si>
    <t>米ケ脇五丁目地内</t>
  </si>
  <si>
    <t>S56.4.16</t>
  </si>
  <si>
    <t>S60.3.15</t>
  </si>
  <si>
    <t>H3.3.31</t>
  </si>
  <si>
    <t>運動公園一丁目地内</t>
  </si>
  <si>
    <t>山王四丁目地内</t>
  </si>
  <si>
    <t>三国東一丁目地内</t>
  </si>
  <si>
    <t>H2.3.31</t>
  </si>
  <si>
    <t>三国東二丁目地内</t>
  </si>
  <si>
    <t>H5.4.1</t>
  </si>
  <si>
    <t>三国東三丁目地内</t>
  </si>
  <si>
    <t>S62.1.10</t>
  </si>
  <si>
    <t>新宿二丁目地内</t>
  </si>
  <si>
    <t>H2.3.31</t>
  </si>
  <si>
    <t>H1.3.31</t>
  </si>
  <si>
    <t>新宿一丁目地内</t>
  </si>
  <si>
    <t>S63.3.31</t>
  </si>
  <si>
    <t>北横地1丁目47番地</t>
  </si>
  <si>
    <t>S57.3.31</t>
  </si>
  <si>
    <t>一本田6字25番地、5字72～80番地</t>
  </si>
  <si>
    <t>S56.3.31</t>
  </si>
  <si>
    <t>西瓜屋5字37番地</t>
  </si>
  <si>
    <t>S55.12.25</t>
  </si>
  <si>
    <t>城北6丁目14番地</t>
  </si>
  <si>
    <t>S56.3.31</t>
  </si>
  <si>
    <t>城北2丁目32番地</t>
  </si>
  <si>
    <t>S55.12.25</t>
  </si>
  <si>
    <t>東陽1丁目63番地</t>
  </si>
  <si>
    <t>朝陽1丁目226番地</t>
  </si>
  <si>
    <t>寅国3字10番地</t>
  </si>
  <si>
    <t>霞ヶ丘3丁目19番地</t>
  </si>
  <si>
    <t>今福18字3番地</t>
  </si>
  <si>
    <t>熊堂3字1の6番地、2の22番地6、6の1番地6、7の1番地17、29</t>
  </si>
  <si>
    <t>H4.4.1</t>
  </si>
  <si>
    <t>随応寺22</t>
  </si>
  <si>
    <t>未整備</t>
  </si>
  <si>
    <t>江留上旭4-1</t>
  </si>
  <si>
    <t>S45.4.1</t>
  </si>
  <si>
    <t>江留上昭和4-8、江留上大和4-5</t>
  </si>
  <si>
    <t>江留上新町216</t>
  </si>
  <si>
    <t>S46.4.1</t>
  </si>
  <si>
    <t>江留下屋敷119</t>
  </si>
  <si>
    <t>S47.3.31</t>
  </si>
  <si>
    <t>為国亀ヶ久保65</t>
  </si>
  <si>
    <t>S46.11.16</t>
  </si>
  <si>
    <t>中筋大手151</t>
  </si>
  <si>
    <t>S50.4.1</t>
  </si>
  <si>
    <t>中筋北浦51</t>
  </si>
  <si>
    <t>S41.3.25</t>
  </si>
  <si>
    <t>中筋春日85</t>
  </si>
  <si>
    <t>境元町27-20-1</t>
  </si>
  <si>
    <t>S51.4.23</t>
  </si>
  <si>
    <t>西太郎丸18-13-47</t>
  </si>
  <si>
    <t>S51.5.21</t>
  </si>
  <si>
    <t>江留中28-6-31,7-11</t>
  </si>
  <si>
    <t>S54.10.12</t>
  </si>
  <si>
    <t>江留中29-5-58</t>
  </si>
  <si>
    <t>S60.3.8</t>
  </si>
  <si>
    <t>江留中30-6-2</t>
  </si>
  <si>
    <t>S60.3.8</t>
  </si>
  <si>
    <t>江留上日の出6-23</t>
  </si>
  <si>
    <t>本堂16-36-19</t>
  </si>
  <si>
    <t>S62.3.30</t>
  </si>
  <si>
    <t>江留上4-1</t>
  </si>
  <si>
    <t>H3.6.17</t>
  </si>
  <si>
    <t>いちい野北803</t>
  </si>
  <si>
    <t>H3.6.17</t>
  </si>
  <si>
    <t>為国平成18</t>
  </si>
  <si>
    <t>中筋三ツ屋905</t>
  </si>
  <si>
    <t>田端36-22-15</t>
  </si>
  <si>
    <t>西太郎丸3-16-3</t>
  </si>
  <si>
    <t>S50.4.1</t>
  </si>
  <si>
    <t>高江京町2-1-118</t>
  </si>
  <si>
    <t>S48.9.30</t>
  </si>
  <si>
    <t>上小森1-4-5</t>
  </si>
  <si>
    <t>西長田15-46-16</t>
  </si>
  <si>
    <t>S51.5.21</t>
  </si>
  <si>
    <t>千歩寺32-1-3</t>
  </si>
  <si>
    <t>S48.10.31</t>
  </si>
  <si>
    <t>千歩寺35-5-5</t>
  </si>
  <si>
    <t>境上町3-2</t>
  </si>
  <si>
    <t>S45.9.15</t>
  </si>
  <si>
    <t>藤鷲塚2-3-19</t>
  </si>
  <si>
    <t>S54.10.16</t>
  </si>
  <si>
    <t>為国西の宮27</t>
  </si>
  <si>
    <t>S56.3.23</t>
  </si>
  <si>
    <t>沖布目40-7-57</t>
  </si>
  <si>
    <t>S52.5.12</t>
  </si>
  <si>
    <t>金剛寺4-125</t>
  </si>
  <si>
    <t>いちい野801</t>
  </si>
  <si>
    <t>H9.3.31</t>
  </si>
  <si>
    <t>中筋2-1-4</t>
  </si>
  <si>
    <t>H9.3.31</t>
  </si>
  <si>
    <t>田端34-1-37</t>
  </si>
  <si>
    <t>H9.6.6</t>
  </si>
  <si>
    <t>いちい野中央504</t>
  </si>
  <si>
    <t>H10.6.22</t>
  </si>
  <si>
    <t>福島6字22番地</t>
  </si>
  <si>
    <t>宮領38字1番地11</t>
  </si>
  <si>
    <t>S53.4.1</t>
  </si>
  <si>
    <t>新庄1丁目136番地</t>
  </si>
  <si>
    <t>新庄2丁目308番地</t>
  </si>
  <si>
    <t>朝日3丁目16番地</t>
  </si>
  <si>
    <t>S48.4.1</t>
  </si>
  <si>
    <t>S51.4.1</t>
  </si>
  <si>
    <t>S49.4.1</t>
  </si>
  <si>
    <t>宮領43字3番地1</t>
  </si>
  <si>
    <t>S57.3.31</t>
  </si>
  <si>
    <t>東荒井公園</t>
  </si>
  <si>
    <t>東荒井13字3番地</t>
  </si>
  <si>
    <t>S63.3.31</t>
  </si>
  <si>
    <t>計</t>
  </si>
  <si>
    <t>中央一丁目地内</t>
  </si>
  <si>
    <t>江留上錦207</t>
  </si>
  <si>
    <t>S49.4.1</t>
  </si>
  <si>
    <t>Ｈ5.3.31</t>
  </si>
  <si>
    <t>Ｓ63.3.31</t>
  </si>
  <si>
    <t>長畑第22字17番地1</t>
  </si>
  <si>
    <t>東荒井13字4番地</t>
  </si>
  <si>
    <t>H6.4.1</t>
  </si>
  <si>
    <t>霞町1丁目59番地</t>
  </si>
  <si>
    <t>米納津</t>
  </si>
  <si>
    <t>為安、楽間、上金屋</t>
  </si>
  <si>
    <t>S60.4.1</t>
  </si>
  <si>
    <t>西太郎丸15-22</t>
  </si>
  <si>
    <t>内田14字1～12番地、16字1～7番地</t>
  </si>
  <si>
    <t>S53.3.31</t>
  </si>
  <si>
    <t>池上地内</t>
  </si>
  <si>
    <t>新保、山岸、黒目、米納津</t>
  </si>
  <si>
    <t>S59.7.1</t>
  </si>
  <si>
    <t>S58</t>
  </si>
  <si>
    <t>S25</t>
  </si>
  <si>
    <t>S52</t>
  </si>
  <si>
    <t>S26</t>
  </si>
  <si>
    <t>S45</t>
  </si>
  <si>
    <t>S53</t>
  </si>
  <si>
    <t>S55</t>
  </si>
  <si>
    <t>S60</t>
  </si>
  <si>
    <t>H1</t>
  </si>
  <si>
    <t>H7</t>
  </si>
  <si>
    <t>S59</t>
  </si>
  <si>
    <t>S46</t>
  </si>
  <si>
    <t>S48</t>
  </si>
  <si>
    <t>H6</t>
  </si>
  <si>
    <t>S41</t>
  </si>
  <si>
    <t>H10</t>
  </si>
  <si>
    <t>S44</t>
  </si>
  <si>
    <t>H15</t>
  </si>
  <si>
    <t>H16</t>
  </si>
  <si>
    <t>S51</t>
  </si>
  <si>
    <t>12～16</t>
  </si>
  <si>
    <t>12～15</t>
  </si>
  <si>
    <t>12</t>
  </si>
  <si>
    <t>15</t>
  </si>
  <si>
    <t>8</t>
  </si>
  <si>
    <t>22</t>
  </si>
  <si>
    <t>16</t>
  </si>
  <si>
    <t>9～16</t>
  </si>
  <si>
    <t>11</t>
  </si>
  <si>
    <t>資料：都市計画課</t>
  </si>
  <si>
    <t>道路</t>
  </si>
  <si>
    <t>公園</t>
  </si>
  <si>
    <t xml:space="preserve">面    積 </t>
  </si>
  <si>
    <t xml:space="preserve">面    積 </t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</si>
  <si>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 xml:space="preserve">年3月31日現在  </t>
    </r>
  </si>
  <si>
    <t xml:space="preserve">         </t>
  </si>
  <si>
    <t>山岸</t>
  </si>
  <si>
    <t>S60.4.1</t>
  </si>
  <si>
    <t>（m）</t>
  </si>
  <si>
    <t>直近都決年度</t>
  </si>
  <si>
    <t>当初都決年度</t>
  </si>
  <si>
    <t xml:space="preserve">面    積 </t>
  </si>
  <si>
    <t>（ha）</t>
  </si>
  <si>
    <t>H3.6.17</t>
  </si>
  <si>
    <t>H3.6.17</t>
  </si>
  <si>
    <t>H3.6.17</t>
  </si>
  <si>
    <t>H3.6.17</t>
  </si>
  <si>
    <t>S50.4.1</t>
  </si>
  <si>
    <t>S48.9.30</t>
  </si>
  <si>
    <t>S50.4.1</t>
  </si>
  <si>
    <t>S51.5.21</t>
  </si>
  <si>
    <t>S48.10.31</t>
  </si>
  <si>
    <t>S45.9.15</t>
  </si>
  <si>
    <t>S54.10.16</t>
  </si>
  <si>
    <t>S56.3.23</t>
  </si>
  <si>
    <t>S52.5.12</t>
  </si>
  <si>
    <t>S52.5.12</t>
  </si>
  <si>
    <t>H9.3.31</t>
  </si>
  <si>
    <t>H9.3.31</t>
  </si>
  <si>
    <t>H9.6.6</t>
  </si>
  <si>
    <t>H10.6.22</t>
  </si>
  <si>
    <t>福島6字22番地</t>
  </si>
  <si>
    <t>S50.4.1</t>
  </si>
  <si>
    <t>宮領38字1番地11</t>
  </si>
  <si>
    <t>S53.4.1</t>
  </si>
  <si>
    <t>新庄第１公園</t>
  </si>
  <si>
    <t>新庄1丁目136番地</t>
  </si>
  <si>
    <t>S48.4.1</t>
  </si>
  <si>
    <t>新庄2丁目308番地</t>
  </si>
  <si>
    <t>S51.4.1</t>
  </si>
  <si>
    <t>朝日3丁目16番地</t>
  </si>
  <si>
    <t>S49.4.1</t>
  </si>
  <si>
    <t>宮領43字3番地1</t>
  </si>
  <si>
    <t>S57.3.31</t>
  </si>
  <si>
    <t>東荒井13字3番地</t>
  </si>
  <si>
    <t>S63.3.31</t>
  </si>
  <si>
    <t>S55.12.24</t>
  </si>
  <si>
    <t>S49.4.1</t>
  </si>
  <si>
    <t>長畑第22字17番地1</t>
  </si>
  <si>
    <t>Ｓ63.3.31</t>
  </si>
  <si>
    <t>東荒井13字4番地</t>
  </si>
  <si>
    <t>Ｈ5.3.31</t>
  </si>
  <si>
    <t>地区公園</t>
  </si>
  <si>
    <t>H6.4.1</t>
  </si>
  <si>
    <t>H9.3.31</t>
  </si>
  <si>
    <t>S63.3.31</t>
  </si>
  <si>
    <t>S55.12.24</t>
  </si>
  <si>
    <t>S59.7.1</t>
  </si>
  <si>
    <t>11～15</t>
  </si>
  <si>
    <t>12～16</t>
  </si>
  <si>
    <r>
      <t>平成25</t>
    </r>
    <r>
      <rPr>
        <sz val="11"/>
        <rFont val="ＭＳ Ｐゴシック"/>
        <family val="3"/>
      </rPr>
      <t xml:space="preserve">年3月31日現在  </t>
    </r>
  </si>
  <si>
    <t>H12</t>
  </si>
  <si>
    <t>H12</t>
  </si>
  <si>
    <t>H14</t>
  </si>
  <si>
    <t>H14</t>
  </si>
  <si>
    <t>H14</t>
  </si>
  <si>
    <t>H11</t>
  </si>
  <si>
    <t>S25</t>
  </si>
  <si>
    <t>H12</t>
  </si>
  <si>
    <t>H12</t>
  </si>
  <si>
    <t>S46</t>
  </si>
  <si>
    <t>H14</t>
  </si>
  <si>
    <t>S25</t>
  </si>
  <si>
    <t>H10</t>
  </si>
  <si>
    <t>S45</t>
  </si>
  <si>
    <t>H12</t>
  </si>
  <si>
    <t>H12</t>
  </si>
  <si>
    <t>H18</t>
  </si>
  <si>
    <t>S26</t>
  </si>
  <si>
    <t>H12</t>
  </si>
  <si>
    <t>H14</t>
  </si>
  <si>
    <t>JR東線</t>
  </si>
  <si>
    <t>H2</t>
  </si>
  <si>
    <t>S57.3.29</t>
  </si>
  <si>
    <t>S56.4.1</t>
  </si>
  <si>
    <t>S47.3.31</t>
  </si>
  <si>
    <t>S49.3.31</t>
  </si>
  <si>
    <t>S55.3.31</t>
  </si>
  <si>
    <t>S53.4.1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</si>
</sst>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&quot; &quot;;&quot;△&quot;#,##0.00&quot; &quot;"/>
    <numFmt numFmtId="178" formatCode="0_ "/>
    <numFmt numFmtId="179" formatCode="#,##0.0;&quot;△ &quot;#,##0.0"/>
    <numFmt numFmtId="180" formatCode="#,##0.00;&quot;△ &quot;#,##0.00"/>
    <numFmt numFmtId="181" formatCode="0.00_);[Red]\(0.00\)"/>
  </numFmts>
  <fonts count="44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24"/>
      <name val="ＭＳ 明朝"/>
      <family val="1"/>
    </font>
    <font>
      <b/>
      <sz val="9"/>
      <name val="ＭＳ Ｐゴシック"/>
      <family val="3"/>
    </font>
    <font>
      <sz val="6"/>
      <name val="ＭＳ Ｐ明朝"/>
      <family val="1"/>
    </font>
    <font>
      <sz val="20"/>
      <name val="ＭＳ Ｐゴシック"/>
      <family val="3"/>
    </font>
    <font>
      <b/>
      <sz val="9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32" borderId="0">
      <alignment/>
      <protection/>
    </xf>
    <xf numFmtId="0" fontId="1" fillId="0" borderId="0">
      <alignment/>
      <protection/>
    </xf>
    <xf numFmtId="0" fontId="43" fillId="33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61" applyFont="1">
      <alignment/>
      <protection/>
    </xf>
    <xf numFmtId="0" fontId="3" fillId="0" borderId="0" xfId="0" applyFont="1" applyAlignment="1">
      <alignment vertical="center"/>
    </xf>
    <xf numFmtId="0" fontId="3" fillId="0" borderId="0" xfId="61" applyFont="1" applyBorder="1">
      <alignment/>
      <protection/>
    </xf>
    <xf numFmtId="0" fontId="3" fillId="0" borderId="10" xfId="61" applyFont="1" applyBorder="1" applyAlignment="1">
      <alignment horizontal="right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vertical="center"/>
      <protection/>
    </xf>
    <xf numFmtId="0" fontId="3" fillId="0" borderId="14" xfId="61" applyFont="1" applyBorder="1" applyAlignment="1">
      <alignment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7" fillId="0" borderId="0" xfId="61" applyFont="1" applyAlignment="1">
      <alignment vertical="center"/>
      <protection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61" applyNumberFormat="1" applyFont="1">
      <alignment/>
      <protection/>
    </xf>
    <xf numFmtId="49" fontId="3" fillId="0" borderId="0" xfId="61" applyNumberFormat="1" applyFont="1" applyAlignment="1">
      <alignment horizontal="right"/>
      <protection/>
    </xf>
    <xf numFmtId="49" fontId="3" fillId="0" borderId="11" xfId="61" applyNumberFormat="1" applyFont="1" applyBorder="1" applyAlignment="1">
      <alignment horizontal="center" vertical="center"/>
      <protection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61" applyNumberFormat="1" applyFont="1" applyBorder="1" applyAlignment="1">
      <alignment horizontal="center" vertical="center"/>
      <protection/>
    </xf>
    <xf numFmtId="49" fontId="3" fillId="0" borderId="10" xfId="61" applyNumberFormat="1" applyFont="1" applyBorder="1" applyAlignment="1">
      <alignment horizontal="right" vertical="center"/>
      <protection/>
    </xf>
    <xf numFmtId="49" fontId="3" fillId="0" borderId="10" xfId="61" applyNumberFormat="1" applyFont="1" applyBorder="1" applyAlignment="1">
      <alignment horizontal="center" vertical="center"/>
      <protection/>
    </xf>
    <xf numFmtId="49" fontId="3" fillId="0" borderId="13" xfId="61" applyNumberFormat="1" applyFont="1" applyBorder="1" applyAlignment="1">
      <alignment horizontal="center" vertical="center"/>
      <protection/>
    </xf>
    <xf numFmtId="49" fontId="3" fillId="0" borderId="0" xfId="0" applyNumberFormat="1" applyFont="1" applyBorder="1" applyAlignment="1">
      <alignment vertical="center"/>
    </xf>
    <xf numFmtId="49" fontId="3" fillId="0" borderId="0" xfId="61" applyNumberFormat="1" applyFont="1" applyBorder="1" applyAlignment="1">
      <alignment horizontal="right"/>
      <protection/>
    </xf>
    <xf numFmtId="49" fontId="3" fillId="0" borderId="13" xfId="0" applyNumberFormat="1" applyFont="1" applyBorder="1" applyAlignment="1">
      <alignment vertical="center"/>
    </xf>
    <xf numFmtId="0" fontId="3" fillId="0" borderId="13" xfId="61" applyFont="1" applyBorder="1" applyAlignment="1">
      <alignment horizontal="right" vertical="center"/>
      <protection/>
    </xf>
    <xf numFmtId="0" fontId="5" fillId="0" borderId="16" xfId="61" applyFont="1" applyBorder="1" applyAlignment="1">
      <alignment horizontal="center" vertical="center"/>
      <protection/>
    </xf>
    <xf numFmtId="180" fontId="5" fillId="0" borderId="10" xfId="61" applyNumberFormat="1" applyFont="1" applyBorder="1" applyAlignment="1">
      <alignment horizontal="right" vertical="center"/>
      <protection/>
    </xf>
    <xf numFmtId="178" fontId="3" fillId="0" borderId="10" xfId="61" applyNumberFormat="1" applyFont="1" applyBorder="1" applyAlignment="1">
      <alignment horizontal="center" vertical="center"/>
      <protection/>
    </xf>
    <xf numFmtId="49" fontId="3" fillId="0" borderId="0" xfId="0" applyNumberFormat="1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14" xfId="61" applyFont="1" applyBorder="1" applyAlignment="1">
      <alignment vertical="center" shrinkToFit="1"/>
      <protection/>
    </xf>
    <xf numFmtId="2" fontId="5" fillId="0" borderId="13" xfId="61" applyNumberFormat="1" applyFont="1" applyBorder="1" applyAlignment="1">
      <alignment horizontal="center" vertical="center"/>
      <protection/>
    </xf>
    <xf numFmtId="2" fontId="5" fillId="0" borderId="13" xfId="0" applyNumberFormat="1" applyFont="1" applyBorder="1" applyAlignment="1">
      <alignment vertical="center"/>
    </xf>
    <xf numFmtId="0" fontId="0" fillId="0" borderId="0" xfId="61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0" fontId="5" fillId="0" borderId="13" xfId="61" applyNumberFormat="1" applyFont="1" applyBorder="1" applyAlignment="1">
      <alignment vertical="center"/>
      <protection/>
    </xf>
    <xf numFmtId="0" fontId="3" fillId="0" borderId="18" xfId="0" applyFont="1" applyBorder="1" applyAlignment="1">
      <alignment vertical="center"/>
    </xf>
    <xf numFmtId="0" fontId="5" fillId="0" borderId="19" xfId="61" applyFont="1" applyBorder="1" applyAlignment="1">
      <alignment horizontal="distributed" vertical="center"/>
      <protection/>
    </xf>
    <xf numFmtId="0" fontId="3" fillId="0" borderId="20" xfId="61" applyFont="1" applyBorder="1" applyAlignment="1">
      <alignment vertical="center"/>
      <protection/>
    </xf>
    <xf numFmtId="0" fontId="3" fillId="0" borderId="21" xfId="0" applyFont="1" applyBorder="1" applyAlignment="1">
      <alignment horizontal="center" vertical="center"/>
    </xf>
    <xf numFmtId="180" fontId="3" fillId="0" borderId="21" xfId="61" applyNumberFormat="1" applyFont="1" applyBorder="1" applyAlignment="1">
      <alignment horizontal="right" vertical="center"/>
      <protection/>
    </xf>
    <xf numFmtId="178" fontId="3" fillId="0" borderId="21" xfId="61" applyNumberFormat="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distributed" vertical="center"/>
      <protection/>
    </xf>
    <xf numFmtId="0" fontId="3" fillId="0" borderId="23" xfId="61" applyFont="1" applyBorder="1" applyAlignment="1">
      <alignment vertical="center"/>
      <protection/>
    </xf>
    <xf numFmtId="0" fontId="3" fillId="0" borderId="24" xfId="0" applyFont="1" applyBorder="1" applyAlignment="1">
      <alignment horizontal="center" vertical="center"/>
    </xf>
    <xf numFmtId="180" fontId="3" fillId="0" borderId="24" xfId="61" applyNumberFormat="1" applyFont="1" applyBorder="1" applyAlignment="1">
      <alignment horizontal="right" vertical="center"/>
      <protection/>
    </xf>
    <xf numFmtId="178" fontId="3" fillId="0" borderId="24" xfId="61" applyNumberFormat="1" applyFont="1" applyBorder="1" applyAlignment="1">
      <alignment horizontal="center" vertical="center"/>
      <protection/>
    </xf>
    <xf numFmtId="49" fontId="3" fillId="0" borderId="24" xfId="61" applyNumberFormat="1" applyFont="1" applyBorder="1" applyAlignment="1">
      <alignment horizontal="center" vertical="center"/>
      <protection/>
    </xf>
    <xf numFmtId="0" fontId="3" fillId="0" borderId="22" xfId="0" applyFont="1" applyBorder="1" applyAlignment="1">
      <alignment vertical="center"/>
    </xf>
    <xf numFmtId="180" fontId="3" fillId="0" borderId="24" xfId="61" applyNumberFormat="1" applyFont="1" applyBorder="1" applyAlignment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0" fontId="3" fillId="0" borderId="25" xfId="61" applyFont="1" applyBorder="1" applyAlignment="1">
      <alignment horizontal="center" vertical="center"/>
      <protection/>
    </xf>
    <xf numFmtId="0" fontId="3" fillId="0" borderId="26" xfId="61" applyFont="1" applyBorder="1" applyAlignment="1">
      <alignment vertical="center"/>
      <protection/>
    </xf>
    <xf numFmtId="0" fontId="3" fillId="0" borderId="27" xfId="0" applyFont="1" applyBorder="1" applyAlignment="1">
      <alignment horizontal="center" vertical="center"/>
    </xf>
    <xf numFmtId="180" fontId="3" fillId="0" borderId="27" xfId="61" applyNumberFormat="1" applyFont="1" applyBorder="1" applyAlignment="1">
      <alignment vertical="center"/>
      <protection/>
    </xf>
    <xf numFmtId="180" fontId="3" fillId="0" borderId="27" xfId="61" applyNumberFormat="1" applyFont="1" applyBorder="1" applyAlignment="1">
      <alignment horizontal="right" vertical="center"/>
      <protection/>
    </xf>
    <xf numFmtId="49" fontId="3" fillId="0" borderId="27" xfId="61" applyNumberFormat="1" applyFont="1" applyBorder="1" applyAlignment="1">
      <alignment horizontal="center" vertical="center"/>
      <protection/>
    </xf>
    <xf numFmtId="0" fontId="3" fillId="0" borderId="28" xfId="61" applyFont="1" applyBorder="1" applyAlignment="1">
      <alignment vertical="center" shrinkToFit="1"/>
      <protection/>
    </xf>
    <xf numFmtId="0" fontId="3" fillId="0" borderId="21" xfId="61" applyFont="1" applyBorder="1" applyAlignment="1">
      <alignment horizontal="center" vertical="center"/>
      <protection/>
    </xf>
    <xf numFmtId="0" fontId="3" fillId="0" borderId="29" xfId="61" applyFont="1" applyBorder="1" applyAlignment="1">
      <alignment vertical="center" shrinkToFit="1"/>
      <protection/>
    </xf>
    <xf numFmtId="0" fontId="3" fillId="0" borderId="24" xfId="61" applyFont="1" applyBorder="1" applyAlignment="1">
      <alignment horizontal="center" vertical="center"/>
      <protection/>
    </xf>
    <xf numFmtId="0" fontId="3" fillId="0" borderId="23" xfId="61" applyFont="1" applyBorder="1" applyAlignment="1">
      <alignment vertical="center" shrinkToFit="1"/>
      <protection/>
    </xf>
    <xf numFmtId="0" fontId="3" fillId="0" borderId="20" xfId="61" applyFont="1" applyBorder="1" applyAlignment="1">
      <alignment vertical="center" shrinkToFit="1"/>
      <protection/>
    </xf>
    <xf numFmtId="0" fontId="3" fillId="0" borderId="19" xfId="61" applyFont="1" applyBorder="1" applyAlignment="1">
      <alignment horizontal="center" vertical="center"/>
      <protection/>
    </xf>
    <xf numFmtId="0" fontId="3" fillId="0" borderId="26" xfId="61" applyFont="1" applyBorder="1" applyAlignment="1">
      <alignment vertical="center" shrinkToFit="1"/>
      <protection/>
    </xf>
    <xf numFmtId="0" fontId="3" fillId="0" borderId="16" xfId="61" applyFont="1" applyBorder="1" applyAlignment="1">
      <alignment horizontal="center" vertical="center"/>
      <protection/>
    </xf>
    <xf numFmtId="180" fontId="5" fillId="0" borderId="16" xfId="61" applyNumberFormat="1" applyFont="1" applyBorder="1" applyAlignment="1">
      <alignment vertical="center"/>
      <protection/>
    </xf>
    <xf numFmtId="49" fontId="3" fillId="0" borderId="16" xfId="61" applyNumberFormat="1" applyFont="1" applyBorder="1" applyAlignment="1">
      <alignment horizontal="center" vertical="center"/>
      <protection/>
    </xf>
    <xf numFmtId="49" fontId="3" fillId="0" borderId="30" xfId="0" applyNumberFormat="1" applyFont="1" applyBorder="1" applyAlignment="1">
      <alignment horizontal="center" vertical="center"/>
    </xf>
    <xf numFmtId="0" fontId="3" fillId="0" borderId="27" xfId="61" applyFont="1" applyBorder="1" applyAlignment="1">
      <alignment horizontal="center" vertical="center"/>
      <protection/>
    </xf>
    <xf numFmtId="0" fontId="5" fillId="0" borderId="25" xfId="61" applyFont="1" applyBorder="1" applyAlignment="1">
      <alignment horizontal="distributed" vertical="center"/>
      <protection/>
    </xf>
    <xf numFmtId="0" fontId="3" fillId="0" borderId="31" xfId="61" applyFont="1" applyBorder="1" applyAlignment="1">
      <alignment vertical="center" shrinkToFit="1"/>
      <protection/>
    </xf>
    <xf numFmtId="180" fontId="3" fillId="0" borderId="0" xfId="0" applyNumberFormat="1" applyFont="1" applyAlignment="1">
      <alignment vertical="center"/>
    </xf>
    <xf numFmtId="0" fontId="5" fillId="0" borderId="32" xfId="61" applyFont="1" applyBorder="1" applyAlignment="1">
      <alignment horizontal="distributed" vertical="center"/>
      <protection/>
    </xf>
    <xf numFmtId="0" fontId="3" fillId="0" borderId="33" xfId="61" applyFont="1" applyBorder="1" applyAlignment="1">
      <alignment vertical="center" shrinkToFit="1"/>
      <protection/>
    </xf>
    <xf numFmtId="0" fontId="9" fillId="0" borderId="23" xfId="61" applyFont="1" applyBorder="1" applyAlignment="1">
      <alignment horizontal="left" vertical="center"/>
      <protection/>
    </xf>
    <xf numFmtId="0" fontId="9" fillId="0" borderId="23" xfId="61" applyFont="1" applyBorder="1" applyAlignment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0" fontId="3" fillId="0" borderId="35" xfId="0" applyFont="1" applyBorder="1" applyAlignment="1">
      <alignment vertical="center"/>
    </xf>
    <xf numFmtId="49" fontId="3" fillId="0" borderId="35" xfId="0" applyNumberFormat="1" applyFont="1" applyBorder="1" applyAlignment="1">
      <alignment vertical="center"/>
    </xf>
    <xf numFmtId="49" fontId="3" fillId="0" borderId="36" xfId="0" applyNumberFormat="1" applyFont="1" applyBorder="1" applyAlignment="1">
      <alignment horizontal="center" vertical="center"/>
    </xf>
    <xf numFmtId="0" fontId="3" fillId="0" borderId="36" xfId="61" applyFont="1" applyBorder="1" applyAlignment="1">
      <alignment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3" fillId="0" borderId="32" xfId="61" applyFont="1" applyBorder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49" fontId="3" fillId="0" borderId="22" xfId="61" applyNumberFormat="1" applyFont="1" applyBorder="1" applyAlignment="1">
      <alignment horizontal="center" vertical="center"/>
      <protection/>
    </xf>
    <xf numFmtId="49" fontId="3" fillId="0" borderId="23" xfId="61" applyNumberFormat="1" applyFont="1" applyBorder="1" applyAlignment="1">
      <alignment horizontal="center" vertical="center"/>
      <protection/>
    </xf>
    <xf numFmtId="49" fontId="3" fillId="0" borderId="25" xfId="61" applyNumberFormat="1" applyFont="1" applyBorder="1" applyAlignment="1">
      <alignment horizontal="center" vertical="center"/>
      <protection/>
    </xf>
    <xf numFmtId="49" fontId="3" fillId="0" borderId="26" xfId="61" applyNumberFormat="1" applyFont="1" applyBorder="1" applyAlignment="1">
      <alignment horizontal="center" vertical="center"/>
      <protection/>
    </xf>
    <xf numFmtId="49" fontId="3" fillId="0" borderId="34" xfId="61" applyNumberFormat="1" applyFont="1" applyBorder="1" applyAlignment="1">
      <alignment horizontal="center" vertical="center"/>
      <protection/>
    </xf>
    <xf numFmtId="49" fontId="3" fillId="0" borderId="36" xfId="61" applyNumberFormat="1" applyFont="1" applyBorder="1" applyAlignment="1">
      <alignment horizontal="center" vertical="center"/>
      <protection/>
    </xf>
    <xf numFmtId="49" fontId="3" fillId="0" borderId="37" xfId="61" applyNumberFormat="1" applyFont="1" applyBorder="1" applyAlignment="1">
      <alignment horizontal="center" vertical="center"/>
      <protection/>
    </xf>
    <xf numFmtId="49" fontId="3" fillId="0" borderId="30" xfId="61" applyNumberFormat="1" applyFont="1" applyBorder="1" applyAlignment="1">
      <alignment horizontal="center" vertical="center"/>
      <protection/>
    </xf>
    <xf numFmtId="49" fontId="3" fillId="0" borderId="19" xfId="61" applyNumberFormat="1" applyFont="1" applyBorder="1" applyAlignment="1">
      <alignment horizontal="center" vertical="center"/>
      <protection/>
    </xf>
    <xf numFmtId="49" fontId="3" fillId="0" borderId="20" xfId="61" applyNumberFormat="1" applyFont="1" applyBorder="1" applyAlignment="1">
      <alignment horizontal="center" vertical="center"/>
      <protection/>
    </xf>
    <xf numFmtId="2" fontId="3" fillId="0" borderId="27" xfId="61" applyNumberFormat="1" applyFont="1" applyBorder="1" applyAlignment="1">
      <alignment vertical="center"/>
      <protection/>
    </xf>
    <xf numFmtId="2" fontId="3" fillId="0" borderId="24" xfId="61" applyNumberFormat="1" applyFont="1" applyBorder="1" applyAlignment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0" fontId="3" fillId="0" borderId="36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horizontal="right" vertical="center"/>
      <protection/>
    </xf>
    <xf numFmtId="0" fontId="3" fillId="0" borderId="30" xfId="61" applyFont="1" applyBorder="1" applyAlignment="1">
      <alignment horizontal="right" vertical="center"/>
      <protection/>
    </xf>
    <xf numFmtId="2" fontId="3" fillId="0" borderId="21" xfId="61" applyNumberFormat="1" applyFont="1" applyBorder="1" applyAlignment="1">
      <alignment vertical="center"/>
      <protection/>
    </xf>
    <xf numFmtId="0" fontId="3" fillId="0" borderId="25" xfId="61" applyFont="1" applyBorder="1" applyAlignment="1">
      <alignment vertical="center"/>
      <protection/>
    </xf>
    <xf numFmtId="0" fontId="3" fillId="0" borderId="31" xfId="61" applyFont="1" applyBorder="1" applyAlignment="1">
      <alignment vertical="center"/>
      <protection/>
    </xf>
    <xf numFmtId="0" fontId="3" fillId="0" borderId="26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13" xfId="61" applyFont="1" applyBorder="1" applyAlignment="1">
      <alignment vertical="center"/>
      <protection/>
    </xf>
    <xf numFmtId="0" fontId="3" fillId="0" borderId="14" xfId="61" applyFont="1" applyBorder="1" applyAlignment="1">
      <alignment vertical="center"/>
      <protection/>
    </xf>
    <xf numFmtId="0" fontId="3" fillId="0" borderId="19" xfId="61" applyFont="1" applyBorder="1" applyAlignment="1">
      <alignment vertical="center"/>
      <protection/>
    </xf>
    <xf numFmtId="0" fontId="3" fillId="0" borderId="28" xfId="61" applyFont="1" applyBorder="1" applyAlignment="1">
      <alignment vertical="center"/>
      <protection/>
    </xf>
    <xf numFmtId="0" fontId="3" fillId="0" borderId="20" xfId="61" applyFont="1" applyBorder="1" applyAlignment="1">
      <alignment vertical="center"/>
      <protection/>
    </xf>
    <xf numFmtId="0" fontId="3" fillId="0" borderId="22" xfId="61" applyFont="1" applyBorder="1" applyAlignment="1">
      <alignment vertical="center"/>
      <protection/>
    </xf>
    <xf numFmtId="0" fontId="3" fillId="0" borderId="29" xfId="61" applyFont="1" applyBorder="1" applyAlignment="1">
      <alignment vertical="center"/>
      <protection/>
    </xf>
    <xf numFmtId="0" fontId="3" fillId="0" borderId="23" xfId="61" applyFont="1" applyBorder="1" applyAlignment="1">
      <alignment vertical="center"/>
      <protection/>
    </xf>
    <xf numFmtId="0" fontId="3" fillId="0" borderId="38" xfId="61" applyFont="1" applyBorder="1" applyAlignment="1">
      <alignment horizontal="center"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0" xfId="61" applyFont="1" applyBorder="1" applyAlignment="1">
      <alignment horizontal="center" vertical="center"/>
      <protection/>
    </xf>
    <xf numFmtId="177" fontId="8" fillId="0" borderId="38" xfId="60" applyNumberFormat="1" applyFont="1" applyFill="1" applyBorder="1" applyAlignment="1" applyProtection="1">
      <alignment horizontal="distributed" vertical="center"/>
      <protection locked="0"/>
    </xf>
    <xf numFmtId="177" fontId="8" fillId="0" borderId="0" xfId="60" applyNumberFormat="1" applyFont="1" applyFill="1" applyBorder="1" applyAlignment="1" applyProtection="1">
      <alignment horizontal="distributed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distributed" vertical="center"/>
      <protection/>
    </xf>
    <xf numFmtId="0" fontId="5" fillId="0" borderId="13" xfId="61" applyFont="1" applyBorder="1" applyAlignment="1">
      <alignment horizontal="distributed" vertical="center"/>
      <protection/>
    </xf>
    <xf numFmtId="0" fontId="5" fillId="0" borderId="37" xfId="61" applyFont="1" applyBorder="1" applyAlignment="1">
      <alignment horizontal="distributed" vertical="center"/>
      <protection/>
    </xf>
    <xf numFmtId="0" fontId="5" fillId="0" borderId="16" xfId="61" applyFont="1" applyBorder="1" applyAlignment="1">
      <alignment horizontal="distributed" vertical="center"/>
      <protection/>
    </xf>
    <xf numFmtId="0" fontId="3" fillId="0" borderId="22" xfId="61" applyFont="1" applyBorder="1" applyAlignment="1">
      <alignment vertical="center" shrinkToFit="1"/>
      <protection/>
    </xf>
    <xf numFmtId="0" fontId="3" fillId="0" borderId="29" xfId="61" applyFont="1" applyBorder="1" applyAlignment="1">
      <alignment vertical="center" shrinkToFit="1"/>
      <protection/>
    </xf>
    <xf numFmtId="0" fontId="3" fillId="0" borderId="23" xfId="61" applyFont="1" applyBorder="1" applyAlignment="1">
      <alignment vertical="center" shrinkToFit="1"/>
      <protection/>
    </xf>
    <xf numFmtId="49" fontId="3" fillId="0" borderId="15" xfId="61" applyNumberFormat="1" applyFont="1" applyBorder="1" applyAlignment="1">
      <alignment horizontal="center" vertical="center"/>
      <protection/>
    </xf>
    <xf numFmtId="49" fontId="3" fillId="0" borderId="14" xfId="61" applyNumberFormat="1" applyFont="1" applyBorder="1" applyAlignment="1">
      <alignment horizontal="center" vertical="center"/>
      <protection/>
    </xf>
    <xf numFmtId="2" fontId="3" fillId="0" borderId="18" xfId="61" applyNumberFormat="1" applyFont="1" applyBorder="1" applyAlignment="1">
      <alignment vertical="center"/>
      <protection/>
    </xf>
    <xf numFmtId="0" fontId="5" fillId="0" borderId="14" xfId="61" applyFont="1" applyBorder="1" applyAlignment="1">
      <alignment horizontal="distributed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5" xfId="61" applyFont="1" applyBorder="1" applyAlignment="1">
      <alignment vertical="center"/>
      <protection/>
    </xf>
    <xf numFmtId="0" fontId="3" fillId="0" borderId="36" xfId="61" applyFont="1" applyBorder="1" applyAlignment="1">
      <alignment vertical="center"/>
      <protection/>
    </xf>
    <xf numFmtId="2" fontId="3" fillId="0" borderId="11" xfId="61" applyNumberFormat="1" applyFont="1" applyBorder="1" applyAlignment="1">
      <alignment vertical="center"/>
      <protection/>
    </xf>
    <xf numFmtId="177" fontId="8" fillId="0" borderId="34" xfId="60" applyNumberFormat="1" applyFont="1" applyFill="1" applyBorder="1" applyAlignment="1" applyProtection="1">
      <alignment horizontal="distributed" vertical="center"/>
      <protection locked="0"/>
    </xf>
    <xf numFmtId="177" fontId="8" fillId="0" borderId="35" xfId="60" applyNumberFormat="1" applyFont="1" applyFill="1" applyBorder="1" applyAlignment="1" applyProtection="1">
      <alignment horizontal="distributed" vertical="center"/>
      <protection locked="0"/>
    </xf>
    <xf numFmtId="0" fontId="3" fillId="0" borderId="33" xfId="61" applyFont="1" applyBorder="1" applyAlignment="1">
      <alignment vertical="center"/>
      <protection/>
    </xf>
    <xf numFmtId="0" fontId="3" fillId="0" borderId="39" xfId="61" applyFont="1" applyBorder="1" applyAlignment="1">
      <alignment vertical="center"/>
      <protection/>
    </xf>
    <xf numFmtId="2" fontId="3" fillId="0" borderId="40" xfId="61" applyNumberFormat="1" applyFont="1" applyBorder="1" applyAlignment="1">
      <alignment vertical="center"/>
      <protection/>
    </xf>
    <xf numFmtId="49" fontId="3" fillId="0" borderId="32" xfId="61" applyNumberFormat="1" applyFont="1" applyBorder="1" applyAlignment="1">
      <alignment horizontal="center" vertical="center"/>
      <protection/>
    </xf>
    <xf numFmtId="49" fontId="3" fillId="0" borderId="39" xfId="61" applyNumberFormat="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2／203.XLS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8"/>
  <sheetViews>
    <sheetView showGridLines="0" zoomScalePageLayoutView="0" workbookViewId="0" topLeftCell="A85">
      <selection activeCell="B101" sqref="B101:C102"/>
    </sheetView>
  </sheetViews>
  <sheetFormatPr defaultColWidth="9.00390625" defaultRowHeight="13.5"/>
  <cols>
    <col min="1" max="1" width="3.625" style="3" customWidth="1"/>
    <col min="2" max="2" width="2.625" style="3" customWidth="1"/>
    <col min="3" max="3" width="12.375" style="3" customWidth="1"/>
    <col min="4" max="6" width="7.125" style="3" customWidth="1"/>
    <col min="7" max="9" width="8.625" style="3" customWidth="1"/>
    <col min="10" max="11" width="8.625" style="16" customWidth="1"/>
    <col min="12" max="12" width="8.625" style="32" customWidth="1"/>
    <col min="13" max="16384" width="9.00390625" style="3" customWidth="1"/>
  </cols>
  <sheetData>
    <row r="1" ht="30" customHeight="1">
      <c r="A1" s="11" t="s">
        <v>19</v>
      </c>
    </row>
    <row r="2" spans="1:10" ht="18" customHeight="1">
      <c r="A2" s="40">
        <v>1</v>
      </c>
      <c r="B2" s="39" t="s">
        <v>338</v>
      </c>
      <c r="C2" s="2"/>
      <c r="D2" s="2"/>
      <c r="E2" s="2"/>
      <c r="F2" s="2"/>
      <c r="G2" s="2"/>
      <c r="H2" s="2"/>
      <c r="I2" s="2"/>
      <c r="J2" s="17"/>
    </row>
    <row r="3" spans="2:11" ht="15" customHeight="1">
      <c r="B3" s="39" t="s">
        <v>342</v>
      </c>
      <c r="C3" s="4"/>
      <c r="D3" s="4"/>
      <c r="E3" s="4"/>
      <c r="F3" s="4"/>
      <c r="G3" s="4"/>
      <c r="H3" s="2"/>
      <c r="I3" s="2"/>
      <c r="J3" s="18"/>
      <c r="K3" s="18"/>
    </row>
    <row r="4" spans="2:12" s="1" customFormat="1" ht="13.5" customHeight="1">
      <c r="B4" s="104" t="s">
        <v>343</v>
      </c>
      <c r="C4" s="105"/>
      <c r="D4" s="14" t="s">
        <v>29</v>
      </c>
      <c r="E4" s="14" t="s">
        <v>30</v>
      </c>
      <c r="F4" s="127" t="s">
        <v>31</v>
      </c>
      <c r="G4" s="6" t="s">
        <v>1</v>
      </c>
      <c r="H4" s="6" t="s">
        <v>35</v>
      </c>
      <c r="I4" s="6" t="s">
        <v>37</v>
      </c>
      <c r="J4" s="19" t="s">
        <v>43</v>
      </c>
      <c r="K4" s="19" t="s">
        <v>38</v>
      </c>
      <c r="L4" s="20" t="s">
        <v>41</v>
      </c>
    </row>
    <row r="5" spans="2:12" s="1" customFormat="1" ht="11.25">
      <c r="B5" s="121"/>
      <c r="C5" s="122"/>
      <c r="D5" s="13" t="s">
        <v>28</v>
      </c>
      <c r="E5" s="13" t="s">
        <v>28</v>
      </c>
      <c r="F5" s="128"/>
      <c r="G5" s="7" t="s">
        <v>2</v>
      </c>
      <c r="H5" s="7" t="s">
        <v>36</v>
      </c>
      <c r="I5" s="7" t="s">
        <v>36</v>
      </c>
      <c r="J5" s="21" t="s">
        <v>39</v>
      </c>
      <c r="K5" s="21" t="s">
        <v>39</v>
      </c>
      <c r="L5" s="21" t="s">
        <v>40</v>
      </c>
    </row>
    <row r="6" spans="2:12" s="1" customFormat="1" ht="11.25">
      <c r="B6" s="123"/>
      <c r="C6" s="124"/>
      <c r="D6" s="15"/>
      <c r="E6" s="15"/>
      <c r="F6" s="15"/>
      <c r="G6" s="5" t="s">
        <v>17</v>
      </c>
      <c r="H6" s="5" t="s">
        <v>17</v>
      </c>
      <c r="I6" s="5" t="s">
        <v>17</v>
      </c>
      <c r="J6" s="22" t="s">
        <v>17</v>
      </c>
      <c r="K6" s="22" t="s">
        <v>17</v>
      </c>
      <c r="L6" s="23"/>
    </row>
    <row r="7" spans="2:12" s="1" customFormat="1" ht="17.25" customHeight="1">
      <c r="B7" s="130" t="s">
        <v>26</v>
      </c>
      <c r="C7" s="131"/>
      <c r="D7" s="43"/>
      <c r="E7" s="43"/>
      <c r="F7" s="43"/>
      <c r="G7" s="30">
        <f>SUM(G9:G48)</f>
        <v>87.57</v>
      </c>
      <c r="H7" s="30">
        <f>SUM(H9:H48)</f>
        <v>53.480000000000004</v>
      </c>
      <c r="I7" s="30">
        <f>SUM(I9:I48)</f>
        <v>22.999999999999996</v>
      </c>
      <c r="J7" s="30">
        <f>SUM(J9:J48)</f>
        <v>0.9600000000000001</v>
      </c>
      <c r="K7" s="30">
        <f>SUM(K9:K48)</f>
        <v>10.13</v>
      </c>
      <c r="L7" s="31"/>
    </row>
    <row r="8" spans="2:13" s="1" customFormat="1" ht="15" customHeight="1">
      <c r="B8" s="44"/>
      <c r="C8" s="45" t="s">
        <v>32</v>
      </c>
      <c r="D8" s="46" t="s">
        <v>33</v>
      </c>
      <c r="E8" s="46" t="s">
        <v>34</v>
      </c>
      <c r="F8" s="46"/>
      <c r="G8" s="47">
        <v>3.46</v>
      </c>
      <c r="H8" s="47">
        <v>0.56</v>
      </c>
      <c r="I8" s="47">
        <v>2.9</v>
      </c>
      <c r="J8" s="47"/>
      <c r="K8" s="47">
        <f>IF(M8=0,"",M8)</f>
      </c>
      <c r="L8" s="48">
        <v>8</v>
      </c>
      <c r="M8" s="79">
        <f>G8-H8-I8-J8</f>
        <v>0</v>
      </c>
    </row>
    <row r="9" spans="2:13" s="1" customFormat="1" ht="15" customHeight="1">
      <c r="B9" s="49"/>
      <c r="C9" s="50" t="s">
        <v>42</v>
      </c>
      <c r="D9" s="51" t="s">
        <v>44</v>
      </c>
      <c r="E9" s="51" t="s">
        <v>45</v>
      </c>
      <c r="F9" s="51"/>
      <c r="G9" s="52">
        <v>2.6</v>
      </c>
      <c r="H9" s="52">
        <v>2.6</v>
      </c>
      <c r="I9" s="52"/>
      <c r="J9" s="52"/>
      <c r="K9" s="52">
        <f aca="true" t="shared" si="0" ref="K9:K48">IF(M9=0,"",M9)</f>
      </c>
      <c r="L9" s="53">
        <v>12</v>
      </c>
      <c r="M9" s="79">
        <f aca="true" t="shared" si="1" ref="M9:M48">G9-H9-I9-J9</f>
        <v>0</v>
      </c>
    </row>
    <row r="10" spans="2:13" s="1" customFormat="1" ht="15" customHeight="1">
      <c r="B10" s="49"/>
      <c r="C10" s="50" t="s">
        <v>46</v>
      </c>
      <c r="D10" s="51" t="s">
        <v>44</v>
      </c>
      <c r="E10" s="51" t="s">
        <v>79</v>
      </c>
      <c r="F10" s="51"/>
      <c r="G10" s="52">
        <v>0.26</v>
      </c>
      <c r="H10" s="52">
        <v>0.26</v>
      </c>
      <c r="I10" s="52"/>
      <c r="J10" s="52"/>
      <c r="K10" s="52">
        <f t="shared" si="0"/>
      </c>
      <c r="L10" s="53">
        <v>12</v>
      </c>
      <c r="M10" s="79">
        <f t="shared" si="1"/>
        <v>0</v>
      </c>
    </row>
    <row r="11" spans="2:13" s="1" customFormat="1" ht="15" customHeight="1">
      <c r="B11" s="49"/>
      <c r="C11" s="50" t="s">
        <v>47</v>
      </c>
      <c r="D11" s="51" t="s">
        <v>80</v>
      </c>
      <c r="E11" s="51" t="s">
        <v>81</v>
      </c>
      <c r="F11" s="51"/>
      <c r="G11" s="52">
        <v>0.32</v>
      </c>
      <c r="H11" s="52"/>
      <c r="I11" s="52"/>
      <c r="J11" s="52"/>
      <c r="K11" s="52">
        <f t="shared" si="0"/>
        <v>0.32</v>
      </c>
      <c r="L11" s="53">
        <v>12</v>
      </c>
      <c r="M11" s="79">
        <f t="shared" si="1"/>
        <v>0.32</v>
      </c>
    </row>
    <row r="12" spans="2:13" s="1" customFormat="1" ht="15" customHeight="1">
      <c r="B12" s="49"/>
      <c r="C12" s="50" t="s">
        <v>48</v>
      </c>
      <c r="D12" s="51" t="s">
        <v>80</v>
      </c>
      <c r="E12" s="51" t="s">
        <v>34</v>
      </c>
      <c r="F12" s="51" t="s">
        <v>82</v>
      </c>
      <c r="G12" s="52">
        <v>0.33</v>
      </c>
      <c r="H12" s="52">
        <v>0.33</v>
      </c>
      <c r="I12" s="52"/>
      <c r="J12" s="52"/>
      <c r="K12" s="52">
        <f t="shared" si="0"/>
      </c>
      <c r="L12" s="53">
        <v>12</v>
      </c>
      <c r="M12" s="79">
        <f t="shared" si="1"/>
        <v>0</v>
      </c>
    </row>
    <row r="13" spans="2:13" s="1" customFormat="1" ht="15" customHeight="1">
      <c r="B13" s="49"/>
      <c r="C13" s="50" t="s">
        <v>49</v>
      </c>
      <c r="D13" s="51" t="s">
        <v>44</v>
      </c>
      <c r="E13" s="51" t="s">
        <v>83</v>
      </c>
      <c r="F13" s="51" t="s">
        <v>308</v>
      </c>
      <c r="G13" s="52">
        <v>0.44</v>
      </c>
      <c r="H13" s="52">
        <v>0.44</v>
      </c>
      <c r="I13" s="52"/>
      <c r="J13" s="52"/>
      <c r="K13" s="52">
        <f t="shared" si="0"/>
      </c>
      <c r="L13" s="53">
        <v>12</v>
      </c>
      <c r="M13" s="79">
        <f t="shared" si="1"/>
        <v>0</v>
      </c>
    </row>
    <row r="14" spans="2:13" s="1" customFormat="1" ht="15" customHeight="1">
      <c r="B14" s="49"/>
      <c r="C14" s="50" t="s">
        <v>50</v>
      </c>
      <c r="D14" s="51" t="s">
        <v>309</v>
      </c>
      <c r="E14" s="51" t="s">
        <v>34</v>
      </c>
      <c r="F14" s="51"/>
      <c r="G14" s="52">
        <v>3.76</v>
      </c>
      <c r="H14" s="52">
        <v>1.63</v>
      </c>
      <c r="I14" s="52">
        <v>2.13</v>
      </c>
      <c r="J14" s="52"/>
      <c r="K14" s="52">
        <f t="shared" si="0"/>
      </c>
      <c r="L14" s="53">
        <v>12</v>
      </c>
      <c r="M14" s="79">
        <f t="shared" si="1"/>
        <v>0</v>
      </c>
    </row>
    <row r="15" spans="2:13" s="1" customFormat="1" ht="15" customHeight="1">
      <c r="B15" s="49"/>
      <c r="C15" s="50" t="s">
        <v>51</v>
      </c>
      <c r="D15" s="51" t="s">
        <v>310</v>
      </c>
      <c r="E15" s="51" t="s">
        <v>83</v>
      </c>
      <c r="F15" s="51"/>
      <c r="G15" s="52">
        <v>3.49</v>
      </c>
      <c r="H15" s="52">
        <v>0.65</v>
      </c>
      <c r="I15" s="52">
        <v>2.84</v>
      </c>
      <c r="J15" s="52"/>
      <c r="K15" s="52">
        <f t="shared" si="0"/>
        <v>4.440892098500626E-16</v>
      </c>
      <c r="L15" s="53">
        <v>12</v>
      </c>
      <c r="M15" s="79">
        <f t="shared" si="1"/>
        <v>4.440892098500626E-16</v>
      </c>
    </row>
    <row r="16" spans="2:13" s="1" customFormat="1" ht="15" customHeight="1">
      <c r="B16" s="49"/>
      <c r="C16" s="50" t="s">
        <v>52</v>
      </c>
      <c r="D16" s="51" t="s">
        <v>311</v>
      </c>
      <c r="E16" s="51" t="s">
        <v>312</v>
      </c>
      <c r="F16" s="51" t="s">
        <v>82</v>
      </c>
      <c r="G16" s="52">
        <v>0.42</v>
      </c>
      <c r="H16" s="52">
        <v>0.42</v>
      </c>
      <c r="I16" s="52"/>
      <c r="J16" s="52"/>
      <c r="K16" s="52">
        <f t="shared" si="0"/>
      </c>
      <c r="L16" s="53">
        <v>15</v>
      </c>
      <c r="M16" s="79">
        <f t="shared" si="1"/>
        <v>0</v>
      </c>
    </row>
    <row r="17" spans="2:13" s="1" customFormat="1" ht="15" customHeight="1">
      <c r="B17" s="49"/>
      <c r="C17" s="50" t="s">
        <v>53</v>
      </c>
      <c r="D17" s="51" t="s">
        <v>80</v>
      </c>
      <c r="E17" s="51" t="s">
        <v>313</v>
      </c>
      <c r="F17" s="51" t="s">
        <v>308</v>
      </c>
      <c r="G17" s="52">
        <v>0.83</v>
      </c>
      <c r="H17" s="52">
        <v>0.83</v>
      </c>
      <c r="I17" s="52"/>
      <c r="J17" s="52"/>
      <c r="K17" s="52">
        <f t="shared" si="0"/>
      </c>
      <c r="L17" s="53">
        <v>16</v>
      </c>
      <c r="M17" s="79">
        <f t="shared" si="1"/>
        <v>0</v>
      </c>
    </row>
    <row r="18" spans="2:13" s="1" customFormat="1" ht="15" customHeight="1">
      <c r="B18" s="49"/>
      <c r="C18" s="50" t="s">
        <v>54</v>
      </c>
      <c r="D18" s="51" t="s">
        <v>80</v>
      </c>
      <c r="E18" s="51" t="s">
        <v>45</v>
      </c>
      <c r="F18" s="51"/>
      <c r="G18" s="52">
        <v>3.04</v>
      </c>
      <c r="H18" s="52">
        <v>2.63</v>
      </c>
      <c r="I18" s="52">
        <v>0.41</v>
      </c>
      <c r="J18" s="52"/>
      <c r="K18" s="52">
        <f t="shared" si="0"/>
        <v>1.6653345369377348E-16</v>
      </c>
      <c r="L18" s="53">
        <v>16</v>
      </c>
      <c r="M18" s="79">
        <f t="shared" si="1"/>
        <v>1.6653345369377348E-16</v>
      </c>
    </row>
    <row r="19" spans="2:13" s="1" customFormat="1" ht="15" customHeight="1">
      <c r="B19" s="49"/>
      <c r="C19" s="50" t="s">
        <v>55</v>
      </c>
      <c r="D19" s="51" t="s">
        <v>80</v>
      </c>
      <c r="E19" s="51" t="s">
        <v>45</v>
      </c>
      <c r="F19" s="51"/>
      <c r="G19" s="52">
        <v>2.04</v>
      </c>
      <c r="H19" s="52">
        <v>1.02</v>
      </c>
      <c r="I19" s="52">
        <v>1.02</v>
      </c>
      <c r="J19" s="52"/>
      <c r="K19" s="52">
        <f t="shared" si="0"/>
      </c>
      <c r="L19" s="53">
        <v>16</v>
      </c>
      <c r="M19" s="79">
        <f t="shared" si="1"/>
        <v>0</v>
      </c>
    </row>
    <row r="20" spans="2:13" s="1" customFormat="1" ht="15" customHeight="1">
      <c r="B20" s="49"/>
      <c r="C20" s="50" t="s">
        <v>27</v>
      </c>
      <c r="D20" s="51" t="s">
        <v>81</v>
      </c>
      <c r="E20" s="51" t="s">
        <v>314</v>
      </c>
      <c r="F20" s="51"/>
      <c r="G20" s="52">
        <v>4.94</v>
      </c>
      <c r="H20" s="52"/>
      <c r="I20" s="52">
        <v>4.94</v>
      </c>
      <c r="J20" s="52"/>
      <c r="K20" s="52">
        <f t="shared" si="0"/>
      </c>
      <c r="L20" s="53">
        <v>28</v>
      </c>
      <c r="M20" s="79">
        <f t="shared" si="1"/>
        <v>0</v>
      </c>
    </row>
    <row r="21" spans="2:13" s="1" customFormat="1" ht="15" customHeight="1">
      <c r="B21" s="49"/>
      <c r="C21" s="50" t="s">
        <v>56</v>
      </c>
      <c r="D21" s="51" t="s">
        <v>315</v>
      </c>
      <c r="E21" s="51"/>
      <c r="F21" s="51" t="s">
        <v>316</v>
      </c>
      <c r="G21" s="52">
        <v>0.75</v>
      </c>
      <c r="H21" s="52">
        <v>0.75</v>
      </c>
      <c r="I21" s="52"/>
      <c r="J21" s="52"/>
      <c r="K21" s="52">
        <f t="shared" si="0"/>
      </c>
      <c r="L21" s="53">
        <v>12</v>
      </c>
      <c r="M21" s="79">
        <f t="shared" si="1"/>
        <v>0</v>
      </c>
    </row>
    <row r="22" spans="2:13" s="1" customFormat="1" ht="15" customHeight="1">
      <c r="B22" s="49"/>
      <c r="C22" s="50" t="s">
        <v>57</v>
      </c>
      <c r="D22" s="51"/>
      <c r="E22" s="51"/>
      <c r="F22" s="51"/>
      <c r="G22" s="52">
        <v>0.21</v>
      </c>
      <c r="H22" s="52">
        <v>0.21</v>
      </c>
      <c r="I22" s="52"/>
      <c r="J22" s="52"/>
      <c r="K22" s="52">
        <f t="shared" si="0"/>
      </c>
      <c r="L22" s="53">
        <v>10</v>
      </c>
      <c r="M22" s="79">
        <f t="shared" si="1"/>
        <v>0</v>
      </c>
    </row>
    <row r="23" spans="2:13" s="1" customFormat="1" ht="15" customHeight="1">
      <c r="B23" s="49"/>
      <c r="C23" s="50" t="s">
        <v>58</v>
      </c>
      <c r="D23" s="51" t="s">
        <v>80</v>
      </c>
      <c r="E23" s="51" t="s">
        <v>45</v>
      </c>
      <c r="F23" s="51" t="s">
        <v>316</v>
      </c>
      <c r="G23" s="52">
        <v>0.38</v>
      </c>
      <c r="H23" s="52">
        <v>0.38</v>
      </c>
      <c r="I23" s="52"/>
      <c r="J23" s="52"/>
      <c r="K23" s="52">
        <f t="shared" si="0"/>
      </c>
      <c r="L23" s="53">
        <v>12</v>
      </c>
      <c r="M23" s="79">
        <f t="shared" si="1"/>
        <v>0</v>
      </c>
    </row>
    <row r="24" spans="2:13" s="1" customFormat="1" ht="15" customHeight="1">
      <c r="B24" s="49"/>
      <c r="C24" s="50" t="s">
        <v>59</v>
      </c>
      <c r="D24" s="51" t="s">
        <v>311</v>
      </c>
      <c r="E24" s="51" t="s">
        <v>317</v>
      </c>
      <c r="F24" s="51"/>
      <c r="G24" s="52">
        <v>1.39</v>
      </c>
      <c r="H24" s="52">
        <v>0.79</v>
      </c>
      <c r="I24" s="52">
        <v>0.31</v>
      </c>
      <c r="J24" s="52"/>
      <c r="K24" s="52">
        <f t="shared" si="0"/>
        <v>0.28999999999999987</v>
      </c>
      <c r="L24" s="53" t="s">
        <v>328</v>
      </c>
      <c r="M24" s="79">
        <f t="shared" si="1"/>
        <v>0.28999999999999987</v>
      </c>
    </row>
    <row r="25" spans="2:13" s="1" customFormat="1" ht="15" customHeight="1">
      <c r="B25" s="49"/>
      <c r="C25" s="50" t="s">
        <v>60</v>
      </c>
      <c r="D25" s="51" t="s">
        <v>313</v>
      </c>
      <c r="E25" s="51" t="s">
        <v>314</v>
      </c>
      <c r="F25" s="51" t="s">
        <v>318</v>
      </c>
      <c r="G25" s="52">
        <v>0.13</v>
      </c>
      <c r="H25" s="52">
        <v>0.13</v>
      </c>
      <c r="I25" s="52"/>
      <c r="J25" s="52"/>
      <c r="K25" s="52">
        <f t="shared" si="0"/>
      </c>
      <c r="L25" s="53">
        <v>12</v>
      </c>
      <c r="M25" s="79">
        <f t="shared" si="1"/>
        <v>0</v>
      </c>
    </row>
    <row r="26" spans="2:13" s="1" customFormat="1" ht="15" customHeight="1">
      <c r="B26" s="49"/>
      <c r="C26" s="50" t="s">
        <v>61</v>
      </c>
      <c r="D26" s="51" t="s">
        <v>319</v>
      </c>
      <c r="E26" s="51" t="s">
        <v>317</v>
      </c>
      <c r="F26" s="51"/>
      <c r="G26" s="52">
        <v>8.37</v>
      </c>
      <c r="H26" s="52">
        <v>6.01</v>
      </c>
      <c r="I26" s="52"/>
      <c r="J26" s="52"/>
      <c r="K26" s="52">
        <f t="shared" si="0"/>
        <v>2.3599999999999994</v>
      </c>
      <c r="L26" s="53">
        <v>28</v>
      </c>
      <c r="M26" s="79">
        <f t="shared" si="1"/>
        <v>2.3599999999999994</v>
      </c>
    </row>
    <row r="27" spans="2:13" s="1" customFormat="1" ht="15" customHeight="1">
      <c r="B27" s="49"/>
      <c r="C27" s="50" t="s">
        <v>62</v>
      </c>
      <c r="D27" s="51" t="s">
        <v>311</v>
      </c>
      <c r="E27" s="51" t="s">
        <v>317</v>
      </c>
      <c r="F27" s="51"/>
      <c r="G27" s="52">
        <v>2.36</v>
      </c>
      <c r="H27" s="52">
        <v>1.22</v>
      </c>
      <c r="I27" s="52">
        <v>1.14</v>
      </c>
      <c r="J27" s="52"/>
      <c r="K27" s="52">
        <f t="shared" si="0"/>
      </c>
      <c r="L27" s="53" t="s">
        <v>329</v>
      </c>
      <c r="M27" s="79">
        <f t="shared" si="1"/>
        <v>0</v>
      </c>
    </row>
    <row r="28" spans="2:13" s="1" customFormat="1" ht="15" customHeight="1">
      <c r="B28" s="49"/>
      <c r="C28" s="50" t="s">
        <v>63</v>
      </c>
      <c r="D28" s="51" t="s">
        <v>319</v>
      </c>
      <c r="E28" s="51" t="s">
        <v>319</v>
      </c>
      <c r="F28" s="51"/>
      <c r="G28" s="52">
        <v>1.23</v>
      </c>
      <c r="H28" s="52">
        <v>1.23</v>
      </c>
      <c r="I28" s="52"/>
      <c r="J28" s="52"/>
      <c r="K28" s="52">
        <f t="shared" si="0"/>
      </c>
      <c r="L28" s="53">
        <v>12</v>
      </c>
      <c r="M28" s="79">
        <f t="shared" si="1"/>
        <v>0</v>
      </c>
    </row>
    <row r="29" spans="2:13" s="1" customFormat="1" ht="15" customHeight="1">
      <c r="B29" s="49"/>
      <c r="C29" s="50" t="s">
        <v>64</v>
      </c>
      <c r="D29" s="51" t="s">
        <v>319</v>
      </c>
      <c r="E29" s="51" t="s">
        <v>312</v>
      </c>
      <c r="F29" s="51"/>
      <c r="G29" s="52">
        <v>1.45</v>
      </c>
      <c r="H29" s="52"/>
      <c r="I29" s="52">
        <v>1.45</v>
      </c>
      <c r="J29" s="52"/>
      <c r="K29" s="52">
        <f t="shared" si="0"/>
      </c>
      <c r="L29" s="53">
        <v>12</v>
      </c>
      <c r="M29" s="79">
        <f t="shared" si="1"/>
        <v>0</v>
      </c>
    </row>
    <row r="30" spans="2:13" s="1" customFormat="1" ht="15" customHeight="1">
      <c r="B30" s="49"/>
      <c r="C30" s="50" t="s">
        <v>65</v>
      </c>
      <c r="D30" s="51" t="s">
        <v>80</v>
      </c>
      <c r="E30" s="51" t="s">
        <v>320</v>
      </c>
      <c r="F30" s="51"/>
      <c r="G30" s="52">
        <v>3.55</v>
      </c>
      <c r="H30" s="52">
        <v>2.38</v>
      </c>
      <c r="I30" s="52"/>
      <c r="J30" s="52"/>
      <c r="K30" s="52">
        <f t="shared" si="0"/>
        <v>1.17</v>
      </c>
      <c r="L30" s="54" t="s">
        <v>330</v>
      </c>
      <c r="M30" s="79">
        <f t="shared" si="1"/>
        <v>1.17</v>
      </c>
    </row>
    <row r="31" spans="2:13" s="1" customFormat="1" ht="15" customHeight="1">
      <c r="B31" s="49"/>
      <c r="C31" s="50" t="s">
        <v>66</v>
      </c>
      <c r="D31" s="51" t="s">
        <v>80</v>
      </c>
      <c r="E31" s="51" t="s">
        <v>81</v>
      </c>
      <c r="F31" s="51"/>
      <c r="G31" s="52">
        <v>1.77</v>
      </c>
      <c r="H31" s="52">
        <v>1.77</v>
      </c>
      <c r="I31" s="52"/>
      <c r="J31" s="52"/>
      <c r="K31" s="52">
        <f t="shared" si="0"/>
      </c>
      <c r="L31" s="54" t="s">
        <v>331</v>
      </c>
      <c r="M31" s="79">
        <f t="shared" si="1"/>
        <v>0</v>
      </c>
    </row>
    <row r="32" spans="2:13" s="1" customFormat="1" ht="15" customHeight="1">
      <c r="B32" s="49"/>
      <c r="C32" s="50" t="s">
        <v>67</v>
      </c>
      <c r="D32" s="51" t="s">
        <v>80</v>
      </c>
      <c r="E32" s="51" t="s">
        <v>80</v>
      </c>
      <c r="F32" s="51"/>
      <c r="G32" s="52">
        <v>4.21</v>
      </c>
      <c r="H32" s="52"/>
      <c r="I32" s="52">
        <v>4.21</v>
      </c>
      <c r="J32" s="52"/>
      <c r="K32" s="52">
        <f t="shared" si="0"/>
      </c>
      <c r="L32" s="54" t="s">
        <v>332</v>
      </c>
      <c r="M32" s="79">
        <f t="shared" si="1"/>
        <v>0</v>
      </c>
    </row>
    <row r="33" spans="2:13" s="1" customFormat="1" ht="15" customHeight="1">
      <c r="B33" s="49"/>
      <c r="C33" s="50" t="s">
        <v>68</v>
      </c>
      <c r="D33" s="51" t="s">
        <v>321</v>
      </c>
      <c r="E33" s="51" t="s">
        <v>321</v>
      </c>
      <c r="F33" s="51"/>
      <c r="G33" s="52">
        <v>0.39</v>
      </c>
      <c r="H33" s="52"/>
      <c r="I33" s="52"/>
      <c r="J33" s="52"/>
      <c r="K33" s="52">
        <f t="shared" si="0"/>
        <v>0.39</v>
      </c>
      <c r="L33" s="54" t="s">
        <v>333</v>
      </c>
      <c r="M33" s="79">
        <f t="shared" si="1"/>
        <v>0.39</v>
      </c>
    </row>
    <row r="34" spans="2:13" s="1" customFormat="1" ht="15" customHeight="1">
      <c r="B34" s="49"/>
      <c r="C34" s="50" t="s">
        <v>69</v>
      </c>
      <c r="D34" s="51" t="s">
        <v>80</v>
      </c>
      <c r="E34" s="51" t="s">
        <v>81</v>
      </c>
      <c r="F34" s="51"/>
      <c r="G34" s="52">
        <v>3.13</v>
      </c>
      <c r="H34" s="52">
        <v>3.13</v>
      </c>
      <c r="I34" s="52"/>
      <c r="J34" s="52"/>
      <c r="K34" s="52">
        <f t="shared" si="0"/>
      </c>
      <c r="L34" s="54" t="s">
        <v>334</v>
      </c>
      <c r="M34" s="79">
        <f t="shared" si="1"/>
        <v>0</v>
      </c>
    </row>
    <row r="35" spans="2:13" s="1" customFormat="1" ht="15" customHeight="1">
      <c r="B35" s="49"/>
      <c r="C35" s="50" t="s">
        <v>70</v>
      </c>
      <c r="D35" s="51" t="s">
        <v>80</v>
      </c>
      <c r="E35" s="51" t="s">
        <v>81</v>
      </c>
      <c r="F35" s="51"/>
      <c r="G35" s="52">
        <v>5.3</v>
      </c>
      <c r="H35" s="52">
        <v>2.74</v>
      </c>
      <c r="I35" s="52"/>
      <c r="J35" s="52"/>
      <c r="K35" s="52">
        <f t="shared" si="0"/>
        <v>2.5599999999999996</v>
      </c>
      <c r="L35" s="54" t="s">
        <v>334</v>
      </c>
      <c r="M35" s="79">
        <f t="shared" si="1"/>
        <v>2.5599999999999996</v>
      </c>
    </row>
    <row r="36" spans="2:13" s="1" customFormat="1" ht="15" customHeight="1">
      <c r="B36" s="49"/>
      <c r="C36" s="50" t="s">
        <v>71</v>
      </c>
      <c r="D36" s="51" t="s">
        <v>309</v>
      </c>
      <c r="E36" s="51" t="s">
        <v>322</v>
      </c>
      <c r="F36" s="51"/>
      <c r="G36" s="52">
        <v>2.84</v>
      </c>
      <c r="H36" s="52">
        <v>2.65</v>
      </c>
      <c r="I36" s="52"/>
      <c r="J36" s="52"/>
      <c r="K36" s="52">
        <f t="shared" si="0"/>
        <v>0.18999999999999995</v>
      </c>
      <c r="L36" s="54" t="s">
        <v>332</v>
      </c>
      <c r="M36" s="79">
        <f t="shared" si="1"/>
        <v>0.18999999999999995</v>
      </c>
    </row>
    <row r="37" spans="2:13" s="1" customFormat="1" ht="15" customHeight="1">
      <c r="B37" s="49"/>
      <c r="C37" s="50" t="s">
        <v>72</v>
      </c>
      <c r="D37" s="51" t="s">
        <v>80</v>
      </c>
      <c r="E37" s="51" t="s">
        <v>80</v>
      </c>
      <c r="F37" s="51"/>
      <c r="G37" s="52">
        <v>1.61</v>
      </c>
      <c r="H37" s="52"/>
      <c r="I37" s="52"/>
      <c r="J37" s="52">
        <v>0.81</v>
      </c>
      <c r="K37" s="52">
        <f t="shared" si="0"/>
        <v>0.8</v>
      </c>
      <c r="L37" s="54" t="s">
        <v>330</v>
      </c>
      <c r="M37" s="79">
        <f t="shared" si="1"/>
        <v>0.8</v>
      </c>
    </row>
    <row r="38" spans="2:13" s="1" customFormat="1" ht="15" customHeight="1">
      <c r="B38" s="49"/>
      <c r="C38" s="50" t="s">
        <v>73</v>
      </c>
      <c r="D38" s="51" t="s">
        <v>309</v>
      </c>
      <c r="E38" s="51" t="s">
        <v>323</v>
      </c>
      <c r="F38" s="51"/>
      <c r="G38" s="52">
        <v>2.79</v>
      </c>
      <c r="H38" s="52">
        <v>1.81</v>
      </c>
      <c r="I38" s="52"/>
      <c r="J38" s="52"/>
      <c r="K38" s="52">
        <f t="shared" si="0"/>
        <v>0.98</v>
      </c>
      <c r="L38" s="54" t="s">
        <v>335</v>
      </c>
      <c r="M38" s="79">
        <f t="shared" si="1"/>
        <v>0.98</v>
      </c>
    </row>
    <row r="39" spans="2:13" s="1" customFormat="1" ht="15" customHeight="1">
      <c r="B39" s="49"/>
      <c r="C39" s="50" t="s">
        <v>74</v>
      </c>
      <c r="D39" s="51" t="s">
        <v>309</v>
      </c>
      <c r="E39" s="51" t="s">
        <v>309</v>
      </c>
      <c r="F39" s="51"/>
      <c r="G39" s="52">
        <v>0.96</v>
      </c>
      <c r="H39" s="52">
        <v>0.96</v>
      </c>
      <c r="I39" s="52"/>
      <c r="J39" s="52"/>
      <c r="K39" s="52">
        <f t="shared" si="0"/>
      </c>
      <c r="L39" s="54" t="s">
        <v>336</v>
      </c>
      <c r="M39" s="79">
        <f t="shared" si="1"/>
        <v>0</v>
      </c>
    </row>
    <row r="40" spans="2:13" s="1" customFormat="1" ht="15" customHeight="1">
      <c r="B40" s="49"/>
      <c r="C40" s="50" t="s">
        <v>75</v>
      </c>
      <c r="D40" s="51" t="s">
        <v>309</v>
      </c>
      <c r="E40" s="51" t="s">
        <v>80</v>
      </c>
      <c r="F40" s="51"/>
      <c r="G40" s="52">
        <v>2.55</v>
      </c>
      <c r="H40" s="52">
        <v>2.55</v>
      </c>
      <c r="I40" s="52"/>
      <c r="J40" s="52"/>
      <c r="K40" s="52">
        <f t="shared" si="0"/>
      </c>
      <c r="L40" s="54" t="s">
        <v>332</v>
      </c>
      <c r="M40" s="79">
        <f t="shared" si="1"/>
        <v>0</v>
      </c>
    </row>
    <row r="41" spans="2:13" s="1" customFormat="1" ht="15" customHeight="1">
      <c r="B41" s="49"/>
      <c r="C41" s="50" t="s">
        <v>76</v>
      </c>
      <c r="D41" s="51" t="s">
        <v>33</v>
      </c>
      <c r="E41" s="51" t="s">
        <v>324</v>
      </c>
      <c r="F41" s="51"/>
      <c r="G41" s="52">
        <v>2.25</v>
      </c>
      <c r="H41" s="52">
        <v>1.93</v>
      </c>
      <c r="I41" s="52"/>
      <c r="J41" s="52"/>
      <c r="K41" s="52">
        <f t="shared" si="0"/>
        <v>0.32000000000000006</v>
      </c>
      <c r="L41" s="54" t="s">
        <v>330</v>
      </c>
      <c r="M41" s="79">
        <f t="shared" si="1"/>
        <v>0.32000000000000006</v>
      </c>
    </row>
    <row r="42" spans="2:13" s="1" customFormat="1" ht="15" customHeight="1">
      <c r="B42" s="49"/>
      <c r="C42" s="50" t="s">
        <v>77</v>
      </c>
      <c r="D42" s="51" t="s">
        <v>309</v>
      </c>
      <c r="E42" s="51"/>
      <c r="F42" s="51"/>
      <c r="G42" s="52">
        <v>0.59</v>
      </c>
      <c r="H42" s="52">
        <v>0.59</v>
      </c>
      <c r="I42" s="52"/>
      <c r="J42" s="52"/>
      <c r="K42" s="52">
        <f t="shared" si="0"/>
      </c>
      <c r="L42" s="54" t="s">
        <v>332</v>
      </c>
      <c r="M42" s="79">
        <f t="shared" si="1"/>
        <v>0</v>
      </c>
    </row>
    <row r="43" spans="2:13" s="1" customFormat="1" ht="15" customHeight="1">
      <c r="B43" s="49"/>
      <c r="C43" s="50" t="s">
        <v>78</v>
      </c>
      <c r="D43" s="51" t="s">
        <v>309</v>
      </c>
      <c r="E43" s="51"/>
      <c r="F43" s="51"/>
      <c r="G43" s="52">
        <v>0.43</v>
      </c>
      <c r="H43" s="52">
        <v>0.43</v>
      </c>
      <c r="I43" s="52"/>
      <c r="J43" s="52"/>
      <c r="K43" s="52">
        <f t="shared" si="0"/>
      </c>
      <c r="L43" s="54" t="s">
        <v>332</v>
      </c>
      <c r="M43" s="79">
        <f t="shared" si="1"/>
        <v>0</v>
      </c>
    </row>
    <row r="44" spans="2:13" s="1" customFormat="1" ht="15" customHeight="1">
      <c r="B44" s="55"/>
      <c r="C44" s="50" t="s">
        <v>3</v>
      </c>
      <c r="D44" s="51" t="s">
        <v>80</v>
      </c>
      <c r="E44" s="51" t="s">
        <v>81</v>
      </c>
      <c r="F44" s="51" t="s">
        <v>81</v>
      </c>
      <c r="G44" s="56">
        <v>4.95</v>
      </c>
      <c r="H44" s="56">
        <v>4.95</v>
      </c>
      <c r="I44" s="56"/>
      <c r="J44" s="52"/>
      <c r="K44" s="52">
        <f t="shared" si="0"/>
      </c>
      <c r="L44" s="54" t="s">
        <v>334</v>
      </c>
      <c r="M44" s="79">
        <f t="shared" si="1"/>
        <v>0</v>
      </c>
    </row>
    <row r="45" spans="2:13" s="1" customFormat="1" ht="15" customHeight="1">
      <c r="B45" s="57"/>
      <c r="C45" s="50" t="s">
        <v>4</v>
      </c>
      <c r="D45" s="51" t="s">
        <v>80</v>
      </c>
      <c r="E45" s="51" t="s">
        <v>81</v>
      </c>
      <c r="F45" s="51" t="s">
        <v>325</v>
      </c>
      <c r="G45" s="56">
        <v>2.53</v>
      </c>
      <c r="H45" s="56">
        <v>2.29</v>
      </c>
      <c r="I45" s="56">
        <v>0.24</v>
      </c>
      <c r="J45" s="52"/>
      <c r="K45" s="52">
        <f t="shared" si="0"/>
      </c>
      <c r="L45" s="54" t="s">
        <v>334</v>
      </c>
      <c r="M45" s="79"/>
    </row>
    <row r="46" spans="2:13" s="1" customFormat="1" ht="15" customHeight="1">
      <c r="B46" s="57"/>
      <c r="C46" s="50" t="s">
        <v>5</v>
      </c>
      <c r="D46" s="51" t="s">
        <v>311</v>
      </c>
      <c r="E46" s="51" t="s">
        <v>317</v>
      </c>
      <c r="F46" s="51" t="s">
        <v>326</v>
      </c>
      <c r="G46" s="56">
        <v>5.35</v>
      </c>
      <c r="H46" s="56">
        <v>1.32</v>
      </c>
      <c r="I46" s="56">
        <v>3.76</v>
      </c>
      <c r="J46" s="52">
        <v>0.15</v>
      </c>
      <c r="K46" s="52">
        <f t="shared" si="0"/>
        <v>0.11999999999999958</v>
      </c>
      <c r="L46" s="54" t="s">
        <v>334</v>
      </c>
      <c r="M46" s="79">
        <f t="shared" si="1"/>
        <v>0.11999999999999958</v>
      </c>
    </row>
    <row r="47" spans="2:13" s="1" customFormat="1" ht="15" customHeight="1">
      <c r="B47" s="57"/>
      <c r="C47" s="50" t="s">
        <v>6</v>
      </c>
      <c r="D47" s="51" t="s">
        <v>80</v>
      </c>
      <c r="E47" s="51" t="s">
        <v>327</v>
      </c>
      <c r="F47" s="51"/>
      <c r="G47" s="56">
        <v>3</v>
      </c>
      <c r="H47" s="56">
        <v>2.45</v>
      </c>
      <c r="I47" s="56">
        <v>0.55</v>
      </c>
      <c r="J47" s="52"/>
      <c r="K47" s="52">
        <f t="shared" si="0"/>
      </c>
      <c r="L47" s="54" t="s">
        <v>334</v>
      </c>
      <c r="M47" s="79"/>
    </row>
    <row r="48" spans="2:13" s="1" customFormat="1" ht="15" customHeight="1">
      <c r="B48" s="58"/>
      <c r="C48" s="59" t="s">
        <v>16</v>
      </c>
      <c r="D48" s="60" t="s">
        <v>80</v>
      </c>
      <c r="E48" s="60" t="s">
        <v>80</v>
      </c>
      <c r="F48" s="60"/>
      <c r="G48" s="61">
        <v>0.63</v>
      </c>
      <c r="H48" s="61"/>
      <c r="I48" s="61"/>
      <c r="J48" s="62"/>
      <c r="K48" s="62">
        <f t="shared" si="0"/>
        <v>0.63</v>
      </c>
      <c r="L48" s="63" t="s">
        <v>334</v>
      </c>
      <c r="M48" s="79">
        <f t="shared" si="1"/>
        <v>0.63</v>
      </c>
    </row>
    <row r="50" spans="1:6" ht="18" customHeight="1">
      <c r="A50" s="41">
        <v>2</v>
      </c>
      <c r="B50" s="39" t="s">
        <v>339</v>
      </c>
      <c r="C50" s="2"/>
      <c r="D50" s="2"/>
      <c r="E50" s="2"/>
      <c r="F50" s="2"/>
    </row>
    <row r="51" spans="2:12" s="1" customFormat="1" ht="18" customHeight="1">
      <c r="B51" s="104" t="s">
        <v>0</v>
      </c>
      <c r="C51" s="105"/>
      <c r="D51" s="129" t="s">
        <v>7</v>
      </c>
      <c r="E51" s="129"/>
      <c r="F51" s="129"/>
      <c r="G51" s="129"/>
      <c r="H51" s="129"/>
      <c r="I51" s="104" t="s">
        <v>340</v>
      </c>
      <c r="J51" s="105"/>
      <c r="K51" s="96" t="s">
        <v>8</v>
      </c>
      <c r="L51" s="97"/>
    </row>
    <row r="52" spans="2:12" s="1" customFormat="1" ht="12" customHeight="1">
      <c r="B52" s="123"/>
      <c r="C52" s="124"/>
      <c r="D52" s="129"/>
      <c r="E52" s="129"/>
      <c r="F52" s="129"/>
      <c r="G52" s="129"/>
      <c r="H52" s="129"/>
      <c r="I52" s="106" t="s">
        <v>18</v>
      </c>
      <c r="J52" s="107"/>
      <c r="K52" s="98"/>
      <c r="L52" s="99"/>
    </row>
    <row r="53" spans="2:12" s="1" customFormat="1" ht="18" customHeight="1">
      <c r="B53" s="130" t="s">
        <v>10</v>
      </c>
      <c r="C53" s="131"/>
      <c r="D53" s="8"/>
      <c r="E53" s="8"/>
      <c r="F53" s="8"/>
      <c r="G53" s="8"/>
      <c r="H53" s="28"/>
      <c r="I53" s="37" t="s">
        <v>289</v>
      </c>
      <c r="J53" s="38">
        <f>SUM(I54:J128)</f>
        <v>11.959999999999996</v>
      </c>
      <c r="K53" s="24"/>
      <c r="L53" s="33"/>
    </row>
    <row r="54" spans="2:12" s="1" customFormat="1" ht="15" customHeight="1">
      <c r="B54" s="44"/>
      <c r="C54" s="64" t="s">
        <v>84</v>
      </c>
      <c r="D54" s="65" t="s">
        <v>151</v>
      </c>
      <c r="E54" s="115" t="s">
        <v>168</v>
      </c>
      <c r="F54" s="116"/>
      <c r="G54" s="116"/>
      <c r="H54" s="117"/>
      <c r="I54" s="108">
        <v>0.04</v>
      </c>
      <c r="J54" s="108"/>
      <c r="K54" s="100" t="s">
        <v>172</v>
      </c>
      <c r="L54" s="101"/>
    </row>
    <row r="55" spans="2:12" s="1" customFormat="1" ht="15" customHeight="1">
      <c r="B55" s="49"/>
      <c r="C55" s="66" t="s">
        <v>85</v>
      </c>
      <c r="D55" s="67" t="s">
        <v>151</v>
      </c>
      <c r="E55" s="118" t="s">
        <v>169</v>
      </c>
      <c r="F55" s="119"/>
      <c r="G55" s="119"/>
      <c r="H55" s="120"/>
      <c r="I55" s="103">
        <v>0.04</v>
      </c>
      <c r="J55" s="103"/>
      <c r="K55" s="92" t="s">
        <v>175</v>
      </c>
      <c r="L55" s="93"/>
    </row>
    <row r="56" spans="2:12" s="1" customFormat="1" ht="15" customHeight="1">
      <c r="B56" s="49"/>
      <c r="C56" s="66" t="s">
        <v>86</v>
      </c>
      <c r="D56" s="67" t="s">
        <v>151</v>
      </c>
      <c r="E56" s="118" t="s">
        <v>170</v>
      </c>
      <c r="F56" s="119"/>
      <c r="G56" s="119"/>
      <c r="H56" s="120"/>
      <c r="I56" s="103">
        <v>0.17</v>
      </c>
      <c r="J56" s="103"/>
      <c r="K56" s="92" t="s">
        <v>175</v>
      </c>
      <c r="L56" s="93"/>
    </row>
    <row r="57" spans="2:12" s="1" customFormat="1" ht="15" customHeight="1">
      <c r="B57" s="49"/>
      <c r="C57" s="66" t="s">
        <v>87</v>
      </c>
      <c r="D57" s="67" t="s">
        <v>151</v>
      </c>
      <c r="E57" s="118" t="s">
        <v>171</v>
      </c>
      <c r="F57" s="119"/>
      <c r="G57" s="119"/>
      <c r="H57" s="120"/>
      <c r="I57" s="103">
        <v>0.23</v>
      </c>
      <c r="J57" s="103"/>
      <c r="K57" s="92" t="s">
        <v>179</v>
      </c>
      <c r="L57" s="93"/>
    </row>
    <row r="58" spans="2:12" s="1" customFormat="1" ht="15" customHeight="1">
      <c r="B58" s="49"/>
      <c r="C58" s="66" t="s">
        <v>88</v>
      </c>
      <c r="D58" s="67" t="s">
        <v>151</v>
      </c>
      <c r="E58" s="118" t="s">
        <v>169</v>
      </c>
      <c r="F58" s="119"/>
      <c r="G58" s="119"/>
      <c r="H58" s="120"/>
      <c r="I58" s="103">
        <v>0.72</v>
      </c>
      <c r="J58" s="103"/>
      <c r="K58" s="92" t="s">
        <v>179</v>
      </c>
      <c r="L58" s="93"/>
    </row>
    <row r="59" spans="2:12" s="1" customFormat="1" ht="15" customHeight="1">
      <c r="B59" s="49"/>
      <c r="C59" s="66" t="s">
        <v>89</v>
      </c>
      <c r="D59" s="67" t="s">
        <v>151</v>
      </c>
      <c r="E59" s="118" t="s">
        <v>173</v>
      </c>
      <c r="F59" s="119"/>
      <c r="G59" s="119"/>
      <c r="H59" s="120"/>
      <c r="I59" s="103">
        <v>0.11</v>
      </c>
      <c r="J59" s="103"/>
      <c r="K59" s="92" t="s">
        <v>180</v>
      </c>
      <c r="L59" s="93"/>
    </row>
    <row r="60" spans="2:12" s="1" customFormat="1" ht="15" customHeight="1">
      <c r="B60" s="49"/>
      <c r="C60" s="66" t="s">
        <v>90</v>
      </c>
      <c r="D60" s="67" t="s">
        <v>151</v>
      </c>
      <c r="E60" s="118" t="s">
        <v>174</v>
      </c>
      <c r="F60" s="119"/>
      <c r="G60" s="119"/>
      <c r="H60" s="120"/>
      <c r="I60" s="103">
        <v>0.4</v>
      </c>
      <c r="J60" s="103"/>
      <c r="K60" s="92" t="s">
        <v>175</v>
      </c>
      <c r="L60" s="93"/>
    </row>
    <row r="61" spans="2:12" s="1" customFormat="1" ht="15" customHeight="1">
      <c r="B61" s="49"/>
      <c r="C61" s="66" t="s">
        <v>91</v>
      </c>
      <c r="D61" s="67" t="s">
        <v>151</v>
      </c>
      <c r="E61" s="118" t="s">
        <v>176</v>
      </c>
      <c r="F61" s="119"/>
      <c r="G61" s="119"/>
      <c r="H61" s="120"/>
      <c r="I61" s="103">
        <v>0.65</v>
      </c>
      <c r="J61" s="103"/>
      <c r="K61" s="92" t="s">
        <v>181</v>
      </c>
      <c r="L61" s="93"/>
    </row>
    <row r="62" spans="2:12" s="1" customFormat="1" ht="15" customHeight="1">
      <c r="B62" s="49"/>
      <c r="C62" s="66" t="s">
        <v>92</v>
      </c>
      <c r="D62" s="67" t="s">
        <v>151</v>
      </c>
      <c r="E62" s="118" t="s">
        <v>177</v>
      </c>
      <c r="F62" s="119"/>
      <c r="G62" s="119"/>
      <c r="H62" s="120"/>
      <c r="I62" s="103">
        <v>0.21</v>
      </c>
      <c r="J62" s="103"/>
      <c r="K62" s="92" t="s">
        <v>175</v>
      </c>
      <c r="L62" s="93"/>
    </row>
    <row r="63" spans="2:12" s="1" customFormat="1" ht="15" customHeight="1">
      <c r="B63" s="49"/>
      <c r="C63" s="66" t="s">
        <v>93</v>
      </c>
      <c r="D63" s="67" t="s">
        <v>151</v>
      </c>
      <c r="E63" s="118" t="s">
        <v>178</v>
      </c>
      <c r="F63" s="119"/>
      <c r="G63" s="119"/>
      <c r="H63" s="120"/>
      <c r="I63" s="103">
        <v>0.37</v>
      </c>
      <c r="J63" s="103"/>
      <c r="K63" s="92" t="s">
        <v>175</v>
      </c>
      <c r="L63" s="93"/>
    </row>
    <row r="64" spans="2:12" s="1" customFormat="1" ht="15" customHeight="1">
      <c r="B64" s="49"/>
      <c r="C64" s="66" t="s">
        <v>94</v>
      </c>
      <c r="D64" s="67" t="s">
        <v>151</v>
      </c>
      <c r="E64" s="118" t="s">
        <v>182</v>
      </c>
      <c r="F64" s="119"/>
      <c r="G64" s="119"/>
      <c r="H64" s="120"/>
      <c r="I64" s="103">
        <v>0.22</v>
      </c>
      <c r="J64" s="103"/>
      <c r="K64" s="92" t="s">
        <v>175</v>
      </c>
      <c r="L64" s="93"/>
    </row>
    <row r="65" spans="2:12" s="1" customFormat="1" ht="15" customHeight="1">
      <c r="B65" s="49"/>
      <c r="C65" s="66" t="s">
        <v>95</v>
      </c>
      <c r="D65" s="67" t="s">
        <v>151</v>
      </c>
      <c r="E65" s="118" t="s">
        <v>183</v>
      </c>
      <c r="F65" s="119"/>
      <c r="G65" s="119"/>
      <c r="H65" s="120"/>
      <c r="I65" s="103">
        <v>0.12</v>
      </c>
      <c r="J65" s="103"/>
      <c r="K65" s="92" t="s">
        <v>179</v>
      </c>
      <c r="L65" s="93"/>
    </row>
    <row r="66" spans="2:12" s="1" customFormat="1" ht="15" customHeight="1">
      <c r="B66" s="49"/>
      <c r="C66" s="66" t="s">
        <v>96</v>
      </c>
      <c r="D66" s="67" t="s">
        <v>151</v>
      </c>
      <c r="E66" s="118" t="s">
        <v>173</v>
      </c>
      <c r="F66" s="119"/>
      <c r="G66" s="119"/>
      <c r="H66" s="120"/>
      <c r="I66" s="103">
        <v>0.26</v>
      </c>
      <c r="J66" s="103"/>
      <c r="K66" s="92" t="s">
        <v>179</v>
      </c>
      <c r="L66" s="93"/>
    </row>
    <row r="67" spans="2:12" s="1" customFormat="1" ht="15" customHeight="1">
      <c r="B67" s="49"/>
      <c r="C67" s="66" t="s">
        <v>97</v>
      </c>
      <c r="D67" s="67" t="s">
        <v>151</v>
      </c>
      <c r="E67" s="118" t="s">
        <v>184</v>
      </c>
      <c r="F67" s="119"/>
      <c r="G67" s="119"/>
      <c r="H67" s="120"/>
      <c r="I67" s="103">
        <v>0.19</v>
      </c>
      <c r="J67" s="103"/>
      <c r="K67" s="92" t="s">
        <v>185</v>
      </c>
      <c r="L67" s="93"/>
    </row>
    <row r="68" spans="2:12" s="1" customFormat="1" ht="15" customHeight="1">
      <c r="B68" s="49"/>
      <c r="C68" s="66" t="s">
        <v>98</v>
      </c>
      <c r="D68" s="67" t="s">
        <v>151</v>
      </c>
      <c r="E68" s="118" t="s">
        <v>186</v>
      </c>
      <c r="F68" s="119"/>
      <c r="G68" s="119"/>
      <c r="H68" s="120"/>
      <c r="I68" s="103">
        <v>0.25</v>
      </c>
      <c r="J68" s="103"/>
      <c r="K68" s="92" t="s">
        <v>187</v>
      </c>
      <c r="L68" s="93"/>
    </row>
    <row r="69" spans="2:12" s="1" customFormat="1" ht="15" customHeight="1">
      <c r="B69" s="49"/>
      <c r="C69" s="66" t="s">
        <v>99</v>
      </c>
      <c r="D69" s="67" t="s">
        <v>151</v>
      </c>
      <c r="E69" s="118" t="s">
        <v>188</v>
      </c>
      <c r="F69" s="119"/>
      <c r="G69" s="119"/>
      <c r="H69" s="120"/>
      <c r="I69" s="103">
        <v>0.22</v>
      </c>
      <c r="J69" s="103"/>
      <c r="K69" s="92" t="s">
        <v>189</v>
      </c>
      <c r="L69" s="93"/>
    </row>
    <row r="70" spans="2:12" s="1" customFormat="1" ht="15" customHeight="1">
      <c r="B70" s="49"/>
      <c r="C70" s="66" t="s">
        <v>100</v>
      </c>
      <c r="D70" s="67" t="s">
        <v>151</v>
      </c>
      <c r="E70" s="118" t="s">
        <v>190</v>
      </c>
      <c r="F70" s="119"/>
      <c r="G70" s="119"/>
      <c r="H70" s="120"/>
      <c r="I70" s="103">
        <v>0.1</v>
      </c>
      <c r="J70" s="103"/>
      <c r="K70" s="92" t="s">
        <v>191</v>
      </c>
      <c r="L70" s="93"/>
    </row>
    <row r="71" spans="2:12" s="1" customFormat="1" ht="15" customHeight="1">
      <c r="B71" s="49"/>
      <c r="C71" s="66" t="s">
        <v>101</v>
      </c>
      <c r="D71" s="67" t="s">
        <v>151</v>
      </c>
      <c r="E71" s="118" t="s">
        <v>190</v>
      </c>
      <c r="F71" s="119"/>
      <c r="G71" s="119"/>
      <c r="H71" s="120"/>
      <c r="I71" s="103">
        <v>0.1</v>
      </c>
      <c r="J71" s="103"/>
      <c r="K71" s="92" t="s">
        <v>192</v>
      </c>
      <c r="L71" s="93"/>
    </row>
    <row r="72" spans="2:12" s="1" customFormat="1" ht="15" customHeight="1">
      <c r="B72" s="49"/>
      <c r="C72" s="66" t="s">
        <v>102</v>
      </c>
      <c r="D72" s="67" t="s">
        <v>151</v>
      </c>
      <c r="E72" s="118" t="s">
        <v>193</v>
      </c>
      <c r="F72" s="119"/>
      <c r="G72" s="119"/>
      <c r="H72" s="120"/>
      <c r="I72" s="103">
        <v>0.14</v>
      </c>
      <c r="J72" s="103"/>
      <c r="K72" s="92" t="s">
        <v>194</v>
      </c>
      <c r="L72" s="93"/>
    </row>
    <row r="73" spans="2:12" s="1" customFormat="1" ht="15" customHeight="1">
      <c r="B73" s="49"/>
      <c r="C73" s="66" t="s">
        <v>103</v>
      </c>
      <c r="D73" s="67" t="s">
        <v>152</v>
      </c>
      <c r="E73" s="118" t="s">
        <v>195</v>
      </c>
      <c r="F73" s="119"/>
      <c r="G73" s="119"/>
      <c r="H73" s="120"/>
      <c r="I73" s="103">
        <v>0.07</v>
      </c>
      <c r="J73" s="103"/>
      <c r="K73" s="92" t="s">
        <v>196</v>
      </c>
      <c r="L73" s="93"/>
    </row>
    <row r="74" spans="2:12" s="1" customFormat="1" ht="15" customHeight="1">
      <c r="B74" s="49"/>
      <c r="C74" s="66" t="s">
        <v>104</v>
      </c>
      <c r="D74" s="67" t="s">
        <v>152</v>
      </c>
      <c r="E74" s="118" t="s">
        <v>197</v>
      </c>
      <c r="F74" s="119"/>
      <c r="G74" s="119"/>
      <c r="H74" s="120"/>
      <c r="I74" s="103">
        <v>0.57</v>
      </c>
      <c r="J74" s="103"/>
      <c r="K74" s="92" t="s">
        <v>198</v>
      </c>
      <c r="L74" s="93"/>
    </row>
    <row r="75" spans="2:12" s="1" customFormat="1" ht="15" customHeight="1">
      <c r="B75" s="49"/>
      <c r="C75" s="66" t="s">
        <v>106</v>
      </c>
      <c r="D75" s="67" t="s">
        <v>152</v>
      </c>
      <c r="E75" s="118" t="s">
        <v>199</v>
      </c>
      <c r="F75" s="119"/>
      <c r="G75" s="119"/>
      <c r="H75" s="120"/>
      <c r="I75" s="103">
        <v>0.35</v>
      </c>
      <c r="J75" s="103"/>
      <c r="K75" s="92" t="s">
        <v>200</v>
      </c>
      <c r="L75" s="93"/>
    </row>
    <row r="76" spans="2:12" s="1" customFormat="1" ht="15" customHeight="1">
      <c r="B76" s="49"/>
      <c r="C76" s="66" t="s">
        <v>107</v>
      </c>
      <c r="D76" s="67" t="s">
        <v>152</v>
      </c>
      <c r="E76" s="118" t="s">
        <v>201</v>
      </c>
      <c r="F76" s="119"/>
      <c r="G76" s="119"/>
      <c r="H76" s="120"/>
      <c r="I76" s="103">
        <v>0.26</v>
      </c>
      <c r="J76" s="103"/>
      <c r="K76" s="92" t="s">
        <v>202</v>
      </c>
      <c r="L76" s="93"/>
    </row>
    <row r="77" spans="2:12" s="1" customFormat="1" ht="15" customHeight="1">
      <c r="B77" s="49"/>
      <c r="C77" s="66" t="s">
        <v>108</v>
      </c>
      <c r="D77" s="67" t="s">
        <v>152</v>
      </c>
      <c r="E77" s="118" t="s">
        <v>203</v>
      </c>
      <c r="F77" s="119"/>
      <c r="G77" s="119"/>
      <c r="H77" s="120"/>
      <c r="I77" s="103">
        <v>0.19</v>
      </c>
      <c r="J77" s="103"/>
      <c r="K77" s="92" t="s">
        <v>204</v>
      </c>
      <c r="L77" s="93"/>
    </row>
    <row r="78" spans="2:12" s="1" customFormat="1" ht="15" customHeight="1">
      <c r="B78" s="49"/>
      <c r="C78" s="66" t="s">
        <v>109</v>
      </c>
      <c r="D78" s="67" t="s">
        <v>152</v>
      </c>
      <c r="E78" s="118" t="s">
        <v>205</v>
      </c>
      <c r="F78" s="119"/>
      <c r="G78" s="119"/>
      <c r="H78" s="120"/>
      <c r="I78" s="103">
        <v>0.16</v>
      </c>
      <c r="J78" s="103"/>
      <c r="K78" s="92" t="s">
        <v>204</v>
      </c>
      <c r="L78" s="93"/>
    </row>
    <row r="79" spans="2:12" s="1" customFormat="1" ht="15" customHeight="1">
      <c r="B79" s="49"/>
      <c r="C79" s="66" t="s">
        <v>110</v>
      </c>
      <c r="D79" s="67" t="s">
        <v>152</v>
      </c>
      <c r="E79" s="118" t="s">
        <v>206</v>
      </c>
      <c r="F79" s="119"/>
      <c r="G79" s="119"/>
      <c r="H79" s="120"/>
      <c r="I79" s="103">
        <v>0.2</v>
      </c>
      <c r="J79" s="103"/>
      <c r="K79" s="92" t="s">
        <v>204</v>
      </c>
      <c r="L79" s="93"/>
    </row>
    <row r="80" spans="2:12" s="1" customFormat="1" ht="15" customHeight="1">
      <c r="B80" s="49"/>
      <c r="C80" s="66" t="s">
        <v>111</v>
      </c>
      <c r="D80" s="67" t="s">
        <v>152</v>
      </c>
      <c r="E80" s="118" t="s">
        <v>207</v>
      </c>
      <c r="F80" s="119"/>
      <c r="G80" s="119"/>
      <c r="H80" s="120"/>
      <c r="I80" s="103">
        <v>0.14</v>
      </c>
      <c r="J80" s="103"/>
      <c r="K80" s="92" t="s">
        <v>204</v>
      </c>
      <c r="L80" s="93"/>
    </row>
    <row r="81" spans="2:12" s="1" customFormat="1" ht="15" customHeight="1">
      <c r="B81" s="49"/>
      <c r="C81" s="66" t="s">
        <v>112</v>
      </c>
      <c r="D81" s="67" t="s">
        <v>152</v>
      </c>
      <c r="E81" s="118" t="s">
        <v>208</v>
      </c>
      <c r="F81" s="119"/>
      <c r="G81" s="119"/>
      <c r="H81" s="120"/>
      <c r="I81" s="103">
        <v>0.14</v>
      </c>
      <c r="J81" s="103"/>
      <c r="K81" s="92" t="s">
        <v>202</v>
      </c>
      <c r="L81" s="93"/>
    </row>
    <row r="82" spans="2:12" s="1" customFormat="1" ht="15" customHeight="1">
      <c r="B82" s="49"/>
      <c r="C82" s="66" t="s">
        <v>113</v>
      </c>
      <c r="D82" s="67" t="s">
        <v>152</v>
      </c>
      <c r="E82" s="118" t="s">
        <v>209</v>
      </c>
      <c r="F82" s="119"/>
      <c r="G82" s="119"/>
      <c r="H82" s="120"/>
      <c r="I82" s="103">
        <v>0.21</v>
      </c>
      <c r="J82" s="103"/>
      <c r="K82" s="92" t="s">
        <v>204</v>
      </c>
      <c r="L82" s="93"/>
    </row>
    <row r="83" spans="2:12" s="1" customFormat="1" ht="15" customHeight="1">
      <c r="B83" s="49"/>
      <c r="C83" s="66" t="s">
        <v>114</v>
      </c>
      <c r="D83" s="67" t="s">
        <v>152</v>
      </c>
      <c r="E83" s="134" t="s">
        <v>210</v>
      </c>
      <c r="F83" s="135"/>
      <c r="G83" s="135"/>
      <c r="H83" s="136"/>
      <c r="I83" s="103">
        <v>0.84</v>
      </c>
      <c r="J83" s="103"/>
      <c r="K83" s="92" t="s">
        <v>211</v>
      </c>
      <c r="L83" s="93"/>
    </row>
    <row r="84" spans="2:12" s="1" customFormat="1" ht="15" customHeight="1">
      <c r="B84" s="49"/>
      <c r="C84" s="66" t="s">
        <v>115</v>
      </c>
      <c r="D84" s="67" t="s">
        <v>153</v>
      </c>
      <c r="E84" s="118" t="s">
        <v>212</v>
      </c>
      <c r="F84" s="119"/>
      <c r="G84" s="119"/>
      <c r="H84" s="120"/>
      <c r="I84" s="103"/>
      <c r="J84" s="103"/>
      <c r="K84" s="92" t="s">
        <v>213</v>
      </c>
      <c r="L84" s="93"/>
    </row>
    <row r="85" spans="2:12" s="1" customFormat="1" ht="15" customHeight="1">
      <c r="B85" s="49"/>
      <c r="C85" s="66" t="s">
        <v>116</v>
      </c>
      <c r="D85" s="67" t="s">
        <v>153</v>
      </c>
      <c r="E85" s="118" t="s">
        <v>214</v>
      </c>
      <c r="F85" s="119"/>
      <c r="G85" s="119"/>
      <c r="H85" s="120"/>
      <c r="I85" s="103">
        <v>0.3</v>
      </c>
      <c r="J85" s="103"/>
      <c r="K85" s="92" t="s">
        <v>215</v>
      </c>
      <c r="L85" s="93"/>
    </row>
    <row r="86" spans="2:12" s="1" customFormat="1" ht="15" customHeight="1">
      <c r="B86" s="49"/>
      <c r="C86" s="66" t="s">
        <v>117</v>
      </c>
      <c r="D86" s="67" t="s">
        <v>153</v>
      </c>
      <c r="E86" s="118" t="s">
        <v>216</v>
      </c>
      <c r="F86" s="119"/>
      <c r="G86" s="119"/>
      <c r="H86" s="120"/>
      <c r="I86" s="103"/>
      <c r="J86" s="103"/>
      <c r="K86" s="92" t="s">
        <v>213</v>
      </c>
      <c r="L86" s="93"/>
    </row>
    <row r="87" spans="2:12" s="1" customFormat="1" ht="15" customHeight="1">
      <c r="B87" s="49"/>
      <c r="C87" s="66" t="s">
        <v>118</v>
      </c>
      <c r="D87" s="67" t="s">
        <v>153</v>
      </c>
      <c r="E87" s="118" t="s">
        <v>217</v>
      </c>
      <c r="F87" s="119"/>
      <c r="G87" s="119"/>
      <c r="H87" s="120"/>
      <c r="I87" s="103">
        <v>0.2</v>
      </c>
      <c r="J87" s="103"/>
      <c r="K87" s="92" t="s">
        <v>218</v>
      </c>
      <c r="L87" s="93"/>
    </row>
    <row r="88" spans="2:12" s="1" customFormat="1" ht="15" customHeight="1">
      <c r="B88" s="49"/>
      <c r="C88" s="66" t="s">
        <v>119</v>
      </c>
      <c r="D88" s="67" t="s">
        <v>153</v>
      </c>
      <c r="E88" s="118" t="s">
        <v>219</v>
      </c>
      <c r="F88" s="119"/>
      <c r="G88" s="119"/>
      <c r="H88" s="120"/>
      <c r="I88" s="103">
        <v>0.63</v>
      </c>
      <c r="J88" s="103"/>
      <c r="K88" s="92" t="s">
        <v>220</v>
      </c>
      <c r="L88" s="93"/>
    </row>
    <row r="89" spans="2:12" s="1" customFormat="1" ht="15" customHeight="1">
      <c r="B89" s="49"/>
      <c r="C89" s="66" t="s">
        <v>120</v>
      </c>
      <c r="D89" s="67" t="s">
        <v>153</v>
      </c>
      <c r="E89" s="118" t="s">
        <v>221</v>
      </c>
      <c r="F89" s="119"/>
      <c r="G89" s="119"/>
      <c r="H89" s="120"/>
      <c r="I89" s="103">
        <v>0.09</v>
      </c>
      <c r="J89" s="103"/>
      <c r="K89" s="92" t="s">
        <v>222</v>
      </c>
      <c r="L89" s="93"/>
    </row>
    <row r="90" spans="2:12" s="1" customFormat="1" ht="15" customHeight="1">
      <c r="B90" s="49"/>
      <c r="C90" s="66" t="s">
        <v>121</v>
      </c>
      <c r="D90" s="67" t="s">
        <v>153</v>
      </c>
      <c r="E90" s="118" t="s">
        <v>223</v>
      </c>
      <c r="F90" s="119"/>
      <c r="G90" s="119"/>
      <c r="H90" s="120"/>
      <c r="I90" s="103">
        <v>0.27</v>
      </c>
      <c r="J90" s="103"/>
      <c r="K90" s="92" t="s">
        <v>224</v>
      </c>
      <c r="L90" s="93"/>
    </row>
    <row r="91" spans="2:12" s="1" customFormat="1" ht="15" customHeight="1">
      <c r="B91" s="49"/>
      <c r="C91" s="66" t="s">
        <v>122</v>
      </c>
      <c r="D91" s="67" t="s">
        <v>153</v>
      </c>
      <c r="E91" s="118" t="s">
        <v>225</v>
      </c>
      <c r="F91" s="119"/>
      <c r="G91" s="119"/>
      <c r="H91" s="120"/>
      <c r="I91" s="103">
        <v>0.12</v>
      </c>
      <c r="J91" s="103"/>
      <c r="K91" s="92" t="s">
        <v>226</v>
      </c>
      <c r="L91" s="93"/>
    </row>
    <row r="92" spans="2:12" s="1" customFormat="1" ht="15" customHeight="1">
      <c r="B92" s="49"/>
      <c r="C92" s="66" t="s">
        <v>123</v>
      </c>
      <c r="D92" s="67" t="s">
        <v>153</v>
      </c>
      <c r="E92" s="118" t="s">
        <v>227</v>
      </c>
      <c r="F92" s="119"/>
      <c r="G92" s="119"/>
      <c r="H92" s="120"/>
      <c r="I92" s="103"/>
      <c r="J92" s="103"/>
      <c r="K92" s="92" t="s">
        <v>213</v>
      </c>
      <c r="L92" s="93"/>
    </row>
    <row r="93" spans="2:12" s="1" customFormat="1" ht="15" customHeight="1">
      <c r="B93" s="49"/>
      <c r="C93" s="66" t="s">
        <v>124</v>
      </c>
      <c r="D93" s="67" t="s">
        <v>153</v>
      </c>
      <c r="E93" s="118" t="s">
        <v>228</v>
      </c>
      <c r="F93" s="119"/>
      <c r="G93" s="119"/>
      <c r="H93" s="120"/>
      <c r="I93" s="103">
        <v>0.03</v>
      </c>
      <c r="J93" s="103"/>
      <c r="K93" s="92" t="s">
        <v>229</v>
      </c>
      <c r="L93" s="93"/>
    </row>
    <row r="94" spans="2:12" s="1" customFormat="1" ht="15" customHeight="1">
      <c r="B94" s="49"/>
      <c r="C94" s="66" t="s">
        <v>125</v>
      </c>
      <c r="D94" s="67" t="s">
        <v>153</v>
      </c>
      <c r="E94" s="118" t="s">
        <v>230</v>
      </c>
      <c r="F94" s="119"/>
      <c r="G94" s="119"/>
      <c r="H94" s="120"/>
      <c r="I94" s="103">
        <v>0.06</v>
      </c>
      <c r="J94" s="103"/>
      <c r="K94" s="92" t="s">
        <v>231</v>
      </c>
      <c r="L94" s="93"/>
    </row>
    <row r="95" spans="2:12" s="1" customFormat="1" ht="15" customHeight="1">
      <c r="B95" s="49"/>
      <c r="C95" s="66" t="s">
        <v>126</v>
      </c>
      <c r="D95" s="67" t="s">
        <v>153</v>
      </c>
      <c r="E95" s="118" t="s">
        <v>232</v>
      </c>
      <c r="F95" s="119"/>
      <c r="G95" s="119"/>
      <c r="H95" s="120"/>
      <c r="I95" s="103">
        <v>0.02</v>
      </c>
      <c r="J95" s="103"/>
      <c r="K95" s="92" t="s">
        <v>233</v>
      </c>
      <c r="L95" s="93"/>
    </row>
    <row r="96" spans="2:12" s="1" customFormat="1" ht="15" customHeight="1">
      <c r="B96" s="49"/>
      <c r="C96" s="66" t="s">
        <v>127</v>
      </c>
      <c r="D96" s="67" t="s">
        <v>153</v>
      </c>
      <c r="E96" s="118" t="s">
        <v>234</v>
      </c>
      <c r="F96" s="119"/>
      <c r="G96" s="119"/>
      <c r="H96" s="120"/>
      <c r="I96" s="103">
        <v>0.04</v>
      </c>
      <c r="J96" s="103"/>
      <c r="K96" s="92" t="s">
        <v>235</v>
      </c>
      <c r="L96" s="93"/>
    </row>
    <row r="97" spans="2:12" s="1" customFormat="1" ht="15" customHeight="1">
      <c r="B97" s="49"/>
      <c r="C97" s="66" t="s">
        <v>128</v>
      </c>
      <c r="D97" s="67" t="s">
        <v>153</v>
      </c>
      <c r="E97" s="118" t="s">
        <v>236</v>
      </c>
      <c r="F97" s="119"/>
      <c r="G97" s="119"/>
      <c r="H97" s="120"/>
      <c r="I97" s="103">
        <v>0.04</v>
      </c>
      <c r="J97" s="103"/>
      <c r="K97" s="92" t="s">
        <v>237</v>
      </c>
      <c r="L97" s="93"/>
    </row>
    <row r="98" spans="2:12" s="1" customFormat="1" ht="15" customHeight="1">
      <c r="B98" s="49"/>
      <c r="C98" s="66" t="s">
        <v>129</v>
      </c>
      <c r="D98" s="67" t="s">
        <v>153</v>
      </c>
      <c r="E98" s="118" t="s">
        <v>238</v>
      </c>
      <c r="F98" s="119"/>
      <c r="G98" s="119"/>
      <c r="H98" s="120"/>
      <c r="I98" s="103">
        <v>0.03</v>
      </c>
      <c r="J98" s="103"/>
      <c r="K98" s="92" t="s">
        <v>237</v>
      </c>
      <c r="L98" s="93"/>
    </row>
    <row r="99" spans="2:12" s="1" customFormat="1" ht="15" customHeight="1">
      <c r="B99" s="49"/>
      <c r="C99" s="66" t="s">
        <v>130</v>
      </c>
      <c r="D99" s="67" t="s">
        <v>153</v>
      </c>
      <c r="E99" s="118" t="s">
        <v>239</v>
      </c>
      <c r="F99" s="119"/>
      <c r="G99" s="119"/>
      <c r="H99" s="120"/>
      <c r="I99" s="103">
        <v>0.06</v>
      </c>
      <c r="J99" s="103"/>
      <c r="K99" s="92" t="s">
        <v>240</v>
      </c>
      <c r="L99" s="93"/>
    </row>
    <row r="100" spans="2:12" s="1" customFormat="1" ht="15" customHeight="1">
      <c r="B100" s="49"/>
      <c r="C100" s="66" t="s">
        <v>131</v>
      </c>
      <c r="D100" s="67" t="s">
        <v>153</v>
      </c>
      <c r="E100" s="118" t="s">
        <v>241</v>
      </c>
      <c r="F100" s="119"/>
      <c r="G100" s="119"/>
      <c r="H100" s="120"/>
      <c r="I100" s="103">
        <v>0.02</v>
      </c>
      <c r="J100" s="103"/>
      <c r="K100" s="92" t="s">
        <v>242</v>
      </c>
      <c r="L100" s="93"/>
    </row>
    <row r="101" spans="2:12" s="1" customFormat="1" ht="18" customHeight="1">
      <c r="B101" s="104" t="s">
        <v>0</v>
      </c>
      <c r="C101" s="105"/>
      <c r="D101" s="129" t="s">
        <v>7</v>
      </c>
      <c r="E101" s="129"/>
      <c r="F101" s="129"/>
      <c r="G101" s="129"/>
      <c r="H101" s="129"/>
      <c r="I101" s="104" t="s">
        <v>341</v>
      </c>
      <c r="J101" s="105"/>
      <c r="K101" s="96" t="s">
        <v>8</v>
      </c>
      <c r="L101" s="97"/>
    </row>
    <row r="102" spans="2:12" s="1" customFormat="1" ht="12" customHeight="1">
      <c r="B102" s="123"/>
      <c r="C102" s="124"/>
      <c r="D102" s="129"/>
      <c r="E102" s="129"/>
      <c r="F102" s="129"/>
      <c r="G102" s="129"/>
      <c r="H102" s="129"/>
      <c r="I102" s="106" t="s">
        <v>18</v>
      </c>
      <c r="J102" s="107"/>
      <c r="K102" s="98"/>
      <c r="L102" s="99"/>
    </row>
    <row r="103" spans="2:12" s="1" customFormat="1" ht="15" customHeight="1">
      <c r="B103" s="49"/>
      <c r="C103" s="66" t="s">
        <v>132</v>
      </c>
      <c r="D103" s="67" t="s">
        <v>153</v>
      </c>
      <c r="E103" s="118" t="s">
        <v>243</v>
      </c>
      <c r="F103" s="119"/>
      <c r="G103" s="119"/>
      <c r="H103" s="120"/>
      <c r="I103" s="103">
        <v>0.1</v>
      </c>
      <c r="J103" s="103"/>
      <c r="K103" s="92" t="s">
        <v>244</v>
      </c>
      <c r="L103" s="93"/>
    </row>
    <row r="104" spans="2:12" s="1" customFormat="1" ht="15" customHeight="1">
      <c r="B104" s="49"/>
      <c r="C104" s="66" t="s">
        <v>133</v>
      </c>
      <c r="D104" s="67" t="s">
        <v>153</v>
      </c>
      <c r="E104" s="118" t="s">
        <v>245</v>
      </c>
      <c r="F104" s="119"/>
      <c r="G104" s="119"/>
      <c r="H104" s="120"/>
      <c r="I104" s="103">
        <v>0.04</v>
      </c>
      <c r="J104" s="103"/>
      <c r="K104" s="92" t="s">
        <v>244</v>
      </c>
      <c r="L104" s="93"/>
    </row>
    <row r="105" spans="2:12" s="1" customFormat="1" ht="15" customHeight="1">
      <c r="B105" s="49"/>
      <c r="C105" s="66" t="s">
        <v>134</v>
      </c>
      <c r="D105" s="67" t="s">
        <v>153</v>
      </c>
      <c r="E105" s="118" t="s">
        <v>246</v>
      </c>
      <c r="F105" s="119"/>
      <c r="G105" s="119"/>
      <c r="H105" s="120"/>
      <c r="I105" s="103">
        <v>0.1</v>
      </c>
      <c r="J105" s="103"/>
      <c r="K105" s="92" t="s">
        <v>244</v>
      </c>
      <c r="L105" s="93"/>
    </row>
    <row r="106" spans="2:12" s="1" customFormat="1" ht="15" customHeight="1">
      <c r="B106" s="49"/>
      <c r="C106" s="66" t="s">
        <v>135</v>
      </c>
      <c r="D106" s="67" t="s">
        <v>153</v>
      </c>
      <c r="E106" s="118" t="s">
        <v>247</v>
      </c>
      <c r="F106" s="119"/>
      <c r="G106" s="119"/>
      <c r="H106" s="120"/>
      <c r="I106" s="103">
        <v>0.02</v>
      </c>
      <c r="J106" s="103"/>
      <c r="K106" s="92" t="s">
        <v>244</v>
      </c>
      <c r="L106" s="93"/>
    </row>
    <row r="107" spans="2:12" s="1" customFormat="1" ht="15" customHeight="1">
      <c r="B107" s="49"/>
      <c r="C107" s="66" t="s">
        <v>136</v>
      </c>
      <c r="D107" s="67" t="s">
        <v>153</v>
      </c>
      <c r="E107" s="118" t="s">
        <v>248</v>
      </c>
      <c r="F107" s="119"/>
      <c r="G107" s="119"/>
      <c r="H107" s="120"/>
      <c r="I107" s="103">
        <v>0.05</v>
      </c>
      <c r="J107" s="103"/>
      <c r="K107" s="92" t="s">
        <v>249</v>
      </c>
      <c r="L107" s="93"/>
    </row>
    <row r="108" spans="2:12" s="1" customFormat="1" ht="15" customHeight="1">
      <c r="B108" s="49"/>
      <c r="C108" s="66" t="s">
        <v>137</v>
      </c>
      <c r="D108" s="67" t="s">
        <v>153</v>
      </c>
      <c r="E108" s="118" t="s">
        <v>250</v>
      </c>
      <c r="F108" s="119"/>
      <c r="G108" s="119"/>
      <c r="H108" s="120"/>
      <c r="I108" s="103">
        <v>0.1</v>
      </c>
      <c r="J108" s="103"/>
      <c r="K108" s="92" t="s">
        <v>251</v>
      </c>
      <c r="L108" s="93"/>
    </row>
    <row r="109" spans="2:12" s="1" customFormat="1" ht="15" customHeight="1">
      <c r="B109" s="49"/>
      <c r="C109" s="66" t="s">
        <v>138</v>
      </c>
      <c r="D109" s="67" t="s">
        <v>153</v>
      </c>
      <c r="E109" s="118" t="s">
        <v>252</v>
      </c>
      <c r="F109" s="119"/>
      <c r="G109" s="119"/>
      <c r="H109" s="120"/>
      <c r="I109" s="103">
        <v>0.08</v>
      </c>
      <c r="J109" s="103"/>
      <c r="K109" s="92" t="s">
        <v>249</v>
      </c>
      <c r="L109" s="93"/>
    </row>
    <row r="110" spans="2:12" s="1" customFormat="1" ht="15" customHeight="1">
      <c r="B110" s="49"/>
      <c r="C110" s="66" t="s">
        <v>139</v>
      </c>
      <c r="D110" s="67" t="s">
        <v>153</v>
      </c>
      <c r="E110" s="118" t="s">
        <v>253</v>
      </c>
      <c r="F110" s="119"/>
      <c r="G110" s="119"/>
      <c r="H110" s="120"/>
      <c r="I110" s="103">
        <v>0.02</v>
      </c>
      <c r="J110" s="103"/>
      <c r="K110" s="92" t="s">
        <v>254</v>
      </c>
      <c r="L110" s="93"/>
    </row>
    <row r="111" spans="2:12" s="1" customFormat="1" ht="15" customHeight="1">
      <c r="B111" s="49"/>
      <c r="C111" s="66" t="s">
        <v>140</v>
      </c>
      <c r="D111" s="67" t="s">
        <v>153</v>
      </c>
      <c r="E111" s="118" t="s">
        <v>255</v>
      </c>
      <c r="F111" s="119"/>
      <c r="G111" s="119"/>
      <c r="H111" s="120"/>
      <c r="I111" s="103">
        <v>0.07</v>
      </c>
      <c r="J111" s="103"/>
      <c r="K111" s="92" t="s">
        <v>256</v>
      </c>
      <c r="L111" s="93"/>
    </row>
    <row r="112" spans="2:12" s="1" customFormat="1" ht="15" customHeight="1">
      <c r="B112" s="49"/>
      <c r="C112" s="66" t="s">
        <v>141</v>
      </c>
      <c r="D112" s="67" t="s">
        <v>153</v>
      </c>
      <c r="E112" s="118" t="s">
        <v>257</v>
      </c>
      <c r="F112" s="119"/>
      <c r="G112" s="119"/>
      <c r="H112" s="120"/>
      <c r="I112" s="103">
        <v>0.07</v>
      </c>
      <c r="J112" s="103"/>
      <c r="K112" s="92" t="s">
        <v>256</v>
      </c>
      <c r="L112" s="93"/>
    </row>
    <row r="113" spans="2:12" s="1" customFormat="1" ht="15" customHeight="1">
      <c r="B113" s="49"/>
      <c r="C113" s="66" t="s">
        <v>142</v>
      </c>
      <c r="D113" s="67" t="s">
        <v>153</v>
      </c>
      <c r="E113" s="118" t="s">
        <v>258</v>
      </c>
      <c r="F113" s="119"/>
      <c r="G113" s="119"/>
      <c r="H113" s="120"/>
      <c r="I113" s="103">
        <v>0.06</v>
      </c>
      <c r="J113" s="103"/>
      <c r="K113" s="92" t="s">
        <v>259</v>
      </c>
      <c r="L113" s="93"/>
    </row>
    <row r="114" spans="2:12" s="1" customFormat="1" ht="15" customHeight="1">
      <c r="B114" s="49"/>
      <c r="C114" s="66" t="s">
        <v>143</v>
      </c>
      <c r="D114" s="67" t="s">
        <v>153</v>
      </c>
      <c r="E114" s="118" t="s">
        <v>260</v>
      </c>
      <c r="F114" s="119"/>
      <c r="G114" s="119"/>
      <c r="H114" s="120"/>
      <c r="I114" s="103">
        <v>0.02</v>
      </c>
      <c r="J114" s="103"/>
      <c r="K114" s="92" t="s">
        <v>261</v>
      </c>
      <c r="L114" s="93"/>
    </row>
    <row r="115" spans="2:12" s="1" customFormat="1" ht="15" customHeight="1">
      <c r="B115" s="49"/>
      <c r="C115" s="66" t="s">
        <v>144</v>
      </c>
      <c r="D115" s="67" t="s">
        <v>153</v>
      </c>
      <c r="E115" s="118" t="s">
        <v>262</v>
      </c>
      <c r="F115" s="119"/>
      <c r="G115" s="119"/>
      <c r="H115" s="120"/>
      <c r="I115" s="103">
        <v>0.05</v>
      </c>
      <c r="J115" s="103"/>
      <c r="K115" s="92" t="s">
        <v>263</v>
      </c>
      <c r="L115" s="93"/>
    </row>
    <row r="116" spans="2:12" s="1" customFormat="1" ht="15" customHeight="1">
      <c r="B116" s="49"/>
      <c r="C116" s="66" t="s">
        <v>145</v>
      </c>
      <c r="D116" s="67" t="s">
        <v>153</v>
      </c>
      <c r="E116" s="118" t="s">
        <v>264</v>
      </c>
      <c r="F116" s="119"/>
      <c r="G116" s="119"/>
      <c r="H116" s="120"/>
      <c r="I116" s="103">
        <v>0.12</v>
      </c>
      <c r="J116" s="103"/>
      <c r="K116" s="92" t="s">
        <v>265</v>
      </c>
      <c r="L116" s="93"/>
    </row>
    <row r="117" spans="2:12" s="1" customFormat="1" ht="15" customHeight="1">
      <c r="B117" s="49"/>
      <c r="C117" s="66" t="s">
        <v>146</v>
      </c>
      <c r="D117" s="67" t="s">
        <v>153</v>
      </c>
      <c r="E117" s="118" t="s">
        <v>266</v>
      </c>
      <c r="F117" s="119"/>
      <c r="G117" s="119"/>
      <c r="H117" s="120"/>
      <c r="I117" s="103">
        <v>0.04</v>
      </c>
      <c r="J117" s="103"/>
      <c r="K117" s="92" t="s">
        <v>265</v>
      </c>
      <c r="L117" s="93"/>
    </row>
    <row r="118" spans="2:12" s="1" customFormat="1" ht="15" customHeight="1">
      <c r="B118" s="49"/>
      <c r="C118" s="66" t="s">
        <v>147</v>
      </c>
      <c r="D118" s="67" t="s">
        <v>153</v>
      </c>
      <c r="E118" s="118" t="s">
        <v>267</v>
      </c>
      <c r="F118" s="119"/>
      <c r="G118" s="119"/>
      <c r="H118" s="120"/>
      <c r="I118" s="103">
        <v>0.06</v>
      </c>
      <c r="J118" s="103"/>
      <c r="K118" s="92" t="s">
        <v>268</v>
      </c>
      <c r="L118" s="93"/>
    </row>
    <row r="119" spans="2:12" s="1" customFormat="1" ht="15" customHeight="1">
      <c r="B119" s="49"/>
      <c r="C119" s="66" t="s">
        <v>148</v>
      </c>
      <c r="D119" s="67" t="s">
        <v>153</v>
      </c>
      <c r="E119" s="118" t="s">
        <v>269</v>
      </c>
      <c r="F119" s="119"/>
      <c r="G119" s="119"/>
      <c r="H119" s="120"/>
      <c r="I119" s="103">
        <v>0.07</v>
      </c>
      <c r="J119" s="103"/>
      <c r="K119" s="92" t="s">
        <v>270</v>
      </c>
      <c r="L119" s="93"/>
    </row>
    <row r="120" spans="2:12" s="1" customFormat="1" ht="15" customHeight="1">
      <c r="B120" s="49"/>
      <c r="C120" s="66" t="s">
        <v>149</v>
      </c>
      <c r="D120" s="67" t="s">
        <v>153</v>
      </c>
      <c r="E120" s="118" t="s">
        <v>271</v>
      </c>
      <c r="F120" s="119"/>
      <c r="G120" s="119"/>
      <c r="H120" s="120"/>
      <c r="I120" s="103">
        <v>0.07</v>
      </c>
      <c r="J120" s="103"/>
      <c r="K120" s="92" t="s">
        <v>272</v>
      </c>
      <c r="L120" s="93"/>
    </row>
    <row r="121" spans="2:12" s="1" customFormat="1" ht="15" customHeight="1">
      <c r="B121" s="49"/>
      <c r="C121" s="66" t="s">
        <v>150</v>
      </c>
      <c r="D121" s="67" t="s">
        <v>153</v>
      </c>
      <c r="E121" s="118" t="s">
        <v>273</v>
      </c>
      <c r="F121" s="119"/>
      <c r="G121" s="119"/>
      <c r="H121" s="120"/>
      <c r="I121" s="103">
        <v>0.07</v>
      </c>
      <c r="J121" s="103"/>
      <c r="K121" s="92" t="s">
        <v>274</v>
      </c>
      <c r="L121" s="93"/>
    </row>
    <row r="122" spans="2:12" s="1" customFormat="1" ht="15" customHeight="1">
      <c r="B122" s="57"/>
      <c r="C122" s="68" t="s">
        <v>14</v>
      </c>
      <c r="D122" s="67" t="s">
        <v>25</v>
      </c>
      <c r="E122" s="118" t="s">
        <v>275</v>
      </c>
      <c r="F122" s="119"/>
      <c r="G122" s="119"/>
      <c r="H122" s="120"/>
      <c r="I122" s="103">
        <v>0.08</v>
      </c>
      <c r="J122" s="103"/>
      <c r="K122" s="92" t="s">
        <v>249</v>
      </c>
      <c r="L122" s="93"/>
    </row>
    <row r="123" spans="2:12" s="1" customFormat="1" ht="15" customHeight="1">
      <c r="B123" s="57"/>
      <c r="C123" s="68" t="s">
        <v>15</v>
      </c>
      <c r="D123" s="67" t="s">
        <v>25</v>
      </c>
      <c r="E123" s="118" t="s">
        <v>276</v>
      </c>
      <c r="F123" s="119"/>
      <c r="G123" s="119"/>
      <c r="H123" s="120"/>
      <c r="I123" s="103">
        <v>0.06</v>
      </c>
      <c r="J123" s="103"/>
      <c r="K123" s="92" t="s">
        <v>277</v>
      </c>
      <c r="L123" s="93"/>
    </row>
    <row r="124" spans="2:12" s="1" customFormat="1" ht="15" customHeight="1">
      <c r="B124" s="55"/>
      <c r="C124" s="68" t="s">
        <v>105</v>
      </c>
      <c r="D124" s="67" t="s">
        <v>25</v>
      </c>
      <c r="E124" s="118" t="s">
        <v>278</v>
      </c>
      <c r="F124" s="119"/>
      <c r="G124" s="119"/>
      <c r="H124" s="120"/>
      <c r="I124" s="103">
        <v>0.16</v>
      </c>
      <c r="J124" s="103"/>
      <c r="K124" s="92" t="s">
        <v>281</v>
      </c>
      <c r="L124" s="93"/>
    </row>
    <row r="125" spans="2:12" s="1" customFormat="1" ht="15" customHeight="1">
      <c r="B125" s="57"/>
      <c r="C125" s="68" t="s">
        <v>11</v>
      </c>
      <c r="D125" s="67" t="s">
        <v>25</v>
      </c>
      <c r="E125" s="118" t="s">
        <v>279</v>
      </c>
      <c r="F125" s="119"/>
      <c r="G125" s="119"/>
      <c r="H125" s="120"/>
      <c r="I125" s="103">
        <v>0.13</v>
      </c>
      <c r="J125" s="103"/>
      <c r="K125" s="92" t="s">
        <v>282</v>
      </c>
      <c r="L125" s="93"/>
    </row>
    <row r="126" spans="2:12" s="1" customFormat="1" ht="15" customHeight="1">
      <c r="B126" s="57"/>
      <c r="C126" s="68" t="s">
        <v>12</v>
      </c>
      <c r="D126" s="67" t="s">
        <v>25</v>
      </c>
      <c r="E126" s="118" t="s">
        <v>280</v>
      </c>
      <c r="F126" s="119"/>
      <c r="G126" s="119"/>
      <c r="H126" s="120"/>
      <c r="I126" s="103">
        <v>0.12</v>
      </c>
      <c r="J126" s="103"/>
      <c r="K126" s="92" t="s">
        <v>283</v>
      </c>
      <c r="L126" s="93"/>
    </row>
    <row r="127" spans="2:12" s="1" customFormat="1" ht="15" customHeight="1">
      <c r="B127" s="57"/>
      <c r="C127" s="68" t="s">
        <v>13</v>
      </c>
      <c r="D127" s="67" t="s">
        <v>25</v>
      </c>
      <c r="E127" s="118" t="s">
        <v>284</v>
      </c>
      <c r="F127" s="119"/>
      <c r="G127" s="119"/>
      <c r="H127" s="120"/>
      <c r="I127" s="103">
        <v>0.3</v>
      </c>
      <c r="J127" s="103"/>
      <c r="K127" s="92" t="s">
        <v>285</v>
      </c>
      <c r="L127" s="93"/>
    </row>
    <row r="128" spans="2:12" s="1" customFormat="1" ht="15" customHeight="1">
      <c r="B128" s="58"/>
      <c r="C128" s="71" t="s">
        <v>286</v>
      </c>
      <c r="D128" s="76" t="s">
        <v>25</v>
      </c>
      <c r="E128" s="109" t="s">
        <v>287</v>
      </c>
      <c r="F128" s="110"/>
      <c r="G128" s="110"/>
      <c r="H128" s="111"/>
      <c r="I128" s="102">
        <v>0.32</v>
      </c>
      <c r="J128" s="102"/>
      <c r="K128" s="94" t="s">
        <v>288</v>
      </c>
      <c r="L128" s="95"/>
    </row>
    <row r="129" spans="2:12" s="1" customFormat="1" ht="18" customHeight="1">
      <c r="B129" s="132" t="s">
        <v>9</v>
      </c>
      <c r="C129" s="133"/>
      <c r="D129" s="72"/>
      <c r="E129" s="72"/>
      <c r="F129" s="72"/>
      <c r="G129" s="72"/>
      <c r="H129" s="72"/>
      <c r="I129" s="29" t="s">
        <v>289</v>
      </c>
      <c r="J129" s="73">
        <f>SUM(I130:J133)</f>
        <v>5.860000000000001</v>
      </c>
      <c r="K129" s="74"/>
      <c r="L129" s="75"/>
    </row>
    <row r="130" spans="2:12" s="1" customFormat="1" ht="18" customHeight="1">
      <c r="B130" s="44"/>
      <c r="C130" s="69" t="s">
        <v>154</v>
      </c>
      <c r="D130" s="70" t="s">
        <v>151</v>
      </c>
      <c r="E130" s="115" t="s">
        <v>290</v>
      </c>
      <c r="F130" s="116"/>
      <c r="G130" s="116"/>
      <c r="H130" s="117"/>
      <c r="I130" s="108">
        <v>1.1</v>
      </c>
      <c r="J130" s="108"/>
      <c r="K130" s="100" t="s">
        <v>175</v>
      </c>
      <c r="L130" s="101"/>
    </row>
    <row r="131" spans="2:12" s="1" customFormat="1" ht="18" customHeight="1">
      <c r="B131" s="49"/>
      <c r="C131" s="68" t="s">
        <v>155</v>
      </c>
      <c r="D131" s="57" t="s">
        <v>153</v>
      </c>
      <c r="E131" s="118" t="s">
        <v>291</v>
      </c>
      <c r="F131" s="119"/>
      <c r="G131" s="119"/>
      <c r="H131" s="120"/>
      <c r="I131" s="103">
        <v>1.1</v>
      </c>
      <c r="J131" s="103"/>
      <c r="K131" s="92" t="s">
        <v>292</v>
      </c>
      <c r="L131" s="93"/>
    </row>
    <row r="132" spans="2:12" s="1" customFormat="1" ht="15" customHeight="1">
      <c r="B132" s="57"/>
      <c r="C132" s="68" t="s">
        <v>156</v>
      </c>
      <c r="D132" s="57" t="s">
        <v>25</v>
      </c>
      <c r="E132" s="118" t="s">
        <v>295</v>
      </c>
      <c r="F132" s="119"/>
      <c r="G132" s="119"/>
      <c r="H132" s="120"/>
      <c r="I132" s="103">
        <v>2.18</v>
      </c>
      <c r="J132" s="103"/>
      <c r="K132" s="92" t="s">
        <v>294</v>
      </c>
      <c r="L132" s="93"/>
    </row>
    <row r="133" spans="2:12" s="1" customFormat="1" ht="15" customHeight="1">
      <c r="B133" s="58"/>
      <c r="C133" s="71" t="s">
        <v>157</v>
      </c>
      <c r="D133" s="58" t="s">
        <v>25</v>
      </c>
      <c r="E133" s="109" t="s">
        <v>296</v>
      </c>
      <c r="F133" s="110"/>
      <c r="G133" s="110"/>
      <c r="H133" s="111"/>
      <c r="I133" s="102">
        <v>1.48</v>
      </c>
      <c r="J133" s="102"/>
      <c r="K133" s="94" t="s">
        <v>293</v>
      </c>
      <c r="L133" s="95"/>
    </row>
    <row r="134" spans="2:12" ht="18" customHeight="1">
      <c r="B134" s="130" t="s">
        <v>22</v>
      </c>
      <c r="C134" s="131"/>
      <c r="D134" s="12"/>
      <c r="E134" s="12"/>
      <c r="F134" s="12"/>
      <c r="G134" s="12"/>
      <c r="H134" s="12"/>
      <c r="I134" s="29" t="s">
        <v>289</v>
      </c>
      <c r="J134" s="42">
        <f>SUM(I135:J138)</f>
        <v>13.91</v>
      </c>
      <c r="K134" s="26"/>
      <c r="L134" s="34"/>
    </row>
    <row r="135" spans="2:12" s="1" customFormat="1" ht="15" customHeight="1">
      <c r="B135" s="70"/>
      <c r="C135" s="69" t="s">
        <v>158</v>
      </c>
      <c r="D135" s="70" t="s">
        <v>151</v>
      </c>
      <c r="E135" s="115"/>
      <c r="F135" s="116"/>
      <c r="G135" s="116"/>
      <c r="H135" s="117"/>
      <c r="I135" s="108"/>
      <c r="J135" s="108"/>
      <c r="K135" s="100"/>
      <c r="L135" s="101"/>
    </row>
    <row r="136" spans="2:12" s="1" customFormat="1" ht="15" customHeight="1">
      <c r="B136" s="57"/>
      <c r="C136" s="68" t="s">
        <v>159</v>
      </c>
      <c r="D136" s="57" t="s">
        <v>151</v>
      </c>
      <c r="E136" s="118" t="s">
        <v>299</v>
      </c>
      <c r="F136" s="119"/>
      <c r="G136" s="119"/>
      <c r="H136" s="120"/>
      <c r="I136" s="103">
        <v>1.6</v>
      </c>
      <c r="J136" s="103"/>
      <c r="K136" s="92" t="s">
        <v>297</v>
      </c>
      <c r="L136" s="93"/>
    </row>
    <row r="137" spans="2:12" s="1" customFormat="1" ht="15" customHeight="1">
      <c r="B137" s="57"/>
      <c r="C137" s="68" t="s">
        <v>160</v>
      </c>
      <c r="D137" s="57" t="s">
        <v>163</v>
      </c>
      <c r="E137" s="118" t="s">
        <v>298</v>
      </c>
      <c r="F137" s="119"/>
      <c r="G137" s="119"/>
      <c r="H137" s="120"/>
      <c r="I137" s="103">
        <v>2.11</v>
      </c>
      <c r="J137" s="103"/>
      <c r="K137" s="92" t="s">
        <v>204</v>
      </c>
      <c r="L137" s="93"/>
    </row>
    <row r="138" spans="2:12" s="1" customFormat="1" ht="15" customHeight="1">
      <c r="B138" s="58"/>
      <c r="C138" s="71" t="s">
        <v>161</v>
      </c>
      <c r="D138" s="58" t="s">
        <v>163</v>
      </c>
      <c r="E138" s="109" t="s">
        <v>300</v>
      </c>
      <c r="F138" s="110"/>
      <c r="G138" s="110"/>
      <c r="H138" s="111"/>
      <c r="I138" s="102">
        <v>10.2</v>
      </c>
      <c r="J138" s="102"/>
      <c r="K138" s="94" t="s">
        <v>301</v>
      </c>
      <c r="L138" s="95"/>
    </row>
    <row r="139" spans="2:12" ht="18" customHeight="1">
      <c r="B139" s="125" t="s">
        <v>23</v>
      </c>
      <c r="C139" s="126"/>
      <c r="D139" s="12"/>
      <c r="E139" s="12"/>
      <c r="F139" s="12"/>
      <c r="G139" s="12"/>
      <c r="H139" s="12"/>
      <c r="I139" s="12"/>
      <c r="J139" s="27"/>
      <c r="K139" s="25"/>
      <c r="L139" s="34"/>
    </row>
    <row r="140" spans="2:12" s="1" customFormat="1" ht="15" customHeight="1">
      <c r="B140" s="10"/>
      <c r="C140" s="9" t="s">
        <v>162</v>
      </c>
      <c r="D140" s="10" t="s">
        <v>153</v>
      </c>
      <c r="E140" s="112" t="s">
        <v>302</v>
      </c>
      <c r="F140" s="113"/>
      <c r="G140" s="113"/>
      <c r="H140" s="114"/>
      <c r="I140" s="139">
        <v>7.39</v>
      </c>
      <c r="J140" s="139"/>
      <c r="K140" s="137" t="s">
        <v>270</v>
      </c>
      <c r="L140" s="138"/>
    </row>
    <row r="141" spans="2:12" ht="18" customHeight="1">
      <c r="B141" s="125" t="s">
        <v>21</v>
      </c>
      <c r="C141" s="126"/>
      <c r="D141" s="12"/>
      <c r="E141" s="12"/>
      <c r="F141" s="12"/>
      <c r="G141" s="12"/>
      <c r="H141" s="12"/>
      <c r="I141" s="29" t="s">
        <v>289</v>
      </c>
      <c r="J141" s="42">
        <f>SUM(I142:J143)</f>
        <v>24.94</v>
      </c>
      <c r="K141" s="25"/>
      <c r="L141" s="34"/>
    </row>
    <row r="142" spans="2:12" s="1" customFormat="1" ht="15" customHeight="1">
      <c r="B142" s="70"/>
      <c r="C142" s="69" t="s">
        <v>164</v>
      </c>
      <c r="D142" s="70" t="s">
        <v>151</v>
      </c>
      <c r="E142" s="115" t="s">
        <v>182</v>
      </c>
      <c r="F142" s="116"/>
      <c r="G142" s="116"/>
      <c r="H142" s="117"/>
      <c r="I142" s="108">
        <v>21</v>
      </c>
      <c r="J142" s="108"/>
      <c r="K142" s="100" t="s">
        <v>194</v>
      </c>
      <c r="L142" s="101"/>
    </row>
    <row r="143" spans="2:12" s="1" customFormat="1" ht="15" customHeight="1">
      <c r="B143" s="58"/>
      <c r="C143" s="71" t="s">
        <v>165</v>
      </c>
      <c r="D143" s="58" t="s">
        <v>163</v>
      </c>
      <c r="E143" s="109" t="s">
        <v>303</v>
      </c>
      <c r="F143" s="110"/>
      <c r="G143" s="110"/>
      <c r="H143" s="111"/>
      <c r="I143" s="102">
        <v>3.94</v>
      </c>
      <c r="J143" s="102"/>
      <c r="K143" s="94" t="s">
        <v>304</v>
      </c>
      <c r="L143" s="95"/>
    </row>
    <row r="144" spans="2:12" ht="18" customHeight="1">
      <c r="B144" s="125" t="s">
        <v>24</v>
      </c>
      <c r="C144" s="126"/>
      <c r="D144" s="12"/>
      <c r="E144" s="12"/>
      <c r="F144" s="12"/>
      <c r="G144" s="12"/>
      <c r="H144" s="12"/>
      <c r="I144" s="12"/>
      <c r="J144" s="27"/>
      <c r="K144" s="25"/>
      <c r="L144" s="34"/>
    </row>
    <row r="145" spans="2:12" s="1" customFormat="1" ht="15" customHeight="1">
      <c r="B145" s="10"/>
      <c r="C145" s="36" t="s">
        <v>166</v>
      </c>
      <c r="D145" s="10" t="s">
        <v>151</v>
      </c>
      <c r="E145" s="112" t="s">
        <v>305</v>
      </c>
      <c r="F145" s="113"/>
      <c r="G145" s="113"/>
      <c r="H145" s="114"/>
      <c r="I145" s="139">
        <v>7.2</v>
      </c>
      <c r="J145" s="139"/>
      <c r="K145" s="137" t="s">
        <v>175</v>
      </c>
      <c r="L145" s="138"/>
    </row>
    <row r="146" spans="2:12" ht="18" customHeight="1">
      <c r="B146" s="125" t="s">
        <v>20</v>
      </c>
      <c r="C146" s="126"/>
      <c r="D146" s="12"/>
      <c r="E146" s="12"/>
      <c r="F146" s="12"/>
      <c r="G146" s="12"/>
      <c r="H146" s="12"/>
      <c r="I146" s="12"/>
      <c r="J146" s="27"/>
      <c r="K146" s="25"/>
      <c r="L146" s="34"/>
    </row>
    <row r="147" spans="2:12" s="1" customFormat="1" ht="15" customHeight="1">
      <c r="B147" s="10"/>
      <c r="C147" s="36" t="s">
        <v>167</v>
      </c>
      <c r="D147" s="10" t="s">
        <v>151</v>
      </c>
      <c r="E147" s="112" t="s">
        <v>306</v>
      </c>
      <c r="F147" s="113"/>
      <c r="G147" s="113"/>
      <c r="H147" s="114"/>
      <c r="I147" s="139">
        <v>73</v>
      </c>
      <c r="J147" s="139"/>
      <c r="K147" s="137" t="s">
        <v>307</v>
      </c>
      <c r="L147" s="138"/>
    </row>
    <row r="148" ht="15" customHeight="1">
      <c r="L148" s="35" t="s">
        <v>337</v>
      </c>
    </row>
  </sheetData>
  <sheetProtection/>
  <mergeCells count="278">
    <mergeCell ref="K135:L135"/>
    <mergeCell ref="I136:J136"/>
    <mergeCell ref="K142:L142"/>
    <mergeCell ref="B101:C102"/>
    <mergeCell ref="D101:H102"/>
    <mergeCell ref="I101:J101"/>
    <mergeCell ref="K101:L102"/>
    <mergeCell ref="I102:J102"/>
    <mergeCell ref="E110:H110"/>
    <mergeCell ref="E103:H103"/>
    <mergeCell ref="E104:H104"/>
    <mergeCell ref="I145:J145"/>
    <mergeCell ref="E107:H107"/>
    <mergeCell ref="E108:H108"/>
    <mergeCell ref="E105:H105"/>
    <mergeCell ref="E106:H106"/>
    <mergeCell ref="I135:J135"/>
    <mergeCell ref="K145:L145"/>
    <mergeCell ref="I147:J147"/>
    <mergeCell ref="K147:L147"/>
    <mergeCell ref="I138:J138"/>
    <mergeCell ref="K138:L138"/>
    <mergeCell ref="I140:J140"/>
    <mergeCell ref="K140:L140"/>
    <mergeCell ref="I142:J142"/>
    <mergeCell ref="I143:J143"/>
    <mergeCell ref="K143:L143"/>
    <mergeCell ref="K136:L136"/>
    <mergeCell ref="I137:J137"/>
    <mergeCell ref="K137:L137"/>
    <mergeCell ref="K130:L130"/>
    <mergeCell ref="K131:L131"/>
    <mergeCell ref="K132:L132"/>
    <mergeCell ref="K133:L133"/>
    <mergeCell ref="I131:J131"/>
    <mergeCell ref="I132:J132"/>
    <mergeCell ref="I133:J133"/>
    <mergeCell ref="I130:J130"/>
    <mergeCell ref="E79:H79"/>
    <mergeCell ref="E80:H80"/>
    <mergeCell ref="E81:H81"/>
    <mergeCell ref="E82:H82"/>
    <mergeCell ref="E83:H83"/>
    <mergeCell ref="E84:H84"/>
    <mergeCell ref="E85:H85"/>
    <mergeCell ref="E86:H86"/>
    <mergeCell ref="E87:H87"/>
    <mergeCell ref="B139:C139"/>
    <mergeCell ref="B146:C146"/>
    <mergeCell ref="B141:C141"/>
    <mergeCell ref="B144:C144"/>
    <mergeCell ref="F4:F5"/>
    <mergeCell ref="D51:H52"/>
    <mergeCell ref="B134:C134"/>
    <mergeCell ref="B7:C7"/>
    <mergeCell ref="B129:C129"/>
    <mergeCell ref="B53:C53"/>
    <mergeCell ref="I67:J67"/>
    <mergeCell ref="E71:H71"/>
    <mergeCell ref="B4:C6"/>
    <mergeCell ref="B51:C52"/>
    <mergeCell ref="E67:H67"/>
    <mergeCell ref="I72:J72"/>
    <mergeCell ref="I69:J69"/>
    <mergeCell ref="E63:H63"/>
    <mergeCell ref="E64:H64"/>
    <mergeCell ref="E65:H65"/>
    <mergeCell ref="E66:H66"/>
    <mergeCell ref="I64:J64"/>
    <mergeCell ref="I65:J65"/>
    <mergeCell ref="I66:J66"/>
    <mergeCell ref="E88:H88"/>
    <mergeCell ref="E68:H68"/>
    <mergeCell ref="E69:H69"/>
    <mergeCell ref="E70:H70"/>
    <mergeCell ref="E76:H76"/>
    <mergeCell ref="E77:H77"/>
    <mergeCell ref="E78:H78"/>
    <mergeCell ref="E72:H72"/>
    <mergeCell ref="E73:H73"/>
    <mergeCell ref="E74:H74"/>
    <mergeCell ref="E97:H97"/>
    <mergeCell ref="E98:H98"/>
    <mergeCell ref="E75:H75"/>
    <mergeCell ref="E89:H89"/>
    <mergeCell ref="E90:H90"/>
    <mergeCell ref="E91:H91"/>
    <mergeCell ref="E92:H92"/>
    <mergeCell ref="E93:H93"/>
    <mergeCell ref="E94:H94"/>
    <mergeCell ref="E115:H115"/>
    <mergeCell ref="E111:H111"/>
    <mergeCell ref="E112:H112"/>
    <mergeCell ref="E113:H113"/>
    <mergeCell ref="E114:H114"/>
    <mergeCell ref="E95:H95"/>
    <mergeCell ref="E96:H96"/>
    <mergeCell ref="E99:H99"/>
    <mergeCell ref="E100:H100"/>
    <mergeCell ref="E109:H109"/>
    <mergeCell ref="E54:H54"/>
    <mergeCell ref="E55:H55"/>
    <mergeCell ref="E56:H56"/>
    <mergeCell ref="E57:H57"/>
    <mergeCell ref="E61:H61"/>
    <mergeCell ref="E62:H62"/>
    <mergeCell ref="E58:H58"/>
    <mergeCell ref="E59:H59"/>
    <mergeCell ref="E60:H60"/>
    <mergeCell ref="E119:H119"/>
    <mergeCell ref="E120:H120"/>
    <mergeCell ref="E121:H121"/>
    <mergeCell ref="E116:H116"/>
    <mergeCell ref="E117:H117"/>
    <mergeCell ref="E118:H118"/>
    <mergeCell ref="E126:H126"/>
    <mergeCell ref="E127:H127"/>
    <mergeCell ref="E128:H128"/>
    <mergeCell ref="E122:H122"/>
    <mergeCell ref="E123:H123"/>
    <mergeCell ref="E130:H130"/>
    <mergeCell ref="E124:H124"/>
    <mergeCell ref="E125:H125"/>
    <mergeCell ref="E131:H131"/>
    <mergeCell ref="E132:H132"/>
    <mergeCell ref="E133:H133"/>
    <mergeCell ref="E135:H135"/>
    <mergeCell ref="E136:H136"/>
    <mergeCell ref="E137:H137"/>
    <mergeCell ref="E138:H138"/>
    <mergeCell ref="E140:H140"/>
    <mergeCell ref="E142:H142"/>
    <mergeCell ref="E143:H143"/>
    <mergeCell ref="E145:H145"/>
    <mergeCell ref="E147:H147"/>
    <mergeCell ref="I51:J51"/>
    <mergeCell ref="I52:J52"/>
    <mergeCell ref="I54:J54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I68:J68"/>
    <mergeCell ref="I73:J73"/>
    <mergeCell ref="I74:J74"/>
    <mergeCell ref="I75:J75"/>
    <mergeCell ref="I76:J76"/>
    <mergeCell ref="I77:J77"/>
    <mergeCell ref="I70:J70"/>
    <mergeCell ref="I71:J71"/>
    <mergeCell ref="I78:J78"/>
    <mergeCell ref="I79:J79"/>
    <mergeCell ref="I80:J80"/>
    <mergeCell ref="I81:J81"/>
    <mergeCell ref="I82:J82"/>
    <mergeCell ref="I83:J83"/>
    <mergeCell ref="I84:J84"/>
    <mergeCell ref="I85:J85"/>
    <mergeCell ref="I86:J86"/>
    <mergeCell ref="I87:J87"/>
    <mergeCell ref="I88:J88"/>
    <mergeCell ref="I89:J89"/>
    <mergeCell ref="I90:J90"/>
    <mergeCell ref="I91:J91"/>
    <mergeCell ref="I92:J92"/>
    <mergeCell ref="I93:J93"/>
    <mergeCell ref="I94:J94"/>
    <mergeCell ref="I95:J95"/>
    <mergeCell ref="I96:J96"/>
    <mergeCell ref="I97:J97"/>
    <mergeCell ref="I98:J98"/>
    <mergeCell ref="I99:J99"/>
    <mergeCell ref="I100:J100"/>
    <mergeCell ref="I103:J103"/>
    <mergeCell ref="I104:J104"/>
    <mergeCell ref="I105:J105"/>
    <mergeCell ref="I106:J106"/>
    <mergeCell ref="I107:J107"/>
    <mergeCell ref="I108:J108"/>
    <mergeCell ref="I109:J109"/>
    <mergeCell ref="I110:J110"/>
    <mergeCell ref="I111:J111"/>
    <mergeCell ref="I112:J112"/>
    <mergeCell ref="I113:J113"/>
    <mergeCell ref="I114:J114"/>
    <mergeCell ref="I127:J127"/>
    <mergeCell ref="I115:J115"/>
    <mergeCell ref="I116:J116"/>
    <mergeCell ref="I117:J117"/>
    <mergeCell ref="I118:J118"/>
    <mergeCell ref="I128:J128"/>
    <mergeCell ref="I119:J119"/>
    <mergeCell ref="I120:J120"/>
    <mergeCell ref="I121:J121"/>
    <mergeCell ref="I124:J124"/>
    <mergeCell ref="I122:J122"/>
    <mergeCell ref="I123:J123"/>
    <mergeCell ref="I125:J125"/>
    <mergeCell ref="I126:J126"/>
    <mergeCell ref="K51:L52"/>
    <mergeCell ref="K54:L54"/>
    <mergeCell ref="K55:L55"/>
    <mergeCell ref="K56:L56"/>
    <mergeCell ref="K57:L57"/>
    <mergeCell ref="K58:L58"/>
    <mergeCell ref="K59:L59"/>
    <mergeCell ref="K60:L60"/>
    <mergeCell ref="K61:L61"/>
    <mergeCell ref="K62:L62"/>
    <mergeCell ref="K63:L63"/>
    <mergeCell ref="K64:L64"/>
    <mergeCell ref="K65:L65"/>
    <mergeCell ref="K66:L66"/>
    <mergeCell ref="K67:L67"/>
    <mergeCell ref="K68:L68"/>
    <mergeCell ref="K73:L73"/>
    <mergeCell ref="K74:L74"/>
    <mergeCell ref="K69:L69"/>
    <mergeCell ref="K70:L70"/>
    <mergeCell ref="K71:L71"/>
    <mergeCell ref="K72:L72"/>
    <mergeCell ref="K75:L75"/>
    <mergeCell ref="K76:L76"/>
    <mergeCell ref="K77:L77"/>
    <mergeCell ref="K78:L78"/>
    <mergeCell ref="K79:L79"/>
    <mergeCell ref="K80:L80"/>
    <mergeCell ref="K81:L81"/>
    <mergeCell ref="K82:L82"/>
    <mergeCell ref="K83:L83"/>
    <mergeCell ref="K84:L84"/>
    <mergeCell ref="K85:L85"/>
    <mergeCell ref="K86:L86"/>
    <mergeCell ref="K87:L87"/>
    <mergeCell ref="K88:L88"/>
    <mergeCell ref="K89:L89"/>
    <mergeCell ref="K90:L90"/>
    <mergeCell ref="K91:L91"/>
    <mergeCell ref="K92:L92"/>
    <mergeCell ref="K93:L93"/>
    <mergeCell ref="K94:L94"/>
    <mergeCell ref="K95:L95"/>
    <mergeCell ref="K96:L96"/>
    <mergeCell ref="K97:L97"/>
    <mergeCell ref="K98:L98"/>
    <mergeCell ref="K99:L99"/>
    <mergeCell ref="K100:L100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1:L111"/>
    <mergeCell ref="K112:L112"/>
    <mergeCell ref="K113:L113"/>
    <mergeCell ref="K114:L114"/>
    <mergeCell ref="K115:L115"/>
    <mergeCell ref="K116:L116"/>
    <mergeCell ref="K117:L117"/>
    <mergeCell ref="K118:L118"/>
    <mergeCell ref="K125:L125"/>
    <mergeCell ref="K126:L126"/>
    <mergeCell ref="K127:L127"/>
    <mergeCell ref="K128:L128"/>
    <mergeCell ref="K119:L119"/>
    <mergeCell ref="K120:L120"/>
    <mergeCell ref="K121:L121"/>
    <mergeCell ref="K124:L124"/>
    <mergeCell ref="K122:L122"/>
    <mergeCell ref="K123:L123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&amp;R19.都市計画
</oddHeader>
    <oddFooter>&amp;C&amp;A</oddFooter>
  </headerFooter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GridLines="0" tabSelected="1" zoomScalePageLayoutView="0" workbookViewId="0" topLeftCell="A1">
      <selection activeCell="N19" sqref="N19"/>
    </sheetView>
  </sheetViews>
  <sheetFormatPr defaultColWidth="9.00390625" defaultRowHeight="13.5"/>
  <cols>
    <col min="1" max="1" width="3.625" style="3" customWidth="1"/>
    <col min="2" max="2" width="2.625" style="3" customWidth="1"/>
    <col min="3" max="3" width="12.375" style="3" customWidth="1"/>
    <col min="4" max="6" width="7.125" style="3" customWidth="1"/>
    <col min="7" max="9" width="8.625" style="3" customWidth="1"/>
    <col min="10" max="11" width="8.625" style="16" customWidth="1"/>
    <col min="12" max="12" width="8.625" style="32" customWidth="1"/>
    <col min="13" max="16384" width="9.00390625" style="3" customWidth="1"/>
  </cols>
  <sheetData>
    <row r="1" ht="30" customHeight="1">
      <c r="A1" s="11" t="s">
        <v>19</v>
      </c>
    </row>
    <row r="2" spans="2:11" ht="18" customHeight="1">
      <c r="B2" s="91" t="s">
        <v>398</v>
      </c>
      <c r="C2" s="4"/>
      <c r="D2" s="4"/>
      <c r="E2" s="4"/>
      <c r="F2" s="4"/>
      <c r="G2" s="4"/>
      <c r="H2" s="2"/>
      <c r="I2" s="2"/>
      <c r="J2" s="18"/>
      <c r="K2" s="18"/>
    </row>
    <row r="3" spans="1:10" ht="18" customHeight="1">
      <c r="A3" s="40">
        <v>1</v>
      </c>
      <c r="B3" s="39" t="s">
        <v>338</v>
      </c>
      <c r="C3" s="2"/>
      <c r="D3" s="2"/>
      <c r="E3" s="2"/>
      <c r="F3" s="2"/>
      <c r="G3" s="2"/>
      <c r="H3" s="2"/>
      <c r="I3" s="2"/>
      <c r="J3" s="17"/>
    </row>
    <row r="4" spans="2:12" s="1" customFormat="1" ht="13.5" customHeight="1">
      <c r="B4" s="104" t="s">
        <v>343</v>
      </c>
      <c r="C4" s="105"/>
      <c r="D4" s="142" t="s">
        <v>348</v>
      </c>
      <c r="E4" s="142" t="s">
        <v>347</v>
      </c>
      <c r="F4" s="127" t="s">
        <v>31</v>
      </c>
      <c r="G4" s="6" t="s">
        <v>1</v>
      </c>
      <c r="H4" s="6" t="s">
        <v>35</v>
      </c>
      <c r="I4" s="6" t="s">
        <v>37</v>
      </c>
      <c r="J4" s="19" t="s">
        <v>43</v>
      </c>
      <c r="K4" s="19" t="s">
        <v>38</v>
      </c>
      <c r="L4" s="20" t="s">
        <v>41</v>
      </c>
    </row>
    <row r="5" spans="2:12" s="1" customFormat="1" ht="11.25">
      <c r="B5" s="121"/>
      <c r="C5" s="122"/>
      <c r="D5" s="143"/>
      <c r="E5" s="143"/>
      <c r="F5" s="128"/>
      <c r="G5" s="7" t="s">
        <v>2</v>
      </c>
      <c r="H5" s="7" t="s">
        <v>36</v>
      </c>
      <c r="I5" s="7" t="s">
        <v>36</v>
      </c>
      <c r="J5" s="21" t="s">
        <v>39</v>
      </c>
      <c r="K5" s="21" t="s">
        <v>39</v>
      </c>
      <c r="L5" s="21" t="s">
        <v>40</v>
      </c>
    </row>
    <row r="6" spans="2:12" s="1" customFormat="1" ht="11.25">
      <c r="B6" s="123"/>
      <c r="C6" s="124"/>
      <c r="D6" s="144"/>
      <c r="E6" s="144"/>
      <c r="F6" s="141"/>
      <c r="G6" s="5" t="s">
        <v>17</v>
      </c>
      <c r="H6" s="5" t="s">
        <v>17</v>
      </c>
      <c r="I6" s="5" t="s">
        <v>17</v>
      </c>
      <c r="J6" s="22" t="s">
        <v>17</v>
      </c>
      <c r="K6" s="22" t="s">
        <v>17</v>
      </c>
      <c r="L6" s="22" t="s">
        <v>346</v>
      </c>
    </row>
    <row r="7" spans="2:12" s="1" customFormat="1" ht="18" customHeight="1">
      <c r="B7" s="130" t="s">
        <v>26</v>
      </c>
      <c r="C7" s="140"/>
      <c r="D7" s="43"/>
      <c r="E7" s="43"/>
      <c r="F7" s="43"/>
      <c r="G7" s="30">
        <f>SUM(G8:G48)</f>
        <v>90.75000000000001</v>
      </c>
      <c r="H7" s="30">
        <f>SUM(H8:H48)</f>
        <v>55.239999999999995</v>
      </c>
      <c r="I7" s="30">
        <f>SUM(I8:I48)</f>
        <v>25.270000000000003</v>
      </c>
      <c r="J7" s="30">
        <f>SUM(J9:J48)</f>
        <v>0</v>
      </c>
      <c r="K7" s="30">
        <f>SUM(K9:K48)</f>
        <v>10.24</v>
      </c>
      <c r="L7" s="31"/>
    </row>
    <row r="8" spans="2:12" s="1" customFormat="1" ht="15" customHeight="1">
      <c r="B8" s="44"/>
      <c r="C8" s="45" t="s">
        <v>32</v>
      </c>
      <c r="D8" s="46" t="s">
        <v>33</v>
      </c>
      <c r="E8" s="46" t="s">
        <v>34</v>
      </c>
      <c r="F8" s="46"/>
      <c r="G8" s="47">
        <v>3.46</v>
      </c>
      <c r="H8" s="47">
        <v>0.56</v>
      </c>
      <c r="I8" s="47">
        <v>2.9</v>
      </c>
      <c r="J8" s="47"/>
      <c r="K8" s="47">
        <f>IF(M8=0,"",M8)</f>
      </c>
      <c r="L8" s="48">
        <v>10</v>
      </c>
    </row>
    <row r="9" spans="2:12" s="1" customFormat="1" ht="15" customHeight="1">
      <c r="B9" s="49"/>
      <c r="C9" s="50" t="s">
        <v>42</v>
      </c>
      <c r="D9" s="51" t="s">
        <v>44</v>
      </c>
      <c r="E9" s="51" t="s">
        <v>400</v>
      </c>
      <c r="F9" s="51"/>
      <c r="G9" s="52">
        <v>2.6</v>
      </c>
      <c r="H9" s="52">
        <v>2.6</v>
      </c>
      <c r="I9" s="52"/>
      <c r="J9" s="52"/>
      <c r="K9" s="52">
        <f aca="true" t="shared" si="0" ref="K9:K44">IF(M9=0,"",M9)</f>
      </c>
      <c r="L9" s="53">
        <v>12</v>
      </c>
    </row>
    <row r="10" spans="2:12" s="1" customFormat="1" ht="15" customHeight="1">
      <c r="B10" s="49"/>
      <c r="C10" s="50" t="s">
        <v>46</v>
      </c>
      <c r="D10" s="51" t="s">
        <v>44</v>
      </c>
      <c r="E10" s="51" t="s">
        <v>401</v>
      </c>
      <c r="F10" s="51"/>
      <c r="G10" s="52">
        <v>0.27</v>
      </c>
      <c r="H10" s="52">
        <v>0.27</v>
      </c>
      <c r="I10" s="52"/>
      <c r="J10" s="52"/>
      <c r="K10" s="52">
        <f t="shared" si="0"/>
      </c>
      <c r="L10" s="53">
        <v>12</v>
      </c>
    </row>
    <row r="11" spans="2:12" s="1" customFormat="1" ht="15" customHeight="1">
      <c r="B11" s="49"/>
      <c r="C11" s="50" t="s">
        <v>47</v>
      </c>
      <c r="D11" s="51" t="s">
        <v>80</v>
      </c>
      <c r="E11" s="51" t="s">
        <v>402</v>
      </c>
      <c r="F11" s="51"/>
      <c r="G11" s="52">
        <v>0.32</v>
      </c>
      <c r="H11" s="52"/>
      <c r="I11" s="52"/>
      <c r="J11" s="52"/>
      <c r="K11" s="52">
        <v>0.32</v>
      </c>
      <c r="L11" s="53">
        <v>12</v>
      </c>
    </row>
    <row r="12" spans="2:12" s="1" customFormat="1" ht="15" customHeight="1">
      <c r="B12" s="49"/>
      <c r="C12" s="50" t="s">
        <v>48</v>
      </c>
      <c r="D12" s="51" t="s">
        <v>80</v>
      </c>
      <c r="E12" s="51" t="s">
        <v>34</v>
      </c>
      <c r="F12" s="51" t="s">
        <v>82</v>
      </c>
      <c r="G12" s="52">
        <v>0.31</v>
      </c>
      <c r="H12" s="52">
        <v>0.31</v>
      </c>
      <c r="I12" s="52"/>
      <c r="J12" s="52"/>
      <c r="K12" s="52">
        <f t="shared" si="0"/>
      </c>
      <c r="L12" s="53">
        <v>12</v>
      </c>
    </row>
    <row r="13" spans="2:12" s="1" customFormat="1" ht="15" customHeight="1">
      <c r="B13" s="49"/>
      <c r="C13" s="50" t="s">
        <v>49</v>
      </c>
      <c r="D13" s="51" t="s">
        <v>44</v>
      </c>
      <c r="E13" s="51" t="s">
        <v>403</v>
      </c>
      <c r="F13" s="51" t="s">
        <v>308</v>
      </c>
      <c r="G13" s="52">
        <v>0.44</v>
      </c>
      <c r="H13" s="52">
        <v>0.44</v>
      </c>
      <c r="I13" s="52"/>
      <c r="J13" s="52"/>
      <c r="K13" s="52">
        <f t="shared" si="0"/>
      </c>
      <c r="L13" s="53">
        <v>12</v>
      </c>
    </row>
    <row r="14" spans="2:12" s="1" customFormat="1" ht="15" customHeight="1">
      <c r="B14" s="49"/>
      <c r="C14" s="50" t="s">
        <v>50</v>
      </c>
      <c r="D14" s="51" t="s">
        <v>309</v>
      </c>
      <c r="E14" s="51" t="s">
        <v>34</v>
      </c>
      <c r="F14" s="51"/>
      <c r="G14" s="52">
        <v>3.76</v>
      </c>
      <c r="H14" s="52">
        <v>1.63</v>
      </c>
      <c r="I14" s="52">
        <v>2.13</v>
      </c>
      <c r="J14" s="52"/>
      <c r="K14" s="52">
        <f t="shared" si="0"/>
      </c>
      <c r="L14" s="53">
        <v>11</v>
      </c>
    </row>
    <row r="15" spans="2:12" s="1" customFormat="1" ht="15" customHeight="1">
      <c r="B15" s="49"/>
      <c r="C15" s="50" t="s">
        <v>51</v>
      </c>
      <c r="D15" s="51" t="s">
        <v>310</v>
      </c>
      <c r="E15" s="51" t="s">
        <v>404</v>
      </c>
      <c r="F15" s="51"/>
      <c r="G15" s="52">
        <v>3.49</v>
      </c>
      <c r="H15" s="52">
        <v>0.65</v>
      </c>
      <c r="I15" s="52">
        <v>2.84</v>
      </c>
      <c r="J15" s="52"/>
      <c r="K15" s="52">
        <f t="shared" si="0"/>
      </c>
      <c r="L15" s="53">
        <v>15</v>
      </c>
    </row>
    <row r="16" spans="2:12" s="1" customFormat="1" ht="15" customHeight="1">
      <c r="B16" s="49"/>
      <c r="C16" s="50" t="s">
        <v>52</v>
      </c>
      <c r="D16" s="51" t="s">
        <v>405</v>
      </c>
      <c r="E16" s="51" t="s">
        <v>406</v>
      </c>
      <c r="F16" s="51" t="s">
        <v>82</v>
      </c>
      <c r="G16" s="52">
        <v>0.42</v>
      </c>
      <c r="H16" s="52">
        <v>0.42</v>
      </c>
      <c r="I16" s="52"/>
      <c r="J16" s="52"/>
      <c r="K16" s="52">
        <f t="shared" si="0"/>
      </c>
      <c r="L16" s="53" t="s">
        <v>396</v>
      </c>
    </row>
    <row r="17" spans="2:12" s="1" customFormat="1" ht="15" customHeight="1">
      <c r="B17" s="49"/>
      <c r="C17" s="50" t="s">
        <v>53</v>
      </c>
      <c r="D17" s="51" t="s">
        <v>80</v>
      </c>
      <c r="E17" s="51" t="s">
        <v>406</v>
      </c>
      <c r="F17" s="51" t="s">
        <v>308</v>
      </c>
      <c r="G17" s="52">
        <v>0.82</v>
      </c>
      <c r="H17" s="52">
        <v>0.82</v>
      </c>
      <c r="I17" s="52"/>
      <c r="J17" s="52"/>
      <c r="K17" s="52">
        <f t="shared" si="0"/>
      </c>
      <c r="L17" s="53">
        <v>16</v>
      </c>
    </row>
    <row r="18" spans="2:12" s="1" customFormat="1" ht="15" customHeight="1">
      <c r="B18" s="49"/>
      <c r="C18" s="50" t="s">
        <v>54</v>
      </c>
      <c r="D18" s="51" t="s">
        <v>80</v>
      </c>
      <c r="E18" s="51" t="s">
        <v>407</v>
      </c>
      <c r="F18" s="51"/>
      <c r="G18" s="52">
        <v>3.04</v>
      </c>
      <c r="H18" s="52">
        <v>2.63</v>
      </c>
      <c r="I18" s="52">
        <v>0.41</v>
      </c>
      <c r="J18" s="52"/>
      <c r="K18" s="52">
        <f t="shared" si="0"/>
      </c>
      <c r="L18" s="53">
        <v>16</v>
      </c>
    </row>
    <row r="19" spans="2:12" s="1" customFormat="1" ht="15" customHeight="1">
      <c r="B19" s="49"/>
      <c r="C19" s="50" t="s">
        <v>55</v>
      </c>
      <c r="D19" s="51" t="s">
        <v>80</v>
      </c>
      <c r="E19" s="51" t="s">
        <v>407</v>
      </c>
      <c r="F19" s="51"/>
      <c r="G19" s="52">
        <v>2.04</v>
      </c>
      <c r="H19" s="52">
        <v>1.02</v>
      </c>
      <c r="I19" s="52">
        <v>1.02</v>
      </c>
      <c r="J19" s="52"/>
      <c r="K19" s="52">
        <f t="shared" si="0"/>
      </c>
      <c r="L19" s="53">
        <v>16</v>
      </c>
    </row>
    <row r="20" spans="2:12" s="1" customFormat="1" ht="15" customHeight="1">
      <c r="B20" s="49"/>
      <c r="C20" s="50" t="s">
        <v>27</v>
      </c>
      <c r="D20" s="51" t="s">
        <v>408</v>
      </c>
      <c r="E20" s="51" t="s">
        <v>406</v>
      </c>
      <c r="F20" s="51"/>
      <c r="G20" s="52">
        <v>4.94</v>
      </c>
      <c r="H20" s="52"/>
      <c r="I20" s="52">
        <v>4.94</v>
      </c>
      <c r="J20" s="52"/>
      <c r="K20" s="52">
        <f t="shared" si="0"/>
      </c>
      <c r="L20" s="53">
        <v>28</v>
      </c>
    </row>
    <row r="21" spans="2:12" s="1" customFormat="1" ht="15" customHeight="1">
      <c r="B21" s="49"/>
      <c r="C21" s="50" t="s">
        <v>56</v>
      </c>
      <c r="D21" s="51" t="s">
        <v>315</v>
      </c>
      <c r="E21" s="51" t="s">
        <v>418</v>
      </c>
      <c r="F21" s="51" t="s">
        <v>316</v>
      </c>
      <c r="G21" s="52">
        <v>0.75</v>
      </c>
      <c r="H21" s="52">
        <v>0.75</v>
      </c>
      <c r="I21" s="52"/>
      <c r="J21" s="52"/>
      <c r="K21" s="52">
        <f t="shared" si="0"/>
      </c>
      <c r="L21" s="53">
        <v>12</v>
      </c>
    </row>
    <row r="22" spans="2:12" s="1" customFormat="1" ht="15" customHeight="1">
      <c r="B22" s="49"/>
      <c r="C22" s="50" t="s">
        <v>57</v>
      </c>
      <c r="D22" s="51" t="s">
        <v>420</v>
      </c>
      <c r="E22" s="51" t="s">
        <v>420</v>
      </c>
      <c r="F22" s="51"/>
      <c r="G22" s="52">
        <v>0.21</v>
      </c>
      <c r="H22" s="52">
        <v>0.21</v>
      </c>
      <c r="I22" s="52"/>
      <c r="J22" s="52"/>
      <c r="K22" s="52">
        <f t="shared" si="0"/>
      </c>
      <c r="L22" s="53">
        <v>10</v>
      </c>
    </row>
    <row r="23" spans="2:12" s="1" customFormat="1" ht="15" customHeight="1">
      <c r="B23" s="49"/>
      <c r="C23" s="50" t="s">
        <v>58</v>
      </c>
      <c r="D23" s="51" t="s">
        <v>80</v>
      </c>
      <c r="E23" s="51" t="s">
        <v>409</v>
      </c>
      <c r="F23" s="51" t="s">
        <v>316</v>
      </c>
      <c r="G23" s="52">
        <v>0.38</v>
      </c>
      <c r="H23" s="52">
        <v>0.38</v>
      </c>
      <c r="I23" s="52"/>
      <c r="J23" s="52"/>
      <c r="K23" s="52">
        <f t="shared" si="0"/>
      </c>
      <c r="L23" s="53">
        <v>12</v>
      </c>
    </row>
    <row r="24" spans="2:12" s="1" customFormat="1" ht="15" customHeight="1">
      <c r="B24" s="49"/>
      <c r="C24" s="50" t="s">
        <v>59</v>
      </c>
      <c r="D24" s="51" t="s">
        <v>410</v>
      </c>
      <c r="E24" s="51" t="s">
        <v>409</v>
      </c>
      <c r="F24" s="51"/>
      <c r="G24" s="52">
        <v>1.39</v>
      </c>
      <c r="H24" s="52">
        <v>0.79</v>
      </c>
      <c r="I24" s="52">
        <v>0.31</v>
      </c>
      <c r="J24" s="52"/>
      <c r="K24" s="52">
        <v>0.29</v>
      </c>
      <c r="L24" s="53">
        <v>12</v>
      </c>
    </row>
    <row r="25" spans="2:12" s="1" customFormat="1" ht="15" customHeight="1">
      <c r="B25" s="49"/>
      <c r="C25" s="50" t="s">
        <v>60</v>
      </c>
      <c r="D25" s="51" t="s">
        <v>313</v>
      </c>
      <c r="E25" s="51" t="s">
        <v>411</v>
      </c>
      <c r="F25" s="51" t="s">
        <v>318</v>
      </c>
      <c r="G25" s="52">
        <v>0</v>
      </c>
      <c r="H25" s="52">
        <v>0</v>
      </c>
      <c r="I25" s="52"/>
      <c r="J25" s="52"/>
      <c r="K25" s="52">
        <f t="shared" si="0"/>
      </c>
      <c r="L25" s="53">
        <v>12</v>
      </c>
    </row>
    <row r="26" spans="2:12" s="1" customFormat="1" ht="15" customHeight="1">
      <c r="B26" s="49"/>
      <c r="C26" s="50" t="s">
        <v>61</v>
      </c>
      <c r="D26" s="51" t="s">
        <v>412</v>
      </c>
      <c r="E26" s="51" t="s">
        <v>413</v>
      </c>
      <c r="F26" s="51"/>
      <c r="G26" s="52">
        <v>8.37</v>
      </c>
      <c r="H26" s="52">
        <v>7</v>
      </c>
      <c r="I26" s="52"/>
      <c r="J26" s="52"/>
      <c r="K26" s="52">
        <v>1.37</v>
      </c>
      <c r="L26" s="53">
        <v>27</v>
      </c>
    </row>
    <row r="27" spans="2:12" s="1" customFormat="1" ht="15" customHeight="1">
      <c r="B27" s="49"/>
      <c r="C27" s="50" t="s">
        <v>62</v>
      </c>
      <c r="D27" s="51" t="s">
        <v>311</v>
      </c>
      <c r="E27" s="51" t="s">
        <v>414</v>
      </c>
      <c r="F27" s="51"/>
      <c r="G27" s="52">
        <v>2.36</v>
      </c>
      <c r="H27" s="52">
        <v>1.22</v>
      </c>
      <c r="I27" s="52">
        <v>1.14</v>
      </c>
      <c r="J27" s="52"/>
      <c r="K27" s="52">
        <f t="shared" si="0"/>
      </c>
      <c r="L27" s="53" t="s">
        <v>329</v>
      </c>
    </row>
    <row r="28" spans="2:12" s="1" customFormat="1" ht="15" customHeight="1">
      <c r="B28" s="49"/>
      <c r="C28" s="50" t="s">
        <v>63</v>
      </c>
      <c r="D28" s="51" t="s">
        <v>319</v>
      </c>
      <c r="E28" s="51" t="s">
        <v>406</v>
      </c>
      <c r="F28" s="51"/>
      <c r="G28" s="52">
        <v>1.23</v>
      </c>
      <c r="H28" s="52">
        <v>1.23</v>
      </c>
      <c r="I28" s="52"/>
      <c r="J28" s="52"/>
      <c r="K28" s="52">
        <f t="shared" si="0"/>
      </c>
      <c r="L28" s="53">
        <v>12</v>
      </c>
    </row>
    <row r="29" spans="2:12" s="1" customFormat="1" ht="15" customHeight="1">
      <c r="B29" s="49"/>
      <c r="C29" s="50" t="s">
        <v>64</v>
      </c>
      <c r="D29" s="51" t="s">
        <v>412</v>
      </c>
      <c r="E29" s="51" t="s">
        <v>406</v>
      </c>
      <c r="F29" s="51"/>
      <c r="G29" s="52">
        <v>1.45</v>
      </c>
      <c r="H29" s="52"/>
      <c r="I29" s="52">
        <v>1.45</v>
      </c>
      <c r="J29" s="52"/>
      <c r="K29" s="52">
        <f t="shared" si="0"/>
      </c>
      <c r="L29" s="53">
        <v>12</v>
      </c>
    </row>
    <row r="30" spans="2:12" s="1" customFormat="1" ht="15" customHeight="1">
      <c r="B30" s="49"/>
      <c r="C30" s="50" t="s">
        <v>65</v>
      </c>
      <c r="D30" s="51" t="s">
        <v>80</v>
      </c>
      <c r="E30" s="51" t="s">
        <v>406</v>
      </c>
      <c r="F30" s="51"/>
      <c r="G30" s="52">
        <v>3.55</v>
      </c>
      <c r="H30" s="52">
        <v>2.38</v>
      </c>
      <c r="I30" s="52"/>
      <c r="J30" s="52"/>
      <c r="K30" s="52">
        <v>1.17</v>
      </c>
      <c r="L30" s="54" t="s">
        <v>330</v>
      </c>
    </row>
    <row r="31" spans="2:12" s="1" customFormat="1" ht="15" customHeight="1">
      <c r="B31" s="49"/>
      <c r="C31" s="50" t="s">
        <v>66</v>
      </c>
      <c r="D31" s="51" t="s">
        <v>80</v>
      </c>
      <c r="E31" s="51" t="s">
        <v>406</v>
      </c>
      <c r="F31" s="51"/>
      <c r="G31" s="52">
        <v>1.77</v>
      </c>
      <c r="H31" s="52">
        <v>1.77</v>
      </c>
      <c r="I31" s="52"/>
      <c r="J31" s="52"/>
      <c r="K31" s="52">
        <f t="shared" si="0"/>
      </c>
      <c r="L31" s="54" t="s">
        <v>331</v>
      </c>
    </row>
    <row r="32" spans="2:12" s="1" customFormat="1" ht="15" customHeight="1">
      <c r="B32" s="49"/>
      <c r="C32" s="50" t="s">
        <v>67</v>
      </c>
      <c r="D32" s="51" t="s">
        <v>80</v>
      </c>
      <c r="E32" s="51" t="s">
        <v>406</v>
      </c>
      <c r="F32" s="51"/>
      <c r="G32" s="52">
        <v>4.21</v>
      </c>
      <c r="H32" s="52"/>
      <c r="I32" s="52">
        <v>4.21</v>
      </c>
      <c r="J32" s="52"/>
      <c r="K32" s="52">
        <f t="shared" si="0"/>
      </c>
      <c r="L32" s="54" t="s">
        <v>332</v>
      </c>
    </row>
    <row r="33" spans="2:12" s="1" customFormat="1" ht="15" customHeight="1">
      <c r="B33" s="49"/>
      <c r="C33" s="50" t="s">
        <v>68</v>
      </c>
      <c r="D33" s="51" t="s">
        <v>321</v>
      </c>
      <c r="E33" s="51" t="s">
        <v>406</v>
      </c>
      <c r="F33" s="51"/>
      <c r="G33" s="52">
        <v>0.39</v>
      </c>
      <c r="H33" s="52">
        <v>0.39</v>
      </c>
      <c r="I33" s="52"/>
      <c r="J33" s="52"/>
      <c r="K33" s="52"/>
      <c r="L33" s="54" t="s">
        <v>333</v>
      </c>
    </row>
    <row r="34" spans="2:12" s="1" customFormat="1" ht="15" customHeight="1">
      <c r="B34" s="49"/>
      <c r="C34" s="50" t="s">
        <v>69</v>
      </c>
      <c r="D34" s="51" t="s">
        <v>80</v>
      </c>
      <c r="E34" s="51" t="s">
        <v>406</v>
      </c>
      <c r="F34" s="51"/>
      <c r="G34" s="52">
        <v>3.13</v>
      </c>
      <c r="H34" s="52">
        <v>3.13</v>
      </c>
      <c r="I34" s="52"/>
      <c r="J34" s="52"/>
      <c r="K34" s="52">
        <f t="shared" si="0"/>
      </c>
      <c r="L34" s="54" t="s">
        <v>334</v>
      </c>
    </row>
    <row r="35" spans="2:12" s="1" customFormat="1" ht="15" customHeight="1">
      <c r="B35" s="49"/>
      <c r="C35" s="50" t="s">
        <v>70</v>
      </c>
      <c r="D35" s="51" t="s">
        <v>80</v>
      </c>
      <c r="E35" s="51" t="s">
        <v>414</v>
      </c>
      <c r="F35" s="51"/>
      <c r="G35" s="52">
        <v>5.35</v>
      </c>
      <c r="H35" s="52">
        <v>2.74</v>
      </c>
      <c r="I35" s="52"/>
      <c r="J35" s="52"/>
      <c r="K35" s="52">
        <v>2.61</v>
      </c>
      <c r="L35" s="54" t="s">
        <v>334</v>
      </c>
    </row>
    <row r="36" spans="2:12" s="1" customFormat="1" ht="15" customHeight="1">
      <c r="B36" s="49"/>
      <c r="C36" s="50" t="s">
        <v>71</v>
      </c>
      <c r="D36" s="51" t="s">
        <v>309</v>
      </c>
      <c r="E36" s="51" t="s">
        <v>409</v>
      </c>
      <c r="F36" s="51"/>
      <c r="G36" s="52">
        <v>2.84</v>
      </c>
      <c r="H36" s="52">
        <v>2.65</v>
      </c>
      <c r="I36" s="52"/>
      <c r="J36" s="52"/>
      <c r="K36" s="52">
        <v>0.19</v>
      </c>
      <c r="L36" s="54" t="s">
        <v>332</v>
      </c>
    </row>
    <row r="37" spans="2:12" s="1" customFormat="1" ht="15" customHeight="1">
      <c r="B37" s="49"/>
      <c r="C37" s="50" t="s">
        <v>419</v>
      </c>
      <c r="D37" s="51" t="s">
        <v>80</v>
      </c>
      <c r="E37" s="51" t="s">
        <v>415</v>
      </c>
      <c r="F37" s="51"/>
      <c r="G37" s="52">
        <v>1.56</v>
      </c>
      <c r="H37" s="52">
        <v>0.81</v>
      </c>
      <c r="I37" s="52"/>
      <c r="J37" s="52"/>
      <c r="K37" s="52">
        <v>0.75</v>
      </c>
      <c r="L37" s="54" t="s">
        <v>330</v>
      </c>
    </row>
    <row r="38" spans="2:12" s="1" customFormat="1" ht="15" customHeight="1">
      <c r="B38" s="49"/>
      <c r="C38" s="82" t="s">
        <v>73</v>
      </c>
      <c r="D38" s="51" t="s">
        <v>309</v>
      </c>
      <c r="E38" s="51" t="s">
        <v>413</v>
      </c>
      <c r="F38" s="51"/>
      <c r="G38" s="52">
        <v>2.79</v>
      </c>
      <c r="H38" s="52">
        <v>1.73</v>
      </c>
      <c r="I38" s="52"/>
      <c r="J38" s="52"/>
      <c r="K38" s="52">
        <v>1.06</v>
      </c>
      <c r="L38" s="54" t="s">
        <v>335</v>
      </c>
    </row>
    <row r="39" spans="2:12" s="1" customFormat="1" ht="15" customHeight="1">
      <c r="B39" s="49"/>
      <c r="C39" s="83" t="s">
        <v>74</v>
      </c>
      <c r="D39" s="51" t="s">
        <v>309</v>
      </c>
      <c r="E39" s="51" t="s">
        <v>406</v>
      </c>
      <c r="F39" s="51"/>
      <c r="G39" s="52">
        <v>0.96</v>
      </c>
      <c r="H39" s="52">
        <v>0.96</v>
      </c>
      <c r="I39" s="52"/>
      <c r="J39" s="52"/>
      <c r="K39" s="52">
        <f t="shared" si="0"/>
      </c>
      <c r="L39" s="54" t="s">
        <v>336</v>
      </c>
    </row>
    <row r="40" spans="2:12" s="1" customFormat="1" ht="15" customHeight="1">
      <c r="B40" s="49"/>
      <c r="C40" s="50" t="s">
        <v>75</v>
      </c>
      <c r="D40" s="51" t="s">
        <v>309</v>
      </c>
      <c r="E40" s="51" t="s">
        <v>406</v>
      </c>
      <c r="F40" s="51"/>
      <c r="G40" s="52">
        <v>2.55</v>
      </c>
      <c r="H40" s="52">
        <v>2.55</v>
      </c>
      <c r="I40" s="52"/>
      <c r="J40" s="52"/>
      <c r="K40" s="52">
        <f t="shared" si="0"/>
      </c>
      <c r="L40" s="54" t="s">
        <v>332</v>
      </c>
    </row>
    <row r="41" spans="2:12" s="1" customFormat="1" ht="15" customHeight="1">
      <c r="B41" s="49"/>
      <c r="C41" s="50" t="s">
        <v>76</v>
      </c>
      <c r="D41" s="51" t="s">
        <v>416</v>
      </c>
      <c r="E41" s="51" t="s">
        <v>409</v>
      </c>
      <c r="F41" s="51"/>
      <c r="G41" s="52">
        <v>2.25</v>
      </c>
      <c r="H41" s="52">
        <v>1.93</v>
      </c>
      <c r="I41" s="52"/>
      <c r="J41" s="52"/>
      <c r="K41" s="52">
        <v>0.32</v>
      </c>
      <c r="L41" s="54" t="s">
        <v>330</v>
      </c>
    </row>
    <row r="42" spans="2:12" s="1" customFormat="1" ht="15" customHeight="1">
      <c r="B42" s="49"/>
      <c r="C42" s="50" t="s">
        <v>77</v>
      </c>
      <c r="D42" s="51" t="s">
        <v>309</v>
      </c>
      <c r="E42" s="51" t="s">
        <v>418</v>
      </c>
      <c r="F42" s="51"/>
      <c r="G42" s="52">
        <v>0.59</v>
      </c>
      <c r="H42" s="52">
        <v>0.59</v>
      </c>
      <c r="I42" s="52"/>
      <c r="J42" s="52"/>
      <c r="K42" s="52">
        <f t="shared" si="0"/>
      </c>
      <c r="L42" s="54" t="s">
        <v>332</v>
      </c>
    </row>
    <row r="43" spans="2:12" s="1" customFormat="1" ht="15" customHeight="1">
      <c r="B43" s="49"/>
      <c r="C43" s="50" t="s">
        <v>78</v>
      </c>
      <c r="D43" s="51" t="s">
        <v>309</v>
      </c>
      <c r="E43" s="51" t="s">
        <v>418</v>
      </c>
      <c r="F43" s="51"/>
      <c r="G43" s="52">
        <v>0.43</v>
      </c>
      <c r="H43" s="52">
        <v>0.43</v>
      </c>
      <c r="I43" s="52"/>
      <c r="J43" s="52"/>
      <c r="K43" s="52">
        <f t="shared" si="0"/>
      </c>
      <c r="L43" s="54" t="s">
        <v>332</v>
      </c>
    </row>
    <row r="44" spans="2:12" s="1" customFormat="1" ht="15" customHeight="1">
      <c r="B44" s="55"/>
      <c r="C44" s="50" t="s">
        <v>3</v>
      </c>
      <c r="D44" s="51" t="s">
        <v>80</v>
      </c>
      <c r="E44" s="51" t="s">
        <v>400</v>
      </c>
      <c r="F44" s="51" t="s">
        <v>81</v>
      </c>
      <c r="G44" s="56">
        <v>5</v>
      </c>
      <c r="H44" s="56">
        <v>5</v>
      </c>
      <c r="I44" s="56"/>
      <c r="J44" s="52"/>
      <c r="K44" s="52">
        <f t="shared" si="0"/>
      </c>
      <c r="L44" s="54" t="s">
        <v>334</v>
      </c>
    </row>
    <row r="45" spans="2:12" s="1" customFormat="1" ht="15" customHeight="1">
      <c r="B45" s="57"/>
      <c r="C45" s="50" t="s">
        <v>4</v>
      </c>
      <c r="D45" s="51" t="s">
        <v>80</v>
      </c>
      <c r="E45" s="51" t="s">
        <v>417</v>
      </c>
      <c r="F45" s="51" t="s">
        <v>325</v>
      </c>
      <c r="G45" s="56">
        <v>2.58</v>
      </c>
      <c r="H45" s="56">
        <v>2.48</v>
      </c>
      <c r="I45" s="56"/>
      <c r="J45" s="52"/>
      <c r="K45" s="52">
        <v>0.1</v>
      </c>
      <c r="L45" s="54" t="s">
        <v>334</v>
      </c>
    </row>
    <row r="46" spans="2:12" s="1" customFormat="1" ht="15" customHeight="1">
      <c r="B46" s="57"/>
      <c r="C46" s="50" t="s">
        <v>5</v>
      </c>
      <c r="D46" s="51" t="s">
        <v>311</v>
      </c>
      <c r="E46" s="51" t="s">
        <v>399</v>
      </c>
      <c r="F46" s="51" t="s">
        <v>326</v>
      </c>
      <c r="G46" s="56">
        <v>5</v>
      </c>
      <c r="H46" s="56">
        <v>1.26</v>
      </c>
      <c r="I46" s="56">
        <v>3.49</v>
      </c>
      <c r="J46" s="52"/>
      <c r="K46" s="52">
        <v>0.25</v>
      </c>
      <c r="L46" s="54" t="s">
        <v>397</v>
      </c>
    </row>
    <row r="47" spans="2:12" s="1" customFormat="1" ht="15" customHeight="1">
      <c r="B47" s="57"/>
      <c r="C47" s="50" t="s">
        <v>6</v>
      </c>
      <c r="D47" s="51" t="s">
        <v>80</v>
      </c>
      <c r="E47" s="51" t="s">
        <v>399</v>
      </c>
      <c r="F47" s="51"/>
      <c r="G47" s="56">
        <v>3.12</v>
      </c>
      <c r="H47" s="56">
        <v>1.51</v>
      </c>
      <c r="I47" s="56">
        <v>0.43</v>
      </c>
      <c r="J47" s="52"/>
      <c r="K47" s="52">
        <v>1.18</v>
      </c>
      <c r="L47" s="54" t="s">
        <v>397</v>
      </c>
    </row>
    <row r="48" spans="2:12" s="1" customFormat="1" ht="15" customHeight="1">
      <c r="B48" s="58"/>
      <c r="C48" s="59" t="s">
        <v>16</v>
      </c>
      <c r="D48" s="60" t="s">
        <v>80</v>
      </c>
      <c r="E48" s="60" t="s">
        <v>407</v>
      </c>
      <c r="F48" s="60"/>
      <c r="G48" s="61">
        <v>0.63</v>
      </c>
      <c r="H48" s="61"/>
      <c r="I48" s="61"/>
      <c r="J48" s="62"/>
      <c r="K48" s="62">
        <v>0.63</v>
      </c>
      <c r="L48" s="63" t="s">
        <v>334</v>
      </c>
    </row>
    <row r="49" ht="15" customHeight="1">
      <c r="L49" s="35" t="s">
        <v>337</v>
      </c>
    </row>
  </sheetData>
  <sheetProtection/>
  <mergeCells count="5">
    <mergeCell ref="B4:C6"/>
    <mergeCell ref="B7:C7"/>
    <mergeCell ref="F4:F6"/>
    <mergeCell ref="D4:D6"/>
    <mergeCell ref="E4:E6"/>
  </mergeCell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r:id="rId1"/>
  <headerFooter alignWithMargins="0">
    <oddHeader>&amp;R19.都市計画</oddHeader>
    <oddFooter>&amp;C-131-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J52" sqref="J52"/>
    </sheetView>
  </sheetViews>
  <sheetFormatPr defaultColWidth="8.625" defaultRowHeight="13.5"/>
  <cols>
    <col min="1" max="2" width="2.875" style="3" customWidth="1"/>
    <col min="3" max="3" width="13.00390625" style="3" customWidth="1"/>
    <col min="4" max="6" width="7.25390625" style="3" customWidth="1"/>
    <col min="7" max="9" width="8.625" style="3" customWidth="1"/>
    <col min="10" max="11" width="8.625" style="16" customWidth="1"/>
    <col min="12" max="12" width="8.125" style="32" customWidth="1"/>
    <col min="13" max="16384" width="8.625" style="3" customWidth="1"/>
  </cols>
  <sheetData>
    <row r="1" ht="30" customHeight="1">
      <c r="A1" s="11" t="s">
        <v>19</v>
      </c>
    </row>
    <row r="2" spans="1:6" ht="18" customHeight="1">
      <c r="A2" s="41">
        <v>2</v>
      </c>
      <c r="B2" s="39" t="s">
        <v>339</v>
      </c>
      <c r="C2" s="2"/>
      <c r="D2" s="2"/>
      <c r="E2" s="2"/>
      <c r="F2" s="2"/>
    </row>
    <row r="3" spans="2:12" s="1" customFormat="1" ht="18" customHeight="1">
      <c r="B3" s="104" t="s">
        <v>0</v>
      </c>
      <c r="C3" s="105"/>
      <c r="D3" s="129" t="s">
        <v>7</v>
      </c>
      <c r="E3" s="129"/>
      <c r="F3" s="129"/>
      <c r="G3" s="129"/>
      <c r="H3" s="129"/>
      <c r="I3" s="104" t="s">
        <v>340</v>
      </c>
      <c r="J3" s="105"/>
      <c r="K3" s="96" t="s">
        <v>8</v>
      </c>
      <c r="L3" s="97"/>
    </row>
    <row r="4" spans="2:12" s="1" customFormat="1" ht="12" customHeight="1">
      <c r="B4" s="123"/>
      <c r="C4" s="124"/>
      <c r="D4" s="129"/>
      <c r="E4" s="129"/>
      <c r="F4" s="129"/>
      <c r="G4" s="129"/>
      <c r="H4" s="129"/>
      <c r="I4" s="106" t="s">
        <v>18</v>
      </c>
      <c r="J4" s="107"/>
      <c r="K4" s="98"/>
      <c r="L4" s="99"/>
    </row>
    <row r="5" spans="2:12" s="1" customFormat="1" ht="18" customHeight="1">
      <c r="B5" s="130" t="s">
        <v>10</v>
      </c>
      <c r="C5" s="131"/>
      <c r="D5" s="8"/>
      <c r="E5" s="8"/>
      <c r="F5" s="8"/>
      <c r="G5" s="8"/>
      <c r="H5" s="28"/>
      <c r="I5" s="37" t="s">
        <v>289</v>
      </c>
      <c r="J5" s="38">
        <f>SUM(SUM(I6:J79)+SUM('S-2-3'!I4:J30))</f>
        <v>11.999999999999996</v>
      </c>
      <c r="K5" s="24"/>
      <c r="L5" s="33"/>
    </row>
    <row r="6" spans="2:12" s="1" customFormat="1" ht="15" customHeight="1">
      <c r="B6" s="44"/>
      <c r="C6" s="64" t="s">
        <v>84</v>
      </c>
      <c r="D6" s="70" t="s">
        <v>151</v>
      </c>
      <c r="E6" s="116" t="s">
        <v>168</v>
      </c>
      <c r="F6" s="116"/>
      <c r="G6" s="116"/>
      <c r="H6" s="117"/>
      <c r="I6" s="108">
        <v>0.04</v>
      </c>
      <c r="J6" s="108"/>
      <c r="K6" s="100" t="s">
        <v>172</v>
      </c>
      <c r="L6" s="101"/>
    </row>
    <row r="7" spans="2:12" s="1" customFormat="1" ht="15" customHeight="1">
      <c r="B7" s="49"/>
      <c r="C7" s="66" t="s">
        <v>85</v>
      </c>
      <c r="D7" s="57" t="s">
        <v>151</v>
      </c>
      <c r="E7" s="119" t="s">
        <v>169</v>
      </c>
      <c r="F7" s="119"/>
      <c r="G7" s="119"/>
      <c r="H7" s="120"/>
      <c r="I7" s="103">
        <v>0.04</v>
      </c>
      <c r="J7" s="103"/>
      <c r="K7" s="92" t="s">
        <v>175</v>
      </c>
      <c r="L7" s="93"/>
    </row>
    <row r="8" spans="2:12" s="1" customFormat="1" ht="15" customHeight="1">
      <c r="B8" s="49"/>
      <c r="C8" s="66" t="s">
        <v>86</v>
      </c>
      <c r="D8" s="57" t="s">
        <v>151</v>
      </c>
      <c r="E8" s="119" t="s">
        <v>170</v>
      </c>
      <c r="F8" s="119"/>
      <c r="G8" s="119"/>
      <c r="H8" s="120"/>
      <c r="I8" s="103">
        <v>0.17</v>
      </c>
      <c r="J8" s="103"/>
      <c r="K8" s="92" t="s">
        <v>175</v>
      </c>
      <c r="L8" s="93"/>
    </row>
    <row r="9" spans="2:12" s="1" customFormat="1" ht="15" customHeight="1">
      <c r="B9" s="49"/>
      <c r="C9" s="66" t="s">
        <v>87</v>
      </c>
      <c r="D9" s="57" t="s">
        <v>151</v>
      </c>
      <c r="E9" s="119" t="s">
        <v>171</v>
      </c>
      <c r="F9" s="119"/>
      <c r="G9" s="119"/>
      <c r="H9" s="120"/>
      <c r="I9" s="103">
        <v>0.23</v>
      </c>
      <c r="J9" s="103"/>
      <c r="K9" s="92" t="s">
        <v>179</v>
      </c>
      <c r="L9" s="93"/>
    </row>
    <row r="10" spans="2:12" s="1" customFormat="1" ht="15" customHeight="1">
      <c r="B10" s="49"/>
      <c r="C10" s="66" t="s">
        <v>88</v>
      </c>
      <c r="D10" s="57" t="s">
        <v>151</v>
      </c>
      <c r="E10" s="119" t="s">
        <v>169</v>
      </c>
      <c r="F10" s="119"/>
      <c r="G10" s="119"/>
      <c r="H10" s="120"/>
      <c r="I10" s="103">
        <v>0.72</v>
      </c>
      <c r="J10" s="103"/>
      <c r="K10" s="92" t="s">
        <v>179</v>
      </c>
      <c r="L10" s="93"/>
    </row>
    <row r="11" spans="2:12" s="1" customFormat="1" ht="15" customHeight="1">
      <c r="B11" s="49"/>
      <c r="C11" s="66" t="s">
        <v>89</v>
      </c>
      <c r="D11" s="57" t="s">
        <v>151</v>
      </c>
      <c r="E11" s="119" t="s">
        <v>173</v>
      </c>
      <c r="F11" s="119"/>
      <c r="G11" s="119"/>
      <c r="H11" s="120"/>
      <c r="I11" s="103">
        <v>0.11</v>
      </c>
      <c r="J11" s="103"/>
      <c r="K11" s="92" t="s">
        <v>180</v>
      </c>
      <c r="L11" s="93"/>
    </row>
    <row r="12" spans="2:12" s="1" customFormat="1" ht="15" customHeight="1">
      <c r="B12" s="49"/>
      <c r="C12" s="66" t="s">
        <v>90</v>
      </c>
      <c r="D12" s="57" t="s">
        <v>151</v>
      </c>
      <c r="E12" s="119" t="s">
        <v>174</v>
      </c>
      <c r="F12" s="119"/>
      <c r="G12" s="119"/>
      <c r="H12" s="120"/>
      <c r="I12" s="103">
        <v>0.4</v>
      </c>
      <c r="J12" s="103"/>
      <c r="K12" s="92" t="s">
        <v>175</v>
      </c>
      <c r="L12" s="93"/>
    </row>
    <row r="13" spans="2:12" s="1" customFormat="1" ht="15" customHeight="1">
      <c r="B13" s="49"/>
      <c r="C13" s="66" t="s">
        <v>91</v>
      </c>
      <c r="D13" s="57" t="s">
        <v>151</v>
      </c>
      <c r="E13" s="119" t="s">
        <v>176</v>
      </c>
      <c r="F13" s="119"/>
      <c r="G13" s="119"/>
      <c r="H13" s="120"/>
      <c r="I13" s="103">
        <v>0.64</v>
      </c>
      <c r="J13" s="103"/>
      <c r="K13" s="92" t="s">
        <v>181</v>
      </c>
      <c r="L13" s="93"/>
    </row>
    <row r="14" spans="2:12" s="1" customFormat="1" ht="15" customHeight="1">
      <c r="B14" s="49"/>
      <c r="C14" s="66" t="s">
        <v>92</v>
      </c>
      <c r="D14" s="57" t="s">
        <v>151</v>
      </c>
      <c r="E14" s="119" t="s">
        <v>177</v>
      </c>
      <c r="F14" s="119"/>
      <c r="G14" s="119"/>
      <c r="H14" s="120"/>
      <c r="I14" s="103">
        <v>0.21</v>
      </c>
      <c r="J14" s="103"/>
      <c r="K14" s="92" t="s">
        <v>175</v>
      </c>
      <c r="L14" s="93"/>
    </row>
    <row r="15" spans="2:12" s="1" customFormat="1" ht="15" customHeight="1">
      <c r="B15" s="49"/>
      <c r="C15" s="66" t="s">
        <v>93</v>
      </c>
      <c r="D15" s="57" t="s">
        <v>151</v>
      </c>
      <c r="E15" s="119" t="s">
        <v>178</v>
      </c>
      <c r="F15" s="119"/>
      <c r="G15" s="119"/>
      <c r="H15" s="120"/>
      <c r="I15" s="103">
        <v>0.37</v>
      </c>
      <c r="J15" s="103"/>
      <c r="K15" s="92" t="s">
        <v>175</v>
      </c>
      <c r="L15" s="93"/>
    </row>
    <row r="16" spans="2:12" s="1" customFormat="1" ht="15" customHeight="1">
      <c r="B16" s="49"/>
      <c r="C16" s="66" t="s">
        <v>94</v>
      </c>
      <c r="D16" s="57" t="s">
        <v>151</v>
      </c>
      <c r="E16" s="119" t="s">
        <v>182</v>
      </c>
      <c r="F16" s="119"/>
      <c r="G16" s="119"/>
      <c r="H16" s="120"/>
      <c r="I16" s="103">
        <v>0.22</v>
      </c>
      <c r="J16" s="103"/>
      <c r="K16" s="92" t="s">
        <v>175</v>
      </c>
      <c r="L16" s="93"/>
    </row>
    <row r="17" spans="2:12" s="1" customFormat="1" ht="15" customHeight="1">
      <c r="B17" s="49"/>
      <c r="C17" s="66" t="s">
        <v>95</v>
      </c>
      <c r="D17" s="57" t="s">
        <v>151</v>
      </c>
      <c r="E17" s="119" t="s">
        <v>183</v>
      </c>
      <c r="F17" s="119"/>
      <c r="G17" s="119"/>
      <c r="H17" s="120"/>
      <c r="I17" s="103">
        <v>0.12</v>
      </c>
      <c r="J17" s="103"/>
      <c r="K17" s="92" t="s">
        <v>179</v>
      </c>
      <c r="L17" s="93"/>
    </row>
    <row r="18" spans="2:12" s="1" customFormat="1" ht="15" customHeight="1">
      <c r="B18" s="49"/>
      <c r="C18" s="66" t="s">
        <v>96</v>
      </c>
      <c r="D18" s="57" t="s">
        <v>151</v>
      </c>
      <c r="E18" s="119" t="s">
        <v>173</v>
      </c>
      <c r="F18" s="119"/>
      <c r="G18" s="119"/>
      <c r="H18" s="120"/>
      <c r="I18" s="103">
        <v>0.26</v>
      </c>
      <c r="J18" s="103"/>
      <c r="K18" s="92" t="s">
        <v>179</v>
      </c>
      <c r="L18" s="93"/>
    </row>
    <row r="19" spans="2:12" s="1" customFormat="1" ht="15" customHeight="1">
      <c r="B19" s="49"/>
      <c r="C19" s="66" t="s">
        <v>97</v>
      </c>
      <c r="D19" s="57" t="s">
        <v>151</v>
      </c>
      <c r="E19" s="119" t="s">
        <v>184</v>
      </c>
      <c r="F19" s="119"/>
      <c r="G19" s="119"/>
      <c r="H19" s="120"/>
      <c r="I19" s="103">
        <v>0.19</v>
      </c>
      <c r="J19" s="103"/>
      <c r="K19" s="92" t="s">
        <v>185</v>
      </c>
      <c r="L19" s="93"/>
    </row>
    <row r="20" spans="2:12" s="1" customFormat="1" ht="15" customHeight="1">
      <c r="B20" s="49"/>
      <c r="C20" s="66" t="s">
        <v>98</v>
      </c>
      <c r="D20" s="57" t="s">
        <v>151</v>
      </c>
      <c r="E20" s="119" t="s">
        <v>186</v>
      </c>
      <c r="F20" s="119"/>
      <c r="G20" s="119"/>
      <c r="H20" s="120"/>
      <c r="I20" s="103">
        <v>0.25</v>
      </c>
      <c r="J20" s="103"/>
      <c r="K20" s="92" t="s">
        <v>187</v>
      </c>
      <c r="L20" s="93"/>
    </row>
    <row r="21" spans="2:12" s="1" customFormat="1" ht="15" customHeight="1">
      <c r="B21" s="49"/>
      <c r="C21" s="66" t="s">
        <v>99</v>
      </c>
      <c r="D21" s="57" t="s">
        <v>151</v>
      </c>
      <c r="E21" s="119" t="s">
        <v>188</v>
      </c>
      <c r="F21" s="119"/>
      <c r="G21" s="119"/>
      <c r="H21" s="120"/>
      <c r="I21" s="103">
        <v>0.22</v>
      </c>
      <c r="J21" s="103"/>
      <c r="K21" s="92" t="s">
        <v>189</v>
      </c>
      <c r="L21" s="93"/>
    </row>
    <row r="22" spans="2:12" s="1" customFormat="1" ht="15" customHeight="1">
      <c r="B22" s="49"/>
      <c r="C22" s="66" t="s">
        <v>100</v>
      </c>
      <c r="D22" s="57" t="s">
        <v>151</v>
      </c>
      <c r="E22" s="119" t="s">
        <v>190</v>
      </c>
      <c r="F22" s="119"/>
      <c r="G22" s="119"/>
      <c r="H22" s="120"/>
      <c r="I22" s="103">
        <v>0.1</v>
      </c>
      <c r="J22" s="103"/>
      <c r="K22" s="92" t="s">
        <v>191</v>
      </c>
      <c r="L22" s="93"/>
    </row>
    <row r="23" spans="2:12" s="1" customFormat="1" ht="15" customHeight="1">
      <c r="B23" s="49"/>
      <c r="C23" s="66" t="s">
        <v>101</v>
      </c>
      <c r="D23" s="57" t="s">
        <v>151</v>
      </c>
      <c r="E23" s="119" t="s">
        <v>190</v>
      </c>
      <c r="F23" s="119"/>
      <c r="G23" s="119"/>
      <c r="H23" s="120"/>
      <c r="I23" s="103">
        <v>0.1</v>
      </c>
      <c r="J23" s="103"/>
      <c r="K23" s="92" t="s">
        <v>192</v>
      </c>
      <c r="L23" s="93"/>
    </row>
    <row r="24" spans="2:12" s="1" customFormat="1" ht="15" customHeight="1">
      <c r="B24" s="49"/>
      <c r="C24" s="66" t="s">
        <v>102</v>
      </c>
      <c r="D24" s="57" t="s">
        <v>151</v>
      </c>
      <c r="E24" s="119" t="s">
        <v>193</v>
      </c>
      <c r="F24" s="119"/>
      <c r="G24" s="119"/>
      <c r="H24" s="120"/>
      <c r="I24" s="103">
        <v>0.14</v>
      </c>
      <c r="J24" s="103"/>
      <c r="K24" s="92" t="s">
        <v>194</v>
      </c>
      <c r="L24" s="93"/>
    </row>
    <row r="25" spans="2:12" s="1" customFormat="1" ht="15" customHeight="1">
      <c r="B25" s="49"/>
      <c r="C25" s="66" t="s">
        <v>103</v>
      </c>
      <c r="D25" s="57" t="s">
        <v>152</v>
      </c>
      <c r="E25" s="119" t="s">
        <v>195</v>
      </c>
      <c r="F25" s="119"/>
      <c r="G25" s="119"/>
      <c r="H25" s="120"/>
      <c r="I25" s="103">
        <v>0.08</v>
      </c>
      <c r="J25" s="103"/>
      <c r="K25" s="92" t="s">
        <v>421</v>
      </c>
      <c r="L25" s="93"/>
    </row>
    <row r="26" spans="2:12" s="1" customFormat="1" ht="15" customHeight="1">
      <c r="B26" s="49"/>
      <c r="C26" s="66" t="s">
        <v>104</v>
      </c>
      <c r="D26" s="57" t="s">
        <v>152</v>
      </c>
      <c r="E26" s="119" t="s">
        <v>197</v>
      </c>
      <c r="F26" s="119"/>
      <c r="G26" s="119"/>
      <c r="H26" s="120"/>
      <c r="I26" s="103">
        <v>0.58</v>
      </c>
      <c r="J26" s="103"/>
      <c r="K26" s="92" t="s">
        <v>422</v>
      </c>
      <c r="L26" s="93"/>
    </row>
    <row r="27" spans="2:12" s="1" customFormat="1" ht="15" customHeight="1">
      <c r="B27" s="49"/>
      <c r="C27" s="66" t="s">
        <v>106</v>
      </c>
      <c r="D27" s="57" t="s">
        <v>152</v>
      </c>
      <c r="E27" s="119" t="s">
        <v>199</v>
      </c>
      <c r="F27" s="119"/>
      <c r="G27" s="119"/>
      <c r="H27" s="120"/>
      <c r="I27" s="103">
        <v>0.36</v>
      </c>
      <c r="J27" s="103"/>
      <c r="K27" s="92" t="s">
        <v>423</v>
      </c>
      <c r="L27" s="93"/>
    </row>
    <row r="28" spans="2:12" s="1" customFormat="1" ht="15" customHeight="1">
      <c r="B28" s="49"/>
      <c r="C28" s="66" t="s">
        <v>107</v>
      </c>
      <c r="D28" s="57" t="s">
        <v>152</v>
      </c>
      <c r="E28" s="119" t="s">
        <v>201</v>
      </c>
      <c r="F28" s="119"/>
      <c r="G28" s="119"/>
      <c r="H28" s="120"/>
      <c r="I28" s="103">
        <v>0.26</v>
      </c>
      <c r="J28" s="103"/>
      <c r="K28" s="92" t="s">
        <v>202</v>
      </c>
      <c r="L28" s="93"/>
    </row>
    <row r="29" spans="2:12" s="1" customFormat="1" ht="15" customHeight="1">
      <c r="B29" s="49"/>
      <c r="C29" s="66" t="s">
        <v>108</v>
      </c>
      <c r="D29" s="57" t="s">
        <v>152</v>
      </c>
      <c r="E29" s="119" t="s">
        <v>203</v>
      </c>
      <c r="F29" s="119"/>
      <c r="G29" s="119"/>
      <c r="H29" s="120"/>
      <c r="I29" s="103">
        <v>0.2</v>
      </c>
      <c r="J29" s="103"/>
      <c r="K29" s="92" t="s">
        <v>204</v>
      </c>
      <c r="L29" s="93"/>
    </row>
    <row r="30" spans="2:12" s="1" customFormat="1" ht="15" customHeight="1">
      <c r="B30" s="49"/>
      <c r="C30" s="66" t="s">
        <v>109</v>
      </c>
      <c r="D30" s="57" t="s">
        <v>152</v>
      </c>
      <c r="E30" s="119" t="s">
        <v>205</v>
      </c>
      <c r="F30" s="119"/>
      <c r="G30" s="119"/>
      <c r="H30" s="120"/>
      <c r="I30" s="103">
        <v>0.16</v>
      </c>
      <c r="J30" s="103"/>
      <c r="K30" s="92" t="s">
        <v>204</v>
      </c>
      <c r="L30" s="93"/>
    </row>
    <row r="31" spans="2:12" s="1" customFormat="1" ht="15" customHeight="1">
      <c r="B31" s="49"/>
      <c r="C31" s="66" t="s">
        <v>110</v>
      </c>
      <c r="D31" s="57" t="s">
        <v>152</v>
      </c>
      <c r="E31" s="119" t="s">
        <v>206</v>
      </c>
      <c r="F31" s="119"/>
      <c r="G31" s="119"/>
      <c r="H31" s="120"/>
      <c r="I31" s="103">
        <v>0.2</v>
      </c>
      <c r="J31" s="103"/>
      <c r="K31" s="92" t="s">
        <v>424</v>
      </c>
      <c r="L31" s="93"/>
    </row>
    <row r="32" spans="2:12" s="1" customFormat="1" ht="15" customHeight="1">
      <c r="B32" s="49"/>
      <c r="C32" s="66" t="s">
        <v>111</v>
      </c>
      <c r="D32" s="57" t="s">
        <v>152</v>
      </c>
      <c r="E32" s="119" t="s">
        <v>207</v>
      </c>
      <c r="F32" s="119"/>
      <c r="G32" s="119"/>
      <c r="H32" s="120"/>
      <c r="I32" s="103">
        <v>0.14</v>
      </c>
      <c r="J32" s="103"/>
      <c r="K32" s="92" t="s">
        <v>204</v>
      </c>
      <c r="L32" s="93"/>
    </row>
    <row r="33" spans="2:12" s="1" customFormat="1" ht="15" customHeight="1">
      <c r="B33" s="49"/>
      <c r="C33" s="66" t="s">
        <v>112</v>
      </c>
      <c r="D33" s="57" t="s">
        <v>152</v>
      </c>
      <c r="E33" s="119" t="s">
        <v>208</v>
      </c>
      <c r="F33" s="119"/>
      <c r="G33" s="119"/>
      <c r="H33" s="120"/>
      <c r="I33" s="103">
        <v>0.14</v>
      </c>
      <c r="J33" s="103"/>
      <c r="K33" s="92" t="s">
        <v>202</v>
      </c>
      <c r="L33" s="93"/>
    </row>
    <row r="34" spans="2:12" s="1" customFormat="1" ht="15" customHeight="1">
      <c r="B34" s="49"/>
      <c r="C34" s="66" t="s">
        <v>113</v>
      </c>
      <c r="D34" s="57" t="s">
        <v>152</v>
      </c>
      <c r="E34" s="119" t="s">
        <v>209</v>
      </c>
      <c r="F34" s="119"/>
      <c r="G34" s="119"/>
      <c r="H34" s="120"/>
      <c r="I34" s="103">
        <v>0.21</v>
      </c>
      <c r="J34" s="103"/>
      <c r="K34" s="92" t="s">
        <v>204</v>
      </c>
      <c r="L34" s="93"/>
    </row>
    <row r="35" spans="2:12" s="1" customFormat="1" ht="15" customHeight="1">
      <c r="B35" s="49"/>
      <c r="C35" s="66" t="s">
        <v>114</v>
      </c>
      <c r="D35" s="57" t="s">
        <v>152</v>
      </c>
      <c r="E35" s="135" t="s">
        <v>210</v>
      </c>
      <c r="F35" s="135"/>
      <c r="G35" s="135"/>
      <c r="H35" s="136"/>
      <c r="I35" s="103">
        <v>0.85</v>
      </c>
      <c r="J35" s="103"/>
      <c r="K35" s="92" t="s">
        <v>211</v>
      </c>
      <c r="L35" s="93"/>
    </row>
    <row r="36" spans="2:12" s="1" customFormat="1" ht="15" customHeight="1">
      <c r="B36" s="49"/>
      <c r="C36" s="66" t="s">
        <v>115</v>
      </c>
      <c r="D36" s="57" t="s">
        <v>153</v>
      </c>
      <c r="E36" s="119" t="s">
        <v>212</v>
      </c>
      <c r="F36" s="119"/>
      <c r="G36" s="119"/>
      <c r="H36" s="120"/>
      <c r="I36" s="103"/>
      <c r="J36" s="103"/>
      <c r="K36" s="92" t="s">
        <v>213</v>
      </c>
      <c r="L36" s="93"/>
    </row>
    <row r="37" spans="2:12" s="1" customFormat="1" ht="15" customHeight="1">
      <c r="B37" s="49"/>
      <c r="C37" s="66" t="s">
        <v>116</v>
      </c>
      <c r="D37" s="57" t="s">
        <v>153</v>
      </c>
      <c r="E37" s="119" t="s">
        <v>214</v>
      </c>
      <c r="F37" s="119"/>
      <c r="G37" s="119"/>
      <c r="H37" s="120"/>
      <c r="I37" s="103">
        <v>0.3</v>
      </c>
      <c r="J37" s="103"/>
      <c r="K37" s="92" t="s">
        <v>215</v>
      </c>
      <c r="L37" s="93"/>
    </row>
    <row r="38" spans="2:12" s="1" customFormat="1" ht="15" customHeight="1">
      <c r="B38" s="49"/>
      <c r="C38" s="66" t="s">
        <v>117</v>
      </c>
      <c r="D38" s="57" t="s">
        <v>153</v>
      </c>
      <c r="E38" s="119" t="s">
        <v>216</v>
      </c>
      <c r="F38" s="119"/>
      <c r="G38" s="119"/>
      <c r="H38" s="120"/>
      <c r="I38" s="103"/>
      <c r="J38" s="103"/>
      <c r="K38" s="92" t="s">
        <v>213</v>
      </c>
      <c r="L38" s="93"/>
    </row>
    <row r="39" spans="2:12" s="1" customFormat="1" ht="15" customHeight="1">
      <c r="B39" s="49"/>
      <c r="C39" s="66" t="s">
        <v>118</v>
      </c>
      <c r="D39" s="57" t="s">
        <v>153</v>
      </c>
      <c r="E39" s="119" t="s">
        <v>217</v>
      </c>
      <c r="F39" s="119"/>
      <c r="G39" s="119"/>
      <c r="H39" s="120"/>
      <c r="I39" s="103">
        <v>0.2</v>
      </c>
      <c r="J39" s="103"/>
      <c r="K39" s="92" t="s">
        <v>218</v>
      </c>
      <c r="L39" s="93"/>
    </row>
    <row r="40" spans="2:12" s="1" customFormat="1" ht="15" customHeight="1">
      <c r="B40" s="49"/>
      <c r="C40" s="66" t="s">
        <v>119</v>
      </c>
      <c r="D40" s="57" t="s">
        <v>153</v>
      </c>
      <c r="E40" s="119" t="s">
        <v>219</v>
      </c>
      <c r="F40" s="119"/>
      <c r="G40" s="119"/>
      <c r="H40" s="120"/>
      <c r="I40" s="103">
        <v>0.63</v>
      </c>
      <c r="J40" s="103"/>
      <c r="K40" s="92" t="s">
        <v>220</v>
      </c>
      <c r="L40" s="93"/>
    </row>
    <row r="41" spans="2:12" s="1" customFormat="1" ht="15" customHeight="1">
      <c r="B41" s="49"/>
      <c r="C41" s="66" t="s">
        <v>120</v>
      </c>
      <c r="D41" s="57" t="s">
        <v>153</v>
      </c>
      <c r="E41" s="119" t="s">
        <v>221</v>
      </c>
      <c r="F41" s="119"/>
      <c r="G41" s="119"/>
      <c r="H41" s="120"/>
      <c r="I41" s="103">
        <v>0.09</v>
      </c>
      <c r="J41" s="103"/>
      <c r="K41" s="92" t="s">
        <v>222</v>
      </c>
      <c r="L41" s="93"/>
    </row>
    <row r="42" spans="2:12" s="1" customFormat="1" ht="15" customHeight="1">
      <c r="B42" s="49"/>
      <c r="C42" s="66" t="s">
        <v>121</v>
      </c>
      <c r="D42" s="57" t="s">
        <v>153</v>
      </c>
      <c r="E42" s="119" t="s">
        <v>223</v>
      </c>
      <c r="F42" s="119"/>
      <c r="G42" s="119"/>
      <c r="H42" s="120"/>
      <c r="I42" s="103">
        <v>0.27</v>
      </c>
      <c r="J42" s="103"/>
      <c r="K42" s="92" t="s">
        <v>224</v>
      </c>
      <c r="L42" s="93"/>
    </row>
    <row r="43" spans="2:12" s="1" customFormat="1" ht="15" customHeight="1">
      <c r="B43" s="49"/>
      <c r="C43" s="66" t="s">
        <v>122</v>
      </c>
      <c r="D43" s="57" t="s">
        <v>153</v>
      </c>
      <c r="E43" s="119" t="s">
        <v>225</v>
      </c>
      <c r="F43" s="119"/>
      <c r="G43" s="119"/>
      <c r="H43" s="120"/>
      <c r="I43" s="103">
        <v>0.12</v>
      </c>
      <c r="J43" s="103"/>
      <c r="K43" s="92" t="s">
        <v>226</v>
      </c>
      <c r="L43" s="93"/>
    </row>
    <row r="44" spans="2:12" s="1" customFormat="1" ht="15" customHeight="1">
      <c r="B44" s="49"/>
      <c r="C44" s="66" t="s">
        <v>123</v>
      </c>
      <c r="D44" s="57" t="s">
        <v>153</v>
      </c>
      <c r="E44" s="119" t="s">
        <v>227</v>
      </c>
      <c r="F44" s="119"/>
      <c r="G44" s="119"/>
      <c r="H44" s="120"/>
      <c r="I44" s="103"/>
      <c r="J44" s="103"/>
      <c r="K44" s="92" t="s">
        <v>213</v>
      </c>
      <c r="L44" s="93"/>
    </row>
    <row r="45" spans="2:12" s="1" customFormat="1" ht="15" customHeight="1">
      <c r="B45" s="49"/>
      <c r="C45" s="66" t="s">
        <v>124</v>
      </c>
      <c r="D45" s="57" t="s">
        <v>153</v>
      </c>
      <c r="E45" s="119" t="s">
        <v>228</v>
      </c>
      <c r="F45" s="119"/>
      <c r="G45" s="119"/>
      <c r="H45" s="120"/>
      <c r="I45" s="103">
        <v>0.03</v>
      </c>
      <c r="J45" s="103"/>
      <c r="K45" s="92" t="s">
        <v>229</v>
      </c>
      <c r="L45" s="93"/>
    </row>
    <row r="46" spans="2:12" s="1" customFormat="1" ht="15" customHeight="1">
      <c r="B46" s="49"/>
      <c r="C46" s="66" t="s">
        <v>125</v>
      </c>
      <c r="D46" s="57" t="s">
        <v>153</v>
      </c>
      <c r="E46" s="119" t="s">
        <v>230</v>
      </c>
      <c r="F46" s="119"/>
      <c r="G46" s="119"/>
      <c r="H46" s="120"/>
      <c r="I46" s="103">
        <v>0.06</v>
      </c>
      <c r="J46" s="103"/>
      <c r="K46" s="92" t="s">
        <v>231</v>
      </c>
      <c r="L46" s="93"/>
    </row>
    <row r="47" spans="2:12" s="1" customFormat="1" ht="15" customHeight="1">
      <c r="B47" s="49"/>
      <c r="C47" s="66" t="s">
        <v>126</v>
      </c>
      <c r="D47" s="57" t="s">
        <v>153</v>
      </c>
      <c r="E47" s="119" t="s">
        <v>232</v>
      </c>
      <c r="F47" s="119"/>
      <c r="G47" s="119"/>
      <c r="H47" s="120"/>
      <c r="I47" s="103">
        <v>0.02</v>
      </c>
      <c r="J47" s="103"/>
      <c r="K47" s="92" t="s">
        <v>233</v>
      </c>
      <c r="L47" s="93"/>
    </row>
    <row r="48" spans="2:12" s="1" customFormat="1" ht="15" customHeight="1">
      <c r="B48" s="49"/>
      <c r="C48" s="66" t="s">
        <v>127</v>
      </c>
      <c r="D48" s="57" t="s">
        <v>153</v>
      </c>
      <c r="E48" s="119" t="s">
        <v>234</v>
      </c>
      <c r="F48" s="119"/>
      <c r="G48" s="119"/>
      <c r="H48" s="120"/>
      <c r="I48" s="103">
        <v>0.04</v>
      </c>
      <c r="J48" s="103"/>
      <c r="K48" s="92" t="s">
        <v>235</v>
      </c>
      <c r="L48" s="93"/>
    </row>
    <row r="49" spans="2:12" s="1" customFormat="1" ht="15" customHeight="1">
      <c r="B49" s="49"/>
      <c r="C49" s="66" t="s">
        <v>128</v>
      </c>
      <c r="D49" s="57" t="s">
        <v>153</v>
      </c>
      <c r="E49" s="119" t="s">
        <v>236</v>
      </c>
      <c r="F49" s="119"/>
      <c r="G49" s="119"/>
      <c r="H49" s="120"/>
      <c r="I49" s="103">
        <v>0.04</v>
      </c>
      <c r="J49" s="103"/>
      <c r="K49" s="92" t="s">
        <v>237</v>
      </c>
      <c r="L49" s="93"/>
    </row>
    <row r="50" spans="2:12" s="1" customFormat="1" ht="15" customHeight="1">
      <c r="B50" s="49"/>
      <c r="C50" s="66" t="s">
        <v>129</v>
      </c>
      <c r="D50" s="57" t="s">
        <v>153</v>
      </c>
      <c r="E50" s="119" t="s">
        <v>238</v>
      </c>
      <c r="F50" s="119"/>
      <c r="G50" s="119"/>
      <c r="H50" s="120"/>
      <c r="I50" s="103">
        <v>0.03</v>
      </c>
      <c r="J50" s="103"/>
      <c r="K50" s="92" t="s">
        <v>237</v>
      </c>
      <c r="L50" s="93"/>
    </row>
    <row r="51" spans="2:12" s="1" customFormat="1" ht="15" customHeight="1">
      <c r="B51" s="77"/>
      <c r="C51" s="78" t="s">
        <v>130</v>
      </c>
      <c r="D51" s="58" t="s">
        <v>153</v>
      </c>
      <c r="E51" s="110" t="s">
        <v>239</v>
      </c>
      <c r="F51" s="110"/>
      <c r="G51" s="110"/>
      <c r="H51" s="111"/>
      <c r="I51" s="102">
        <v>0.06</v>
      </c>
      <c r="J51" s="102"/>
      <c r="K51" s="94" t="s">
        <v>240</v>
      </c>
      <c r="L51" s="95"/>
    </row>
    <row r="52" ht="15" customHeight="1">
      <c r="L52" s="35"/>
    </row>
  </sheetData>
  <sheetProtection/>
  <mergeCells count="144">
    <mergeCell ref="B3:C4"/>
    <mergeCell ref="D3:H4"/>
    <mergeCell ref="I3:J3"/>
    <mergeCell ref="K3:L4"/>
    <mergeCell ref="I4:J4"/>
    <mergeCell ref="B5:C5"/>
    <mergeCell ref="E6:H6"/>
    <mergeCell ref="I6:J6"/>
    <mergeCell ref="K6:L6"/>
    <mergeCell ref="E7:H7"/>
    <mergeCell ref="I7:J7"/>
    <mergeCell ref="K7:L7"/>
    <mergeCell ref="E8:H8"/>
    <mergeCell ref="I8:J8"/>
    <mergeCell ref="K8:L8"/>
    <mergeCell ref="E9:H9"/>
    <mergeCell ref="I9:J9"/>
    <mergeCell ref="K9:L9"/>
    <mergeCell ref="E10:H10"/>
    <mergeCell ref="I10:J10"/>
    <mergeCell ref="K10:L10"/>
    <mergeCell ref="E11:H11"/>
    <mergeCell ref="I11:J11"/>
    <mergeCell ref="K11:L11"/>
    <mergeCell ref="E12:H12"/>
    <mergeCell ref="I12:J12"/>
    <mergeCell ref="K12:L12"/>
    <mergeCell ref="E13:H13"/>
    <mergeCell ref="I13:J13"/>
    <mergeCell ref="K13:L13"/>
    <mergeCell ref="E14:H14"/>
    <mergeCell ref="I14:J14"/>
    <mergeCell ref="K14:L14"/>
    <mergeCell ref="E15:H15"/>
    <mergeCell ref="I15:J15"/>
    <mergeCell ref="K15:L15"/>
    <mergeCell ref="E16:H16"/>
    <mergeCell ref="I16:J16"/>
    <mergeCell ref="K16:L16"/>
    <mergeCell ref="E17:H17"/>
    <mergeCell ref="I17:J17"/>
    <mergeCell ref="K17:L17"/>
    <mergeCell ref="E18:H18"/>
    <mergeCell ref="I18:J18"/>
    <mergeCell ref="K18:L18"/>
    <mergeCell ref="E19:H19"/>
    <mergeCell ref="I19:J19"/>
    <mergeCell ref="K19:L19"/>
    <mergeCell ref="E20:H20"/>
    <mergeCell ref="I20:J20"/>
    <mergeCell ref="K20:L20"/>
    <mergeCell ref="E21:H21"/>
    <mergeCell ref="I21:J21"/>
    <mergeCell ref="K21:L21"/>
    <mergeCell ref="E22:H22"/>
    <mergeCell ref="I22:J22"/>
    <mergeCell ref="K22:L22"/>
    <mergeCell ref="E23:H23"/>
    <mergeCell ref="I23:J23"/>
    <mergeCell ref="K23:L23"/>
    <mergeCell ref="E24:H24"/>
    <mergeCell ref="I24:J24"/>
    <mergeCell ref="K24:L24"/>
    <mergeCell ref="E25:H25"/>
    <mergeCell ref="I25:J25"/>
    <mergeCell ref="K25:L25"/>
    <mergeCell ref="E26:H26"/>
    <mergeCell ref="I26:J26"/>
    <mergeCell ref="K26:L26"/>
    <mergeCell ref="E27:H27"/>
    <mergeCell ref="I27:J27"/>
    <mergeCell ref="K27:L27"/>
    <mergeCell ref="E28:H28"/>
    <mergeCell ref="I28:J28"/>
    <mergeCell ref="K28:L28"/>
    <mergeCell ref="E29:H29"/>
    <mergeCell ref="I29:J29"/>
    <mergeCell ref="K29:L29"/>
    <mergeCell ref="E30:H30"/>
    <mergeCell ref="I30:J30"/>
    <mergeCell ref="K30:L30"/>
    <mergeCell ref="E31:H31"/>
    <mergeCell ref="I31:J31"/>
    <mergeCell ref="K31:L31"/>
    <mergeCell ref="E32:H32"/>
    <mergeCell ref="I32:J32"/>
    <mergeCell ref="K32:L32"/>
    <mergeCell ref="E33:H33"/>
    <mergeCell ref="I33:J33"/>
    <mergeCell ref="K33:L33"/>
    <mergeCell ref="E34:H34"/>
    <mergeCell ref="I34:J34"/>
    <mergeCell ref="K34:L34"/>
    <mergeCell ref="E35:H35"/>
    <mergeCell ref="I35:J35"/>
    <mergeCell ref="K35:L35"/>
    <mergeCell ref="E36:H36"/>
    <mergeCell ref="I36:J36"/>
    <mergeCell ref="K36:L36"/>
    <mergeCell ref="E37:H37"/>
    <mergeCell ref="I37:J37"/>
    <mergeCell ref="K37:L37"/>
    <mergeCell ref="E38:H38"/>
    <mergeCell ref="I38:J38"/>
    <mergeCell ref="K38:L38"/>
    <mergeCell ref="E39:H39"/>
    <mergeCell ref="I39:J39"/>
    <mergeCell ref="K39:L39"/>
    <mergeCell ref="E40:H40"/>
    <mergeCell ref="I40:J40"/>
    <mergeCell ref="K40:L40"/>
    <mergeCell ref="E41:H41"/>
    <mergeCell ref="I41:J41"/>
    <mergeCell ref="K41:L41"/>
    <mergeCell ref="E42:H42"/>
    <mergeCell ref="I42:J42"/>
    <mergeCell ref="K42:L42"/>
    <mergeCell ref="E43:H43"/>
    <mergeCell ref="I43:J43"/>
    <mergeCell ref="K43:L43"/>
    <mergeCell ref="I50:J50"/>
    <mergeCell ref="K50:L50"/>
    <mergeCell ref="E44:H44"/>
    <mergeCell ref="I44:J44"/>
    <mergeCell ref="K44:L44"/>
    <mergeCell ref="E45:H45"/>
    <mergeCell ref="I45:J45"/>
    <mergeCell ref="K45:L45"/>
    <mergeCell ref="E46:H46"/>
    <mergeCell ref="I46:J46"/>
    <mergeCell ref="K46:L46"/>
    <mergeCell ref="E47:H47"/>
    <mergeCell ref="I47:J47"/>
    <mergeCell ref="K47:L47"/>
    <mergeCell ref="E48:H48"/>
    <mergeCell ref="I48:J48"/>
    <mergeCell ref="K48:L48"/>
    <mergeCell ref="E51:H51"/>
    <mergeCell ref="I51:J51"/>
    <mergeCell ref="K51:L51"/>
    <mergeCell ref="E49:H49"/>
    <mergeCell ref="I49:J49"/>
    <mergeCell ref="K49:L49"/>
    <mergeCell ref="E50:H50"/>
  </mergeCells>
  <printOptions/>
  <pageMargins left="0.5905511811023623" right="0.5905511811023623" top="0.7874015748031497" bottom="0.7874015748031497" header="0.3937007874015748" footer="0.3937007874015748"/>
  <pageSetup firstPageNumber="130" useFirstPageNumber="1" horizontalDpi="600" verticalDpi="600" orientation="portrait" paperSize="9" r:id="rId1"/>
  <headerFooter alignWithMargins="0">
    <oddHeader>&amp;R19.都市計画</oddHeader>
    <oddFooter>&amp;C-132-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showGridLines="0" zoomScalePageLayoutView="0" workbookViewId="0" topLeftCell="A1">
      <selection activeCell="M57" sqref="M57"/>
    </sheetView>
  </sheetViews>
  <sheetFormatPr defaultColWidth="9.00390625" defaultRowHeight="13.5"/>
  <cols>
    <col min="1" max="1" width="3.625" style="3" customWidth="1"/>
    <col min="2" max="2" width="2.625" style="3" customWidth="1"/>
    <col min="3" max="3" width="12.375" style="3" customWidth="1"/>
    <col min="4" max="6" width="7.125" style="3" customWidth="1"/>
    <col min="7" max="9" width="8.625" style="3" customWidth="1"/>
    <col min="10" max="11" width="8.625" style="16" customWidth="1"/>
    <col min="12" max="12" width="8.125" style="32" customWidth="1"/>
    <col min="13" max="16384" width="9.00390625" style="3" customWidth="1"/>
  </cols>
  <sheetData>
    <row r="1" ht="30" customHeight="1">
      <c r="A1" s="11" t="s">
        <v>19</v>
      </c>
    </row>
    <row r="2" spans="2:12" s="1" customFormat="1" ht="18" customHeight="1">
      <c r="B2" s="104" t="s">
        <v>0</v>
      </c>
      <c r="C2" s="105"/>
      <c r="D2" s="129" t="s">
        <v>7</v>
      </c>
      <c r="E2" s="129"/>
      <c r="F2" s="129"/>
      <c r="G2" s="129"/>
      <c r="H2" s="129"/>
      <c r="I2" s="104" t="s">
        <v>349</v>
      </c>
      <c r="J2" s="105"/>
      <c r="K2" s="96" t="s">
        <v>8</v>
      </c>
      <c r="L2" s="97"/>
    </row>
    <row r="3" spans="2:12" s="1" customFormat="1" ht="12" customHeight="1">
      <c r="B3" s="123"/>
      <c r="C3" s="124"/>
      <c r="D3" s="129"/>
      <c r="E3" s="129"/>
      <c r="F3" s="129"/>
      <c r="G3" s="129"/>
      <c r="H3" s="129"/>
      <c r="I3" s="106" t="s">
        <v>350</v>
      </c>
      <c r="J3" s="107"/>
      <c r="K3" s="98"/>
      <c r="L3" s="99"/>
    </row>
    <row r="4" spans="2:12" ht="15" customHeight="1">
      <c r="B4" s="44"/>
      <c r="C4" s="64" t="s">
        <v>131</v>
      </c>
      <c r="D4" s="70" t="s">
        <v>153</v>
      </c>
      <c r="E4" s="116" t="s">
        <v>241</v>
      </c>
      <c r="F4" s="116"/>
      <c r="G4" s="116"/>
      <c r="H4" s="117"/>
      <c r="I4" s="108">
        <v>0.02</v>
      </c>
      <c r="J4" s="108"/>
      <c r="K4" s="100" t="s">
        <v>351</v>
      </c>
      <c r="L4" s="101"/>
    </row>
    <row r="5" spans="2:12" s="1" customFormat="1" ht="15" customHeight="1">
      <c r="B5" s="80"/>
      <c r="C5" s="81" t="s">
        <v>132</v>
      </c>
      <c r="D5" s="90" t="s">
        <v>153</v>
      </c>
      <c r="E5" s="150" t="s">
        <v>243</v>
      </c>
      <c r="F5" s="150"/>
      <c r="G5" s="150"/>
      <c r="H5" s="151"/>
      <c r="I5" s="152">
        <v>0.1</v>
      </c>
      <c r="J5" s="152"/>
      <c r="K5" s="153" t="s">
        <v>352</v>
      </c>
      <c r="L5" s="154"/>
    </row>
    <row r="6" spans="2:12" s="1" customFormat="1" ht="15" customHeight="1">
      <c r="B6" s="49"/>
      <c r="C6" s="66" t="s">
        <v>133</v>
      </c>
      <c r="D6" s="57" t="s">
        <v>153</v>
      </c>
      <c r="E6" s="119" t="s">
        <v>245</v>
      </c>
      <c r="F6" s="119"/>
      <c r="G6" s="119"/>
      <c r="H6" s="120"/>
      <c r="I6" s="103">
        <v>0.04</v>
      </c>
      <c r="J6" s="103"/>
      <c r="K6" s="92" t="s">
        <v>353</v>
      </c>
      <c r="L6" s="93"/>
    </row>
    <row r="7" spans="2:12" s="1" customFormat="1" ht="15" customHeight="1">
      <c r="B7" s="49"/>
      <c r="C7" s="66" t="s">
        <v>134</v>
      </c>
      <c r="D7" s="57" t="s">
        <v>153</v>
      </c>
      <c r="E7" s="119" t="s">
        <v>246</v>
      </c>
      <c r="F7" s="119"/>
      <c r="G7" s="119"/>
      <c r="H7" s="120"/>
      <c r="I7" s="103">
        <v>0.1</v>
      </c>
      <c r="J7" s="103"/>
      <c r="K7" s="92" t="s">
        <v>354</v>
      </c>
      <c r="L7" s="93"/>
    </row>
    <row r="8" spans="2:12" s="1" customFormat="1" ht="15" customHeight="1">
      <c r="B8" s="49"/>
      <c r="C8" s="66" t="s">
        <v>135</v>
      </c>
      <c r="D8" s="57" t="s">
        <v>153</v>
      </c>
      <c r="E8" s="119" t="s">
        <v>247</v>
      </c>
      <c r="F8" s="119"/>
      <c r="G8" s="119"/>
      <c r="H8" s="120"/>
      <c r="I8" s="103">
        <v>0.02</v>
      </c>
      <c r="J8" s="103"/>
      <c r="K8" s="92" t="s">
        <v>353</v>
      </c>
      <c r="L8" s="93"/>
    </row>
    <row r="9" spans="2:12" s="1" customFormat="1" ht="15" customHeight="1">
      <c r="B9" s="49"/>
      <c r="C9" s="66" t="s">
        <v>136</v>
      </c>
      <c r="D9" s="57" t="s">
        <v>153</v>
      </c>
      <c r="E9" s="119" t="s">
        <v>248</v>
      </c>
      <c r="F9" s="119"/>
      <c r="G9" s="119"/>
      <c r="H9" s="120"/>
      <c r="I9" s="103">
        <v>0.05</v>
      </c>
      <c r="J9" s="103"/>
      <c r="K9" s="92" t="s">
        <v>355</v>
      </c>
      <c r="L9" s="93"/>
    </row>
    <row r="10" spans="2:12" s="1" customFormat="1" ht="15" customHeight="1">
      <c r="B10" s="49"/>
      <c r="C10" s="66" t="s">
        <v>137</v>
      </c>
      <c r="D10" s="57" t="s">
        <v>153</v>
      </c>
      <c r="E10" s="119" t="s">
        <v>250</v>
      </c>
      <c r="F10" s="119"/>
      <c r="G10" s="119"/>
      <c r="H10" s="120"/>
      <c r="I10" s="103">
        <v>0.1</v>
      </c>
      <c r="J10" s="103"/>
      <c r="K10" s="92" t="s">
        <v>356</v>
      </c>
      <c r="L10" s="93"/>
    </row>
    <row r="11" spans="2:12" s="1" customFormat="1" ht="15" customHeight="1">
      <c r="B11" s="49"/>
      <c r="C11" s="66" t="s">
        <v>138</v>
      </c>
      <c r="D11" s="57" t="s">
        <v>153</v>
      </c>
      <c r="E11" s="119" t="s">
        <v>252</v>
      </c>
      <c r="F11" s="119"/>
      <c r="G11" s="119"/>
      <c r="H11" s="120"/>
      <c r="I11" s="103">
        <v>0.08</v>
      </c>
      <c r="J11" s="103"/>
      <c r="K11" s="92" t="s">
        <v>357</v>
      </c>
      <c r="L11" s="93"/>
    </row>
    <row r="12" spans="2:12" s="1" customFormat="1" ht="15" customHeight="1">
      <c r="B12" s="49"/>
      <c r="C12" s="66" t="s">
        <v>139</v>
      </c>
      <c r="D12" s="57" t="s">
        <v>153</v>
      </c>
      <c r="E12" s="119" t="s">
        <v>253</v>
      </c>
      <c r="F12" s="119"/>
      <c r="G12" s="119"/>
      <c r="H12" s="120"/>
      <c r="I12" s="103">
        <v>0.02</v>
      </c>
      <c r="J12" s="103"/>
      <c r="K12" s="92" t="s">
        <v>358</v>
      </c>
      <c r="L12" s="93"/>
    </row>
    <row r="13" spans="2:12" s="1" customFormat="1" ht="15" customHeight="1">
      <c r="B13" s="49"/>
      <c r="C13" s="66" t="s">
        <v>140</v>
      </c>
      <c r="D13" s="57" t="s">
        <v>153</v>
      </c>
      <c r="E13" s="119" t="s">
        <v>255</v>
      </c>
      <c r="F13" s="119"/>
      <c r="G13" s="119"/>
      <c r="H13" s="120"/>
      <c r="I13" s="103">
        <v>0.07</v>
      </c>
      <c r="J13" s="103"/>
      <c r="K13" s="92" t="s">
        <v>359</v>
      </c>
      <c r="L13" s="93"/>
    </row>
    <row r="14" spans="2:12" s="1" customFormat="1" ht="15" customHeight="1">
      <c r="B14" s="49"/>
      <c r="C14" s="66" t="s">
        <v>141</v>
      </c>
      <c r="D14" s="57" t="s">
        <v>153</v>
      </c>
      <c r="E14" s="119" t="s">
        <v>257</v>
      </c>
      <c r="F14" s="119"/>
      <c r="G14" s="119"/>
      <c r="H14" s="120"/>
      <c r="I14" s="103">
        <v>0.07</v>
      </c>
      <c r="J14" s="103"/>
      <c r="K14" s="92" t="s">
        <v>359</v>
      </c>
      <c r="L14" s="93"/>
    </row>
    <row r="15" spans="2:12" s="1" customFormat="1" ht="15" customHeight="1">
      <c r="B15" s="49"/>
      <c r="C15" s="66" t="s">
        <v>142</v>
      </c>
      <c r="D15" s="57" t="s">
        <v>153</v>
      </c>
      <c r="E15" s="119" t="s">
        <v>258</v>
      </c>
      <c r="F15" s="119"/>
      <c r="G15" s="119"/>
      <c r="H15" s="120"/>
      <c r="I15" s="103">
        <v>0.06</v>
      </c>
      <c r="J15" s="103"/>
      <c r="K15" s="92" t="s">
        <v>360</v>
      </c>
      <c r="L15" s="93"/>
    </row>
    <row r="16" spans="2:12" s="1" customFormat="1" ht="15" customHeight="1">
      <c r="B16" s="49"/>
      <c r="C16" s="66" t="s">
        <v>143</v>
      </c>
      <c r="D16" s="57" t="s">
        <v>153</v>
      </c>
      <c r="E16" s="119" t="s">
        <v>260</v>
      </c>
      <c r="F16" s="119"/>
      <c r="G16" s="119"/>
      <c r="H16" s="120"/>
      <c r="I16" s="103">
        <v>0.02</v>
      </c>
      <c r="J16" s="103"/>
      <c r="K16" s="92" t="s">
        <v>361</v>
      </c>
      <c r="L16" s="93"/>
    </row>
    <row r="17" spans="2:12" s="1" customFormat="1" ht="15" customHeight="1">
      <c r="B17" s="49"/>
      <c r="C17" s="66" t="s">
        <v>144</v>
      </c>
      <c r="D17" s="57" t="s">
        <v>153</v>
      </c>
      <c r="E17" s="119" t="s">
        <v>262</v>
      </c>
      <c r="F17" s="119"/>
      <c r="G17" s="119"/>
      <c r="H17" s="120"/>
      <c r="I17" s="103">
        <v>0.05</v>
      </c>
      <c r="J17" s="103"/>
      <c r="K17" s="92" t="s">
        <v>362</v>
      </c>
      <c r="L17" s="93"/>
    </row>
    <row r="18" spans="2:12" s="1" customFormat="1" ht="15" customHeight="1">
      <c r="B18" s="49"/>
      <c r="C18" s="66" t="s">
        <v>145</v>
      </c>
      <c r="D18" s="57" t="s">
        <v>153</v>
      </c>
      <c r="E18" s="119" t="s">
        <v>264</v>
      </c>
      <c r="F18" s="119"/>
      <c r="G18" s="119"/>
      <c r="H18" s="120"/>
      <c r="I18" s="103">
        <v>0.12</v>
      </c>
      <c r="J18" s="103"/>
      <c r="K18" s="92" t="s">
        <v>363</v>
      </c>
      <c r="L18" s="93"/>
    </row>
    <row r="19" spans="2:12" s="1" customFormat="1" ht="15" customHeight="1">
      <c r="B19" s="49"/>
      <c r="C19" s="66" t="s">
        <v>146</v>
      </c>
      <c r="D19" s="57" t="s">
        <v>153</v>
      </c>
      <c r="E19" s="119" t="s">
        <v>266</v>
      </c>
      <c r="F19" s="119"/>
      <c r="G19" s="119"/>
      <c r="H19" s="120"/>
      <c r="I19" s="103">
        <v>0.04</v>
      </c>
      <c r="J19" s="103"/>
      <c r="K19" s="92" t="s">
        <v>364</v>
      </c>
      <c r="L19" s="93"/>
    </row>
    <row r="20" spans="2:12" s="1" customFormat="1" ht="15" customHeight="1">
      <c r="B20" s="49"/>
      <c r="C20" s="66" t="s">
        <v>147</v>
      </c>
      <c r="D20" s="57" t="s">
        <v>153</v>
      </c>
      <c r="E20" s="119" t="s">
        <v>267</v>
      </c>
      <c r="F20" s="119"/>
      <c r="G20" s="119"/>
      <c r="H20" s="120"/>
      <c r="I20" s="103">
        <v>0.06</v>
      </c>
      <c r="J20" s="103"/>
      <c r="K20" s="92" t="s">
        <v>365</v>
      </c>
      <c r="L20" s="93"/>
    </row>
    <row r="21" spans="2:12" s="1" customFormat="1" ht="15" customHeight="1">
      <c r="B21" s="49"/>
      <c r="C21" s="66" t="s">
        <v>148</v>
      </c>
      <c r="D21" s="57" t="s">
        <v>153</v>
      </c>
      <c r="E21" s="119" t="s">
        <v>269</v>
      </c>
      <c r="F21" s="119"/>
      <c r="G21" s="119"/>
      <c r="H21" s="120"/>
      <c r="I21" s="103">
        <v>0.07</v>
      </c>
      <c r="J21" s="103"/>
      <c r="K21" s="92" t="s">
        <v>366</v>
      </c>
      <c r="L21" s="93"/>
    </row>
    <row r="22" spans="2:12" s="1" customFormat="1" ht="15" customHeight="1">
      <c r="B22" s="49"/>
      <c r="C22" s="66" t="s">
        <v>149</v>
      </c>
      <c r="D22" s="57" t="s">
        <v>153</v>
      </c>
      <c r="E22" s="119" t="s">
        <v>271</v>
      </c>
      <c r="F22" s="119"/>
      <c r="G22" s="119"/>
      <c r="H22" s="120"/>
      <c r="I22" s="103">
        <v>0.07</v>
      </c>
      <c r="J22" s="103"/>
      <c r="K22" s="92" t="s">
        <v>367</v>
      </c>
      <c r="L22" s="93"/>
    </row>
    <row r="23" spans="2:12" s="1" customFormat="1" ht="15" customHeight="1">
      <c r="B23" s="49"/>
      <c r="C23" s="66" t="s">
        <v>150</v>
      </c>
      <c r="D23" s="57" t="s">
        <v>153</v>
      </c>
      <c r="E23" s="119" t="s">
        <v>273</v>
      </c>
      <c r="F23" s="119"/>
      <c r="G23" s="119"/>
      <c r="H23" s="120"/>
      <c r="I23" s="103">
        <v>0.07</v>
      </c>
      <c r="J23" s="103"/>
      <c r="K23" s="92" t="s">
        <v>368</v>
      </c>
      <c r="L23" s="93"/>
    </row>
    <row r="24" spans="2:12" s="1" customFormat="1" ht="15" customHeight="1">
      <c r="B24" s="57"/>
      <c r="C24" s="68" t="s">
        <v>14</v>
      </c>
      <c r="D24" s="57" t="s">
        <v>25</v>
      </c>
      <c r="E24" s="119" t="s">
        <v>369</v>
      </c>
      <c r="F24" s="119"/>
      <c r="G24" s="119"/>
      <c r="H24" s="120"/>
      <c r="I24" s="103">
        <v>0.08</v>
      </c>
      <c r="J24" s="103"/>
      <c r="K24" s="92" t="s">
        <v>370</v>
      </c>
      <c r="L24" s="93"/>
    </row>
    <row r="25" spans="2:12" s="1" customFormat="1" ht="15" customHeight="1">
      <c r="B25" s="57"/>
      <c r="C25" s="68" t="s">
        <v>15</v>
      </c>
      <c r="D25" s="57" t="s">
        <v>25</v>
      </c>
      <c r="E25" s="119" t="s">
        <v>371</v>
      </c>
      <c r="F25" s="119"/>
      <c r="G25" s="119"/>
      <c r="H25" s="120"/>
      <c r="I25" s="103">
        <v>0.06</v>
      </c>
      <c r="J25" s="103"/>
      <c r="K25" s="92" t="s">
        <v>372</v>
      </c>
      <c r="L25" s="93"/>
    </row>
    <row r="26" spans="2:12" s="1" customFormat="1" ht="15" customHeight="1">
      <c r="B26" s="55"/>
      <c r="C26" s="68" t="s">
        <v>373</v>
      </c>
      <c r="D26" s="57" t="s">
        <v>25</v>
      </c>
      <c r="E26" s="119" t="s">
        <v>374</v>
      </c>
      <c r="F26" s="119"/>
      <c r="G26" s="119"/>
      <c r="H26" s="120"/>
      <c r="I26" s="103">
        <v>0.16</v>
      </c>
      <c r="J26" s="103"/>
      <c r="K26" s="92" t="s">
        <v>375</v>
      </c>
      <c r="L26" s="93"/>
    </row>
    <row r="27" spans="2:12" s="1" customFormat="1" ht="15" customHeight="1">
      <c r="B27" s="57"/>
      <c r="C27" s="68" t="s">
        <v>11</v>
      </c>
      <c r="D27" s="57" t="s">
        <v>25</v>
      </c>
      <c r="E27" s="119" t="s">
        <v>376</v>
      </c>
      <c r="F27" s="119"/>
      <c r="G27" s="119"/>
      <c r="H27" s="120"/>
      <c r="I27" s="103">
        <v>0.13</v>
      </c>
      <c r="J27" s="103"/>
      <c r="K27" s="92" t="s">
        <v>377</v>
      </c>
      <c r="L27" s="93"/>
    </row>
    <row r="28" spans="2:12" s="1" customFormat="1" ht="15" customHeight="1">
      <c r="B28" s="57"/>
      <c r="C28" s="68" t="s">
        <v>12</v>
      </c>
      <c r="D28" s="57" t="s">
        <v>25</v>
      </c>
      <c r="E28" s="119" t="s">
        <v>378</v>
      </c>
      <c r="F28" s="119"/>
      <c r="G28" s="119"/>
      <c r="H28" s="120"/>
      <c r="I28" s="103">
        <v>0.12</v>
      </c>
      <c r="J28" s="103"/>
      <c r="K28" s="92" t="s">
        <v>379</v>
      </c>
      <c r="L28" s="93"/>
    </row>
    <row r="29" spans="2:12" s="1" customFormat="1" ht="15" customHeight="1">
      <c r="B29" s="57"/>
      <c r="C29" s="68" t="s">
        <v>13</v>
      </c>
      <c r="D29" s="57" t="s">
        <v>25</v>
      </c>
      <c r="E29" s="119" t="s">
        <v>380</v>
      </c>
      <c r="F29" s="119"/>
      <c r="G29" s="119"/>
      <c r="H29" s="120"/>
      <c r="I29" s="103">
        <v>0.3</v>
      </c>
      <c r="J29" s="103"/>
      <c r="K29" s="92" t="s">
        <v>381</v>
      </c>
      <c r="L29" s="93"/>
    </row>
    <row r="30" spans="2:12" s="1" customFormat="1" ht="15" customHeight="1">
      <c r="B30" s="58"/>
      <c r="C30" s="71" t="s">
        <v>286</v>
      </c>
      <c r="D30" s="58" t="s">
        <v>25</v>
      </c>
      <c r="E30" s="110" t="s">
        <v>382</v>
      </c>
      <c r="F30" s="110"/>
      <c r="G30" s="110"/>
      <c r="H30" s="111"/>
      <c r="I30" s="102">
        <v>0.32</v>
      </c>
      <c r="J30" s="102"/>
      <c r="K30" s="94" t="s">
        <v>383</v>
      </c>
      <c r="L30" s="95"/>
    </row>
    <row r="31" spans="2:12" s="1" customFormat="1" ht="15" customHeight="1">
      <c r="B31" s="132" t="s">
        <v>9</v>
      </c>
      <c r="C31" s="133"/>
      <c r="D31" s="72"/>
      <c r="E31" s="72"/>
      <c r="F31" s="72"/>
      <c r="G31" s="72"/>
      <c r="H31" s="72"/>
      <c r="I31" s="29" t="s">
        <v>289</v>
      </c>
      <c r="J31" s="73">
        <f>SUM(I32:J35)</f>
        <v>5.860000000000001</v>
      </c>
      <c r="K31" s="74"/>
      <c r="L31" s="75"/>
    </row>
    <row r="32" spans="2:12" s="1" customFormat="1" ht="18" customHeight="1">
      <c r="B32" s="44"/>
      <c r="C32" s="69" t="s">
        <v>154</v>
      </c>
      <c r="D32" s="70" t="s">
        <v>151</v>
      </c>
      <c r="E32" s="116" t="s">
        <v>290</v>
      </c>
      <c r="F32" s="116"/>
      <c r="G32" s="116"/>
      <c r="H32" s="117"/>
      <c r="I32" s="108">
        <v>1.1</v>
      </c>
      <c r="J32" s="108"/>
      <c r="K32" s="100" t="s">
        <v>384</v>
      </c>
      <c r="L32" s="101"/>
    </row>
    <row r="33" spans="2:12" s="1" customFormat="1" ht="18" customHeight="1">
      <c r="B33" s="49"/>
      <c r="C33" s="68" t="s">
        <v>155</v>
      </c>
      <c r="D33" s="57" t="s">
        <v>153</v>
      </c>
      <c r="E33" s="119" t="s">
        <v>291</v>
      </c>
      <c r="F33" s="119"/>
      <c r="G33" s="119"/>
      <c r="H33" s="120"/>
      <c r="I33" s="103">
        <v>1.1</v>
      </c>
      <c r="J33" s="103"/>
      <c r="K33" s="92" t="s">
        <v>385</v>
      </c>
      <c r="L33" s="93"/>
    </row>
    <row r="34" spans="2:12" s="1" customFormat="1" ht="18" customHeight="1">
      <c r="B34" s="57"/>
      <c r="C34" s="68" t="s">
        <v>156</v>
      </c>
      <c r="D34" s="57" t="s">
        <v>25</v>
      </c>
      <c r="E34" s="119" t="s">
        <v>386</v>
      </c>
      <c r="F34" s="119"/>
      <c r="G34" s="119"/>
      <c r="H34" s="120"/>
      <c r="I34" s="103">
        <v>2.18</v>
      </c>
      <c r="J34" s="103"/>
      <c r="K34" s="92" t="s">
        <v>387</v>
      </c>
      <c r="L34" s="93"/>
    </row>
    <row r="35" spans="2:12" s="1" customFormat="1" ht="15" customHeight="1">
      <c r="B35" s="58"/>
      <c r="C35" s="71" t="s">
        <v>157</v>
      </c>
      <c r="D35" s="58" t="s">
        <v>25</v>
      </c>
      <c r="E35" s="110" t="s">
        <v>388</v>
      </c>
      <c r="F35" s="110"/>
      <c r="G35" s="110"/>
      <c r="H35" s="111"/>
      <c r="I35" s="102">
        <v>1.48</v>
      </c>
      <c r="J35" s="102"/>
      <c r="K35" s="94" t="s">
        <v>389</v>
      </c>
      <c r="L35" s="95"/>
    </row>
    <row r="36" spans="2:12" s="1" customFormat="1" ht="15" customHeight="1">
      <c r="B36" s="130" t="s">
        <v>390</v>
      </c>
      <c r="C36" s="131"/>
      <c r="D36" s="12"/>
      <c r="E36" s="12"/>
      <c r="F36" s="12"/>
      <c r="G36" s="12"/>
      <c r="H36" s="12"/>
      <c r="I36" s="29" t="s">
        <v>289</v>
      </c>
      <c r="J36" s="42">
        <f>SUM(I37:J39)</f>
        <v>6.68</v>
      </c>
      <c r="K36" s="26"/>
      <c r="L36" s="34"/>
    </row>
    <row r="37" spans="2:12" ht="18" customHeight="1">
      <c r="B37" s="70"/>
      <c r="C37" s="69" t="s">
        <v>158</v>
      </c>
      <c r="D37" s="70" t="s">
        <v>151</v>
      </c>
      <c r="E37" s="116" t="s">
        <v>344</v>
      </c>
      <c r="F37" s="116"/>
      <c r="G37" s="116"/>
      <c r="H37" s="117"/>
      <c r="I37" s="108"/>
      <c r="J37" s="108"/>
      <c r="K37" s="100" t="s">
        <v>213</v>
      </c>
      <c r="L37" s="101"/>
    </row>
    <row r="38" spans="2:12" s="1" customFormat="1" ht="15" customHeight="1">
      <c r="B38" s="57"/>
      <c r="C38" s="68" t="s">
        <v>159</v>
      </c>
      <c r="D38" s="57" t="s">
        <v>151</v>
      </c>
      <c r="E38" s="119" t="s">
        <v>299</v>
      </c>
      <c r="F38" s="119"/>
      <c r="G38" s="119"/>
      <c r="H38" s="120"/>
      <c r="I38" s="103">
        <v>1.6</v>
      </c>
      <c r="J38" s="103"/>
      <c r="K38" s="92" t="s">
        <v>391</v>
      </c>
      <c r="L38" s="93"/>
    </row>
    <row r="39" spans="2:12" s="1" customFormat="1" ht="15" customHeight="1">
      <c r="B39" s="58"/>
      <c r="C39" s="71" t="s">
        <v>160</v>
      </c>
      <c r="D39" s="58" t="s">
        <v>163</v>
      </c>
      <c r="E39" s="110" t="s">
        <v>298</v>
      </c>
      <c r="F39" s="110"/>
      <c r="G39" s="110"/>
      <c r="H39" s="111"/>
      <c r="I39" s="102">
        <v>5.08</v>
      </c>
      <c r="J39" s="102"/>
      <c r="K39" s="94" t="s">
        <v>425</v>
      </c>
      <c r="L39" s="95"/>
    </row>
    <row r="40" spans="2:12" s="1" customFormat="1" ht="15" customHeight="1">
      <c r="B40" s="148" t="s">
        <v>23</v>
      </c>
      <c r="C40" s="149"/>
      <c r="D40" s="85"/>
      <c r="E40" s="85"/>
      <c r="F40" s="85"/>
      <c r="G40" s="85"/>
      <c r="H40" s="85"/>
      <c r="I40" s="89" t="s">
        <v>289</v>
      </c>
      <c r="J40" s="42">
        <f>SUM(I41:J42)</f>
        <v>17.59</v>
      </c>
      <c r="K40" s="86"/>
      <c r="L40" s="87"/>
    </row>
    <row r="41" spans="2:12" ht="18" customHeight="1">
      <c r="B41" s="84"/>
      <c r="C41" s="88" t="s">
        <v>162</v>
      </c>
      <c r="D41" s="84" t="s">
        <v>153</v>
      </c>
      <c r="E41" s="145" t="s">
        <v>302</v>
      </c>
      <c r="F41" s="145"/>
      <c r="G41" s="145"/>
      <c r="H41" s="146"/>
      <c r="I41" s="147">
        <v>7.39</v>
      </c>
      <c r="J41" s="147"/>
      <c r="K41" s="96" t="s">
        <v>392</v>
      </c>
      <c r="L41" s="97"/>
    </row>
    <row r="42" spans="2:12" ht="18" customHeight="1">
      <c r="B42" s="58"/>
      <c r="C42" s="71" t="s">
        <v>161</v>
      </c>
      <c r="D42" s="58" t="s">
        <v>163</v>
      </c>
      <c r="E42" s="110" t="s">
        <v>300</v>
      </c>
      <c r="F42" s="110"/>
      <c r="G42" s="110"/>
      <c r="H42" s="111"/>
      <c r="I42" s="102">
        <v>10.2</v>
      </c>
      <c r="J42" s="102"/>
      <c r="K42" s="94" t="s">
        <v>345</v>
      </c>
      <c r="L42" s="95"/>
    </row>
    <row r="43" spans="2:12" s="1" customFormat="1" ht="15" customHeight="1">
      <c r="B43" s="125" t="s">
        <v>21</v>
      </c>
      <c r="C43" s="126"/>
      <c r="D43" s="12"/>
      <c r="E43" s="12"/>
      <c r="F43" s="12"/>
      <c r="G43" s="12"/>
      <c r="H43" s="12"/>
      <c r="I43" s="29" t="s">
        <v>289</v>
      </c>
      <c r="J43" s="73">
        <f>SUM(I44:J45)</f>
        <v>24.95</v>
      </c>
      <c r="K43" s="25"/>
      <c r="L43" s="34"/>
    </row>
    <row r="44" spans="2:12" ht="18" customHeight="1">
      <c r="B44" s="70"/>
      <c r="C44" s="69" t="s">
        <v>164</v>
      </c>
      <c r="D44" s="70" t="s">
        <v>151</v>
      </c>
      <c r="E44" s="116" t="s">
        <v>182</v>
      </c>
      <c r="F44" s="116"/>
      <c r="G44" s="116"/>
      <c r="H44" s="117"/>
      <c r="I44" s="108">
        <v>21</v>
      </c>
      <c r="J44" s="108"/>
      <c r="K44" s="100" t="s">
        <v>393</v>
      </c>
      <c r="L44" s="101"/>
    </row>
    <row r="45" spans="2:12" s="1" customFormat="1" ht="15" customHeight="1">
      <c r="B45" s="58"/>
      <c r="C45" s="71" t="s">
        <v>165</v>
      </c>
      <c r="D45" s="58" t="s">
        <v>163</v>
      </c>
      <c r="E45" s="110" t="s">
        <v>303</v>
      </c>
      <c r="F45" s="110"/>
      <c r="G45" s="110"/>
      <c r="H45" s="111"/>
      <c r="I45" s="102">
        <v>3.95</v>
      </c>
      <c r="J45" s="102"/>
      <c r="K45" s="94" t="s">
        <v>426</v>
      </c>
      <c r="L45" s="95"/>
    </row>
    <row r="46" spans="2:12" s="1" customFormat="1" ht="15" customHeight="1">
      <c r="B46" s="125" t="s">
        <v>24</v>
      </c>
      <c r="C46" s="126"/>
      <c r="D46" s="12"/>
      <c r="E46" s="12"/>
      <c r="F46" s="12"/>
      <c r="G46" s="12"/>
      <c r="H46" s="12"/>
      <c r="I46" s="29" t="s">
        <v>289</v>
      </c>
      <c r="J46" s="42">
        <f>SUM(I47)</f>
        <v>7.2</v>
      </c>
      <c r="K46" s="25"/>
      <c r="L46" s="34"/>
    </row>
    <row r="47" spans="2:12" ht="18" customHeight="1">
      <c r="B47" s="10"/>
      <c r="C47" s="36" t="s">
        <v>166</v>
      </c>
      <c r="D47" s="10" t="s">
        <v>151</v>
      </c>
      <c r="E47" s="113" t="s">
        <v>305</v>
      </c>
      <c r="F47" s="113"/>
      <c r="G47" s="113"/>
      <c r="H47" s="114"/>
      <c r="I47" s="139">
        <v>7.2</v>
      </c>
      <c r="J47" s="139"/>
      <c r="K47" s="137" t="s">
        <v>394</v>
      </c>
      <c r="L47" s="138"/>
    </row>
    <row r="48" spans="2:12" s="1" customFormat="1" ht="15" customHeight="1">
      <c r="B48" s="125" t="s">
        <v>20</v>
      </c>
      <c r="C48" s="126"/>
      <c r="D48" s="12"/>
      <c r="E48" s="12"/>
      <c r="F48" s="12"/>
      <c r="G48" s="12"/>
      <c r="H48" s="12"/>
      <c r="I48" s="29" t="s">
        <v>289</v>
      </c>
      <c r="J48" s="42">
        <f>SUM(I49)</f>
        <v>73</v>
      </c>
      <c r="K48" s="25"/>
      <c r="L48" s="34"/>
    </row>
    <row r="49" spans="2:12" ht="18" customHeight="1">
      <c r="B49" s="10"/>
      <c r="C49" s="36" t="s">
        <v>167</v>
      </c>
      <c r="D49" s="10" t="s">
        <v>151</v>
      </c>
      <c r="E49" s="113" t="s">
        <v>306</v>
      </c>
      <c r="F49" s="113"/>
      <c r="G49" s="113"/>
      <c r="H49" s="114"/>
      <c r="I49" s="139">
        <v>73</v>
      </c>
      <c r="J49" s="139"/>
      <c r="K49" s="137" t="s">
        <v>395</v>
      </c>
      <c r="L49" s="138"/>
    </row>
    <row r="50" spans="2:12" s="1" customFormat="1" ht="15" customHeight="1">
      <c r="B50" s="3"/>
      <c r="C50" s="3"/>
      <c r="D50" s="3"/>
      <c r="E50" s="3"/>
      <c r="F50" s="3"/>
      <c r="G50" s="3"/>
      <c r="H50" s="3"/>
      <c r="I50" s="3"/>
      <c r="J50" s="16"/>
      <c r="K50" s="16"/>
      <c r="L50" s="35" t="s">
        <v>337</v>
      </c>
    </row>
    <row r="51" ht="15" customHeight="1">
      <c r="L51" s="35"/>
    </row>
  </sheetData>
  <sheetProtection/>
  <mergeCells count="131">
    <mergeCell ref="E5:H5"/>
    <mergeCell ref="I5:J5"/>
    <mergeCell ref="K5:L5"/>
    <mergeCell ref="E4:H4"/>
    <mergeCell ref="I4:J4"/>
    <mergeCell ref="B2:C3"/>
    <mergeCell ref="D2:H3"/>
    <mergeCell ref="I2:J2"/>
    <mergeCell ref="K2:L3"/>
    <mergeCell ref="I3:J3"/>
    <mergeCell ref="E6:H6"/>
    <mergeCell ref="I6:J6"/>
    <mergeCell ref="K6:L6"/>
    <mergeCell ref="E7:H7"/>
    <mergeCell ref="I7:J7"/>
    <mergeCell ref="K7:L7"/>
    <mergeCell ref="E8:H8"/>
    <mergeCell ref="I8:J8"/>
    <mergeCell ref="K8:L8"/>
    <mergeCell ref="E9:H9"/>
    <mergeCell ref="I9:J9"/>
    <mergeCell ref="K9:L9"/>
    <mergeCell ref="E10:H10"/>
    <mergeCell ref="I10:J10"/>
    <mergeCell ref="K10:L10"/>
    <mergeCell ref="E11:H11"/>
    <mergeCell ref="I11:J11"/>
    <mergeCell ref="K11:L11"/>
    <mergeCell ref="E12:H12"/>
    <mergeCell ref="I12:J12"/>
    <mergeCell ref="K12:L12"/>
    <mergeCell ref="E13:H13"/>
    <mergeCell ref="I13:J13"/>
    <mergeCell ref="K13:L13"/>
    <mergeCell ref="E14:H14"/>
    <mergeCell ref="I14:J14"/>
    <mergeCell ref="K14:L14"/>
    <mergeCell ref="E15:H15"/>
    <mergeCell ref="I15:J15"/>
    <mergeCell ref="K15:L15"/>
    <mergeCell ref="E16:H16"/>
    <mergeCell ref="I16:J16"/>
    <mergeCell ref="K16:L16"/>
    <mergeCell ref="E17:H17"/>
    <mergeCell ref="I17:J17"/>
    <mergeCell ref="K17:L17"/>
    <mergeCell ref="E18:H18"/>
    <mergeCell ref="I18:J18"/>
    <mergeCell ref="K18:L18"/>
    <mergeCell ref="E19:H19"/>
    <mergeCell ref="I19:J19"/>
    <mergeCell ref="K19:L19"/>
    <mergeCell ref="E20:H20"/>
    <mergeCell ref="I20:J20"/>
    <mergeCell ref="K20:L20"/>
    <mergeCell ref="E21:H21"/>
    <mergeCell ref="I21:J21"/>
    <mergeCell ref="K21:L21"/>
    <mergeCell ref="E22:H22"/>
    <mergeCell ref="I22:J22"/>
    <mergeCell ref="K22:L22"/>
    <mergeCell ref="E23:H23"/>
    <mergeCell ref="I23:J23"/>
    <mergeCell ref="K23:L23"/>
    <mergeCell ref="E24:H24"/>
    <mergeCell ref="I24:J24"/>
    <mergeCell ref="K24:L24"/>
    <mergeCell ref="E25:H25"/>
    <mergeCell ref="I25:J25"/>
    <mergeCell ref="K25:L25"/>
    <mergeCell ref="E26:H26"/>
    <mergeCell ref="I26:J26"/>
    <mergeCell ref="K26:L26"/>
    <mergeCell ref="E27:H27"/>
    <mergeCell ref="I27:J27"/>
    <mergeCell ref="K27:L27"/>
    <mergeCell ref="E28:H28"/>
    <mergeCell ref="I28:J28"/>
    <mergeCell ref="K28:L28"/>
    <mergeCell ref="B31:C31"/>
    <mergeCell ref="E29:H29"/>
    <mergeCell ref="I29:J29"/>
    <mergeCell ref="K29:L29"/>
    <mergeCell ref="E30:H30"/>
    <mergeCell ref="I30:J30"/>
    <mergeCell ref="K30:L30"/>
    <mergeCell ref="E33:H33"/>
    <mergeCell ref="I33:J33"/>
    <mergeCell ref="K33:L33"/>
    <mergeCell ref="E32:H32"/>
    <mergeCell ref="I32:J32"/>
    <mergeCell ref="K32:L32"/>
    <mergeCell ref="E34:H34"/>
    <mergeCell ref="I34:J34"/>
    <mergeCell ref="K34:L34"/>
    <mergeCell ref="E38:H38"/>
    <mergeCell ref="I38:J38"/>
    <mergeCell ref="K38:L38"/>
    <mergeCell ref="E35:H35"/>
    <mergeCell ref="I35:J35"/>
    <mergeCell ref="K35:L35"/>
    <mergeCell ref="I37:J37"/>
    <mergeCell ref="E47:H47"/>
    <mergeCell ref="B43:C43"/>
    <mergeCell ref="E44:H44"/>
    <mergeCell ref="B36:C36"/>
    <mergeCell ref="E37:H37"/>
    <mergeCell ref="K39:L39"/>
    <mergeCell ref="E42:H42"/>
    <mergeCell ref="I42:J42"/>
    <mergeCell ref="K42:L42"/>
    <mergeCell ref="B40:C40"/>
    <mergeCell ref="B48:C48"/>
    <mergeCell ref="E49:H49"/>
    <mergeCell ref="I49:J49"/>
    <mergeCell ref="K49:L49"/>
    <mergeCell ref="K4:L4"/>
    <mergeCell ref="I47:J47"/>
    <mergeCell ref="K47:L47"/>
    <mergeCell ref="E45:H45"/>
    <mergeCell ref="I45:J45"/>
    <mergeCell ref="B46:C46"/>
    <mergeCell ref="K45:L45"/>
    <mergeCell ref="I44:J44"/>
    <mergeCell ref="K44:L44"/>
    <mergeCell ref="E39:H39"/>
    <mergeCell ref="I39:J39"/>
    <mergeCell ref="K37:L37"/>
    <mergeCell ref="E41:H41"/>
    <mergeCell ref="I41:J41"/>
    <mergeCell ref="K41:L41"/>
  </mergeCells>
  <printOptions/>
  <pageMargins left="0.5905511811023623" right="0.5905511811023623" top="0.7874015748031497" bottom="0.7874015748031497" header="0.3937007874015748" footer="0.3937007874015748"/>
  <pageSetup firstPageNumber="131" useFirstPageNumber="1" fitToHeight="1" fitToWidth="1" horizontalDpi="600" verticalDpi="600" orientation="portrait" paperSize="9" r:id="rId1"/>
  <headerFooter alignWithMargins="0">
    <oddHeader>&amp;R19.都市計画</oddHeader>
    <oddFooter>&amp;C-133-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2014-04-04T10:13:41Z</cp:lastPrinted>
  <dcterms:created xsi:type="dcterms:W3CDTF">2007-02-01T08:20:50Z</dcterms:created>
  <dcterms:modified xsi:type="dcterms:W3CDTF">2014-04-04T10:13:44Z</dcterms:modified>
  <cp:category/>
  <cp:version/>
  <cp:contentType/>
  <cp:contentStatus/>
</cp:coreProperties>
</file>