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4" r:id="rId1"/>
    <sheet name="L-1" sheetId="2" r:id="rId2"/>
    <sheet name="L-2" sheetId="3" r:id="rId3"/>
  </sheets>
  <externalReferences>
    <externalReference r:id="rId4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3" l="1"/>
  <c r="D110" i="3" s="1"/>
  <c r="C105" i="3"/>
  <c r="D105" i="3" s="1"/>
  <c r="C100" i="3"/>
  <c r="D100" i="3" s="1"/>
  <c r="C95" i="3"/>
  <c r="D95" i="3" s="1"/>
  <c r="C90" i="3"/>
  <c r="D90" i="3" s="1"/>
  <c r="C85" i="3"/>
  <c r="D85" i="3" s="1"/>
  <c r="C80" i="3"/>
  <c r="D80" i="3" s="1"/>
  <c r="C75" i="3"/>
  <c r="D75" i="3" s="1"/>
  <c r="C70" i="3"/>
  <c r="D70" i="3" s="1"/>
  <c r="C65" i="3"/>
  <c r="D65" i="3" s="1"/>
  <c r="C60" i="3"/>
  <c r="D60" i="3" s="1"/>
  <c r="C55" i="3"/>
  <c r="D55" i="3" s="1"/>
  <c r="C50" i="3"/>
  <c r="D50" i="3" s="1"/>
  <c r="C45" i="3"/>
  <c r="D45" i="3" s="1"/>
  <c r="D44" i="3"/>
  <c r="D43" i="3"/>
  <c r="C37" i="3"/>
  <c r="D42" i="3" s="1"/>
  <c r="J36" i="3"/>
  <c r="C36" i="3"/>
  <c r="C32" i="3" s="1"/>
  <c r="J35" i="3"/>
  <c r="C35" i="3"/>
  <c r="D40" i="3" s="1"/>
  <c r="J34" i="3"/>
  <c r="C34" i="3"/>
  <c r="D39" i="3" s="1"/>
  <c r="J33" i="3"/>
  <c r="C33" i="3"/>
  <c r="D38" i="3" s="1"/>
  <c r="I32" i="3"/>
  <c r="H32" i="3"/>
  <c r="G32" i="3"/>
  <c r="F32" i="3"/>
  <c r="E32" i="3"/>
  <c r="J31" i="3"/>
  <c r="C31" i="3"/>
  <c r="J30" i="3"/>
  <c r="C30" i="3"/>
  <c r="D35" i="3" s="1"/>
  <c r="J29" i="3"/>
  <c r="C29" i="3"/>
  <c r="J28" i="3"/>
  <c r="C28" i="3"/>
  <c r="I27" i="3"/>
  <c r="J32" i="3" s="1"/>
  <c r="H27" i="3"/>
  <c r="G27" i="3"/>
  <c r="F27" i="3"/>
  <c r="E27" i="3"/>
  <c r="J26" i="3"/>
  <c r="C26" i="3"/>
  <c r="J25" i="3"/>
  <c r="D25" i="3"/>
  <c r="C25" i="3"/>
  <c r="J24" i="3"/>
  <c r="C24" i="3"/>
  <c r="J23" i="3"/>
  <c r="C23" i="3"/>
  <c r="I22" i="3"/>
  <c r="H22" i="3"/>
  <c r="G22" i="3"/>
  <c r="F22" i="3"/>
  <c r="E22" i="3"/>
  <c r="J21" i="3"/>
  <c r="C21" i="3"/>
  <c r="J20" i="3"/>
  <c r="C20" i="3"/>
  <c r="D20" i="3" s="1"/>
  <c r="J19" i="3"/>
  <c r="C19" i="3"/>
  <c r="J18" i="3"/>
  <c r="C18" i="3"/>
  <c r="D23" i="3" s="1"/>
  <c r="I17" i="3"/>
  <c r="J17" i="3" s="1"/>
  <c r="H17" i="3"/>
  <c r="G17" i="3"/>
  <c r="F17" i="3"/>
  <c r="E17" i="3"/>
  <c r="J16" i="3"/>
  <c r="C16" i="3"/>
  <c r="J15" i="3"/>
  <c r="C15" i="3"/>
  <c r="J14" i="3"/>
  <c r="C14" i="3"/>
  <c r="J13" i="3"/>
  <c r="C13" i="3"/>
  <c r="I12" i="3"/>
  <c r="H12" i="3"/>
  <c r="G12" i="3"/>
  <c r="F12" i="3"/>
  <c r="E12" i="3"/>
  <c r="C11" i="3"/>
  <c r="C10" i="3"/>
  <c r="D15" i="3" s="1"/>
  <c r="C9" i="3"/>
  <c r="C8" i="3"/>
  <c r="I7" i="3"/>
  <c r="J12" i="3" s="1"/>
  <c r="H7" i="3"/>
  <c r="G7" i="3"/>
  <c r="F7" i="3"/>
  <c r="E7" i="3"/>
  <c r="J22" i="3" l="1"/>
  <c r="D30" i="3"/>
  <c r="D13" i="3"/>
  <c r="D28" i="3"/>
  <c r="C7" i="3"/>
  <c r="D14" i="3"/>
  <c r="D19" i="3"/>
  <c r="D24" i="3"/>
  <c r="J27" i="3"/>
  <c r="D34" i="3"/>
  <c r="D16" i="3"/>
  <c r="D21" i="3"/>
  <c r="D26" i="3"/>
  <c r="C27" i="3"/>
  <c r="D32" i="3" s="1"/>
  <c r="D33" i="3"/>
  <c r="D18" i="3"/>
  <c r="D37" i="3"/>
  <c r="D41" i="3"/>
  <c r="D31" i="3"/>
  <c r="D36" i="3"/>
  <c r="C12" i="3"/>
  <c r="D12" i="3" s="1"/>
  <c r="C17" i="3"/>
  <c r="D17" i="3" s="1"/>
  <c r="C22" i="3"/>
  <c r="D27" i="3" s="1"/>
  <c r="D29" i="3"/>
  <c r="D22" i="3" l="1"/>
</calcChain>
</file>

<file path=xl/sharedStrings.xml><?xml version="1.0" encoding="utf-8"?>
<sst xmlns="http://schemas.openxmlformats.org/spreadsheetml/2006/main" count="706" uniqueCount="95">
  <si>
    <t>L-1．観光客入込状況</t>
    <rPh sb="4" eb="7">
      <t>カンコウキャク</t>
    </rPh>
    <rPh sb="7" eb="9">
      <t>イリコミ</t>
    </rPh>
    <rPh sb="9" eb="11">
      <t>ジョウキョウ</t>
    </rPh>
    <phoneticPr fontId="4"/>
  </si>
  <si>
    <t>単位：人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</si>
  <si>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</si>
  <si>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瀧谷寺</t>
    <phoneticPr fontId="4"/>
  </si>
  <si>
    <t>東尋坊</t>
    <rPh sb="0" eb="3">
      <t>トウジンボウ</t>
    </rPh>
    <phoneticPr fontId="4"/>
  </si>
  <si>
    <t>越前松島
水族館</t>
    <rPh sb="0" eb="2">
      <t>エチゼン</t>
    </rPh>
    <rPh sb="2" eb="4">
      <t>マツシマ</t>
    </rPh>
    <rPh sb="5" eb="8">
      <t>スイゾクカン</t>
    </rPh>
    <phoneticPr fontId="4"/>
  </si>
  <si>
    <t>芝政
ワールド</t>
    <rPh sb="0" eb="1">
      <t>シバ</t>
    </rPh>
    <rPh sb="1" eb="2">
      <t>セイ</t>
    </rPh>
    <phoneticPr fontId="4"/>
  </si>
  <si>
    <t>海浜自然
公園</t>
    <rPh sb="0" eb="2">
      <t>カイヒン</t>
    </rPh>
    <rPh sb="2" eb="4">
      <t>シゼン</t>
    </rPh>
    <rPh sb="5" eb="7">
      <t>コウエン</t>
    </rPh>
    <phoneticPr fontId="4"/>
  </si>
  <si>
    <t>丸岡城</t>
    <rPh sb="0" eb="2">
      <t>マルオカ</t>
    </rPh>
    <rPh sb="2" eb="3">
      <t>ジョウ</t>
    </rPh>
    <phoneticPr fontId="4"/>
  </si>
  <si>
    <t>総合
グリーンセンター</t>
    <rPh sb="0" eb="2">
      <t>ソウゴウ</t>
    </rPh>
    <phoneticPr fontId="4"/>
  </si>
  <si>
    <t>越前
竹人形の里</t>
    <rPh sb="0" eb="2">
      <t>エチゼン</t>
    </rPh>
    <rPh sb="3" eb="4">
      <t>タケ</t>
    </rPh>
    <rPh sb="4" eb="6">
      <t>ニンギョウ</t>
    </rPh>
    <rPh sb="7" eb="8">
      <t>サト</t>
    </rPh>
    <phoneticPr fontId="4"/>
  </si>
  <si>
    <t>エンゼル
ランド</t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</si>
  <si>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</si>
  <si>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</si>
  <si>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</si>
  <si>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</si>
  <si>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</si>
  <si>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</si>
  <si>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</si>
  <si>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</si>
  <si>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</si>
  <si>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</si>
  <si>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</si>
  <si>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</si>
  <si>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</si>
  <si>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</si>
  <si>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</si>
  <si>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</si>
  <si>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</si>
  <si>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</si>
  <si>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</si>
  <si>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</si>
  <si>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</si>
  <si>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</si>
  <si>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</si>
  <si>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</si>
  <si>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※エンゼルランドの数値については、平成10年度～平成15年度は「文化の森」、平成16年度は「エンゼルランド」、</t>
    <rPh sb="9" eb="11">
      <t>スウチ</t>
    </rPh>
    <rPh sb="17" eb="19">
      <t>ヘイセイ</t>
    </rPh>
    <rPh sb="21" eb="23">
      <t>ネンド</t>
    </rPh>
    <rPh sb="24" eb="26">
      <t>ヘイセイ</t>
    </rPh>
    <rPh sb="28" eb="30">
      <t>ネンド</t>
    </rPh>
    <rPh sb="32" eb="34">
      <t>ブンカ</t>
    </rPh>
    <rPh sb="35" eb="36">
      <t>モリ</t>
    </rPh>
    <rPh sb="38" eb="40">
      <t>ヘイセイ</t>
    </rPh>
    <rPh sb="42" eb="44">
      <t>ネンド</t>
    </rPh>
    <phoneticPr fontId="4"/>
  </si>
  <si>
    <t xml:space="preserve">   平成17年度からは「福井県立児童科学館」の入込状況である。</t>
    <rPh sb="3" eb="5">
      <t>ヘイセイ</t>
    </rPh>
    <rPh sb="7" eb="9">
      <t>ネンド</t>
    </rPh>
    <phoneticPr fontId="4"/>
  </si>
  <si>
    <t>※芝政ワールド、越前竹人形の里については、平成23年より調査方法の見直しを実施。</t>
    <rPh sb="1" eb="3">
      <t>シバマサ</t>
    </rPh>
    <rPh sb="8" eb="10">
      <t>エチゼン</t>
    </rPh>
    <rPh sb="10" eb="11">
      <t>タケ</t>
    </rPh>
    <rPh sb="11" eb="13">
      <t>ニンギョウ</t>
    </rPh>
    <rPh sb="14" eb="15">
      <t>サト</t>
    </rPh>
    <rPh sb="21" eb="23">
      <t>ヘイセイ</t>
    </rPh>
    <rPh sb="25" eb="26">
      <t>ネン</t>
    </rPh>
    <rPh sb="28" eb="30">
      <t>チョウサ</t>
    </rPh>
    <rPh sb="30" eb="32">
      <t>ホウホウ</t>
    </rPh>
    <rPh sb="33" eb="35">
      <t>ミナオ</t>
    </rPh>
    <rPh sb="37" eb="39">
      <t>ジッシ</t>
    </rPh>
    <phoneticPr fontId="4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</si>
  <si>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4"/>
  </si>
  <si>
    <t>L-2．地域別・日程別観光客入込数・観光消費額</t>
    <rPh sb="4" eb="6">
      <t>チイキ</t>
    </rPh>
    <rPh sb="6" eb="7">
      <t>ベツ</t>
    </rPh>
    <rPh sb="8" eb="10">
      <t>ニッテイ</t>
    </rPh>
    <rPh sb="10" eb="11">
      <t>ベツ</t>
    </rPh>
    <rPh sb="11" eb="14">
      <t>カンコウキャク</t>
    </rPh>
    <rPh sb="14" eb="16">
      <t>イリコミ</t>
    </rPh>
    <rPh sb="16" eb="17">
      <t>スウ</t>
    </rPh>
    <rPh sb="18" eb="20">
      <t>カンコウ</t>
    </rPh>
    <rPh sb="20" eb="23">
      <t>ショウヒガク</t>
    </rPh>
    <phoneticPr fontId="9"/>
  </si>
  <si>
    <t>各年1月～12月</t>
    <rPh sb="0" eb="2">
      <t>カクネン</t>
    </rPh>
    <rPh sb="3" eb="4">
      <t>ガツ</t>
    </rPh>
    <rPh sb="7" eb="8">
      <t>ガツ</t>
    </rPh>
    <phoneticPr fontId="9"/>
  </si>
  <si>
    <t>区  分</t>
    <rPh sb="0" eb="1">
      <t>ク</t>
    </rPh>
    <rPh sb="3" eb="4">
      <t>ブン</t>
    </rPh>
    <phoneticPr fontId="9"/>
  </si>
  <si>
    <t>総観光客数</t>
    <rPh sb="0" eb="1">
      <t>ソウ</t>
    </rPh>
    <rPh sb="1" eb="4">
      <t>カンコウキャク</t>
    </rPh>
    <rPh sb="4" eb="5">
      <t>スウ</t>
    </rPh>
    <phoneticPr fontId="9"/>
  </si>
  <si>
    <t>地域別</t>
    <rPh sb="0" eb="2">
      <t>チイキ</t>
    </rPh>
    <rPh sb="2" eb="3">
      <t>ベツ</t>
    </rPh>
    <phoneticPr fontId="9"/>
  </si>
  <si>
    <t>日程別</t>
    <rPh sb="0" eb="2">
      <t>ニッテイ</t>
    </rPh>
    <rPh sb="2" eb="3">
      <t>ベツ</t>
    </rPh>
    <phoneticPr fontId="9"/>
  </si>
  <si>
    <t>総消費額</t>
    <rPh sb="0" eb="1">
      <t>ソウ</t>
    </rPh>
    <rPh sb="1" eb="3">
      <t>ショウヒ</t>
    </rPh>
    <rPh sb="3" eb="4">
      <t>ガク</t>
    </rPh>
    <phoneticPr fontId="9"/>
  </si>
  <si>
    <t>人員</t>
    <rPh sb="0" eb="2">
      <t>ジンイン</t>
    </rPh>
    <phoneticPr fontId="9"/>
  </si>
  <si>
    <t>対前年比</t>
    <rPh sb="0" eb="1">
      <t>タイ</t>
    </rPh>
    <rPh sb="1" eb="4">
      <t>ゼンネンヒ</t>
    </rPh>
    <phoneticPr fontId="9"/>
  </si>
  <si>
    <t>県内</t>
    <rPh sb="0" eb="2">
      <t>ケンナイ</t>
    </rPh>
    <phoneticPr fontId="9"/>
  </si>
  <si>
    <t>県外</t>
    <rPh sb="0" eb="2">
      <t>ケンガイ</t>
    </rPh>
    <phoneticPr fontId="9"/>
  </si>
  <si>
    <t>日帰り</t>
    <rPh sb="0" eb="2">
      <t>ヒガエ</t>
    </rPh>
    <phoneticPr fontId="9"/>
  </si>
  <si>
    <t>宿泊</t>
    <rPh sb="0" eb="2">
      <t>シュクハク</t>
    </rPh>
    <phoneticPr fontId="9"/>
  </si>
  <si>
    <t>消費額</t>
    <rPh sb="0" eb="2">
      <t>ショウヒ</t>
    </rPh>
    <rPh sb="2" eb="3">
      <t>ガク</t>
    </rPh>
    <phoneticPr fontId="9"/>
  </si>
  <si>
    <t>年  次</t>
    <rPh sb="0" eb="1">
      <t>トシ</t>
    </rPh>
    <rPh sb="3" eb="4">
      <t>ツギ</t>
    </rPh>
    <phoneticPr fontId="9"/>
  </si>
  <si>
    <t>（人）</t>
    <rPh sb="1" eb="2">
      <t>ニン</t>
    </rPh>
    <phoneticPr fontId="9"/>
  </si>
  <si>
    <t>（％）</t>
    <phoneticPr fontId="9"/>
  </si>
  <si>
    <t>（千円）</t>
    <rPh sb="1" eb="3">
      <t>センエン</t>
    </rPh>
    <phoneticPr fontId="9"/>
  </si>
  <si>
    <t>平成10年</t>
    <rPh sb="0" eb="2">
      <t>ヘイセイ</t>
    </rPh>
    <rPh sb="4" eb="5">
      <t>ネン</t>
    </rPh>
    <phoneticPr fontId="9"/>
  </si>
  <si>
    <t>三国町</t>
    <rPh sb="0" eb="3">
      <t>ミクニチョウ</t>
    </rPh>
    <phoneticPr fontId="9"/>
  </si>
  <si>
    <t>丸岡町</t>
    <rPh sb="0" eb="3">
      <t>マルオカチョウ</t>
    </rPh>
    <phoneticPr fontId="9"/>
  </si>
  <si>
    <t>春江町</t>
    <rPh sb="0" eb="3">
      <t>ハルエチョウ</t>
    </rPh>
    <phoneticPr fontId="9"/>
  </si>
  <si>
    <t>坂井町</t>
    <rPh sb="0" eb="2">
      <t>サカイ</t>
    </rPh>
    <rPh sb="2" eb="3">
      <t>チョウ</t>
    </rPh>
    <phoneticPr fontId="9"/>
  </si>
  <si>
    <t>平成11年</t>
    <rPh sb="0" eb="2">
      <t>ヘイセイ</t>
    </rPh>
    <rPh sb="4" eb="5">
      <t>ネン</t>
    </rPh>
    <phoneticPr fontId="9"/>
  </si>
  <si>
    <t>平成12年</t>
    <rPh sb="0" eb="2">
      <t>ヘイセイ</t>
    </rPh>
    <rPh sb="4" eb="5">
      <t>ネン</t>
    </rPh>
    <phoneticPr fontId="9"/>
  </si>
  <si>
    <t>平成13年</t>
    <rPh sb="0" eb="2">
      <t>ヘイセイ</t>
    </rPh>
    <rPh sb="4" eb="5">
      <t>ネン</t>
    </rPh>
    <phoneticPr fontId="9"/>
  </si>
  <si>
    <t>平成14年</t>
    <rPh sb="0" eb="2">
      <t>ヘイセイ</t>
    </rPh>
    <rPh sb="4" eb="5">
      <t>ネン</t>
    </rPh>
    <phoneticPr fontId="9"/>
  </si>
  <si>
    <t>平成15年</t>
    <rPh sb="0" eb="2">
      <t>ヘイセイ</t>
    </rPh>
    <rPh sb="4" eb="5">
      <t>ネン</t>
    </rPh>
    <phoneticPr fontId="9"/>
  </si>
  <si>
    <t>平成16年</t>
    <rPh sb="0" eb="2">
      <t>ヘイセイ</t>
    </rPh>
    <rPh sb="4" eb="5">
      <t>ネン</t>
    </rPh>
    <phoneticPr fontId="9"/>
  </si>
  <si>
    <t>-</t>
    <phoneticPr fontId="9"/>
  </si>
  <si>
    <t>平成17年</t>
    <rPh sb="0" eb="2">
      <t>ヘイセイ</t>
    </rPh>
    <rPh sb="4" eb="5">
      <t>ネン</t>
    </rPh>
    <phoneticPr fontId="9"/>
  </si>
  <si>
    <t>平成18年</t>
    <rPh sb="0" eb="2">
      <t>ヘイセイ</t>
    </rPh>
    <rPh sb="4" eb="5">
      <t>ネン</t>
    </rPh>
    <phoneticPr fontId="9"/>
  </si>
  <si>
    <t>平成19年</t>
    <rPh sb="0" eb="2">
      <t>ヘイセイ</t>
    </rPh>
    <rPh sb="4" eb="5">
      <t>ネン</t>
    </rPh>
    <phoneticPr fontId="9"/>
  </si>
  <si>
    <t>平成20年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</si>
  <si>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</si>
  <si>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</si>
  <si>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平成23年</t>
    <rPh sb="0" eb="2">
      <t>ヘイセイ</t>
    </rPh>
    <rPh sb="4" eb="5">
      <t>ネン</t>
    </rPh>
    <phoneticPr fontId="9"/>
  </si>
  <si>
    <t>平成24年</t>
    <rPh sb="0" eb="2">
      <t>ヘイセイ</t>
    </rPh>
    <rPh sb="4" eb="5">
      <t>ネン</t>
    </rPh>
    <phoneticPr fontId="9"/>
  </si>
  <si>
    <t>平成25年</t>
    <rPh sb="0" eb="2">
      <t>ヘイセイ</t>
    </rPh>
    <rPh sb="4" eb="5">
      <t>ネン</t>
    </rPh>
    <phoneticPr fontId="9"/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</si>
  <si>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</si>
  <si>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</si>
  <si>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</si>
  <si>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9"/>
  </si>
  <si>
    <t>平成30年</t>
    <rPh sb="0" eb="2">
      <t>ヘイセイ</t>
    </rPh>
    <rPh sb="4" eb="5">
      <t>ネン</t>
    </rPh>
    <phoneticPr fontId="9"/>
  </si>
  <si>
    <t>令和元年</t>
    <rPh sb="0" eb="2">
      <t>レイワ</t>
    </rPh>
    <rPh sb="2" eb="3">
      <t>ゲン</t>
    </rPh>
    <rPh sb="3" eb="4">
      <t>ネン</t>
    </rPh>
    <phoneticPr fontId="9"/>
  </si>
  <si>
    <t>令和2年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</si>
  <si>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</si>
  <si>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※平成16年調査より調査内容の見直しあり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ナイヨウ</t>
    </rPh>
    <rPh sb="15" eb="17">
      <t>ミナオ</t>
    </rPh>
    <phoneticPr fontId="9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</si>
  <si>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9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</si>
  <si>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</si>
  <si>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12.観光</t>
    <rPh sb="3" eb="5">
      <t>カンコウ</t>
    </rPh>
    <phoneticPr fontId="1"/>
  </si>
  <si>
    <t>L-1</t>
  </si>
  <si>
    <t>観光客入込状況</t>
    <rPh sb="0" eb="3">
      <t>カンコウキャク</t>
    </rPh>
    <rPh sb="3" eb="5">
      <t>イリコ</t>
    </rPh>
    <rPh sb="5" eb="7">
      <t>ジョウキョウ</t>
    </rPh>
    <phoneticPr fontId="2"/>
  </si>
  <si>
    <t>L-2</t>
  </si>
  <si>
    <t>地域別・日程別観光客入込数・観光消費額</t>
    <rPh sb="0" eb="2">
      <t>チイキ</t>
    </rPh>
    <rPh sb="2" eb="3">
      <t>ベツ</t>
    </rPh>
    <rPh sb="4" eb="6">
      <t>ニッテイ</t>
    </rPh>
    <rPh sb="6" eb="7">
      <t>ベツ</t>
    </rPh>
    <rPh sb="7" eb="10">
      <t>カンコウキャク</t>
    </rPh>
    <rPh sb="10" eb="12">
      <t>イリコ</t>
    </rPh>
    <rPh sb="12" eb="13">
      <t>スウ</t>
    </rPh>
    <rPh sb="14" eb="16">
      <t>カンコウ</t>
    </rPh>
    <rPh sb="16" eb="18">
      <t>ショウヒ</t>
    </rPh>
    <rPh sb="18" eb="1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</si>
</sst>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;&quot;△ &quot;0.0"/>
    <numFmt numFmtId="178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>
      <alignment vertical="center"/>
    </xf>
    <xf numFmtId="176" fontId="3" fillId="0" borderId="0" xfId="1" applyNumberFormat="1" applyFont="1" applyFill="1">
      <alignment vertical="center"/>
    </xf>
    <xf numFmtId="176" fontId="2" fillId="0" borderId="0" xfId="1" applyNumberFormat="1" applyFont="1" applyFill="1">
      <alignment vertical="center"/>
    </xf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>
      <alignment vertical="center"/>
    </xf>
    <xf numFmtId="176" fontId="5" fillId="0" borderId="1" xfId="1" applyNumberFormat="1" applyFont="1" applyFill="1" applyBorder="1" applyAlignment="1">
      <alignment horizontal="distributed" vertical="center" justifyLastLine="1"/>
    </xf>
    <xf numFmtId="176" fontId="6" fillId="0" borderId="1" xfId="1" applyNumberFormat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horizontal="distributed" vertical="center" wrapText="1"/>
    </xf>
    <xf numFmtId="176" fontId="6" fillId="0" borderId="1" xfId="1" applyNumberFormat="1" applyFont="1" applyFill="1" applyBorder="1" applyAlignment="1">
      <alignment horizontal="distributed" vertical="center" wrapText="1" shrinkToFit="1"/>
    </xf>
    <xf numFmtId="176" fontId="4" fillId="0" borderId="1" xfId="1" applyNumberFormat="1" applyFont="1" applyFill="1" applyBorder="1" applyAlignment="1">
      <alignment horizontal="distributed" vertical="center" wrapText="1" shrinkToFit="1"/>
    </xf>
    <xf numFmtId="176" fontId="7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 shrinkToFit="1"/>
    </xf>
    <xf numFmtId="176" fontId="5" fillId="0" borderId="1" xfId="1" applyNumberFormat="1" applyFont="1" applyFill="1" applyBorder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49" fontId="2" fillId="0" borderId="2" xfId="2" applyNumberFormat="1" applyFont="1" applyFill="1" applyBorder="1" applyAlignment="1">
      <alignment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right"/>
    </xf>
    <xf numFmtId="0" fontId="5" fillId="0" borderId="0" xfId="2" applyFont="1" applyFill="1" applyAlignment="1">
      <alignment horizontal="distributed" vertical="center" justifyLastLine="1"/>
    </xf>
    <xf numFmtId="49" fontId="5" fillId="0" borderId="3" xfId="2" applyNumberFormat="1" applyFont="1" applyFill="1" applyBorder="1" applyAlignment="1">
      <alignment horizontal="right" vertical="center" justifyLastLine="1"/>
    </xf>
    <xf numFmtId="49" fontId="5" fillId="0" borderId="5" xfId="2" applyNumberFormat="1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distributed" vertical="center" justifyLastLine="1"/>
    </xf>
    <xf numFmtId="0" fontId="5" fillId="0" borderId="8" xfId="2" applyFont="1" applyFill="1" applyBorder="1" applyAlignment="1">
      <alignment horizontal="distributed" vertical="center" justifyLastLine="1"/>
    </xf>
    <xf numFmtId="0" fontId="5" fillId="0" borderId="0" xfId="2" applyFont="1" applyFill="1" applyAlignment="1">
      <alignment vertical="center"/>
    </xf>
    <xf numFmtId="49" fontId="5" fillId="0" borderId="4" xfId="2" applyNumberFormat="1" applyFont="1" applyFill="1" applyBorder="1" applyAlignment="1">
      <alignment vertical="center"/>
    </xf>
    <xf numFmtId="0" fontId="5" fillId="0" borderId="9" xfId="2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49" fontId="7" fillId="0" borderId="1" xfId="2" applyNumberFormat="1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vertical="center"/>
    </xf>
    <xf numFmtId="177" fontId="7" fillId="0" borderId="12" xfId="3" applyNumberFormat="1" applyFont="1" applyFill="1" applyBorder="1" applyAlignment="1">
      <alignment vertical="center"/>
    </xf>
    <xf numFmtId="38" fontId="7" fillId="0" borderId="12" xfId="3" applyFont="1" applyFill="1" applyBorder="1" applyAlignment="1">
      <alignment vertical="center"/>
    </xf>
    <xf numFmtId="178" fontId="7" fillId="0" borderId="7" xfId="3" applyNumberFormat="1" applyFont="1" applyFill="1" applyBorder="1" applyAlignment="1">
      <alignment vertical="center"/>
    </xf>
    <xf numFmtId="38" fontId="5" fillId="0" borderId="0" xfId="2" applyNumberFormat="1" applyFont="1" applyFill="1" applyAlignment="1">
      <alignment vertical="center"/>
    </xf>
    <xf numFmtId="49" fontId="5" fillId="0" borderId="5" xfId="2" applyNumberFormat="1" applyFont="1" applyFill="1" applyBorder="1" applyAlignment="1">
      <alignment horizontal="right" vertical="center"/>
    </xf>
    <xf numFmtId="38" fontId="5" fillId="0" borderId="13" xfId="3" applyFont="1" applyFill="1" applyBorder="1" applyAlignment="1">
      <alignment vertical="center"/>
    </xf>
    <xf numFmtId="177" fontId="5" fillId="0" borderId="14" xfId="3" applyNumberFormat="1" applyFont="1" applyFill="1" applyBorder="1" applyAlignment="1">
      <alignment vertical="center"/>
    </xf>
    <xf numFmtId="38" fontId="5" fillId="0" borderId="14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178" fontId="5" fillId="0" borderId="15" xfId="3" applyNumberFormat="1" applyFont="1" applyFill="1" applyBorder="1" applyAlignment="1">
      <alignment vertical="center"/>
    </xf>
    <xf numFmtId="49" fontId="5" fillId="0" borderId="4" xfId="2" applyNumberFormat="1" applyFont="1" applyFill="1" applyBorder="1" applyAlignment="1">
      <alignment horizontal="right" vertical="center"/>
    </xf>
    <xf numFmtId="38" fontId="7" fillId="0" borderId="16" xfId="3" applyFont="1" applyFill="1" applyBorder="1" applyAlignment="1">
      <alignment vertical="center"/>
    </xf>
    <xf numFmtId="177" fontId="7" fillId="0" borderId="17" xfId="3" applyNumberFormat="1" applyFont="1" applyFill="1" applyBorder="1" applyAlignment="1">
      <alignment vertical="center"/>
    </xf>
    <xf numFmtId="38" fontId="7" fillId="0" borderId="17" xfId="3" applyFont="1" applyFill="1" applyBorder="1" applyAlignment="1">
      <alignment vertical="center"/>
    </xf>
    <xf numFmtId="178" fontId="7" fillId="0" borderId="18" xfId="3" applyNumberFormat="1" applyFont="1" applyFill="1" applyBorder="1" applyAlignment="1">
      <alignment vertical="center"/>
    </xf>
    <xf numFmtId="49" fontId="7" fillId="0" borderId="5" xfId="2" applyNumberFormat="1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horizontal="right" vertical="center"/>
    </xf>
    <xf numFmtId="38" fontId="5" fillId="0" borderId="19" xfId="3" applyFont="1" applyFill="1" applyBorder="1" applyAlignment="1">
      <alignment horizontal="right" vertical="center"/>
    </xf>
    <xf numFmtId="38" fontId="5" fillId="0" borderId="20" xfId="3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right" vertical="center"/>
    </xf>
    <xf numFmtId="38" fontId="5" fillId="0" borderId="7" xfId="3" applyFont="1" applyFill="1" applyBorder="1" applyAlignment="1">
      <alignment horizontal="right" vertical="center"/>
    </xf>
    <xf numFmtId="38" fontId="5" fillId="0" borderId="13" xfId="3" applyFont="1" applyFill="1" applyBorder="1" applyAlignment="1">
      <alignment horizontal="right" vertical="center"/>
    </xf>
    <xf numFmtId="38" fontId="5" fillId="0" borderId="14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22" xfId="3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right" vertical="center"/>
    </xf>
    <xf numFmtId="38" fontId="5" fillId="0" borderId="16" xfId="3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right" vertical="center"/>
    </xf>
    <xf numFmtId="38" fontId="5" fillId="0" borderId="24" xfId="3" applyFont="1" applyFill="1" applyBorder="1" applyAlignment="1">
      <alignment horizontal="right" vertical="center"/>
    </xf>
    <xf numFmtId="38" fontId="5" fillId="0" borderId="25" xfId="3" applyFont="1" applyFill="1" applyBorder="1" applyAlignment="1">
      <alignment horizontal="right" vertical="center"/>
    </xf>
    <xf numFmtId="38" fontId="5" fillId="0" borderId="18" xfId="3" applyFont="1" applyFill="1" applyBorder="1" applyAlignment="1">
      <alignment horizontal="right" vertical="center"/>
    </xf>
    <xf numFmtId="177" fontId="5" fillId="0" borderId="14" xfId="3" applyNumberFormat="1" applyFont="1" applyFill="1" applyBorder="1" applyAlignment="1">
      <alignment horizontal="right" vertical="center"/>
    </xf>
    <xf numFmtId="38" fontId="5" fillId="0" borderId="9" xfId="3" applyFont="1" applyFill="1" applyBorder="1" applyAlignment="1">
      <alignment vertical="center"/>
    </xf>
    <xf numFmtId="177" fontId="5" fillId="0" borderId="26" xfId="3" applyNumberFormat="1" applyFont="1" applyFill="1" applyBorder="1" applyAlignment="1">
      <alignment horizontal="right" vertical="center"/>
    </xf>
    <xf numFmtId="38" fontId="5" fillId="0" borderId="9" xfId="3" applyFont="1" applyFill="1" applyBorder="1" applyAlignment="1">
      <alignment horizontal="right" vertical="center"/>
    </xf>
    <xf numFmtId="38" fontId="5" fillId="0" borderId="26" xfId="3" applyFont="1" applyFill="1" applyBorder="1" applyAlignment="1">
      <alignment horizontal="right" vertical="center"/>
    </xf>
    <xf numFmtId="38" fontId="5" fillId="0" borderId="2" xfId="3" applyFont="1" applyFill="1" applyBorder="1" applyAlignment="1">
      <alignment horizontal="right" vertical="center"/>
    </xf>
    <xf numFmtId="38" fontId="5" fillId="0" borderId="27" xfId="3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horizontal="right" vertical="center"/>
    </xf>
    <xf numFmtId="49" fontId="7" fillId="0" borderId="3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2" fillId="0" borderId="0" xfId="2" applyFont="1" applyFill="1"/>
    <xf numFmtId="0" fontId="5" fillId="0" borderId="0" xfId="2" applyFont="1" applyFill="1" applyAlignment="1">
      <alignment horizontal="right" vertical="center"/>
    </xf>
    <xf numFmtId="49" fontId="5" fillId="0" borderId="0" xfId="2" applyNumberFormat="1" applyFont="1" applyFill="1" applyAlignment="1">
      <alignment vertical="center"/>
    </xf>
    <xf numFmtId="49" fontId="2" fillId="0" borderId="0" xfId="2" applyNumberFormat="1" applyFont="1" applyFill="1"/>
    <xf numFmtId="49" fontId="7" fillId="0" borderId="28" xfId="2" applyNumberFormat="1" applyFont="1" applyFill="1" applyBorder="1" applyAlignment="1">
      <alignment horizontal="center" vertical="center"/>
    </xf>
    <xf numFmtId="177" fontId="7" fillId="0" borderId="18" xfId="3" applyNumberFormat="1" applyFont="1" applyFill="1" applyBorder="1" applyAlignment="1">
      <alignment vertical="center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1" xfId="2" applyFont="1" applyFill="1" applyBorder="1" applyAlignment="1">
      <alignment horizontal="distributed" vertical="center" justifyLastLine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4" applyBorder="1" applyAlignment="1" applyProtection="1">
      <alignment horizontal="center" vertical="center"/>
    </xf>
    <xf numFmtId="0" fontId="12" fillId="0" borderId="1" xfId="0" applyFont="1" applyBorder="1">
      <alignment vertical="center"/>
    </xf>
  </cellXfs>
  <cellStyles count="5">
    <cellStyle name="ハイパーリンク" xfId="4" builtinId="8"/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23825" y="733425"/>
          <a:ext cx="733425" cy="7143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_2_jin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B-1-1"/>
      <sheetName val="B-1-2"/>
      <sheetName val="B-2"/>
      <sheetName val="B-3"/>
      <sheetName val="B-4-1"/>
      <sheetName val="B-4-2"/>
      <sheetName val="B-4-3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zoomScaleNormal="100" workbookViewId="0">
      <selection activeCell="D5" sqref="D5"/>
    </sheetView>
  </sheetViews>
  <sheetFormatPr defaultRowHeight="18.75" x14ac:dyDescent="0.4"/>
  <cols>
    <col min="1" max="1" width="9" style="89"/>
    <col min="2" max="2" width="4.25" style="89" customWidth="1"/>
    <col min="3" max="3" width="40.625" style="89" customWidth="1"/>
    <col min="4" max="4" width="10.625" style="89" customWidth="1"/>
    <col min="5" max="16384" width="9" style="89"/>
  </cols>
  <sheetData>
    <row r="1" spans="1:4" ht="21" x14ac:dyDescent="0.4">
      <c r="A1" s="88" t="s">
        <v>89</v>
      </c>
      <c r="B1" s="88"/>
      <c r="C1" s="88"/>
    </row>
    <row r="2" spans="1:4" ht="21" x14ac:dyDescent="0.4">
      <c r="A2" s="88" t="s">
        <v>90</v>
      </c>
      <c r="B2" s="88"/>
      <c r="C2" s="88"/>
    </row>
    <row r="4" spans="1:4" x14ac:dyDescent="0.4">
      <c r="A4" s="90" t="s">
        <v>91</v>
      </c>
      <c r="B4" s="91" t="s">
        <v>92</v>
      </c>
      <c r="C4" s="92"/>
      <c r="D4" s="93" t="s">
        <v>91</v>
      </c>
    </row>
    <row r="5" spans="1:4" x14ac:dyDescent="0.4">
      <c r="A5" s="90" t="s">
        <v>93</v>
      </c>
      <c r="B5" s="94" t="s">
        <v>94</v>
      </c>
      <c r="C5" s="94"/>
      <c r="D5" s="93" t="s">
        <v>93</v>
      </c>
    </row>
  </sheetData>
  <phoneticPr fontId="1"/>
  <hyperlinks>
    <hyperlink ref="D4" location="'L-1'!A1" display="L-1"/>
    <hyperlink ref="D5" location="'L-2'!A1" display="L-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view="pageBreakPreview" zoomScaleNormal="100" zoomScaleSheetLayoutView="100" workbookViewId="0"/>
  </sheetViews>
  <sheetFormatPr defaultRowHeight="13.5" x14ac:dyDescent="0.4"/>
  <cols>
    <col min="1" max="1" width="1.625" style="2" customWidth="1"/>
    <col min="2" max="11" width="8.625" style="2" customWidth="1"/>
    <col min="12" max="16384" width="9" style="2"/>
  </cols>
  <sheetData>
    <row r="1" spans="1:11" ht="30" customHeight="1" x14ac:dyDescent="0.4">
      <c r="A1" s="1" t="s">
        <v>0</v>
      </c>
    </row>
    <row r="2" spans="1:11" ht="7.5" customHeight="1" x14ac:dyDescent="0.4">
      <c r="A2" s="1"/>
    </row>
    <row r="3" spans="1:11" ht="22.5" customHeight="1" x14ac:dyDescent="0.15">
      <c r="A3" s="1"/>
      <c r="K3" s="3" t="s">
        <v>1</v>
      </c>
    </row>
    <row r="4" spans="1:11" s="4" customFormat="1" ht="26.25" customHeight="1" x14ac:dyDescent="0.4">
      <c r="B4" s="5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8" t="s">
        <v>7</v>
      </c>
      <c r="H4" s="6" t="s">
        <v>8</v>
      </c>
      <c r="I4" s="9" t="s">
        <v>9</v>
      </c>
      <c r="J4" s="8" t="s">
        <v>10</v>
      </c>
      <c r="K4" s="7" t="s">
        <v>11</v>
      </c>
    </row>
    <row r="5" spans="1:11" s="4" customFormat="1" ht="22.5" customHeight="1" x14ac:dyDescent="0.4">
      <c r="B5" s="10" t="s">
        <v>12</v>
      </c>
      <c r="C5" s="11">
        <v>72800</v>
      </c>
      <c r="D5" s="11">
        <v>1020000</v>
      </c>
      <c r="E5" s="11">
        <v>254000</v>
      </c>
      <c r="F5" s="11">
        <v>1440000</v>
      </c>
      <c r="G5" s="12">
        <v>33200</v>
      </c>
      <c r="H5" s="11">
        <v>300400</v>
      </c>
      <c r="I5" s="12">
        <v>388300</v>
      </c>
      <c r="J5" s="12">
        <v>503600</v>
      </c>
      <c r="K5" s="11">
        <v>110200</v>
      </c>
    </row>
    <row r="6" spans="1:11" s="4" customFormat="1" ht="22.5" customHeight="1" x14ac:dyDescent="0.4">
      <c r="B6" s="10" t="s">
        <v>13</v>
      </c>
      <c r="C6" s="11">
        <v>71300</v>
      </c>
      <c r="D6" s="11">
        <v>978000</v>
      </c>
      <c r="E6" s="11">
        <v>205800</v>
      </c>
      <c r="F6" s="11">
        <v>1460000</v>
      </c>
      <c r="G6" s="12">
        <v>41800</v>
      </c>
      <c r="H6" s="11">
        <v>290900</v>
      </c>
      <c r="I6" s="12">
        <v>380000</v>
      </c>
      <c r="J6" s="12">
        <v>477500</v>
      </c>
      <c r="K6" s="11">
        <v>382500</v>
      </c>
    </row>
    <row r="7" spans="1:11" s="4" customFormat="1" ht="22.5" customHeight="1" x14ac:dyDescent="0.4">
      <c r="B7" s="10" t="s">
        <v>14</v>
      </c>
      <c r="C7" s="11">
        <v>72100</v>
      </c>
      <c r="D7" s="11">
        <v>1021500</v>
      </c>
      <c r="E7" s="11">
        <v>204600</v>
      </c>
      <c r="F7" s="11">
        <v>1460000</v>
      </c>
      <c r="G7" s="12">
        <v>46000</v>
      </c>
      <c r="H7" s="11">
        <v>298800</v>
      </c>
      <c r="I7" s="12">
        <v>285300</v>
      </c>
      <c r="J7" s="12">
        <v>451200</v>
      </c>
      <c r="K7" s="11">
        <v>469700</v>
      </c>
    </row>
    <row r="8" spans="1:11" s="4" customFormat="1" ht="22.5" customHeight="1" x14ac:dyDescent="0.4">
      <c r="B8" s="10" t="s">
        <v>15</v>
      </c>
      <c r="C8" s="11">
        <v>70600</v>
      </c>
      <c r="D8" s="11">
        <v>940200</v>
      </c>
      <c r="E8" s="11">
        <v>200500</v>
      </c>
      <c r="F8" s="11">
        <v>1510000</v>
      </c>
      <c r="G8" s="12">
        <v>46900</v>
      </c>
      <c r="H8" s="11">
        <v>300100</v>
      </c>
      <c r="I8" s="12">
        <v>359000</v>
      </c>
      <c r="J8" s="12">
        <v>425000</v>
      </c>
      <c r="K8" s="11">
        <v>489400</v>
      </c>
    </row>
    <row r="9" spans="1:11" s="4" customFormat="1" ht="22.5" customHeight="1" x14ac:dyDescent="0.4">
      <c r="B9" s="10" t="s">
        <v>16</v>
      </c>
      <c r="C9" s="11">
        <v>66900</v>
      </c>
      <c r="D9" s="11">
        <v>893400</v>
      </c>
      <c r="E9" s="11">
        <v>200400</v>
      </c>
      <c r="F9" s="11">
        <v>1515000</v>
      </c>
      <c r="G9" s="12">
        <v>46300</v>
      </c>
      <c r="H9" s="11">
        <v>304500</v>
      </c>
      <c r="I9" s="12">
        <v>287000</v>
      </c>
      <c r="J9" s="12">
        <v>413700</v>
      </c>
      <c r="K9" s="11">
        <v>489800</v>
      </c>
    </row>
    <row r="10" spans="1:11" s="4" customFormat="1" ht="22.5" customHeight="1" x14ac:dyDescent="0.4">
      <c r="B10" s="10" t="s">
        <v>17</v>
      </c>
      <c r="C10" s="11">
        <v>49796</v>
      </c>
      <c r="D10" s="11">
        <v>895600</v>
      </c>
      <c r="E10" s="11">
        <v>174566</v>
      </c>
      <c r="F10" s="11">
        <v>1510000</v>
      </c>
      <c r="G10" s="12">
        <v>28357</v>
      </c>
      <c r="H10" s="11">
        <v>211400</v>
      </c>
      <c r="I10" s="12">
        <v>293800</v>
      </c>
      <c r="J10" s="12">
        <v>304600</v>
      </c>
      <c r="K10" s="11">
        <v>542200</v>
      </c>
    </row>
    <row r="11" spans="1:11" s="4" customFormat="1" ht="22.5" customHeight="1" x14ac:dyDescent="0.4">
      <c r="B11" s="10" t="s">
        <v>18</v>
      </c>
      <c r="C11" s="13">
        <v>51000</v>
      </c>
      <c r="D11" s="13">
        <v>983000</v>
      </c>
      <c r="E11" s="13">
        <v>211000</v>
      </c>
      <c r="F11" s="13">
        <v>1510000</v>
      </c>
      <c r="G11" s="13">
        <v>34000</v>
      </c>
      <c r="H11" s="13">
        <v>323000</v>
      </c>
      <c r="I11" s="13">
        <v>105000</v>
      </c>
      <c r="J11" s="13">
        <v>310000</v>
      </c>
      <c r="K11" s="13">
        <v>111000</v>
      </c>
    </row>
    <row r="12" spans="1:11" s="4" customFormat="1" ht="22.5" customHeight="1" x14ac:dyDescent="0.4">
      <c r="B12" s="10" t="s">
        <v>19</v>
      </c>
      <c r="C12" s="14">
        <v>47928</v>
      </c>
      <c r="D12" s="13">
        <v>1090000</v>
      </c>
      <c r="E12" s="14">
        <v>197870</v>
      </c>
      <c r="F12" s="13">
        <v>1500000</v>
      </c>
      <c r="G12" s="14">
        <v>39679</v>
      </c>
      <c r="H12" s="13">
        <v>301000</v>
      </c>
      <c r="I12" s="13">
        <v>126000</v>
      </c>
      <c r="J12" s="13">
        <v>304000</v>
      </c>
      <c r="K12" s="13">
        <v>83000</v>
      </c>
    </row>
    <row r="13" spans="1:11" s="4" customFormat="1" ht="22.5" customHeight="1" x14ac:dyDescent="0.4">
      <c r="B13" s="10" t="s">
        <v>20</v>
      </c>
      <c r="C13" s="14">
        <v>45000</v>
      </c>
      <c r="D13" s="13">
        <v>1273000</v>
      </c>
      <c r="E13" s="14">
        <v>220000</v>
      </c>
      <c r="F13" s="13">
        <v>1501000</v>
      </c>
      <c r="G13" s="14">
        <v>37000</v>
      </c>
      <c r="H13" s="13">
        <v>316000</v>
      </c>
      <c r="I13" s="13">
        <v>137000</v>
      </c>
      <c r="J13" s="13">
        <v>271000</v>
      </c>
      <c r="K13" s="13">
        <v>84000</v>
      </c>
    </row>
    <row r="14" spans="1:11" s="4" customFormat="1" ht="22.5" customHeight="1" x14ac:dyDescent="0.4">
      <c r="B14" s="10" t="s">
        <v>21</v>
      </c>
      <c r="C14" s="14">
        <v>42000</v>
      </c>
      <c r="D14" s="13">
        <v>1206000</v>
      </c>
      <c r="E14" s="14">
        <v>219000</v>
      </c>
      <c r="F14" s="13">
        <v>1484000</v>
      </c>
      <c r="G14" s="14">
        <v>24000</v>
      </c>
      <c r="H14" s="13">
        <v>307000</v>
      </c>
      <c r="I14" s="13">
        <v>150000</v>
      </c>
      <c r="J14" s="13">
        <v>226000</v>
      </c>
      <c r="K14" s="13">
        <v>98000</v>
      </c>
    </row>
    <row r="15" spans="1:11" s="4" customFormat="1" ht="22.5" customHeight="1" x14ac:dyDescent="0.4">
      <c r="B15" s="10" t="s">
        <v>22</v>
      </c>
      <c r="C15" s="14">
        <v>41200</v>
      </c>
      <c r="D15" s="13">
        <v>1231000</v>
      </c>
      <c r="E15" s="14">
        <v>237400</v>
      </c>
      <c r="F15" s="13">
        <v>1469000</v>
      </c>
      <c r="G15" s="14">
        <v>25100</v>
      </c>
      <c r="H15" s="13">
        <v>319700</v>
      </c>
      <c r="I15" s="13">
        <v>137700</v>
      </c>
      <c r="J15" s="13">
        <v>233400</v>
      </c>
      <c r="K15" s="13">
        <v>106300</v>
      </c>
    </row>
    <row r="16" spans="1:11" s="4" customFormat="1" ht="22.5" customHeight="1" x14ac:dyDescent="0.4">
      <c r="B16" s="10" t="s">
        <v>23</v>
      </c>
      <c r="C16" s="14">
        <v>25300</v>
      </c>
      <c r="D16" s="13">
        <v>1348500</v>
      </c>
      <c r="E16" s="14">
        <v>311500</v>
      </c>
      <c r="F16" s="13">
        <v>1655000</v>
      </c>
      <c r="G16" s="14">
        <v>26400</v>
      </c>
      <c r="H16" s="13">
        <v>335500</v>
      </c>
      <c r="I16" s="13">
        <v>157000</v>
      </c>
      <c r="J16" s="13">
        <v>192000</v>
      </c>
      <c r="K16" s="13">
        <v>120500</v>
      </c>
    </row>
    <row r="17" spans="2:11" s="4" customFormat="1" ht="22.5" customHeight="1" x14ac:dyDescent="0.4">
      <c r="B17" s="10" t="s">
        <v>24</v>
      </c>
      <c r="C17" s="14">
        <v>17300</v>
      </c>
      <c r="D17" s="13">
        <v>1269900</v>
      </c>
      <c r="E17" s="14">
        <v>309400</v>
      </c>
      <c r="F17" s="13">
        <v>1577000</v>
      </c>
      <c r="G17" s="14">
        <v>24800</v>
      </c>
      <c r="H17" s="13">
        <v>343300</v>
      </c>
      <c r="I17" s="13">
        <v>161700</v>
      </c>
      <c r="J17" s="13">
        <v>143500</v>
      </c>
      <c r="K17" s="13">
        <v>124400</v>
      </c>
    </row>
    <row r="18" spans="2:11" s="4" customFormat="1" ht="22.5" customHeight="1" x14ac:dyDescent="0.4">
      <c r="B18" s="10" t="s">
        <v>25</v>
      </c>
      <c r="C18" s="14">
        <v>17844</v>
      </c>
      <c r="D18" s="13">
        <v>1180300</v>
      </c>
      <c r="E18" s="14">
        <v>297418</v>
      </c>
      <c r="F18" s="13">
        <v>284191</v>
      </c>
      <c r="G18" s="14">
        <v>24242</v>
      </c>
      <c r="H18" s="13">
        <v>349400</v>
      </c>
      <c r="I18" s="13">
        <v>147039</v>
      </c>
      <c r="J18" s="13">
        <v>81709</v>
      </c>
      <c r="K18" s="13">
        <v>138328</v>
      </c>
    </row>
    <row r="19" spans="2:11" s="4" customFormat="1" ht="22.5" customHeight="1" x14ac:dyDescent="0.4">
      <c r="B19" s="10" t="s">
        <v>26</v>
      </c>
      <c r="C19" s="14">
        <v>17185</v>
      </c>
      <c r="D19" s="13">
        <v>1169400</v>
      </c>
      <c r="E19" s="14">
        <v>278133</v>
      </c>
      <c r="F19" s="13">
        <v>347709</v>
      </c>
      <c r="G19" s="14">
        <v>22520</v>
      </c>
      <c r="H19" s="13">
        <v>347200</v>
      </c>
      <c r="I19" s="13">
        <v>137999</v>
      </c>
      <c r="J19" s="13">
        <v>67507</v>
      </c>
      <c r="K19" s="13">
        <v>145676</v>
      </c>
    </row>
    <row r="20" spans="2:11" s="4" customFormat="1" ht="22.5" customHeight="1" x14ac:dyDescent="0.4">
      <c r="B20" s="10" t="s">
        <v>27</v>
      </c>
      <c r="C20" s="14">
        <v>14631</v>
      </c>
      <c r="D20" s="13">
        <v>1178900</v>
      </c>
      <c r="E20" s="14">
        <v>290472</v>
      </c>
      <c r="F20" s="13">
        <v>338513</v>
      </c>
      <c r="G20" s="14">
        <v>23759</v>
      </c>
      <c r="H20" s="13">
        <v>351500</v>
      </c>
      <c r="I20" s="13">
        <v>149436</v>
      </c>
      <c r="J20" s="13">
        <v>56646</v>
      </c>
      <c r="K20" s="13">
        <v>562829</v>
      </c>
    </row>
    <row r="21" spans="2:11" s="4" customFormat="1" ht="22.5" customHeight="1" x14ac:dyDescent="0.4">
      <c r="B21" s="10" t="s">
        <v>28</v>
      </c>
      <c r="C21" s="14">
        <v>12216</v>
      </c>
      <c r="D21" s="13">
        <v>1186800</v>
      </c>
      <c r="E21" s="14">
        <v>295375</v>
      </c>
      <c r="F21" s="13">
        <v>387988</v>
      </c>
      <c r="G21" s="14">
        <v>24244</v>
      </c>
      <c r="H21" s="13">
        <v>371400</v>
      </c>
      <c r="I21" s="13">
        <v>191236</v>
      </c>
      <c r="J21" s="13">
        <v>73266</v>
      </c>
      <c r="K21" s="13">
        <v>575627</v>
      </c>
    </row>
    <row r="22" spans="2:11" s="4" customFormat="1" ht="22.5" customHeight="1" x14ac:dyDescent="0.4">
      <c r="B22" s="10" t="s">
        <v>29</v>
      </c>
      <c r="C22" s="14">
        <v>12836</v>
      </c>
      <c r="D22" s="13">
        <v>1478900</v>
      </c>
      <c r="E22" s="14">
        <v>290933</v>
      </c>
      <c r="F22" s="13">
        <v>441492</v>
      </c>
      <c r="G22" s="14">
        <v>24152</v>
      </c>
      <c r="H22" s="13">
        <v>388700</v>
      </c>
      <c r="I22" s="13">
        <v>223878</v>
      </c>
      <c r="J22" s="13">
        <v>49113</v>
      </c>
      <c r="K22" s="13">
        <v>596609</v>
      </c>
    </row>
    <row r="23" spans="2:11" s="4" customFormat="1" ht="22.5" customHeight="1" x14ac:dyDescent="0.4">
      <c r="B23" s="10" t="s">
        <v>30</v>
      </c>
      <c r="C23" s="14">
        <v>13219</v>
      </c>
      <c r="D23" s="13">
        <v>1441300</v>
      </c>
      <c r="E23" s="14">
        <v>291891</v>
      </c>
      <c r="F23" s="13">
        <v>525619</v>
      </c>
      <c r="G23" s="14">
        <v>24598</v>
      </c>
      <c r="H23" s="13">
        <v>411600</v>
      </c>
      <c r="I23" s="13">
        <v>245918</v>
      </c>
      <c r="J23" s="13">
        <v>59475</v>
      </c>
      <c r="K23" s="13">
        <v>632787</v>
      </c>
    </row>
    <row r="24" spans="2:11" s="4" customFormat="1" ht="22.5" customHeight="1" x14ac:dyDescent="0.4">
      <c r="B24" s="10" t="s">
        <v>31</v>
      </c>
      <c r="C24" s="14">
        <v>13191</v>
      </c>
      <c r="D24" s="13">
        <v>1343800</v>
      </c>
      <c r="E24" s="14">
        <v>286385</v>
      </c>
      <c r="F24" s="13">
        <v>504379</v>
      </c>
      <c r="G24" s="14">
        <v>20231</v>
      </c>
      <c r="H24" s="13">
        <v>392300</v>
      </c>
      <c r="I24" s="13">
        <v>256738</v>
      </c>
      <c r="J24" s="13">
        <v>28800</v>
      </c>
      <c r="K24" s="13">
        <v>552109</v>
      </c>
    </row>
    <row r="25" spans="2:11" s="4" customFormat="1" ht="22.5" customHeight="1" x14ac:dyDescent="0.4">
      <c r="B25" s="10" t="s">
        <v>32</v>
      </c>
      <c r="C25" s="14">
        <v>11145</v>
      </c>
      <c r="D25" s="13">
        <v>1353500</v>
      </c>
      <c r="E25" s="14">
        <v>273232</v>
      </c>
      <c r="F25" s="13">
        <v>483284</v>
      </c>
      <c r="G25" s="14">
        <v>17763</v>
      </c>
      <c r="H25" s="13">
        <v>357217</v>
      </c>
      <c r="I25" s="13">
        <v>269053</v>
      </c>
      <c r="J25" s="13">
        <v>37900</v>
      </c>
      <c r="K25" s="13">
        <v>565060</v>
      </c>
    </row>
    <row r="26" spans="2:11" s="4" customFormat="1" ht="22.5" customHeight="1" x14ac:dyDescent="0.4">
      <c r="B26" s="10" t="s">
        <v>33</v>
      </c>
      <c r="C26" s="14">
        <v>11073</v>
      </c>
      <c r="D26" s="13">
        <v>1413800</v>
      </c>
      <c r="E26" s="14">
        <v>301695</v>
      </c>
      <c r="F26" s="13">
        <v>441527</v>
      </c>
      <c r="G26" s="14">
        <v>18357</v>
      </c>
      <c r="H26" s="13">
        <v>413158</v>
      </c>
      <c r="I26" s="13">
        <v>165932</v>
      </c>
      <c r="J26" s="13">
        <v>39100</v>
      </c>
      <c r="K26" s="13">
        <v>564269</v>
      </c>
    </row>
    <row r="27" spans="2:11" s="4" customFormat="1" ht="22.5" customHeight="1" x14ac:dyDescent="0.4">
      <c r="B27" s="10" t="s">
        <v>34</v>
      </c>
      <c r="C27" s="14">
        <v>6443</v>
      </c>
      <c r="D27" s="13">
        <v>675864</v>
      </c>
      <c r="E27" s="14">
        <v>199156</v>
      </c>
      <c r="F27" s="13">
        <v>206780</v>
      </c>
      <c r="G27" s="14">
        <v>48073</v>
      </c>
      <c r="H27" s="13">
        <v>141339</v>
      </c>
      <c r="I27" s="13">
        <v>453926</v>
      </c>
      <c r="J27" s="13">
        <v>7000</v>
      </c>
      <c r="K27" s="13">
        <v>297017</v>
      </c>
    </row>
    <row r="28" spans="2:11" s="4" customFormat="1" ht="22.5" customHeight="1" x14ac:dyDescent="0.4">
      <c r="B28" s="10" t="s">
        <v>35</v>
      </c>
      <c r="C28" s="14">
        <v>6342</v>
      </c>
      <c r="D28" s="13">
        <v>450765</v>
      </c>
      <c r="E28" s="14">
        <v>195290</v>
      </c>
      <c r="F28" s="13">
        <v>198813</v>
      </c>
      <c r="G28" s="14">
        <v>43272</v>
      </c>
      <c r="H28" s="13">
        <v>171905</v>
      </c>
      <c r="I28" s="13">
        <v>284468</v>
      </c>
      <c r="J28" s="13">
        <v>3200</v>
      </c>
      <c r="K28" s="13">
        <v>253856</v>
      </c>
    </row>
    <row r="29" spans="2:11" s="4" customFormat="1" ht="16.5" customHeight="1" x14ac:dyDescent="0.4">
      <c r="B29" s="15" t="s">
        <v>36</v>
      </c>
      <c r="C29" s="16"/>
      <c r="D29" s="16"/>
      <c r="E29" s="16"/>
      <c r="F29" s="16"/>
      <c r="G29" s="16"/>
      <c r="H29" s="16"/>
      <c r="I29" s="16"/>
      <c r="J29" s="16"/>
    </row>
    <row r="30" spans="2:11" s="4" customFormat="1" ht="16.5" customHeight="1" x14ac:dyDescent="0.4">
      <c r="B30" s="17" t="s">
        <v>37</v>
      </c>
      <c r="K30" s="18"/>
    </row>
    <row r="31" spans="2:11" s="4" customFormat="1" ht="16.5" customHeight="1" x14ac:dyDescent="0.4">
      <c r="B31" s="4" t="s">
        <v>38</v>
      </c>
    </row>
    <row r="32" spans="2:11" s="4" customFormat="1" ht="16.5" customHeight="1" x14ac:dyDescent="0.4">
      <c r="B32" s="15" t="s">
        <v>39</v>
      </c>
    </row>
    <row r="33" s="4" customFormat="1" ht="15" customHeight="1" x14ac:dyDescent="0.4"/>
    <row r="34" s="4" customFormat="1" ht="15" customHeight="1" x14ac:dyDescent="0.4"/>
    <row r="35" s="4" customFormat="1" ht="15" customHeight="1" x14ac:dyDescent="0.4"/>
    <row r="36" s="4" customFormat="1" ht="15" customHeight="1" x14ac:dyDescent="0.4"/>
    <row r="37" s="4" customFormat="1" ht="15" customHeight="1" x14ac:dyDescent="0.4"/>
    <row r="38" s="4" customFormat="1" ht="15" customHeight="1" x14ac:dyDescent="0.4"/>
    <row r="39" s="4" customFormat="1" ht="15" customHeight="1" x14ac:dyDescent="0.4"/>
    <row r="40" s="4" customFormat="1" ht="15" customHeight="1" x14ac:dyDescent="0.4"/>
    <row r="41" s="4" customFormat="1" ht="15" customHeight="1" x14ac:dyDescent="0.4"/>
    <row r="42" s="4" customFormat="1" ht="15" customHeight="1" x14ac:dyDescent="0.4"/>
    <row r="43" s="4" customFormat="1" ht="15" customHeight="1" x14ac:dyDescent="0.4"/>
    <row r="44" s="4" customFormat="1" ht="15" customHeight="1" x14ac:dyDescent="0.4"/>
    <row r="45" s="4" customFormat="1" ht="15" customHeight="1" x14ac:dyDescent="0.4"/>
    <row r="46" s="4" customFormat="1" ht="15" customHeight="1" x14ac:dyDescent="0.4"/>
    <row r="47" s="4" customFormat="1" ht="15" customHeight="1" x14ac:dyDescent="0.4"/>
    <row r="48" s="4" customFormat="1" ht="15" customHeight="1" x14ac:dyDescent="0.4"/>
    <row r="49" s="4" customFormat="1" ht="15" customHeight="1" x14ac:dyDescent="0.4"/>
    <row r="50" s="4" customFormat="1" ht="15" customHeight="1" x14ac:dyDescent="0.4"/>
    <row r="51" s="4" customFormat="1" ht="15" customHeight="1" x14ac:dyDescent="0.4"/>
    <row r="52" s="4" customFormat="1" ht="15" customHeight="1" x14ac:dyDescent="0.4"/>
    <row r="53" s="4" customFormat="1" ht="15" customHeight="1" x14ac:dyDescent="0.4"/>
    <row r="54" s="4" customFormat="1" ht="15" customHeight="1" x14ac:dyDescent="0.4"/>
    <row r="55" s="4" customFormat="1" ht="15" customHeight="1" x14ac:dyDescent="0.4"/>
    <row r="56" s="4" customFormat="1" ht="15" customHeight="1" x14ac:dyDescent="0.4"/>
    <row r="57" s="4" customFormat="1" ht="15" customHeight="1" x14ac:dyDescent="0.4"/>
    <row r="58" s="4" customFormat="1" ht="15" customHeight="1" x14ac:dyDescent="0.4"/>
    <row r="59" s="4" customFormat="1" ht="15" customHeight="1" x14ac:dyDescent="0.4"/>
    <row r="60" s="4" customFormat="1" ht="15" customHeight="1" x14ac:dyDescent="0.4"/>
    <row r="61" s="4" customFormat="1" ht="15" customHeight="1" x14ac:dyDescent="0.4"/>
    <row r="62" s="4" customFormat="1" ht="15" customHeight="1" x14ac:dyDescent="0.4"/>
    <row r="63" s="4" customFormat="1" ht="15" customHeight="1" x14ac:dyDescent="0.4"/>
    <row r="64" s="4" customFormat="1" ht="15" customHeight="1" x14ac:dyDescent="0.4"/>
    <row r="65" s="4" customFormat="1" ht="15" customHeight="1" x14ac:dyDescent="0.4"/>
    <row r="66" s="4" customFormat="1" ht="15" customHeight="1" x14ac:dyDescent="0.4"/>
    <row r="67" s="4" customFormat="1" ht="15" customHeight="1" x14ac:dyDescent="0.4"/>
    <row r="68" s="4" customFormat="1" ht="15" customHeight="1" x14ac:dyDescent="0.4"/>
    <row r="69" s="4" customFormat="1" ht="15" customHeight="1" x14ac:dyDescent="0.4"/>
    <row r="70" s="4" customFormat="1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</sheetData>
  <phoneticPr fontId="1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Ｐゴシック,標準"12.観      光</oddHeader>
    <oddFooter>&amp;C&amp;"ＭＳ Ｐゴシック,標準"-74-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showGridLines="0" view="pageBreakPreview" zoomScaleNormal="100" zoomScaleSheetLayoutView="100" workbookViewId="0"/>
  </sheetViews>
  <sheetFormatPr defaultRowHeight="13.5" x14ac:dyDescent="0.15"/>
  <cols>
    <col min="1" max="1" width="1.625" style="80" customWidth="1"/>
    <col min="2" max="2" width="9.625" style="83" customWidth="1"/>
    <col min="3" max="3" width="11.875" style="80" customWidth="1"/>
    <col min="4" max="8" width="9.625" style="80" customWidth="1"/>
    <col min="9" max="9" width="10.625" style="80" customWidth="1"/>
    <col min="10" max="10" width="9.625" style="80" customWidth="1"/>
    <col min="11" max="16384" width="9" style="80"/>
  </cols>
  <sheetData>
    <row r="1" spans="1:11" s="21" customFormat="1" ht="30" customHeight="1" x14ac:dyDescent="0.4">
      <c r="A1" s="19" t="s">
        <v>40</v>
      </c>
      <c r="B1" s="20"/>
    </row>
    <row r="2" spans="1:11" s="21" customFormat="1" ht="7.5" customHeight="1" x14ac:dyDescent="0.4">
      <c r="A2" s="19"/>
      <c r="B2" s="20"/>
    </row>
    <row r="3" spans="1:11" s="21" customFormat="1" ht="20.25" customHeight="1" x14ac:dyDescent="0.15">
      <c r="B3" s="22" t="s">
        <v>41</v>
      </c>
      <c r="C3" s="23"/>
      <c r="D3" s="23"/>
      <c r="E3" s="23"/>
      <c r="F3" s="23"/>
      <c r="G3" s="23"/>
      <c r="H3" s="23"/>
      <c r="I3" s="23"/>
      <c r="J3" s="24"/>
    </row>
    <row r="4" spans="1:11" s="25" customFormat="1" ht="18.75" customHeight="1" x14ac:dyDescent="0.4">
      <c r="B4" s="26" t="s">
        <v>42</v>
      </c>
      <c r="C4" s="86" t="s">
        <v>43</v>
      </c>
      <c r="D4" s="86"/>
      <c r="E4" s="86" t="s">
        <v>44</v>
      </c>
      <c r="F4" s="86"/>
      <c r="G4" s="86" t="s">
        <v>45</v>
      </c>
      <c r="H4" s="86"/>
      <c r="I4" s="87" t="s">
        <v>46</v>
      </c>
      <c r="J4" s="87"/>
    </row>
    <row r="5" spans="1:11" s="25" customFormat="1" ht="18.75" customHeight="1" x14ac:dyDescent="0.4">
      <c r="B5" s="27"/>
      <c r="C5" s="28" t="s">
        <v>47</v>
      </c>
      <c r="D5" s="29" t="s">
        <v>48</v>
      </c>
      <c r="E5" s="28" t="s">
        <v>49</v>
      </c>
      <c r="F5" s="29" t="s">
        <v>50</v>
      </c>
      <c r="G5" s="28" t="s">
        <v>51</v>
      </c>
      <c r="H5" s="30" t="s">
        <v>52</v>
      </c>
      <c r="I5" s="28" t="s">
        <v>53</v>
      </c>
      <c r="J5" s="29" t="s">
        <v>48</v>
      </c>
    </row>
    <row r="6" spans="1:11" s="31" customFormat="1" ht="18.75" customHeight="1" x14ac:dyDescent="0.4">
      <c r="B6" s="32" t="s">
        <v>54</v>
      </c>
      <c r="C6" s="33" t="s">
        <v>55</v>
      </c>
      <c r="D6" s="34" t="s">
        <v>56</v>
      </c>
      <c r="E6" s="33" t="s">
        <v>55</v>
      </c>
      <c r="F6" s="34" t="s">
        <v>55</v>
      </c>
      <c r="G6" s="33" t="s">
        <v>55</v>
      </c>
      <c r="H6" s="35" t="s">
        <v>55</v>
      </c>
      <c r="I6" s="33" t="s">
        <v>57</v>
      </c>
      <c r="J6" s="34" t="s">
        <v>56</v>
      </c>
    </row>
    <row r="7" spans="1:11" s="36" customFormat="1" ht="15" hidden="1" customHeight="1" x14ac:dyDescent="0.4">
      <c r="B7" s="37" t="s">
        <v>58</v>
      </c>
      <c r="C7" s="38">
        <f t="shared" ref="C7:I7" si="0">SUM(C8:C11)</f>
        <v>5185000</v>
      </c>
      <c r="D7" s="39">
        <v>96.4</v>
      </c>
      <c r="E7" s="38">
        <f t="shared" si="0"/>
        <v>2155600</v>
      </c>
      <c r="F7" s="40">
        <f t="shared" si="0"/>
        <v>3029400</v>
      </c>
      <c r="G7" s="38">
        <f t="shared" si="0"/>
        <v>4949400</v>
      </c>
      <c r="H7" s="40">
        <f t="shared" si="0"/>
        <v>235600</v>
      </c>
      <c r="I7" s="38">
        <f t="shared" si="0"/>
        <v>3800134</v>
      </c>
      <c r="J7" s="41">
        <v>62.5</v>
      </c>
      <c r="K7" s="42"/>
    </row>
    <row r="8" spans="1:11" s="31" customFormat="1" ht="0.75" hidden="1" customHeight="1" x14ac:dyDescent="0.4">
      <c r="B8" s="43" t="s">
        <v>59</v>
      </c>
      <c r="C8" s="44">
        <f>E8+F8</f>
        <v>3751300</v>
      </c>
      <c r="D8" s="45">
        <v>96.2</v>
      </c>
      <c r="E8" s="44">
        <v>1408500</v>
      </c>
      <c r="F8" s="46">
        <v>2342800</v>
      </c>
      <c r="G8" s="44">
        <v>3526200</v>
      </c>
      <c r="H8" s="47">
        <v>225100</v>
      </c>
      <c r="I8" s="44">
        <v>2890034</v>
      </c>
      <c r="J8" s="48">
        <v>56.5</v>
      </c>
      <c r="K8" s="42"/>
    </row>
    <row r="9" spans="1:11" s="31" customFormat="1" ht="15" hidden="1" customHeight="1" x14ac:dyDescent="0.4">
      <c r="B9" s="43" t="s">
        <v>60</v>
      </c>
      <c r="C9" s="44">
        <f>E9+F9</f>
        <v>1294700</v>
      </c>
      <c r="D9" s="45">
        <v>90.5</v>
      </c>
      <c r="E9" s="44">
        <v>610100</v>
      </c>
      <c r="F9" s="46">
        <v>684600</v>
      </c>
      <c r="G9" s="44">
        <v>1284200</v>
      </c>
      <c r="H9" s="47">
        <v>10500</v>
      </c>
      <c r="I9" s="44">
        <v>772376</v>
      </c>
      <c r="J9" s="48">
        <v>84</v>
      </c>
      <c r="K9" s="42"/>
    </row>
    <row r="10" spans="1:11" s="31" customFormat="1" ht="15" hidden="1" customHeight="1" x14ac:dyDescent="0.4">
      <c r="B10" s="43" t="s">
        <v>61</v>
      </c>
      <c r="C10" s="44">
        <f>E10+F10</f>
        <v>111000</v>
      </c>
      <c r="D10" s="45">
        <v>426.9</v>
      </c>
      <c r="E10" s="44">
        <v>109000</v>
      </c>
      <c r="F10" s="46">
        <v>2000</v>
      </c>
      <c r="G10" s="44">
        <v>111000</v>
      </c>
      <c r="H10" s="47">
        <v>0</v>
      </c>
      <c r="I10" s="44">
        <v>131324</v>
      </c>
      <c r="J10" s="48">
        <v>349.3</v>
      </c>
      <c r="K10" s="42"/>
    </row>
    <row r="11" spans="1:11" s="31" customFormat="1" ht="15" hidden="1" customHeight="1" x14ac:dyDescent="0.4">
      <c r="B11" s="49" t="s">
        <v>62</v>
      </c>
      <c r="C11" s="44">
        <f>E11+F11</f>
        <v>28000</v>
      </c>
      <c r="D11" s="45">
        <v>112.4</v>
      </c>
      <c r="E11" s="44">
        <v>28000</v>
      </c>
      <c r="F11" s="46">
        <v>0</v>
      </c>
      <c r="G11" s="44">
        <v>28000</v>
      </c>
      <c r="H11" s="47">
        <v>0</v>
      </c>
      <c r="I11" s="44">
        <v>6400</v>
      </c>
      <c r="J11" s="48">
        <v>112.3</v>
      </c>
      <c r="K11" s="42"/>
    </row>
    <row r="12" spans="1:11" s="36" customFormat="1" ht="15" hidden="1" customHeight="1" x14ac:dyDescent="0.4">
      <c r="B12" s="37" t="s">
        <v>63</v>
      </c>
      <c r="C12" s="38">
        <f t="shared" ref="C12:I12" si="1">SUM(C13:C16)</f>
        <v>5472500</v>
      </c>
      <c r="D12" s="39">
        <f>ROUND(C12/C7*100,1)</f>
        <v>105.5</v>
      </c>
      <c r="E12" s="38">
        <f t="shared" si="1"/>
        <v>2446000</v>
      </c>
      <c r="F12" s="40">
        <f t="shared" si="1"/>
        <v>3026500</v>
      </c>
      <c r="G12" s="38">
        <f t="shared" si="1"/>
        <v>5229300</v>
      </c>
      <c r="H12" s="40">
        <f t="shared" si="1"/>
        <v>243200</v>
      </c>
      <c r="I12" s="38">
        <f t="shared" si="1"/>
        <v>5522578</v>
      </c>
      <c r="J12" s="41">
        <f>ROUND(I12/I7*100,1)</f>
        <v>145.30000000000001</v>
      </c>
      <c r="K12" s="42"/>
    </row>
    <row r="13" spans="1:11" s="31" customFormat="1" ht="15" hidden="1" customHeight="1" x14ac:dyDescent="0.4">
      <c r="B13" s="43" t="s">
        <v>59</v>
      </c>
      <c r="C13" s="44">
        <f>E13+F13</f>
        <v>3829500</v>
      </c>
      <c r="D13" s="45">
        <f t="shared" ref="D13:D42" si="2">ROUND(C13/C8*100,1)</f>
        <v>102.1</v>
      </c>
      <c r="E13" s="44">
        <v>1491000</v>
      </c>
      <c r="F13" s="46">
        <v>2338500</v>
      </c>
      <c r="G13" s="44">
        <v>3597400</v>
      </c>
      <c r="H13" s="47">
        <v>232100</v>
      </c>
      <c r="I13" s="44">
        <v>4647407</v>
      </c>
      <c r="J13" s="48">
        <f t="shared" ref="J13:J36" si="3">ROUND(I13/I8*100,1)</f>
        <v>160.80000000000001</v>
      </c>
      <c r="K13" s="42"/>
    </row>
    <row r="14" spans="1:11" s="31" customFormat="1" ht="15" hidden="1" customHeight="1" x14ac:dyDescent="0.4">
      <c r="B14" s="43" t="s">
        <v>60</v>
      </c>
      <c r="C14" s="44">
        <f>E14+F14</f>
        <v>1242900</v>
      </c>
      <c r="D14" s="45">
        <f t="shared" si="2"/>
        <v>96</v>
      </c>
      <c r="E14" s="44">
        <v>569200</v>
      </c>
      <c r="F14" s="46">
        <v>673700</v>
      </c>
      <c r="G14" s="44">
        <v>1231800</v>
      </c>
      <c r="H14" s="47">
        <v>11100</v>
      </c>
      <c r="I14" s="44">
        <v>715228</v>
      </c>
      <c r="J14" s="48">
        <f t="shared" si="3"/>
        <v>92.6</v>
      </c>
      <c r="K14" s="42"/>
    </row>
    <row r="15" spans="1:11" s="31" customFormat="1" ht="15" hidden="1" customHeight="1" x14ac:dyDescent="0.4">
      <c r="B15" s="43" t="s">
        <v>61</v>
      </c>
      <c r="C15" s="44">
        <f>E15+F15</f>
        <v>383100</v>
      </c>
      <c r="D15" s="45">
        <f t="shared" si="2"/>
        <v>345.1</v>
      </c>
      <c r="E15" s="44">
        <v>368800</v>
      </c>
      <c r="F15" s="46">
        <v>14300</v>
      </c>
      <c r="G15" s="44">
        <v>383100</v>
      </c>
      <c r="H15" s="47">
        <v>0</v>
      </c>
      <c r="I15" s="44">
        <v>155943</v>
      </c>
      <c r="J15" s="48">
        <f t="shared" si="3"/>
        <v>118.7</v>
      </c>
      <c r="K15" s="42"/>
    </row>
    <row r="16" spans="1:11" s="31" customFormat="1" ht="15" hidden="1" customHeight="1" x14ac:dyDescent="0.4">
      <c r="B16" s="49" t="s">
        <v>62</v>
      </c>
      <c r="C16" s="44">
        <f>E16+F16</f>
        <v>17000</v>
      </c>
      <c r="D16" s="45">
        <f t="shared" si="2"/>
        <v>60.7</v>
      </c>
      <c r="E16" s="44">
        <v>17000</v>
      </c>
      <c r="F16" s="46">
        <v>0</v>
      </c>
      <c r="G16" s="44">
        <v>17000</v>
      </c>
      <c r="H16" s="47">
        <v>0</v>
      </c>
      <c r="I16" s="44">
        <v>4000</v>
      </c>
      <c r="J16" s="48">
        <f t="shared" si="3"/>
        <v>62.5</v>
      </c>
      <c r="K16" s="42"/>
    </row>
    <row r="17" spans="2:11" s="36" customFormat="1" ht="15" hidden="1" customHeight="1" x14ac:dyDescent="0.4">
      <c r="B17" s="37" t="s">
        <v>64</v>
      </c>
      <c r="C17" s="50">
        <f t="shared" ref="C17:I17" si="4">SUM(C18:C21)</f>
        <v>5594700</v>
      </c>
      <c r="D17" s="51">
        <f t="shared" si="2"/>
        <v>102.2</v>
      </c>
      <c r="E17" s="50">
        <f t="shared" si="4"/>
        <v>2599000</v>
      </c>
      <c r="F17" s="52">
        <f t="shared" si="4"/>
        <v>2995700</v>
      </c>
      <c r="G17" s="50">
        <f t="shared" si="4"/>
        <v>5335700</v>
      </c>
      <c r="H17" s="52">
        <f t="shared" si="4"/>
        <v>259000</v>
      </c>
      <c r="I17" s="50">
        <f t="shared" si="4"/>
        <v>5658373</v>
      </c>
      <c r="J17" s="53">
        <f t="shared" si="3"/>
        <v>102.5</v>
      </c>
      <c r="K17" s="42"/>
    </row>
    <row r="18" spans="2:11" s="31" customFormat="1" ht="15" hidden="1" customHeight="1" x14ac:dyDescent="0.4">
      <c r="B18" s="43" t="s">
        <v>59</v>
      </c>
      <c r="C18" s="44">
        <f>E18+F18</f>
        <v>3968400</v>
      </c>
      <c r="D18" s="45">
        <f t="shared" si="2"/>
        <v>103.6</v>
      </c>
      <c r="E18" s="44">
        <v>1639700</v>
      </c>
      <c r="F18" s="46">
        <v>2328700</v>
      </c>
      <c r="G18" s="44">
        <v>3726400</v>
      </c>
      <c r="H18" s="47">
        <v>242000</v>
      </c>
      <c r="I18" s="44">
        <v>4852454</v>
      </c>
      <c r="J18" s="48">
        <f t="shared" si="3"/>
        <v>104.4</v>
      </c>
      <c r="K18" s="42"/>
    </row>
    <row r="19" spans="2:11" s="31" customFormat="1" ht="15" hidden="1" customHeight="1" x14ac:dyDescent="0.4">
      <c r="B19" s="43" t="s">
        <v>60</v>
      </c>
      <c r="C19" s="44">
        <f>E19+F19</f>
        <v>1139000</v>
      </c>
      <c r="D19" s="45">
        <f t="shared" si="2"/>
        <v>91.6</v>
      </c>
      <c r="E19" s="44">
        <v>500500</v>
      </c>
      <c r="F19" s="46">
        <v>638500</v>
      </c>
      <c r="G19" s="44">
        <v>1122000</v>
      </c>
      <c r="H19" s="47">
        <v>17000</v>
      </c>
      <c r="I19" s="44">
        <v>643396</v>
      </c>
      <c r="J19" s="48">
        <f t="shared" si="3"/>
        <v>90</v>
      </c>
      <c r="K19" s="42"/>
    </row>
    <row r="20" spans="2:11" s="31" customFormat="1" ht="15" hidden="1" customHeight="1" x14ac:dyDescent="0.4">
      <c r="B20" s="43" t="s">
        <v>61</v>
      </c>
      <c r="C20" s="44">
        <f>E20+F20</f>
        <v>470300</v>
      </c>
      <c r="D20" s="45">
        <f t="shared" si="2"/>
        <v>122.8</v>
      </c>
      <c r="E20" s="44">
        <v>441800</v>
      </c>
      <c r="F20" s="46">
        <v>28500</v>
      </c>
      <c r="G20" s="44">
        <v>470300</v>
      </c>
      <c r="H20" s="47">
        <v>0</v>
      </c>
      <c r="I20" s="44">
        <v>158523</v>
      </c>
      <c r="J20" s="48">
        <f t="shared" si="3"/>
        <v>101.7</v>
      </c>
      <c r="K20" s="42"/>
    </row>
    <row r="21" spans="2:11" s="31" customFormat="1" ht="15" hidden="1" customHeight="1" x14ac:dyDescent="0.4">
      <c r="B21" s="49" t="s">
        <v>62</v>
      </c>
      <c r="C21" s="44">
        <f>E21+F21</f>
        <v>17000</v>
      </c>
      <c r="D21" s="45">
        <f t="shared" si="2"/>
        <v>100</v>
      </c>
      <c r="E21" s="44">
        <v>17000</v>
      </c>
      <c r="F21" s="46">
        <v>0</v>
      </c>
      <c r="G21" s="44">
        <v>17000</v>
      </c>
      <c r="H21" s="47">
        <v>0</v>
      </c>
      <c r="I21" s="44">
        <v>4000</v>
      </c>
      <c r="J21" s="48">
        <f t="shared" si="3"/>
        <v>100</v>
      </c>
      <c r="K21" s="42"/>
    </row>
    <row r="22" spans="2:11" s="36" customFormat="1" ht="15" hidden="1" customHeight="1" x14ac:dyDescent="0.4">
      <c r="B22" s="37" t="s">
        <v>65</v>
      </c>
      <c r="C22" s="38">
        <f t="shared" ref="C22:I22" si="5">SUM(C23:C26)</f>
        <v>5795600</v>
      </c>
      <c r="D22" s="39">
        <f t="shared" si="2"/>
        <v>103.6</v>
      </c>
      <c r="E22" s="38">
        <f t="shared" si="5"/>
        <v>3555900</v>
      </c>
      <c r="F22" s="40">
        <f t="shared" si="5"/>
        <v>2239700</v>
      </c>
      <c r="G22" s="38">
        <f t="shared" si="5"/>
        <v>5538400</v>
      </c>
      <c r="H22" s="40">
        <f t="shared" si="5"/>
        <v>257200</v>
      </c>
      <c r="I22" s="38">
        <f t="shared" si="5"/>
        <v>5635587</v>
      </c>
      <c r="J22" s="41">
        <f t="shared" si="3"/>
        <v>99.6</v>
      </c>
      <c r="K22" s="42"/>
    </row>
    <row r="23" spans="2:11" s="31" customFormat="1" ht="15" hidden="1" customHeight="1" x14ac:dyDescent="0.4">
      <c r="B23" s="43" t="s">
        <v>59</v>
      </c>
      <c r="C23" s="44">
        <f>E23+F23</f>
        <v>3912500</v>
      </c>
      <c r="D23" s="45">
        <f t="shared" si="2"/>
        <v>98.6</v>
      </c>
      <c r="E23" s="44">
        <v>2329900</v>
      </c>
      <c r="F23" s="46">
        <v>1582600</v>
      </c>
      <c r="G23" s="44">
        <v>3673500</v>
      </c>
      <c r="H23" s="47">
        <v>239000</v>
      </c>
      <c r="I23" s="44">
        <v>4831663</v>
      </c>
      <c r="J23" s="48">
        <f t="shared" si="3"/>
        <v>99.6</v>
      </c>
      <c r="K23" s="42"/>
    </row>
    <row r="24" spans="2:11" s="31" customFormat="1" ht="15" hidden="1" customHeight="1" x14ac:dyDescent="0.4">
      <c r="B24" s="43" t="s">
        <v>60</v>
      </c>
      <c r="C24" s="44">
        <f>E24+F24</f>
        <v>1187100</v>
      </c>
      <c r="D24" s="45">
        <f t="shared" si="2"/>
        <v>104.2</v>
      </c>
      <c r="E24" s="44">
        <v>581100</v>
      </c>
      <c r="F24" s="46">
        <v>606000</v>
      </c>
      <c r="G24" s="44">
        <v>1168900</v>
      </c>
      <c r="H24" s="47">
        <v>18200</v>
      </c>
      <c r="I24" s="44">
        <v>593286</v>
      </c>
      <c r="J24" s="48">
        <f t="shared" si="3"/>
        <v>92.2</v>
      </c>
      <c r="K24" s="42"/>
    </row>
    <row r="25" spans="2:11" s="31" customFormat="1" ht="15" hidden="1" customHeight="1" x14ac:dyDescent="0.4">
      <c r="B25" s="43" t="s">
        <v>61</v>
      </c>
      <c r="C25" s="44">
        <f>E25+F25</f>
        <v>575500</v>
      </c>
      <c r="D25" s="45">
        <f t="shared" si="2"/>
        <v>122.4</v>
      </c>
      <c r="E25" s="44">
        <v>538400</v>
      </c>
      <c r="F25" s="46">
        <v>37100</v>
      </c>
      <c r="G25" s="44">
        <v>575500</v>
      </c>
      <c r="H25" s="47">
        <v>0</v>
      </c>
      <c r="I25" s="44">
        <v>192638</v>
      </c>
      <c r="J25" s="48">
        <f t="shared" si="3"/>
        <v>121.5</v>
      </c>
      <c r="K25" s="42"/>
    </row>
    <row r="26" spans="2:11" s="31" customFormat="1" ht="15" hidden="1" customHeight="1" x14ac:dyDescent="0.4">
      <c r="B26" s="49" t="s">
        <v>62</v>
      </c>
      <c r="C26" s="44">
        <f>E26+F26</f>
        <v>120500</v>
      </c>
      <c r="D26" s="45">
        <f t="shared" si="2"/>
        <v>708.8</v>
      </c>
      <c r="E26" s="44">
        <v>106500</v>
      </c>
      <c r="F26" s="46">
        <v>14000</v>
      </c>
      <c r="G26" s="44">
        <v>120500</v>
      </c>
      <c r="H26" s="47">
        <v>0</v>
      </c>
      <c r="I26" s="44">
        <v>18000</v>
      </c>
      <c r="J26" s="48">
        <f t="shared" si="3"/>
        <v>450</v>
      </c>
      <c r="K26" s="42"/>
    </row>
    <row r="27" spans="2:11" s="36" customFormat="1" ht="15" hidden="1" customHeight="1" x14ac:dyDescent="0.4">
      <c r="B27" s="37" t="s">
        <v>66</v>
      </c>
      <c r="C27" s="38">
        <f t="shared" ref="C27:I27" si="6">SUM(C28:C31)</f>
        <v>5735000</v>
      </c>
      <c r="D27" s="39">
        <f t="shared" si="2"/>
        <v>99</v>
      </c>
      <c r="E27" s="38">
        <f t="shared" si="6"/>
        <v>2773800</v>
      </c>
      <c r="F27" s="40">
        <f t="shared" si="6"/>
        <v>2961200</v>
      </c>
      <c r="G27" s="38">
        <f t="shared" si="6"/>
        <v>5484700</v>
      </c>
      <c r="H27" s="40">
        <f t="shared" si="6"/>
        <v>250300</v>
      </c>
      <c r="I27" s="38">
        <f t="shared" si="6"/>
        <v>5482985</v>
      </c>
      <c r="J27" s="41">
        <f t="shared" si="3"/>
        <v>97.3</v>
      </c>
      <c r="K27" s="42"/>
    </row>
    <row r="28" spans="2:11" s="31" customFormat="1" ht="15" hidden="1" customHeight="1" x14ac:dyDescent="0.4">
      <c r="B28" s="43" t="s">
        <v>59</v>
      </c>
      <c r="C28" s="44">
        <f>E28+F28</f>
        <v>3852300</v>
      </c>
      <c r="D28" s="45">
        <f t="shared" si="2"/>
        <v>98.5</v>
      </c>
      <c r="E28" s="44">
        <v>1557900</v>
      </c>
      <c r="F28" s="46">
        <v>2294400</v>
      </c>
      <c r="G28" s="44">
        <v>3619600</v>
      </c>
      <c r="H28" s="47">
        <v>232700</v>
      </c>
      <c r="I28" s="44">
        <v>4604347</v>
      </c>
      <c r="J28" s="48">
        <f t="shared" si="3"/>
        <v>95.3</v>
      </c>
      <c r="K28" s="42"/>
    </row>
    <row r="29" spans="2:11" s="31" customFormat="1" ht="15" hidden="1" customHeight="1" x14ac:dyDescent="0.4">
      <c r="B29" s="43" t="s">
        <v>60</v>
      </c>
      <c r="C29" s="44">
        <f>E29+F29</f>
        <v>1122700</v>
      </c>
      <c r="D29" s="45">
        <f t="shared" si="2"/>
        <v>94.6</v>
      </c>
      <c r="E29" s="44">
        <v>520800</v>
      </c>
      <c r="F29" s="46">
        <v>601900</v>
      </c>
      <c r="G29" s="44">
        <v>1105100</v>
      </c>
      <c r="H29" s="47">
        <v>17600</v>
      </c>
      <c r="I29" s="44">
        <v>652410</v>
      </c>
      <c r="J29" s="48">
        <f t="shared" si="3"/>
        <v>110</v>
      </c>
      <c r="K29" s="42"/>
    </row>
    <row r="30" spans="2:11" s="31" customFormat="1" ht="15" hidden="1" customHeight="1" x14ac:dyDescent="0.4">
      <c r="B30" s="43" t="s">
        <v>61</v>
      </c>
      <c r="C30" s="44">
        <f>E30+F30</f>
        <v>589800</v>
      </c>
      <c r="D30" s="45">
        <f t="shared" si="2"/>
        <v>102.5</v>
      </c>
      <c r="E30" s="44">
        <v>554900</v>
      </c>
      <c r="F30" s="46">
        <v>34900</v>
      </c>
      <c r="G30" s="44">
        <v>589800</v>
      </c>
      <c r="H30" s="47">
        <v>0</v>
      </c>
      <c r="I30" s="44">
        <v>193228</v>
      </c>
      <c r="J30" s="48">
        <f t="shared" si="3"/>
        <v>100.3</v>
      </c>
      <c r="K30" s="42"/>
    </row>
    <row r="31" spans="2:11" s="31" customFormat="1" ht="15" hidden="1" customHeight="1" x14ac:dyDescent="0.4">
      <c r="B31" s="49" t="s">
        <v>62</v>
      </c>
      <c r="C31" s="44">
        <f>E31+F31</f>
        <v>170200</v>
      </c>
      <c r="D31" s="45">
        <f t="shared" si="2"/>
        <v>141.19999999999999</v>
      </c>
      <c r="E31" s="44">
        <v>140200</v>
      </c>
      <c r="F31" s="46">
        <v>30000</v>
      </c>
      <c r="G31" s="44">
        <v>170200</v>
      </c>
      <c r="H31" s="47">
        <v>0</v>
      </c>
      <c r="I31" s="44">
        <v>33000</v>
      </c>
      <c r="J31" s="48">
        <f t="shared" si="3"/>
        <v>183.3</v>
      </c>
      <c r="K31" s="42"/>
    </row>
    <row r="32" spans="2:11" s="36" customFormat="1" ht="13.5" customHeight="1" x14ac:dyDescent="0.4">
      <c r="B32" s="37" t="s">
        <v>67</v>
      </c>
      <c r="C32" s="38">
        <f t="shared" ref="C32:I32" si="7">SUM(C33:C36)</f>
        <v>5607400</v>
      </c>
      <c r="D32" s="39">
        <f t="shared" si="2"/>
        <v>97.8</v>
      </c>
      <c r="E32" s="38">
        <f t="shared" si="7"/>
        <v>2892900</v>
      </c>
      <c r="F32" s="40">
        <f t="shared" si="7"/>
        <v>2714500</v>
      </c>
      <c r="G32" s="38">
        <f t="shared" si="7"/>
        <v>5367600</v>
      </c>
      <c r="H32" s="40">
        <f t="shared" si="7"/>
        <v>239800</v>
      </c>
      <c r="I32" s="38">
        <f t="shared" si="7"/>
        <v>5366475</v>
      </c>
      <c r="J32" s="41">
        <f t="shared" si="3"/>
        <v>97.9</v>
      </c>
      <c r="K32" s="42"/>
    </row>
    <row r="33" spans="2:11" s="31" customFormat="1" ht="13.5" hidden="1" customHeight="1" x14ac:dyDescent="0.4">
      <c r="B33" s="43" t="s">
        <v>59</v>
      </c>
      <c r="C33" s="44">
        <f>E33+F33</f>
        <v>3790000</v>
      </c>
      <c r="D33" s="45">
        <f t="shared" si="2"/>
        <v>98.4</v>
      </c>
      <c r="E33" s="44">
        <v>1541100</v>
      </c>
      <c r="F33" s="46">
        <v>2248900</v>
      </c>
      <c r="G33" s="44">
        <v>3567100</v>
      </c>
      <c r="H33" s="47">
        <v>222900</v>
      </c>
      <c r="I33" s="44">
        <v>4549803</v>
      </c>
      <c r="J33" s="48">
        <f t="shared" si="3"/>
        <v>98.8</v>
      </c>
      <c r="K33" s="42"/>
    </row>
    <row r="34" spans="2:11" s="31" customFormat="1" ht="13.5" hidden="1" customHeight="1" x14ac:dyDescent="0.4">
      <c r="B34" s="43" t="s">
        <v>60</v>
      </c>
      <c r="C34" s="44">
        <f>E34+F34</f>
        <v>922700</v>
      </c>
      <c r="D34" s="45">
        <f t="shared" si="2"/>
        <v>82.2</v>
      </c>
      <c r="E34" s="44">
        <v>504100</v>
      </c>
      <c r="F34" s="46">
        <v>418600</v>
      </c>
      <c r="G34" s="44">
        <v>905800</v>
      </c>
      <c r="H34" s="47">
        <v>16900</v>
      </c>
      <c r="I34" s="44">
        <v>460440</v>
      </c>
      <c r="J34" s="48">
        <f t="shared" si="3"/>
        <v>70.599999999999994</v>
      </c>
      <c r="K34" s="42"/>
    </row>
    <row r="35" spans="2:11" s="31" customFormat="1" ht="13.5" hidden="1" customHeight="1" x14ac:dyDescent="0.4">
      <c r="B35" s="43" t="s">
        <v>61</v>
      </c>
      <c r="C35" s="44">
        <f>E35+F35</f>
        <v>636900</v>
      </c>
      <c r="D35" s="45">
        <f t="shared" si="2"/>
        <v>108</v>
      </c>
      <c r="E35" s="44">
        <v>609900</v>
      </c>
      <c r="F35" s="46">
        <v>27000</v>
      </c>
      <c r="G35" s="44">
        <v>636900</v>
      </c>
      <c r="H35" s="47">
        <v>0</v>
      </c>
      <c r="I35" s="44">
        <v>224232</v>
      </c>
      <c r="J35" s="48">
        <f t="shared" si="3"/>
        <v>116</v>
      </c>
      <c r="K35" s="42"/>
    </row>
    <row r="36" spans="2:11" s="31" customFormat="1" ht="12.75" hidden="1" customHeight="1" x14ac:dyDescent="0.4">
      <c r="B36" s="49" t="s">
        <v>62</v>
      </c>
      <c r="C36" s="44">
        <f>E36+F36</f>
        <v>257800</v>
      </c>
      <c r="D36" s="45">
        <f t="shared" si="2"/>
        <v>151.5</v>
      </c>
      <c r="E36" s="44">
        <v>237800</v>
      </c>
      <c r="F36" s="46">
        <v>20000</v>
      </c>
      <c r="G36" s="44">
        <v>257800</v>
      </c>
      <c r="H36" s="47">
        <v>0</v>
      </c>
      <c r="I36" s="44">
        <v>132000</v>
      </c>
      <c r="J36" s="48">
        <f t="shared" si="3"/>
        <v>400</v>
      </c>
      <c r="K36" s="42"/>
    </row>
    <row r="37" spans="2:11" s="36" customFormat="1" ht="13.5" customHeight="1" x14ac:dyDescent="0.4">
      <c r="B37" s="54" t="s">
        <v>68</v>
      </c>
      <c r="C37" s="38">
        <f>SUM(C38:C41)</f>
        <v>4660000</v>
      </c>
      <c r="D37" s="39">
        <f t="shared" si="2"/>
        <v>83.1</v>
      </c>
      <c r="E37" s="55" t="s">
        <v>69</v>
      </c>
      <c r="F37" s="56" t="s">
        <v>69</v>
      </c>
      <c r="G37" s="55" t="s">
        <v>69</v>
      </c>
      <c r="H37" s="57" t="s">
        <v>69</v>
      </c>
      <c r="I37" s="58" t="s">
        <v>69</v>
      </c>
      <c r="J37" s="59" t="s">
        <v>69</v>
      </c>
      <c r="K37" s="42"/>
    </row>
    <row r="38" spans="2:11" s="31" customFormat="1" ht="14.1" hidden="1" customHeight="1" x14ac:dyDescent="0.4">
      <c r="B38" s="43" t="s">
        <v>59</v>
      </c>
      <c r="C38" s="44">
        <v>3624000</v>
      </c>
      <c r="D38" s="45">
        <f t="shared" si="2"/>
        <v>95.6</v>
      </c>
      <c r="E38" s="60" t="s">
        <v>69</v>
      </c>
      <c r="F38" s="61" t="s">
        <v>69</v>
      </c>
      <c r="G38" s="60" t="s">
        <v>69</v>
      </c>
      <c r="H38" s="62" t="s">
        <v>69</v>
      </c>
      <c r="I38" s="63" t="s">
        <v>69</v>
      </c>
      <c r="J38" s="64" t="s">
        <v>69</v>
      </c>
      <c r="K38" s="42"/>
    </row>
    <row r="39" spans="2:11" s="31" customFormat="1" ht="14.1" hidden="1" customHeight="1" x14ac:dyDescent="0.4">
      <c r="B39" s="43" t="s">
        <v>60</v>
      </c>
      <c r="C39" s="44">
        <v>785000</v>
      </c>
      <c r="D39" s="45">
        <f t="shared" si="2"/>
        <v>85.1</v>
      </c>
      <c r="E39" s="60" t="s">
        <v>69</v>
      </c>
      <c r="F39" s="61" t="s">
        <v>69</v>
      </c>
      <c r="G39" s="60" t="s">
        <v>69</v>
      </c>
      <c r="H39" s="62" t="s">
        <v>69</v>
      </c>
      <c r="I39" s="63" t="s">
        <v>69</v>
      </c>
      <c r="J39" s="64" t="s">
        <v>69</v>
      </c>
      <c r="K39" s="42"/>
    </row>
    <row r="40" spans="2:11" s="31" customFormat="1" ht="14.1" hidden="1" customHeight="1" x14ac:dyDescent="0.4">
      <c r="B40" s="43" t="s">
        <v>61</v>
      </c>
      <c r="C40" s="44">
        <v>111000</v>
      </c>
      <c r="D40" s="45">
        <f t="shared" si="2"/>
        <v>17.399999999999999</v>
      </c>
      <c r="E40" s="60" t="s">
        <v>69</v>
      </c>
      <c r="F40" s="61" t="s">
        <v>69</v>
      </c>
      <c r="G40" s="60" t="s">
        <v>69</v>
      </c>
      <c r="H40" s="62" t="s">
        <v>69</v>
      </c>
      <c r="I40" s="63" t="s">
        <v>69</v>
      </c>
      <c r="J40" s="64" t="s">
        <v>69</v>
      </c>
      <c r="K40" s="42"/>
    </row>
    <row r="41" spans="2:11" s="31" customFormat="1" ht="14.1" hidden="1" customHeight="1" x14ac:dyDescent="0.4">
      <c r="B41" s="49" t="s">
        <v>62</v>
      </c>
      <c r="C41" s="44">
        <v>140000</v>
      </c>
      <c r="D41" s="45">
        <f t="shared" si="2"/>
        <v>54.3</v>
      </c>
      <c r="E41" s="60" t="s">
        <v>69</v>
      </c>
      <c r="F41" s="61" t="s">
        <v>69</v>
      </c>
      <c r="G41" s="60" t="s">
        <v>69</v>
      </c>
      <c r="H41" s="62" t="s">
        <v>69</v>
      </c>
      <c r="I41" s="63" t="s">
        <v>69</v>
      </c>
      <c r="J41" s="64" t="s">
        <v>69</v>
      </c>
      <c r="K41" s="42"/>
    </row>
    <row r="42" spans="2:11" s="36" customFormat="1" ht="13.5" customHeight="1" x14ac:dyDescent="0.4">
      <c r="B42" s="37" t="s">
        <v>70</v>
      </c>
      <c r="C42" s="50">
        <v>4703000</v>
      </c>
      <c r="D42" s="51">
        <f t="shared" si="2"/>
        <v>100.9</v>
      </c>
      <c r="E42" s="65" t="s">
        <v>69</v>
      </c>
      <c r="F42" s="66" t="s">
        <v>69</v>
      </c>
      <c r="G42" s="65" t="s">
        <v>69</v>
      </c>
      <c r="H42" s="67" t="s">
        <v>69</v>
      </c>
      <c r="I42" s="68" t="s">
        <v>69</v>
      </c>
      <c r="J42" s="69" t="s">
        <v>69</v>
      </c>
      <c r="K42" s="42"/>
    </row>
    <row r="43" spans="2:11" s="36" customFormat="1" ht="13.5" customHeight="1" x14ac:dyDescent="0.4">
      <c r="B43" s="37" t="s">
        <v>71</v>
      </c>
      <c r="C43" s="50">
        <v>4976000</v>
      </c>
      <c r="D43" s="51">
        <f>ROUND(C43/C42*100,1)</f>
        <v>105.8</v>
      </c>
      <c r="E43" s="65" t="s">
        <v>69</v>
      </c>
      <c r="F43" s="66" t="s">
        <v>69</v>
      </c>
      <c r="G43" s="65" t="s">
        <v>69</v>
      </c>
      <c r="H43" s="67" t="s">
        <v>69</v>
      </c>
      <c r="I43" s="68" t="s">
        <v>69</v>
      </c>
      <c r="J43" s="69" t="s">
        <v>69</v>
      </c>
      <c r="K43" s="42"/>
    </row>
    <row r="44" spans="2:11" s="36" customFormat="1" ht="13.5" customHeight="1" x14ac:dyDescent="0.4">
      <c r="B44" s="37" t="s">
        <v>72</v>
      </c>
      <c r="C44" s="50">
        <v>4970000</v>
      </c>
      <c r="D44" s="51">
        <f>ROUND(C44/C43*100,1)</f>
        <v>99.9</v>
      </c>
      <c r="E44" s="65" t="s">
        <v>69</v>
      </c>
      <c r="F44" s="66" t="s">
        <v>69</v>
      </c>
      <c r="G44" s="65" t="s">
        <v>69</v>
      </c>
      <c r="H44" s="67" t="s">
        <v>69</v>
      </c>
      <c r="I44" s="68" t="s">
        <v>69</v>
      </c>
      <c r="J44" s="69" t="s">
        <v>69</v>
      </c>
      <c r="K44" s="42"/>
    </row>
    <row r="45" spans="2:11" s="36" customFormat="1" ht="13.5" customHeight="1" x14ac:dyDescent="0.4">
      <c r="B45" s="37" t="s">
        <v>73</v>
      </c>
      <c r="C45" s="50">
        <f>SUM(C46:C49)</f>
        <v>4987000</v>
      </c>
      <c r="D45" s="39">
        <f>ROUND(C45/C44*100,1)</f>
        <v>100.3</v>
      </c>
      <c r="E45" s="55" t="s">
        <v>69</v>
      </c>
      <c r="F45" s="56" t="s">
        <v>69</v>
      </c>
      <c r="G45" s="55" t="s">
        <v>69</v>
      </c>
      <c r="H45" s="57" t="s">
        <v>69</v>
      </c>
      <c r="I45" s="58" t="s">
        <v>69</v>
      </c>
      <c r="J45" s="59" t="s">
        <v>69</v>
      </c>
      <c r="K45" s="42"/>
    </row>
    <row r="46" spans="2:11" s="31" customFormat="1" ht="14.1" hidden="1" customHeight="1" x14ac:dyDescent="0.4">
      <c r="B46" s="43" t="s">
        <v>59</v>
      </c>
      <c r="C46" s="44">
        <v>3886000</v>
      </c>
      <c r="D46" s="70" t="s">
        <v>69</v>
      </c>
      <c r="E46" s="60" t="s">
        <v>69</v>
      </c>
      <c r="F46" s="61" t="s">
        <v>69</v>
      </c>
      <c r="G46" s="60" t="s">
        <v>69</v>
      </c>
      <c r="H46" s="62" t="s">
        <v>69</v>
      </c>
      <c r="I46" s="63" t="s">
        <v>69</v>
      </c>
      <c r="J46" s="64" t="s">
        <v>69</v>
      </c>
      <c r="K46" s="42"/>
    </row>
    <row r="47" spans="2:11" s="31" customFormat="1" ht="14.1" hidden="1" customHeight="1" x14ac:dyDescent="0.4">
      <c r="B47" s="43" t="s">
        <v>60</v>
      </c>
      <c r="C47" s="44">
        <v>793000</v>
      </c>
      <c r="D47" s="70" t="s">
        <v>69</v>
      </c>
      <c r="E47" s="60" t="s">
        <v>69</v>
      </c>
      <c r="F47" s="61" t="s">
        <v>69</v>
      </c>
      <c r="G47" s="60" t="s">
        <v>69</v>
      </c>
      <c r="H47" s="62" t="s">
        <v>69</v>
      </c>
      <c r="I47" s="63" t="s">
        <v>69</v>
      </c>
      <c r="J47" s="64" t="s">
        <v>69</v>
      </c>
      <c r="K47" s="42"/>
    </row>
    <row r="48" spans="2:11" s="31" customFormat="1" ht="14.1" hidden="1" customHeight="1" x14ac:dyDescent="0.4">
      <c r="B48" s="43" t="s">
        <v>61</v>
      </c>
      <c r="C48" s="44">
        <v>146000</v>
      </c>
      <c r="D48" s="70" t="s">
        <v>69</v>
      </c>
      <c r="E48" s="60" t="s">
        <v>69</v>
      </c>
      <c r="F48" s="61" t="s">
        <v>69</v>
      </c>
      <c r="G48" s="60" t="s">
        <v>69</v>
      </c>
      <c r="H48" s="62" t="s">
        <v>69</v>
      </c>
      <c r="I48" s="63" t="s">
        <v>69</v>
      </c>
      <c r="J48" s="64" t="s">
        <v>69</v>
      </c>
      <c r="K48" s="42"/>
    </row>
    <row r="49" spans="2:11" s="31" customFormat="1" ht="14.1" hidden="1" customHeight="1" x14ac:dyDescent="0.4">
      <c r="B49" s="49" t="s">
        <v>62</v>
      </c>
      <c r="C49" s="71">
        <v>162000</v>
      </c>
      <c r="D49" s="72" t="s">
        <v>69</v>
      </c>
      <c r="E49" s="73" t="s">
        <v>69</v>
      </c>
      <c r="F49" s="74" t="s">
        <v>69</v>
      </c>
      <c r="G49" s="73" t="s">
        <v>69</v>
      </c>
      <c r="H49" s="75" t="s">
        <v>69</v>
      </c>
      <c r="I49" s="76" t="s">
        <v>69</v>
      </c>
      <c r="J49" s="77" t="s">
        <v>69</v>
      </c>
      <c r="K49" s="42"/>
    </row>
    <row r="50" spans="2:11" s="36" customFormat="1" ht="13.5" customHeight="1" x14ac:dyDescent="0.4">
      <c r="B50" s="54" t="s">
        <v>74</v>
      </c>
      <c r="C50" s="38">
        <f>SUM(C51:C54)</f>
        <v>5449300</v>
      </c>
      <c r="D50" s="39">
        <f>ROUND(C50/C45*100,1)</f>
        <v>109.3</v>
      </c>
      <c r="E50" s="55" t="s">
        <v>69</v>
      </c>
      <c r="F50" s="56" t="s">
        <v>69</v>
      </c>
      <c r="G50" s="55" t="s">
        <v>69</v>
      </c>
      <c r="H50" s="57" t="s">
        <v>69</v>
      </c>
      <c r="I50" s="58" t="s">
        <v>69</v>
      </c>
      <c r="J50" s="59" t="s">
        <v>69</v>
      </c>
      <c r="K50" s="42"/>
    </row>
    <row r="51" spans="2:11" s="31" customFormat="1" ht="14.1" hidden="1" customHeight="1" x14ac:dyDescent="0.4">
      <c r="B51" s="43" t="s">
        <v>59</v>
      </c>
      <c r="C51" s="44">
        <v>4250600</v>
      </c>
      <c r="D51" s="70" t="s">
        <v>69</v>
      </c>
      <c r="E51" s="60" t="s">
        <v>69</v>
      </c>
      <c r="F51" s="61" t="s">
        <v>69</v>
      </c>
      <c r="G51" s="60" t="s">
        <v>69</v>
      </c>
      <c r="H51" s="62" t="s">
        <v>69</v>
      </c>
      <c r="I51" s="63" t="s">
        <v>69</v>
      </c>
      <c r="J51" s="64" t="s">
        <v>69</v>
      </c>
      <c r="K51" s="42"/>
    </row>
    <row r="52" spans="2:11" s="31" customFormat="1" ht="14.1" hidden="1" customHeight="1" x14ac:dyDescent="0.4">
      <c r="B52" s="43" t="s">
        <v>60</v>
      </c>
      <c r="C52" s="44">
        <v>853400</v>
      </c>
      <c r="D52" s="70" t="s">
        <v>69</v>
      </c>
      <c r="E52" s="60" t="s">
        <v>69</v>
      </c>
      <c r="F52" s="61" t="s">
        <v>69</v>
      </c>
      <c r="G52" s="60" t="s">
        <v>69</v>
      </c>
      <c r="H52" s="62" t="s">
        <v>69</v>
      </c>
      <c r="I52" s="63" t="s">
        <v>69</v>
      </c>
      <c r="J52" s="64" t="s">
        <v>69</v>
      </c>
      <c r="K52" s="42"/>
    </row>
    <row r="53" spans="2:11" s="31" customFormat="1" ht="14.1" hidden="1" customHeight="1" x14ac:dyDescent="0.4">
      <c r="B53" s="43" t="s">
        <v>61</v>
      </c>
      <c r="C53" s="44">
        <v>176300</v>
      </c>
      <c r="D53" s="70" t="s">
        <v>69</v>
      </c>
      <c r="E53" s="60" t="s">
        <v>69</v>
      </c>
      <c r="F53" s="61" t="s">
        <v>69</v>
      </c>
      <c r="G53" s="60" t="s">
        <v>69</v>
      </c>
      <c r="H53" s="62" t="s">
        <v>69</v>
      </c>
      <c r="I53" s="63" t="s">
        <v>69</v>
      </c>
      <c r="J53" s="64" t="s">
        <v>69</v>
      </c>
      <c r="K53" s="42"/>
    </row>
    <row r="54" spans="2:11" s="31" customFormat="1" ht="14.1" hidden="1" customHeight="1" x14ac:dyDescent="0.4">
      <c r="B54" s="49" t="s">
        <v>62</v>
      </c>
      <c r="C54" s="71">
        <v>169000</v>
      </c>
      <c r="D54" s="72" t="s">
        <v>69</v>
      </c>
      <c r="E54" s="73" t="s">
        <v>69</v>
      </c>
      <c r="F54" s="74" t="s">
        <v>69</v>
      </c>
      <c r="G54" s="73" t="s">
        <v>69</v>
      </c>
      <c r="H54" s="75" t="s">
        <v>69</v>
      </c>
      <c r="I54" s="76" t="s">
        <v>69</v>
      </c>
      <c r="J54" s="77" t="s">
        <v>69</v>
      </c>
      <c r="K54" s="42"/>
    </row>
    <row r="55" spans="2:11" s="36" customFormat="1" ht="13.5" customHeight="1" x14ac:dyDescent="0.4">
      <c r="B55" s="37" t="s">
        <v>75</v>
      </c>
      <c r="C55" s="38">
        <f>SUM(C56:C59)</f>
        <v>5314700</v>
      </c>
      <c r="D55" s="39">
        <f>ROUND(C55/C50*100,1)</f>
        <v>97.5</v>
      </c>
      <c r="E55" s="55" t="s">
        <v>69</v>
      </c>
      <c r="F55" s="56" t="s">
        <v>69</v>
      </c>
      <c r="G55" s="55" t="s">
        <v>69</v>
      </c>
      <c r="H55" s="57" t="s">
        <v>69</v>
      </c>
      <c r="I55" s="58" t="s">
        <v>69</v>
      </c>
      <c r="J55" s="59" t="s">
        <v>69</v>
      </c>
      <c r="K55" s="42"/>
    </row>
    <row r="56" spans="2:11" s="31" customFormat="1" ht="14.1" hidden="1" customHeight="1" x14ac:dyDescent="0.4">
      <c r="B56" s="43" t="s">
        <v>59</v>
      </c>
      <c r="C56" s="44">
        <v>4082000</v>
      </c>
      <c r="D56" s="70" t="s">
        <v>69</v>
      </c>
      <c r="E56" s="60" t="s">
        <v>69</v>
      </c>
      <c r="F56" s="61" t="s">
        <v>69</v>
      </c>
      <c r="G56" s="60" t="s">
        <v>69</v>
      </c>
      <c r="H56" s="62" t="s">
        <v>69</v>
      </c>
      <c r="I56" s="63" t="s">
        <v>69</v>
      </c>
      <c r="J56" s="64" t="s">
        <v>69</v>
      </c>
      <c r="K56" s="42"/>
    </row>
    <row r="57" spans="2:11" s="31" customFormat="1" ht="14.1" hidden="1" customHeight="1" x14ac:dyDescent="0.4">
      <c r="B57" s="43" t="s">
        <v>60</v>
      </c>
      <c r="C57" s="44">
        <v>897300</v>
      </c>
      <c r="D57" s="70" t="s">
        <v>69</v>
      </c>
      <c r="E57" s="60" t="s">
        <v>69</v>
      </c>
      <c r="F57" s="61" t="s">
        <v>69</v>
      </c>
      <c r="G57" s="60" t="s">
        <v>69</v>
      </c>
      <c r="H57" s="62" t="s">
        <v>69</v>
      </c>
      <c r="I57" s="63" t="s">
        <v>69</v>
      </c>
      <c r="J57" s="64" t="s">
        <v>69</v>
      </c>
      <c r="K57" s="42"/>
    </row>
    <row r="58" spans="2:11" s="31" customFormat="1" ht="14.1" hidden="1" customHeight="1" x14ac:dyDescent="0.4">
      <c r="B58" s="43" t="s">
        <v>61</v>
      </c>
      <c r="C58" s="44">
        <v>179400</v>
      </c>
      <c r="D58" s="70" t="s">
        <v>69</v>
      </c>
      <c r="E58" s="60" t="s">
        <v>69</v>
      </c>
      <c r="F58" s="61" t="s">
        <v>69</v>
      </c>
      <c r="G58" s="60" t="s">
        <v>69</v>
      </c>
      <c r="H58" s="62" t="s">
        <v>69</v>
      </c>
      <c r="I58" s="63" t="s">
        <v>69</v>
      </c>
      <c r="J58" s="64" t="s">
        <v>69</v>
      </c>
      <c r="K58" s="42"/>
    </row>
    <row r="59" spans="2:11" s="31" customFormat="1" ht="14.1" hidden="1" customHeight="1" x14ac:dyDescent="0.4">
      <c r="B59" s="49" t="s">
        <v>62</v>
      </c>
      <c r="C59" s="71">
        <v>156000</v>
      </c>
      <c r="D59" s="72" t="s">
        <v>69</v>
      </c>
      <c r="E59" s="73" t="s">
        <v>69</v>
      </c>
      <c r="F59" s="74" t="s">
        <v>69</v>
      </c>
      <c r="G59" s="73" t="s">
        <v>69</v>
      </c>
      <c r="H59" s="75" t="s">
        <v>69</v>
      </c>
      <c r="I59" s="76" t="s">
        <v>69</v>
      </c>
      <c r="J59" s="77" t="s">
        <v>69</v>
      </c>
      <c r="K59" s="42"/>
    </row>
    <row r="60" spans="2:11" s="36" customFormat="1" ht="13.5" customHeight="1" x14ac:dyDescent="0.4">
      <c r="B60" s="54" t="s">
        <v>76</v>
      </c>
      <c r="C60" s="38">
        <f>SUM(C61:C64)</f>
        <v>3777200</v>
      </c>
      <c r="D60" s="39">
        <f>ROUND(C60/C55*100,1)</f>
        <v>71.099999999999994</v>
      </c>
      <c r="E60" s="55" t="s">
        <v>69</v>
      </c>
      <c r="F60" s="56" t="s">
        <v>69</v>
      </c>
      <c r="G60" s="55" t="s">
        <v>69</v>
      </c>
      <c r="H60" s="57" t="s">
        <v>69</v>
      </c>
      <c r="I60" s="58" t="s">
        <v>69</v>
      </c>
      <c r="J60" s="59" t="s">
        <v>69</v>
      </c>
      <c r="K60" s="42"/>
    </row>
    <row r="61" spans="2:11" s="31" customFormat="1" ht="15" hidden="1" customHeight="1" x14ac:dyDescent="0.4">
      <c r="B61" s="43" t="s">
        <v>59</v>
      </c>
      <c r="C61" s="44">
        <v>2651600</v>
      </c>
      <c r="D61" s="70" t="s">
        <v>69</v>
      </c>
      <c r="E61" s="60" t="s">
        <v>69</v>
      </c>
      <c r="F61" s="61" t="s">
        <v>69</v>
      </c>
      <c r="G61" s="60" t="s">
        <v>69</v>
      </c>
      <c r="H61" s="62" t="s">
        <v>69</v>
      </c>
      <c r="I61" s="63" t="s">
        <v>69</v>
      </c>
      <c r="J61" s="64" t="s">
        <v>69</v>
      </c>
      <c r="K61" s="42"/>
    </row>
    <row r="62" spans="2:11" s="31" customFormat="1" ht="15" hidden="1" customHeight="1" x14ac:dyDescent="0.4">
      <c r="B62" s="43" t="s">
        <v>60</v>
      </c>
      <c r="C62" s="44">
        <v>780300</v>
      </c>
      <c r="D62" s="70" t="s">
        <v>69</v>
      </c>
      <c r="E62" s="60" t="s">
        <v>69</v>
      </c>
      <c r="F62" s="61" t="s">
        <v>69</v>
      </c>
      <c r="G62" s="60" t="s">
        <v>69</v>
      </c>
      <c r="H62" s="62" t="s">
        <v>69</v>
      </c>
      <c r="I62" s="63" t="s">
        <v>69</v>
      </c>
      <c r="J62" s="64" t="s">
        <v>69</v>
      </c>
      <c r="K62" s="42"/>
    </row>
    <row r="63" spans="2:11" s="31" customFormat="1" ht="15" hidden="1" customHeight="1" x14ac:dyDescent="0.4">
      <c r="B63" s="43" t="s">
        <v>61</v>
      </c>
      <c r="C63" s="44">
        <v>194300</v>
      </c>
      <c r="D63" s="70" t="s">
        <v>69</v>
      </c>
      <c r="E63" s="60" t="s">
        <v>69</v>
      </c>
      <c r="F63" s="61" t="s">
        <v>69</v>
      </c>
      <c r="G63" s="60" t="s">
        <v>69</v>
      </c>
      <c r="H63" s="62" t="s">
        <v>69</v>
      </c>
      <c r="I63" s="63" t="s">
        <v>69</v>
      </c>
      <c r="J63" s="64" t="s">
        <v>69</v>
      </c>
      <c r="K63" s="42"/>
    </row>
    <row r="64" spans="2:11" s="31" customFormat="1" ht="15" hidden="1" customHeight="1" x14ac:dyDescent="0.4">
      <c r="B64" s="49" t="s">
        <v>62</v>
      </c>
      <c r="C64" s="71">
        <v>151000</v>
      </c>
      <c r="D64" s="72" t="s">
        <v>69</v>
      </c>
      <c r="E64" s="73" t="s">
        <v>69</v>
      </c>
      <c r="F64" s="74" t="s">
        <v>69</v>
      </c>
      <c r="G64" s="73" t="s">
        <v>69</v>
      </c>
      <c r="H64" s="75" t="s">
        <v>69</v>
      </c>
      <c r="I64" s="76" t="s">
        <v>69</v>
      </c>
      <c r="J64" s="77" t="s">
        <v>69</v>
      </c>
      <c r="K64" s="42"/>
    </row>
    <row r="65" spans="2:11" s="36" customFormat="1" ht="13.5" customHeight="1" x14ac:dyDescent="0.4">
      <c r="B65" s="78" t="s">
        <v>77</v>
      </c>
      <c r="C65" s="38">
        <f>SUM(C66:C69)</f>
        <v>3906700</v>
      </c>
      <c r="D65" s="85">
        <f>ROUND(C65/C60*100,1)</f>
        <v>103.4</v>
      </c>
      <c r="E65" s="55" t="s">
        <v>69</v>
      </c>
      <c r="F65" s="56" t="s">
        <v>69</v>
      </c>
      <c r="G65" s="55" t="s">
        <v>69</v>
      </c>
      <c r="H65" s="57" t="s">
        <v>69</v>
      </c>
      <c r="I65" s="58" t="s">
        <v>69</v>
      </c>
      <c r="J65" s="59" t="s">
        <v>69</v>
      </c>
      <c r="K65" s="42"/>
    </row>
    <row r="66" spans="2:11" s="31" customFormat="1" ht="15" hidden="1" customHeight="1" x14ac:dyDescent="0.4">
      <c r="B66" s="43" t="s">
        <v>59</v>
      </c>
      <c r="C66" s="44">
        <v>2792900</v>
      </c>
      <c r="D66" s="70" t="s">
        <v>69</v>
      </c>
      <c r="E66" s="60" t="s">
        <v>69</v>
      </c>
      <c r="F66" s="61" t="s">
        <v>69</v>
      </c>
      <c r="G66" s="60" t="s">
        <v>69</v>
      </c>
      <c r="H66" s="62" t="s">
        <v>69</v>
      </c>
      <c r="I66" s="63" t="s">
        <v>69</v>
      </c>
      <c r="J66" s="64" t="s">
        <v>69</v>
      </c>
      <c r="K66" s="42"/>
    </row>
    <row r="67" spans="2:11" s="31" customFormat="1" ht="15" hidden="1" customHeight="1" x14ac:dyDescent="0.4">
      <c r="B67" s="43" t="s">
        <v>60</v>
      </c>
      <c r="C67" s="44">
        <v>762100</v>
      </c>
      <c r="D67" s="70" t="s">
        <v>69</v>
      </c>
      <c r="E67" s="60" t="s">
        <v>69</v>
      </c>
      <c r="F67" s="61" t="s">
        <v>69</v>
      </c>
      <c r="G67" s="60" t="s">
        <v>69</v>
      </c>
      <c r="H67" s="62" t="s">
        <v>69</v>
      </c>
      <c r="I67" s="63" t="s">
        <v>69</v>
      </c>
      <c r="J67" s="64" t="s">
        <v>69</v>
      </c>
      <c r="K67" s="42"/>
    </row>
    <row r="68" spans="2:11" s="31" customFormat="1" ht="15" hidden="1" customHeight="1" x14ac:dyDescent="0.4">
      <c r="B68" s="43" t="s">
        <v>61</v>
      </c>
      <c r="C68" s="44">
        <v>202700</v>
      </c>
      <c r="D68" s="70" t="s">
        <v>69</v>
      </c>
      <c r="E68" s="60" t="s">
        <v>69</v>
      </c>
      <c r="F68" s="61" t="s">
        <v>69</v>
      </c>
      <c r="G68" s="60" t="s">
        <v>69</v>
      </c>
      <c r="H68" s="62" t="s">
        <v>69</v>
      </c>
      <c r="I68" s="63" t="s">
        <v>69</v>
      </c>
      <c r="J68" s="64" t="s">
        <v>69</v>
      </c>
      <c r="K68" s="42"/>
    </row>
    <row r="69" spans="2:11" s="31" customFormat="1" ht="15" hidden="1" customHeight="1" x14ac:dyDescent="0.4">
      <c r="B69" s="49" t="s">
        <v>62</v>
      </c>
      <c r="C69" s="71">
        <v>149000</v>
      </c>
      <c r="D69" s="72" t="s">
        <v>69</v>
      </c>
      <c r="E69" s="73" t="s">
        <v>69</v>
      </c>
      <c r="F69" s="74" t="s">
        <v>69</v>
      </c>
      <c r="G69" s="73" t="s">
        <v>69</v>
      </c>
      <c r="H69" s="75" t="s">
        <v>69</v>
      </c>
      <c r="I69" s="76" t="s">
        <v>69</v>
      </c>
      <c r="J69" s="77" t="s">
        <v>69</v>
      </c>
      <c r="K69" s="42"/>
    </row>
    <row r="70" spans="2:11" s="36" customFormat="1" ht="13.5" customHeight="1" x14ac:dyDescent="0.4">
      <c r="B70" s="37" t="s">
        <v>78</v>
      </c>
      <c r="C70" s="38">
        <f>SUM(C71:C74)</f>
        <v>4331394</v>
      </c>
      <c r="D70" s="39">
        <f>ROUND(C70/C65*100,1)</f>
        <v>110.9</v>
      </c>
      <c r="E70" s="55" t="s">
        <v>69</v>
      </c>
      <c r="F70" s="56" t="s">
        <v>69</v>
      </c>
      <c r="G70" s="55" t="s">
        <v>69</v>
      </c>
      <c r="H70" s="57" t="s">
        <v>69</v>
      </c>
      <c r="I70" s="58" t="s">
        <v>69</v>
      </c>
      <c r="J70" s="59" t="s">
        <v>69</v>
      </c>
      <c r="K70" s="42"/>
    </row>
    <row r="71" spans="2:11" s="31" customFormat="1" ht="15" hidden="1" customHeight="1" x14ac:dyDescent="0.4">
      <c r="B71" s="43" t="s">
        <v>59</v>
      </c>
      <c r="C71" s="44">
        <v>2767865</v>
      </c>
      <c r="D71" s="70" t="s">
        <v>69</v>
      </c>
      <c r="E71" s="60" t="s">
        <v>69</v>
      </c>
      <c r="F71" s="61" t="s">
        <v>69</v>
      </c>
      <c r="G71" s="60" t="s">
        <v>69</v>
      </c>
      <c r="H71" s="62" t="s">
        <v>69</v>
      </c>
      <c r="I71" s="63" t="s">
        <v>69</v>
      </c>
      <c r="J71" s="64" t="s">
        <v>69</v>
      </c>
      <c r="K71" s="42"/>
    </row>
    <row r="72" spans="2:11" s="31" customFormat="1" ht="15" hidden="1" customHeight="1" x14ac:dyDescent="0.4">
      <c r="B72" s="43" t="s">
        <v>60</v>
      </c>
      <c r="C72" s="44">
        <v>797200</v>
      </c>
      <c r="D72" s="70" t="s">
        <v>69</v>
      </c>
      <c r="E72" s="60" t="s">
        <v>69</v>
      </c>
      <c r="F72" s="61" t="s">
        <v>69</v>
      </c>
      <c r="G72" s="60" t="s">
        <v>69</v>
      </c>
      <c r="H72" s="62" t="s">
        <v>69</v>
      </c>
      <c r="I72" s="63" t="s">
        <v>69</v>
      </c>
      <c r="J72" s="64" t="s">
        <v>69</v>
      </c>
      <c r="K72" s="42"/>
    </row>
    <row r="73" spans="2:11" s="31" customFormat="1" ht="15" hidden="1" customHeight="1" x14ac:dyDescent="0.4">
      <c r="B73" s="43" t="s">
        <v>61</v>
      </c>
      <c r="C73" s="44">
        <v>621829</v>
      </c>
      <c r="D73" s="70" t="s">
        <v>69</v>
      </c>
      <c r="E73" s="60" t="s">
        <v>69</v>
      </c>
      <c r="F73" s="61" t="s">
        <v>69</v>
      </c>
      <c r="G73" s="60" t="s">
        <v>69</v>
      </c>
      <c r="H73" s="62" t="s">
        <v>69</v>
      </c>
      <c r="I73" s="63" t="s">
        <v>69</v>
      </c>
      <c r="J73" s="64" t="s">
        <v>69</v>
      </c>
      <c r="K73" s="42"/>
    </row>
    <row r="74" spans="2:11" s="31" customFormat="1" ht="15" hidden="1" customHeight="1" x14ac:dyDescent="0.4">
      <c r="B74" s="49" t="s">
        <v>62</v>
      </c>
      <c r="C74" s="71">
        <v>144500</v>
      </c>
      <c r="D74" s="72" t="s">
        <v>69</v>
      </c>
      <c r="E74" s="73" t="s">
        <v>69</v>
      </c>
      <c r="F74" s="74" t="s">
        <v>69</v>
      </c>
      <c r="G74" s="73" t="s">
        <v>69</v>
      </c>
      <c r="H74" s="75" t="s">
        <v>69</v>
      </c>
      <c r="I74" s="76" t="s">
        <v>69</v>
      </c>
      <c r="J74" s="77" t="s">
        <v>69</v>
      </c>
      <c r="K74" s="42"/>
    </row>
    <row r="75" spans="2:11" s="31" customFormat="1" ht="13.5" customHeight="1" x14ac:dyDescent="0.4">
      <c r="B75" s="84" t="s">
        <v>79</v>
      </c>
      <c r="C75" s="38">
        <f>SUM(C76:C79)</f>
        <v>4431198</v>
      </c>
      <c r="D75" s="39">
        <f>ROUND(C75/C70*100,1)</f>
        <v>102.3</v>
      </c>
      <c r="E75" s="55" t="s">
        <v>69</v>
      </c>
      <c r="F75" s="56" t="s">
        <v>69</v>
      </c>
      <c r="G75" s="55" t="s">
        <v>69</v>
      </c>
      <c r="H75" s="57" t="s">
        <v>69</v>
      </c>
      <c r="I75" s="58" t="s">
        <v>69</v>
      </c>
      <c r="J75" s="59" t="s">
        <v>69</v>
      </c>
      <c r="K75" s="42"/>
    </row>
    <row r="76" spans="2:11" s="31" customFormat="1" ht="15" hidden="1" customHeight="1" x14ac:dyDescent="0.4">
      <c r="B76" s="43" t="s">
        <v>59</v>
      </c>
      <c r="C76" s="44">
        <v>2764332</v>
      </c>
      <c r="D76" s="70" t="s">
        <v>69</v>
      </c>
      <c r="E76" s="60" t="s">
        <v>69</v>
      </c>
      <c r="F76" s="61" t="s">
        <v>69</v>
      </c>
      <c r="G76" s="60" t="s">
        <v>69</v>
      </c>
      <c r="H76" s="62" t="s">
        <v>69</v>
      </c>
      <c r="I76" s="63" t="s">
        <v>69</v>
      </c>
      <c r="J76" s="64" t="s">
        <v>69</v>
      </c>
      <c r="K76" s="42"/>
    </row>
    <row r="77" spans="2:11" s="31" customFormat="1" ht="15" hidden="1" customHeight="1" x14ac:dyDescent="0.4">
      <c r="B77" s="43" t="s">
        <v>60</v>
      </c>
      <c r="C77" s="44">
        <v>891239</v>
      </c>
      <c r="D77" s="70" t="s">
        <v>69</v>
      </c>
      <c r="E77" s="60" t="s">
        <v>69</v>
      </c>
      <c r="F77" s="61" t="s">
        <v>69</v>
      </c>
      <c r="G77" s="60" t="s">
        <v>69</v>
      </c>
      <c r="H77" s="62" t="s">
        <v>69</v>
      </c>
      <c r="I77" s="63" t="s">
        <v>69</v>
      </c>
      <c r="J77" s="64" t="s">
        <v>69</v>
      </c>
      <c r="K77" s="42"/>
    </row>
    <row r="78" spans="2:11" s="31" customFormat="1" ht="15" hidden="1" customHeight="1" x14ac:dyDescent="0.4">
      <c r="B78" s="43" t="s">
        <v>61</v>
      </c>
      <c r="C78" s="44">
        <v>633627</v>
      </c>
      <c r="D78" s="70" t="s">
        <v>69</v>
      </c>
      <c r="E78" s="60" t="s">
        <v>69</v>
      </c>
      <c r="F78" s="61" t="s">
        <v>69</v>
      </c>
      <c r="G78" s="60" t="s">
        <v>69</v>
      </c>
      <c r="H78" s="62" t="s">
        <v>69</v>
      </c>
      <c r="I78" s="63" t="s">
        <v>69</v>
      </c>
      <c r="J78" s="64" t="s">
        <v>69</v>
      </c>
      <c r="K78" s="42"/>
    </row>
    <row r="79" spans="2:11" s="31" customFormat="1" ht="15" hidden="1" customHeight="1" x14ac:dyDescent="0.4">
      <c r="B79" s="49" t="s">
        <v>62</v>
      </c>
      <c r="C79" s="71">
        <v>142000</v>
      </c>
      <c r="D79" s="72" t="s">
        <v>69</v>
      </c>
      <c r="E79" s="73" t="s">
        <v>69</v>
      </c>
      <c r="F79" s="74" t="s">
        <v>69</v>
      </c>
      <c r="G79" s="73" t="s">
        <v>69</v>
      </c>
      <c r="H79" s="75" t="s">
        <v>69</v>
      </c>
      <c r="I79" s="76" t="s">
        <v>69</v>
      </c>
      <c r="J79" s="77" t="s">
        <v>69</v>
      </c>
      <c r="K79" s="42"/>
    </row>
    <row r="80" spans="2:11" s="31" customFormat="1" ht="13.5" customHeight="1" x14ac:dyDescent="0.4">
      <c r="B80" s="78" t="s">
        <v>80</v>
      </c>
      <c r="C80" s="38">
        <f>SUM(C81:C84)</f>
        <v>4934586</v>
      </c>
      <c r="D80" s="39">
        <f>ROUND(C80/C75*100,1)</f>
        <v>111.4</v>
      </c>
      <c r="E80" s="55" t="s">
        <v>69</v>
      </c>
      <c r="F80" s="56" t="s">
        <v>69</v>
      </c>
      <c r="G80" s="55" t="s">
        <v>69</v>
      </c>
      <c r="H80" s="57" t="s">
        <v>69</v>
      </c>
      <c r="I80" s="58" t="s">
        <v>69</v>
      </c>
      <c r="J80" s="59" t="s">
        <v>69</v>
      </c>
      <c r="K80" s="42"/>
    </row>
    <row r="81" spans="2:11" s="31" customFormat="1" ht="15" customHeight="1" x14ac:dyDescent="0.4">
      <c r="B81" s="43" t="s">
        <v>59</v>
      </c>
      <c r="C81" s="44">
        <v>3251094</v>
      </c>
      <c r="D81" s="70" t="s">
        <v>69</v>
      </c>
      <c r="E81" s="60" t="s">
        <v>69</v>
      </c>
      <c r="F81" s="61" t="s">
        <v>69</v>
      </c>
      <c r="G81" s="60" t="s">
        <v>69</v>
      </c>
      <c r="H81" s="62" t="s">
        <v>69</v>
      </c>
      <c r="I81" s="63" t="s">
        <v>69</v>
      </c>
      <c r="J81" s="64" t="s">
        <v>69</v>
      </c>
      <c r="K81" s="42"/>
    </row>
    <row r="82" spans="2:11" s="31" customFormat="1" ht="15" customHeight="1" x14ac:dyDescent="0.4">
      <c r="B82" s="43" t="s">
        <v>60</v>
      </c>
      <c r="C82" s="44">
        <v>881883</v>
      </c>
      <c r="D82" s="70" t="s">
        <v>69</v>
      </c>
      <c r="E82" s="60" t="s">
        <v>69</v>
      </c>
      <c r="F82" s="61" t="s">
        <v>69</v>
      </c>
      <c r="G82" s="60" t="s">
        <v>69</v>
      </c>
      <c r="H82" s="62" t="s">
        <v>69</v>
      </c>
      <c r="I82" s="63" t="s">
        <v>69</v>
      </c>
      <c r="J82" s="64" t="s">
        <v>69</v>
      </c>
      <c r="K82" s="42"/>
    </row>
    <row r="83" spans="2:11" s="31" customFormat="1" ht="15" customHeight="1" x14ac:dyDescent="0.4">
      <c r="B83" s="43" t="s">
        <v>61</v>
      </c>
      <c r="C83" s="44">
        <v>656109</v>
      </c>
      <c r="D83" s="70" t="s">
        <v>69</v>
      </c>
      <c r="E83" s="60" t="s">
        <v>69</v>
      </c>
      <c r="F83" s="61" t="s">
        <v>69</v>
      </c>
      <c r="G83" s="60" t="s">
        <v>69</v>
      </c>
      <c r="H83" s="62" t="s">
        <v>69</v>
      </c>
      <c r="I83" s="63" t="s">
        <v>69</v>
      </c>
      <c r="J83" s="64" t="s">
        <v>69</v>
      </c>
      <c r="K83" s="42"/>
    </row>
    <row r="84" spans="2:11" s="31" customFormat="1" ht="15" customHeight="1" x14ac:dyDescent="0.4">
      <c r="B84" s="49" t="s">
        <v>62</v>
      </c>
      <c r="C84" s="71">
        <v>145500</v>
      </c>
      <c r="D84" s="72" t="s">
        <v>69</v>
      </c>
      <c r="E84" s="73" t="s">
        <v>69</v>
      </c>
      <c r="F84" s="74" t="s">
        <v>69</v>
      </c>
      <c r="G84" s="73" t="s">
        <v>69</v>
      </c>
      <c r="H84" s="75" t="s">
        <v>69</v>
      </c>
      <c r="I84" s="76" t="s">
        <v>69</v>
      </c>
      <c r="J84" s="77" t="s">
        <v>69</v>
      </c>
      <c r="K84" s="42"/>
    </row>
    <row r="85" spans="2:11" s="31" customFormat="1" ht="13.5" customHeight="1" x14ac:dyDescent="0.4">
      <c r="B85" s="54" t="s">
        <v>81</v>
      </c>
      <c r="C85" s="38">
        <f>SUM(C86:C89)</f>
        <v>5532669</v>
      </c>
      <c r="D85" s="39">
        <f>ROUND(C85/C80*100,1)</f>
        <v>112.1</v>
      </c>
      <c r="E85" s="55" t="s">
        <v>69</v>
      </c>
      <c r="F85" s="56" t="s">
        <v>69</v>
      </c>
      <c r="G85" s="55" t="s">
        <v>69</v>
      </c>
      <c r="H85" s="57" t="s">
        <v>69</v>
      </c>
      <c r="I85" s="58" t="s">
        <v>69</v>
      </c>
      <c r="J85" s="59" t="s">
        <v>69</v>
      </c>
      <c r="K85" s="42"/>
    </row>
    <row r="86" spans="2:11" s="31" customFormat="1" ht="15" customHeight="1" x14ac:dyDescent="0.4">
      <c r="B86" s="43" t="s">
        <v>59</v>
      </c>
      <c r="C86" s="44">
        <v>3701672</v>
      </c>
      <c r="D86" s="70" t="s">
        <v>69</v>
      </c>
      <c r="E86" s="60" t="s">
        <v>69</v>
      </c>
      <c r="F86" s="61" t="s">
        <v>69</v>
      </c>
      <c r="G86" s="60" t="s">
        <v>69</v>
      </c>
      <c r="H86" s="62" t="s">
        <v>69</v>
      </c>
      <c r="I86" s="63" t="s">
        <v>69</v>
      </c>
      <c r="J86" s="64" t="s">
        <v>69</v>
      </c>
      <c r="K86" s="42"/>
    </row>
    <row r="87" spans="2:11" s="31" customFormat="1" ht="15" customHeight="1" x14ac:dyDescent="0.4">
      <c r="B87" s="43" t="s">
        <v>60</v>
      </c>
      <c r="C87" s="44">
        <v>990110</v>
      </c>
      <c r="D87" s="70" t="s">
        <v>69</v>
      </c>
      <c r="E87" s="60" t="s">
        <v>69</v>
      </c>
      <c r="F87" s="61" t="s">
        <v>69</v>
      </c>
      <c r="G87" s="60" t="s">
        <v>69</v>
      </c>
      <c r="H87" s="62" t="s">
        <v>69</v>
      </c>
      <c r="I87" s="63" t="s">
        <v>69</v>
      </c>
      <c r="J87" s="64" t="s">
        <v>69</v>
      </c>
      <c r="K87" s="42"/>
    </row>
    <row r="88" spans="2:11" s="31" customFormat="1" ht="15" customHeight="1" x14ac:dyDescent="0.4">
      <c r="B88" s="43" t="s">
        <v>61</v>
      </c>
      <c r="C88" s="44">
        <v>696787</v>
      </c>
      <c r="D88" s="70" t="s">
        <v>69</v>
      </c>
      <c r="E88" s="60" t="s">
        <v>69</v>
      </c>
      <c r="F88" s="61" t="s">
        <v>69</v>
      </c>
      <c r="G88" s="60" t="s">
        <v>69</v>
      </c>
      <c r="H88" s="62" t="s">
        <v>69</v>
      </c>
      <c r="I88" s="63" t="s">
        <v>69</v>
      </c>
      <c r="J88" s="64" t="s">
        <v>69</v>
      </c>
      <c r="K88" s="42"/>
    </row>
    <row r="89" spans="2:11" s="31" customFormat="1" ht="15" customHeight="1" x14ac:dyDescent="0.4">
      <c r="B89" s="49" t="s">
        <v>62</v>
      </c>
      <c r="C89" s="71">
        <v>144100</v>
      </c>
      <c r="D89" s="72" t="s">
        <v>69</v>
      </c>
      <c r="E89" s="73" t="s">
        <v>69</v>
      </c>
      <c r="F89" s="74" t="s">
        <v>69</v>
      </c>
      <c r="G89" s="73" t="s">
        <v>69</v>
      </c>
      <c r="H89" s="75" t="s">
        <v>69</v>
      </c>
      <c r="I89" s="76" t="s">
        <v>69</v>
      </c>
      <c r="J89" s="77" t="s">
        <v>69</v>
      </c>
      <c r="K89" s="42"/>
    </row>
    <row r="90" spans="2:11" s="31" customFormat="1" ht="13.5" customHeight="1" x14ac:dyDescent="0.4">
      <c r="B90" s="54" t="s">
        <v>82</v>
      </c>
      <c r="C90" s="38">
        <f>SUM(C91:C94)</f>
        <v>5145679</v>
      </c>
      <c r="D90" s="39">
        <f>ROUND(C90/C85*100,1)</f>
        <v>93</v>
      </c>
      <c r="E90" s="55" t="s">
        <v>69</v>
      </c>
      <c r="F90" s="56" t="s">
        <v>69</v>
      </c>
      <c r="G90" s="55" t="s">
        <v>69</v>
      </c>
      <c r="H90" s="57" t="s">
        <v>69</v>
      </c>
      <c r="I90" s="58" t="s">
        <v>69</v>
      </c>
      <c r="J90" s="59" t="s">
        <v>69</v>
      </c>
      <c r="K90" s="42"/>
    </row>
    <row r="91" spans="2:11" s="31" customFormat="1" ht="15" customHeight="1" x14ac:dyDescent="0.4">
      <c r="B91" s="43" t="s">
        <v>59</v>
      </c>
      <c r="C91" s="44">
        <v>3387160</v>
      </c>
      <c r="D91" s="70" t="s">
        <v>69</v>
      </c>
      <c r="E91" s="60" t="s">
        <v>69</v>
      </c>
      <c r="F91" s="61" t="s">
        <v>69</v>
      </c>
      <c r="G91" s="60" t="s">
        <v>69</v>
      </c>
      <c r="H91" s="62" t="s">
        <v>69</v>
      </c>
      <c r="I91" s="63" t="s">
        <v>69</v>
      </c>
      <c r="J91" s="64" t="s">
        <v>69</v>
      </c>
      <c r="K91" s="42"/>
    </row>
    <row r="92" spans="2:11" s="31" customFormat="1" ht="15" customHeight="1" x14ac:dyDescent="0.4">
      <c r="B92" s="43" t="s">
        <v>60</v>
      </c>
      <c r="C92" s="44">
        <v>939514</v>
      </c>
      <c r="D92" s="70" t="s">
        <v>69</v>
      </c>
      <c r="E92" s="60" t="s">
        <v>69</v>
      </c>
      <c r="F92" s="61" t="s">
        <v>69</v>
      </c>
      <c r="G92" s="60" t="s">
        <v>69</v>
      </c>
      <c r="H92" s="62" t="s">
        <v>69</v>
      </c>
      <c r="I92" s="63" t="s">
        <v>69</v>
      </c>
      <c r="J92" s="64" t="s">
        <v>69</v>
      </c>
      <c r="K92" s="42"/>
    </row>
    <row r="93" spans="2:11" s="31" customFormat="1" ht="15" customHeight="1" x14ac:dyDescent="0.4">
      <c r="B93" s="43" t="s">
        <v>61</v>
      </c>
      <c r="C93" s="44">
        <v>684805</v>
      </c>
      <c r="D93" s="70" t="s">
        <v>69</v>
      </c>
      <c r="E93" s="60" t="s">
        <v>69</v>
      </c>
      <c r="F93" s="61" t="s">
        <v>69</v>
      </c>
      <c r="G93" s="60" t="s">
        <v>69</v>
      </c>
      <c r="H93" s="62" t="s">
        <v>69</v>
      </c>
      <c r="I93" s="63" t="s">
        <v>69</v>
      </c>
      <c r="J93" s="64" t="s">
        <v>69</v>
      </c>
      <c r="K93" s="42"/>
    </row>
    <row r="94" spans="2:11" s="31" customFormat="1" ht="15" customHeight="1" x14ac:dyDescent="0.4">
      <c r="B94" s="49" t="s">
        <v>62</v>
      </c>
      <c r="C94" s="71">
        <v>134200</v>
      </c>
      <c r="D94" s="72" t="s">
        <v>69</v>
      </c>
      <c r="E94" s="73" t="s">
        <v>69</v>
      </c>
      <c r="F94" s="74" t="s">
        <v>69</v>
      </c>
      <c r="G94" s="73" t="s">
        <v>69</v>
      </c>
      <c r="H94" s="75" t="s">
        <v>69</v>
      </c>
      <c r="I94" s="76" t="s">
        <v>69</v>
      </c>
      <c r="J94" s="77" t="s">
        <v>69</v>
      </c>
      <c r="K94" s="42"/>
    </row>
    <row r="95" spans="2:11" s="31" customFormat="1" ht="13.5" customHeight="1" x14ac:dyDescent="0.4">
      <c r="B95" s="54" t="s">
        <v>83</v>
      </c>
      <c r="C95" s="38">
        <f>SUM(C96:C99)</f>
        <v>5160198</v>
      </c>
      <c r="D95" s="39">
        <f>ROUND(C95/C90*100,1)</f>
        <v>100.3</v>
      </c>
      <c r="E95" s="55" t="s">
        <v>69</v>
      </c>
      <c r="F95" s="56" t="s">
        <v>69</v>
      </c>
      <c r="G95" s="55" t="s">
        <v>69</v>
      </c>
      <c r="H95" s="57" t="s">
        <v>69</v>
      </c>
      <c r="I95" s="58" t="s">
        <v>69</v>
      </c>
      <c r="J95" s="59" t="s">
        <v>69</v>
      </c>
      <c r="K95" s="42"/>
    </row>
    <row r="96" spans="2:11" s="31" customFormat="1" ht="15" customHeight="1" x14ac:dyDescent="0.4">
      <c r="B96" s="43" t="s">
        <v>59</v>
      </c>
      <c r="C96" s="44">
        <v>3365847</v>
      </c>
      <c r="D96" s="70" t="s">
        <v>69</v>
      </c>
      <c r="E96" s="60" t="s">
        <v>69</v>
      </c>
      <c r="F96" s="61" t="s">
        <v>69</v>
      </c>
      <c r="G96" s="60" t="s">
        <v>69</v>
      </c>
      <c r="H96" s="62" t="s">
        <v>69</v>
      </c>
      <c r="I96" s="63" t="s">
        <v>69</v>
      </c>
      <c r="J96" s="64" t="s">
        <v>69</v>
      </c>
      <c r="K96" s="42"/>
    </row>
    <row r="97" spans="2:11" s="31" customFormat="1" ht="15" customHeight="1" x14ac:dyDescent="0.4">
      <c r="B97" s="43" t="s">
        <v>60</v>
      </c>
      <c r="C97" s="44">
        <v>888469</v>
      </c>
      <c r="D97" s="70" t="s">
        <v>69</v>
      </c>
      <c r="E97" s="60" t="s">
        <v>69</v>
      </c>
      <c r="F97" s="61" t="s">
        <v>69</v>
      </c>
      <c r="G97" s="60" t="s">
        <v>69</v>
      </c>
      <c r="H97" s="62" t="s">
        <v>69</v>
      </c>
      <c r="I97" s="63" t="s">
        <v>69</v>
      </c>
      <c r="J97" s="64" t="s">
        <v>69</v>
      </c>
      <c r="K97" s="42"/>
    </row>
    <row r="98" spans="2:11" s="31" customFormat="1" ht="15" customHeight="1" x14ac:dyDescent="0.4">
      <c r="B98" s="43" t="s">
        <v>61</v>
      </c>
      <c r="C98" s="44">
        <v>787232</v>
      </c>
      <c r="D98" s="70" t="s">
        <v>69</v>
      </c>
      <c r="E98" s="60" t="s">
        <v>69</v>
      </c>
      <c r="F98" s="61" t="s">
        <v>69</v>
      </c>
      <c r="G98" s="60" t="s">
        <v>69</v>
      </c>
      <c r="H98" s="62" t="s">
        <v>69</v>
      </c>
      <c r="I98" s="63" t="s">
        <v>69</v>
      </c>
      <c r="J98" s="64" t="s">
        <v>69</v>
      </c>
      <c r="K98" s="42"/>
    </row>
    <row r="99" spans="2:11" s="31" customFormat="1" ht="15" customHeight="1" x14ac:dyDescent="0.4">
      <c r="B99" s="49" t="s">
        <v>62</v>
      </c>
      <c r="C99" s="71">
        <v>118650</v>
      </c>
      <c r="D99" s="72" t="s">
        <v>69</v>
      </c>
      <c r="E99" s="73" t="s">
        <v>69</v>
      </c>
      <c r="F99" s="74" t="s">
        <v>69</v>
      </c>
      <c r="G99" s="73" t="s">
        <v>69</v>
      </c>
      <c r="H99" s="75" t="s">
        <v>69</v>
      </c>
      <c r="I99" s="76" t="s">
        <v>69</v>
      </c>
      <c r="J99" s="77" t="s">
        <v>69</v>
      </c>
      <c r="K99" s="42"/>
    </row>
    <row r="100" spans="2:11" s="31" customFormat="1" ht="13.5" customHeight="1" x14ac:dyDescent="0.4">
      <c r="B100" s="54" t="s">
        <v>84</v>
      </c>
      <c r="C100" s="38">
        <f>SUM(C101:C104)</f>
        <v>5104804</v>
      </c>
      <c r="D100" s="39">
        <f>ROUND(C100/C95*100,1)</f>
        <v>98.9</v>
      </c>
      <c r="E100" s="55" t="s">
        <v>69</v>
      </c>
      <c r="F100" s="56" t="s">
        <v>69</v>
      </c>
      <c r="G100" s="55" t="s">
        <v>69</v>
      </c>
      <c r="H100" s="57" t="s">
        <v>69</v>
      </c>
      <c r="I100" s="58" t="s">
        <v>69</v>
      </c>
      <c r="J100" s="59" t="s">
        <v>69</v>
      </c>
      <c r="K100" s="42"/>
    </row>
    <row r="101" spans="2:11" s="31" customFormat="1" ht="15" customHeight="1" x14ac:dyDescent="0.4">
      <c r="B101" s="43" t="s">
        <v>59</v>
      </c>
      <c r="C101" s="44">
        <v>3353504</v>
      </c>
      <c r="D101" s="70" t="s">
        <v>69</v>
      </c>
      <c r="E101" s="60" t="s">
        <v>69</v>
      </c>
      <c r="F101" s="61" t="s">
        <v>69</v>
      </c>
      <c r="G101" s="60" t="s">
        <v>69</v>
      </c>
      <c r="H101" s="62" t="s">
        <v>69</v>
      </c>
      <c r="I101" s="63" t="s">
        <v>69</v>
      </c>
      <c r="J101" s="64" t="s">
        <v>69</v>
      </c>
      <c r="K101" s="42"/>
    </row>
    <row r="102" spans="2:11" s="31" customFormat="1" ht="15" customHeight="1" x14ac:dyDescent="0.4">
      <c r="B102" s="43" t="s">
        <v>60</v>
      </c>
      <c r="C102" s="44">
        <v>862060</v>
      </c>
      <c r="D102" s="70" t="s">
        <v>69</v>
      </c>
      <c r="E102" s="60" t="s">
        <v>69</v>
      </c>
      <c r="F102" s="61" t="s">
        <v>69</v>
      </c>
      <c r="G102" s="60" t="s">
        <v>69</v>
      </c>
      <c r="H102" s="62" t="s">
        <v>69</v>
      </c>
      <c r="I102" s="63" t="s">
        <v>69</v>
      </c>
      <c r="J102" s="64" t="s">
        <v>69</v>
      </c>
      <c r="K102" s="42"/>
    </row>
    <row r="103" spans="2:11" s="31" customFormat="1" ht="15" customHeight="1" x14ac:dyDescent="0.4">
      <c r="B103" s="43" t="s">
        <v>61</v>
      </c>
      <c r="C103" s="44">
        <v>775490</v>
      </c>
      <c r="D103" s="70" t="s">
        <v>69</v>
      </c>
      <c r="E103" s="60" t="s">
        <v>69</v>
      </c>
      <c r="F103" s="61" t="s">
        <v>69</v>
      </c>
      <c r="G103" s="60" t="s">
        <v>69</v>
      </c>
      <c r="H103" s="62" t="s">
        <v>69</v>
      </c>
      <c r="I103" s="63" t="s">
        <v>69</v>
      </c>
      <c r="J103" s="64" t="s">
        <v>69</v>
      </c>
      <c r="K103" s="42"/>
    </row>
    <row r="104" spans="2:11" s="31" customFormat="1" ht="15" customHeight="1" x14ac:dyDescent="0.4">
      <c r="B104" s="49" t="s">
        <v>62</v>
      </c>
      <c r="C104" s="71">
        <v>113750</v>
      </c>
      <c r="D104" s="72" t="s">
        <v>69</v>
      </c>
      <c r="E104" s="73" t="s">
        <v>69</v>
      </c>
      <c r="F104" s="74" t="s">
        <v>69</v>
      </c>
      <c r="G104" s="73" t="s">
        <v>69</v>
      </c>
      <c r="H104" s="75" t="s">
        <v>69</v>
      </c>
      <c r="I104" s="76" t="s">
        <v>69</v>
      </c>
      <c r="J104" s="77" t="s">
        <v>69</v>
      </c>
      <c r="K104" s="42"/>
    </row>
    <row r="105" spans="2:11" s="31" customFormat="1" ht="13.5" customHeight="1" x14ac:dyDescent="0.4">
      <c r="B105" s="54" t="s">
        <v>85</v>
      </c>
      <c r="C105" s="38">
        <f>SUM(C106:C109)</f>
        <v>3364404</v>
      </c>
      <c r="D105" s="39">
        <f>ROUND(C105/C100*100,1)</f>
        <v>65.900000000000006</v>
      </c>
      <c r="E105" s="55" t="s">
        <v>69</v>
      </c>
      <c r="F105" s="56" t="s">
        <v>69</v>
      </c>
      <c r="G105" s="55" t="s">
        <v>69</v>
      </c>
      <c r="H105" s="57" t="s">
        <v>69</v>
      </c>
      <c r="I105" s="58" t="s">
        <v>69</v>
      </c>
      <c r="J105" s="59" t="s">
        <v>69</v>
      </c>
      <c r="K105" s="42"/>
    </row>
    <row r="106" spans="2:11" s="31" customFormat="1" ht="15" customHeight="1" x14ac:dyDescent="0.4">
      <c r="B106" s="43" t="s">
        <v>59</v>
      </c>
      <c r="C106" s="44">
        <v>1980608</v>
      </c>
      <c r="D106" s="70" t="s">
        <v>69</v>
      </c>
      <c r="E106" s="60" t="s">
        <v>69</v>
      </c>
      <c r="F106" s="61" t="s">
        <v>69</v>
      </c>
      <c r="G106" s="60" t="s">
        <v>69</v>
      </c>
      <c r="H106" s="62" t="s">
        <v>69</v>
      </c>
      <c r="I106" s="63" t="s">
        <v>69</v>
      </c>
      <c r="J106" s="64" t="s">
        <v>69</v>
      </c>
      <c r="K106" s="42"/>
    </row>
    <row r="107" spans="2:11" s="31" customFormat="1" ht="15" customHeight="1" x14ac:dyDescent="0.4">
      <c r="B107" s="43" t="s">
        <v>60</v>
      </c>
      <c r="C107" s="44">
        <v>842426</v>
      </c>
      <c r="D107" s="70" t="s">
        <v>69</v>
      </c>
      <c r="E107" s="60" t="s">
        <v>69</v>
      </c>
      <c r="F107" s="61" t="s">
        <v>69</v>
      </c>
      <c r="G107" s="60" t="s">
        <v>69</v>
      </c>
      <c r="H107" s="62" t="s">
        <v>69</v>
      </c>
      <c r="I107" s="63" t="s">
        <v>69</v>
      </c>
      <c r="J107" s="64" t="s">
        <v>69</v>
      </c>
      <c r="K107" s="42"/>
    </row>
    <row r="108" spans="2:11" s="31" customFormat="1" ht="15" customHeight="1" x14ac:dyDescent="0.4">
      <c r="B108" s="43" t="s">
        <v>61</v>
      </c>
      <c r="C108" s="44">
        <v>398421</v>
      </c>
      <c r="D108" s="70" t="s">
        <v>69</v>
      </c>
      <c r="E108" s="60" t="s">
        <v>69</v>
      </c>
      <c r="F108" s="61" t="s">
        <v>69</v>
      </c>
      <c r="G108" s="60" t="s">
        <v>69</v>
      </c>
      <c r="H108" s="62" t="s">
        <v>69</v>
      </c>
      <c r="I108" s="63" t="s">
        <v>69</v>
      </c>
      <c r="J108" s="64" t="s">
        <v>69</v>
      </c>
      <c r="K108" s="42"/>
    </row>
    <row r="109" spans="2:11" s="31" customFormat="1" ht="15" customHeight="1" x14ac:dyDescent="0.4">
      <c r="B109" s="49" t="s">
        <v>62</v>
      </c>
      <c r="C109" s="71">
        <v>142949</v>
      </c>
      <c r="D109" s="72" t="s">
        <v>69</v>
      </c>
      <c r="E109" s="73" t="s">
        <v>69</v>
      </c>
      <c r="F109" s="74" t="s">
        <v>69</v>
      </c>
      <c r="G109" s="73" t="s">
        <v>69</v>
      </c>
      <c r="H109" s="75" t="s">
        <v>69</v>
      </c>
      <c r="I109" s="76" t="s">
        <v>69</v>
      </c>
      <c r="J109" s="77" t="s">
        <v>69</v>
      </c>
      <c r="K109" s="42"/>
    </row>
    <row r="110" spans="2:11" s="31" customFormat="1" ht="13.5" customHeight="1" x14ac:dyDescent="0.4">
      <c r="B110" s="54" t="s">
        <v>86</v>
      </c>
      <c r="C110" s="38">
        <f>SUM(C111:C114)</f>
        <v>2884620</v>
      </c>
      <c r="D110" s="39">
        <f>ROUND(C110/C105*100,1)</f>
        <v>85.7</v>
      </c>
      <c r="E110" s="55" t="s">
        <v>69</v>
      </c>
      <c r="F110" s="56" t="s">
        <v>69</v>
      </c>
      <c r="G110" s="55" t="s">
        <v>69</v>
      </c>
      <c r="H110" s="57" t="s">
        <v>69</v>
      </c>
      <c r="I110" s="58" t="s">
        <v>69</v>
      </c>
      <c r="J110" s="59" t="s">
        <v>69</v>
      </c>
      <c r="K110" s="42"/>
    </row>
    <row r="111" spans="2:11" s="31" customFormat="1" ht="15" customHeight="1" x14ac:dyDescent="0.4">
      <c r="B111" s="43" t="s">
        <v>59</v>
      </c>
      <c r="C111" s="44">
        <v>1622665</v>
      </c>
      <c r="D111" s="70" t="s">
        <v>69</v>
      </c>
      <c r="E111" s="60" t="s">
        <v>69</v>
      </c>
      <c r="F111" s="61" t="s">
        <v>69</v>
      </c>
      <c r="G111" s="60" t="s">
        <v>69</v>
      </c>
      <c r="H111" s="62" t="s">
        <v>69</v>
      </c>
      <c r="I111" s="63" t="s">
        <v>69</v>
      </c>
      <c r="J111" s="64" t="s">
        <v>69</v>
      </c>
      <c r="K111" s="42"/>
    </row>
    <row r="112" spans="2:11" s="31" customFormat="1" ht="15" customHeight="1" x14ac:dyDescent="0.4">
      <c r="B112" s="43" t="s">
        <v>60</v>
      </c>
      <c r="C112" s="44">
        <v>744740</v>
      </c>
      <c r="D112" s="70" t="s">
        <v>69</v>
      </c>
      <c r="E112" s="60" t="s">
        <v>69</v>
      </c>
      <c r="F112" s="61" t="s">
        <v>69</v>
      </c>
      <c r="G112" s="60" t="s">
        <v>69</v>
      </c>
      <c r="H112" s="62" t="s">
        <v>69</v>
      </c>
      <c r="I112" s="63" t="s">
        <v>69</v>
      </c>
      <c r="J112" s="64" t="s">
        <v>69</v>
      </c>
      <c r="K112" s="42"/>
    </row>
    <row r="113" spans="2:11" s="31" customFormat="1" ht="15" customHeight="1" x14ac:dyDescent="0.4">
      <c r="B113" s="43" t="s">
        <v>61</v>
      </c>
      <c r="C113" s="44">
        <v>371614</v>
      </c>
      <c r="D113" s="70" t="s">
        <v>69</v>
      </c>
      <c r="E113" s="60" t="s">
        <v>69</v>
      </c>
      <c r="F113" s="61" t="s">
        <v>69</v>
      </c>
      <c r="G113" s="60" t="s">
        <v>69</v>
      </c>
      <c r="H113" s="62" t="s">
        <v>69</v>
      </c>
      <c r="I113" s="63" t="s">
        <v>69</v>
      </c>
      <c r="J113" s="64" t="s">
        <v>69</v>
      </c>
      <c r="K113" s="42"/>
    </row>
    <row r="114" spans="2:11" s="31" customFormat="1" ht="15" customHeight="1" x14ac:dyDescent="0.4">
      <c r="B114" s="49" t="s">
        <v>62</v>
      </c>
      <c r="C114" s="71">
        <v>145601</v>
      </c>
      <c r="D114" s="72" t="s">
        <v>69</v>
      </c>
      <c r="E114" s="73" t="s">
        <v>69</v>
      </c>
      <c r="F114" s="74" t="s">
        <v>69</v>
      </c>
      <c r="G114" s="73" t="s">
        <v>69</v>
      </c>
      <c r="H114" s="75" t="s">
        <v>69</v>
      </c>
      <c r="I114" s="76" t="s">
        <v>69</v>
      </c>
      <c r="J114" s="77" t="s">
        <v>69</v>
      </c>
      <c r="K114" s="42"/>
    </row>
    <row r="115" spans="2:11" ht="15" customHeight="1" x14ac:dyDescent="0.15">
      <c r="B115" s="79" t="s">
        <v>87</v>
      </c>
      <c r="J115" s="81"/>
    </row>
    <row r="116" spans="2:11" ht="15" customHeight="1" x14ac:dyDescent="0.15">
      <c r="B116" s="82" t="s">
        <v>88</v>
      </c>
    </row>
  </sheetData>
  <mergeCells count="4">
    <mergeCell ref="C4:D4"/>
    <mergeCell ref="E4:F4"/>
    <mergeCell ref="G4:H4"/>
    <mergeCell ref="I4:J4"/>
  </mergeCells>
  <phoneticPr fontId="1"/>
  <pageMargins left="0.59055118110236227" right="0.59055118110236227" top="0.78740157480314965" bottom="0.78740157480314965" header="0.39370078740157483" footer="0.39370078740157483"/>
  <pageSetup paperSize="9" scale="89" orientation="portrait" r:id="rId1"/>
  <headerFooter alignWithMargins="0">
    <oddHeader>&amp;R&amp;"ＭＳ Ｐゴシック,標準"12.観      光</oddHeader>
    <oddFooter>&amp;C&amp;"ＭＳ Ｐゴシック,標準"-75-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L-1</vt:lpstr>
      <vt:lpstr>L-2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2023-05-24T04:00:41Z</cp:lastPrinted>
  <dcterms:created xsi:type="dcterms:W3CDTF">2023-04-17T00:42:31Z</dcterms:created>
  <dcterms:modified xsi:type="dcterms:W3CDTF">2023-06-14T02:53:31Z</dcterms:modified>
</cp:coreProperties>
</file>