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3）\05_ホームページ・とうけいひろば\ホームページ\01_Excel（分類ごと）\"/>
    </mc:Choice>
  </mc:AlternateContent>
  <bookViews>
    <workbookView xWindow="120" yWindow="90" windowWidth="9435" windowHeight="5475"/>
  </bookViews>
  <sheets>
    <sheet name="目次" sheetId="6" r:id="rId1"/>
    <sheet name="H-1" sheetId="4" r:id="rId2"/>
    <sheet name="H-2" sheetId="7" r:id="rId3"/>
    <sheet name="H-3" sheetId="8" r:id="rId4"/>
    <sheet name="H-4" sheetId="9" r:id="rId5"/>
    <sheet name="H-5" sheetId="10" r:id="rId6"/>
  </sheets>
  <calcPr calcId="162913"/>
</workbook>
</file>

<file path=xl/calcChain.xml><?xml version="1.0" encoding="utf-8"?>
<calcChain xmlns="http://schemas.openxmlformats.org/spreadsheetml/2006/main">
  <c r="N68" i="10" l="1"/>
  <c r="M68" i="10"/>
  <c r="L68" i="10"/>
  <c r="K68" i="10"/>
  <c r="J68" i="10"/>
  <c r="I68" i="10"/>
  <c r="H68" i="10"/>
  <c r="G68" i="10"/>
  <c r="F68" i="10"/>
  <c r="E68" i="10"/>
  <c r="D68" i="10"/>
  <c r="C68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N33" i="10"/>
  <c r="M33" i="10"/>
  <c r="L33" i="10"/>
  <c r="K33" i="10"/>
  <c r="J33" i="10"/>
  <c r="I33" i="10"/>
  <c r="G33" i="10"/>
  <c r="D33" i="10"/>
  <c r="C33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N18" i="10"/>
  <c r="M18" i="10"/>
  <c r="L18" i="10"/>
  <c r="K18" i="10"/>
  <c r="J18" i="10"/>
  <c r="G18" i="10"/>
  <c r="F18" i="10"/>
  <c r="E18" i="10"/>
  <c r="D18" i="10"/>
  <c r="C18" i="10"/>
  <c r="N13" i="10"/>
  <c r="M13" i="10"/>
  <c r="L13" i="10"/>
  <c r="I13" i="10"/>
  <c r="H13" i="10"/>
  <c r="G13" i="10"/>
  <c r="F13" i="10"/>
  <c r="E13" i="10"/>
  <c r="D13" i="10"/>
  <c r="C13" i="10"/>
  <c r="N8" i="10"/>
  <c r="M8" i="10"/>
  <c r="L8" i="10"/>
  <c r="K8" i="10"/>
  <c r="J8" i="10"/>
  <c r="I8" i="10"/>
  <c r="H8" i="10"/>
  <c r="G8" i="10"/>
  <c r="F8" i="10"/>
  <c r="E8" i="10"/>
  <c r="D8" i="10"/>
  <c r="C8" i="10"/>
  <c r="E36" i="9" l="1"/>
  <c r="C36" i="9"/>
  <c r="E31" i="9"/>
  <c r="C31" i="9"/>
  <c r="E26" i="9"/>
  <c r="C26" i="9"/>
  <c r="E21" i="9"/>
  <c r="D21" i="9"/>
  <c r="C21" i="9"/>
  <c r="E16" i="9"/>
  <c r="D16" i="9"/>
  <c r="C16" i="9"/>
  <c r="E11" i="9"/>
  <c r="D11" i="9"/>
  <c r="C11" i="9"/>
  <c r="E6" i="9"/>
  <c r="D6" i="9"/>
  <c r="C6" i="9"/>
  <c r="D29" i="8" l="1"/>
  <c r="D28" i="8"/>
  <c r="D27" i="8"/>
  <c r="D26" i="8"/>
  <c r="D25" i="8"/>
  <c r="F24" i="8"/>
  <c r="E24" i="8"/>
  <c r="D24" i="8"/>
  <c r="F23" i="8"/>
  <c r="E23" i="8"/>
  <c r="D23" i="8"/>
  <c r="F22" i="8"/>
  <c r="E22" i="8"/>
  <c r="D22" i="8"/>
  <c r="D21" i="8"/>
  <c r="F20" i="8"/>
  <c r="E20" i="8"/>
  <c r="D20" i="8"/>
  <c r="D19" i="8"/>
  <c r="F18" i="8"/>
  <c r="E18" i="8"/>
  <c r="D18" i="8"/>
  <c r="D17" i="8"/>
  <c r="D16" i="8"/>
  <c r="D15" i="8"/>
  <c r="D14" i="8"/>
  <c r="D13" i="8"/>
  <c r="D12" i="8"/>
  <c r="D11" i="8"/>
  <c r="D10" i="8"/>
  <c r="F9" i="8"/>
  <c r="E9" i="8"/>
  <c r="D9" i="8"/>
  <c r="D8" i="8"/>
  <c r="D7" i="8"/>
  <c r="AZ6" i="8"/>
  <c r="AY6" i="8"/>
  <c r="AW6" i="8"/>
  <c r="AV6" i="8"/>
  <c r="AT6" i="8"/>
  <c r="AS6" i="8"/>
  <c r="AQ6" i="8"/>
  <c r="AP6" i="8"/>
  <c r="AN6" i="8"/>
  <c r="AM6" i="8"/>
  <c r="AK6" i="8"/>
  <c r="AJ6" i="8"/>
  <c r="AH6" i="8"/>
  <c r="AG6" i="8"/>
  <c r="AE6" i="8"/>
  <c r="AD6" i="8"/>
  <c r="AC6" i="8"/>
  <c r="AB6" i="8"/>
  <c r="AA6" i="8"/>
  <c r="F6" i="8"/>
  <c r="E6" i="8"/>
  <c r="D6" i="8"/>
  <c r="G66" i="7" l="1"/>
  <c r="F66" i="7"/>
  <c r="E66" i="7"/>
  <c r="D66" i="7"/>
  <c r="C66" i="7"/>
  <c r="G61" i="7"/>
  <c r="F61" i="7"/>
  <c r="E61" i="7"/>
  <c r="D61" i="7"/>
  <c r="C61" i="7"/>
  <c r="G51" i="7"/>
  <c r="F51" i="7"/>
  <c r="E51" i="7"/>
  <c r="D51" i="7"/>
  <c r="C51" i="7"/>
  <c r="G46" i="7"/>
  <c r="F46" i="7"/>
  <c r="E46" i="7"/>
  <c r="D46" i="7"/>
  <c r="C46" i="7"/>
  <c r="G41" i="7"/>
  <c r="F41" i="7"/>
  <c r="E41" i="7"/>
  <c r="D41" i="7"/>
  <c r="C41" i="7"/>
  <c r="G36" i="7"/>
  <c r="F36" i="7"/>
  <c r="E36" i="7"/>
  <c r="D36" i="7"/>
  <c r="C36" i="7"/>
  <c r="G31" i="7"/>
  <c r="F31" i="7"/>
  <c r="E31" i="7"/>
  <c r="D31" i="7"/>
  <c r="C31" i="7"/>
  <c r="G26" i="7"/>
  <c r="F26" i="7"/>
  <c r="E26" i="7"/>
  <c r="D26" i="7"/>
  <c r="C26" i="7"/>
  <c r="G21" i="7"/>
  <c r="F21" i="7"/>
  <c r="E21" i="7"/>
  <c r="D21" i="7"/>
  <c r="C21" i="7"/>
  <c r="G16" i="7"/>
  <c r="F16" i="7"/>
  <c r="E16" i="7"/>
  <c r="D16" i="7"/>
  <c r="C16" i="7"/>
  <c r="G11" i="7"/>
  <c r="F11" i="7"/>
  <c r="E11" i="7"/>
  <c r="D11" i="7"/>
  <c r="C11" i="7"/>
  <c r="G6" i="7"/>
  <c r="F6" i="7"/>
  <c r="E6" i="7"/>
  <c r="D6" i="7"/>
  <c r="C6" i="7"/>
  <c r="H104" i="4" l="1"/>
  <c r="F104" i="4" l="1"/>
  <c r="D104" i="4"/>
  <c r="D103" i="4"/>
  <c r="F103" i="4"/>
  <c r="H103" i="4"/>
  <c r="H102" i="4"/>
  <c r="F102" i="4"/>
  <c r="D102" i="4"/>
  <c r="H101" i="4"/>
  <c r="F101" i="4"/>
  <c r="D101" i="4"/>
  <c r="H100" i="4"/>
  <c r="F100" i="4"/>
  <c r="D100" i="4"/>
  <c r="H99" i="4"/>
  <c r="F99" i="4"/>
  <c r="D99" i="4"/>
  <c r="H98" i="4"/>
  <c r="F98" i="4"/>
  <c r="D98" i="4"/>
  <c r="H97" i="4"/>
  <c r="E91" i="4"/>
  <c r="F96" i="4" s="1"/>
  <c r="E86" i="4"/>
  <c r="E81" i="4"/>
  <c r="H95" i="4"/>
  <c r="F95" i="4"/>
  <c r="D95" i="4"/>
  <c r="D91" i="4" s="1"/>
  <c r="H94" i="4"/>
  <c r="F94" i="4"/>
  <c r="D94" i="4"/>
  <c r="H93" i="4"/>
  <c r="F93" i="4"/>
  <c r="D93" i="4"/>
  <c r="H92" i="4"/>
  <c r="F92" i="4"/>
  <c r="F91" i="4" s="1"/>
  <c r="D92" i="4"/>
  <c r="G91" i="4"/>
  <c r="H96" i="4"/>
  <c r="C91" i="4"/>
  <c r="D96" i="4" s="1"/>
  <c r="G86" i="4"/>
  <c r="G81" i="4"/>
  <c r="G76" i="4"/>
  <c r="H87" i="4"/>
  <c r="H90" i="4"/>
  <c r="H89" i="4"/>
  <c r="H86" i="4" s="1"/>
  <c r="H88" i="4"/>
  <c r="H82" i="4"/>
  <c r="F90" i="4"/>
  <c r="F89" i="4"/>
  <c r="F88" i="4"/>
  <c r="F87" i="4"/>
  <c r="F86" i="4" s="1"/>
  <c r="D90" i="4"/>
  <c r="D89" i="4"/>
  <c r="D88" i="4"/>
  <c r="D87" i="4"/>
  <c r="D86" i="4" s="1"/>
  <c r="C86" i="4"/>
  <c r="D85" i="4"/>
  <c r="D84" i="4"/>
  <c r="D83" i="4"/>
  <c r="D81" i="4" s="1"/>
  <c r="D82" i="4"/>
  <c r="C81" i="4"/>
  <c r="H85" i="4"/>
  <c r="F85" i="4"/>
  <c r="H84" i="4"/>
  <c r="F84" i="4"/>
  <c r="H83" i="4"/>
  <c r="F83" i="4"/>
  <c r="F82" i="4"/>
  <c r="H80" i="4"/>
  <c r="F80" i="4"/>
  <c r="D80" i="4"/>
  <c r="H79" i="4"/>
  <c r="F79" i="4"/>
  <c r="D79" i="4"/>
  <c r="H78" i="4"/>
  <c r="F78" i="4"/>
  <c r="D78" i="4"/>
  <c r="H77" i="4"/>
  <c r="H76" i="4" s="1"/>
  <c r="F77" i="4"/>
  <c r="F76" i="4" s="1"/>
  <c r="D77" i="4"/>
  <c r="D76" i="4"/>
  <c r="E76" i="4"/>
  <c r="C76" i="4"/>
  <c r="H75" i="4"/>
  <c r="H74" i="4"/>
  <c r="H73" i="4"/>
  <c r="H72" i="4"/>
  <c r="H71" i="4" s="1"/>
  <c r="F75" i="4"/>
  <c r="F74" i="4"/>
  <c r="F73" i="4"/>
  <c r="F72" i="4"/>
  <c r="F71" i="4" s="1"/>
  <c r="D75" i="4"/>
  <c r="D74" i="4"/>
  <c r="D73" i="4"/>
  <c r="D72" i="4"/>
  <c r="D71" i="4" s="1"/>
  <c r="G71" i="4"/>
  <c r="E71" i="4"/>
  <c r="C71" i="4"/>
  <c r="H70" i="4"/>
  <c r="H69" i="4"/>
  <c r="H68" i="4"/>
  <c r="H67" i="4"/>
  <c r="H66" i="4" s="1"/>
  <c r="H65" i="4"/>
  <c r="H64" i="4"/>
  <c r="H63" i="4"/>
  <c r="H62" i="4"/>
  <c r="H61" i="4" s="1"/>
  <c r="H60" i="4"/>
  <c r="H56" i="4"/>
  <c r="H59" i="4"/>
  <c r="H58" i="4"/>
  <c r="H57" i="4"/>
  <c r="H55" i="4"/>
  <c r="H54" i="4"/>
  <c r="H53" i="4"/>
  <c r="H52" i="4"/>
  <c r="H51" i="4" s="1"/>
  <c r="H50" i="4"/>
  <c r="H49" i="4"/>
  <c r="H48" i="4"/>
  <c r="H46" i="4" s="1"/>
  <c r="H47" i="4"/>
  <c r="H45" i="4"/>
  <c r="H44" i="4"/>
  <c r="H43" i="4"/>
  <c r="H42" i="4"/>
  <c r="H41" i="4" s="1"/>
  <c r="H40" i="4"/>
  <c r="H36" i="4"/>
  <c r="H39" i="4"/>
  <c r="H38" i="4"/>
  <c r="H37" i="4"/>
  <c r="H35" i="4"/>
  <c r="H34" i="4"/>
  <c r="H33" i="4"/>
  <c r="H32" i="4"/>
  <c r="H31" i="4" s="1"/>
  <c r="H30" i="4"/>
  <c r="H29" i="4"/>
  <c r="H28" i="4"/>
  <c r="H27" i="4"/>
  <c r="H26" i="4" s="1"/>
  <c r="H25" i="4"/>
  <c r="H24" i="4"/>
  <c r="H23" i="4"/>
  <c r="H21" i="4" s="1"/>
  <c r="H22" i="4"/>
  <c r="H20" i="4"/>
  <c r="H19" i="4"/>
  <c r="H18" i="4"/>
  <c r="H17" i="4"/>
  <c r="H16" i="4" s="1"/>
  <c r="F70" i="4"/>
  <c r="F66" i="4"/>
  <c r="F69" i="4"/>
  <c r="F68" i="4"/>
  <c r="F67" i="4"/>
  <c r="F65" i="4"/>
  <c r="F64" i="4"/>
  <c r="F63" i="4"/>
  <c r="F62" i="4"/>
  <c r="F60" i="4"/>
  <c r="F56" i="4" s="1"/>
  <c r="F59" i="4"/>
  <c r="F58" i="4"/>
  <c r="F57" i="4"/>
  <c r="F55" i="4"/>
  <c r="F51" i="4" s="1"/>
  <c r="F54" i="4"/>
  <c r="F53" i="4"/>
  <c r="F52" i="4"/>
  <c r="F50" i="4"/>
  <c r="F46" i="4" s="1"/>
  <c r="F49" i="4"/>
  <c r="F48" i="4"/>
  <c r="F47" i="4"/>
  <c r="F45" i="4"/>
  <c r="F44" i="4"/>
  <c r="F43" i="4"/>
  <c r="F42" i="4"/>
  <c r="F41" i="4" s="1"/>
  <c r="F40" i="4"/>
  <c r="F39" i="4"/>
  <c r="F38" i="4"/>
  <c r="F37" i="4"/>
  <c r="F35" i="4"/>
  <c r="F34" i="4"/>
  <c r="F33" i="4"/>
  <c r="F32" i="4"/>
  <c r="F31" i="4" s="1"/>
  <c r="F30" i="4"/>
  <c r="F29" i="4"/>
  <c r="F28" i="4"/>
  <c r="F27" i="4"/>
  <c r="F26" i="4" s="1"/>
  <c r="F25" i="4"/>
  <c r="F24" i="4"/>
  <c r="F23" i="4"/>
  <c r="F21" i="4"/>
  <c r="F22" i="4"/>
  <c r="D70" i="4"/>
  <c r="D69" i="4"/>
  <c r="D66" i="4"/>
  <c r="D68" i="4"/>
  <c r="D67" i="4"/>
  <c r="D65" i="4"/>
  <c r="D64" i="4"/>
  <c r="D61" i="4" s="1"/>
  <c r="D63" i="4"/>
  <c r="D62" i="4"/>
  <c r="D60" i="4"/>
  <c r="D59" i="4"/>
  <c r="D58" i="4"/>
  <c r="D57" i="4"/>
  <c r="D55" i="4"/>
  <c r="D54" i="4"/>
  <c r="D53" i="4"/>
  <c r="D51" i="4" s="1"/>
  <c r="D52" i="4"/>
  <c r="D50" i="4"/>
  <c r="D46" i="4" s="1"/>
  <c r="D49" i="4"/>
  <c r="D48" i="4"/>
  <c r="D47" i="4"/>
  <c r="D45" i="4"/>
  <c r="D41" i="4" s="1"/>
  <c r="D44" i="4"/>
  <c r="D43" i="4"/>
  <c r="D42" i="4"/>
  <c r="D40" i="4"/>
  <c r="D39" i="4"/>
  <c r="D38" i="4"/>
  <c r="D37" i="4"/>
  <c r="D35" i="4"/>
  <c r="D31" i="4" s="1"/>
  <c r="D34" i="4"/>
  <c r="D33" i="4"/>
  <c r="D32" i="4"/>
  <c r="D30" i="4"/>
  <c r="D29" i="4"/>
  <c r="D28" i="4"/>
  <c r="D27" i="4"/>
  <c r="D22" i="4"/>
  <c r="D21" i="4" s="1"/>
  <c r="D23" i="4"/>
  <c r="D24" i="4"/>
  <c r="D25" i="4"/>
  <c r="F20" i="4"/>
  <c r="F19" i="4"/>
  <c r="F18" i="4"/>
  <c r="F17" i="4"/>
  <c r="F16" i="4" s="1"/>
  <c r="D20" i="4"/>
  <c r="D19" i="4"/>
  <c r="D18" i="4"/>
  <c r="D17" i="4"/>
  <c r="D16" i="4" s="1"/>
  <c r="H15" i="4"/>
  <c r="H14" i="4"/>
  <c r="H13" i="4"/>
  <c r="H12" i="4"/>
  <c r="H11" i="4" s="1"/>
  <c r="F15" i="4"/>
  <c r="F14" i="4"/>
  <c r="F13" i="4"/>
  <c r="F12" i="4"/>
  <c r="F11" i="4" s="1"/>
  <c r="D12" i="4"/>
  <c r="D13" i="4"/>
  <c r="D14" i="4"/>
  <c r="D15" i="4"/>
  <c r="D11" i="4" s="1"/>
  <c r="G66" i="4"/>
  <c r="E66" i="4"/>
  <c r="C66" i="4"/>
  <c r="G6" i="4"/>
  <c r="E6" i="4"/>
  <c r="C6" i="4"/>
  <c r="C11" i="4"/>
  <c r="E11" i="4"/>
  <c r="G11" i="4"/>
  <c r="C16" i="4"/>
  <c r="E16" i="4"/>
  <c r="G16" i="4"/>
  <c r="C21" i="4"/>
  <c r="E21" i="4"/>
  <c r="G21" i="4"/>
  <c r="C26" i="4"/>
  <c r="E26" i="4"/>
  <c r="G26" i="4"/>
  <c r="C31" i="4"/>
  <c r="E31" i="4"/>
  <c r="G31" i="4"/>
  <c r="C36" i="4"/>
  <c r="E36" i="4"/>
  <c r="G36" i="4"/>
  <c r="C41" i="4"/>
  <c r="E41" i="4"/>
  <c r="G41" i="4"/>
  <c r="C46" i="4"/>
  <c r="E46" i="4"/>
  <c r="G46" i="4"/>
  <c r="C51" i="4"/>
  <c r="E51" i="4"/>
  <c r="G51" i="4"/>
  <c r="C56" i="4"/>
  <c r="E56" i="4"/>
  <c r="G56" i="4"/>
  <c r="C61" i="4"/>
  <c r="E61" i="4"/>
  <c r="G61" i="4"/>
  <c r="H91" i="4"/>
  <c r="D97" i="4"/>
  <c r="F97" i="4"/>
  <c r="F81" i="4"/>
  <c r="H81" i="4"/>
  <c r="D36" i="4"/>
  <c r="F61" i="4"/>
  <c r="D26" i="4"/>
  <c r="D56" i="4"/>
  <c r="F36" i="4"/>
</calcChain>
</file>

<file path=xl/sharedStrings.xml><?xml version="1.0" encoding="utf-8"?>
<sst xmlns="http://schemas.openxmlformats.org/spreadsheetml/2006/main" count="792" uniqueCount="164">
  <si>
    <t>三国町</t>
    <rPh sb="0" eb="3">
      <t>ミクニチョウ</t>
    </rPh>
    <phoneticPr fontId="3"/>
  </si>
  <si>
    <t>丸岡町</t>
    <rPh sb="0" eb="3">
      <t>マルオカチョウ</t>
    </rPh>
    <phoneticPr fontId="3"/>
  </si>
  <si>
    <t>春江町</t>
    <rPh sb="0" eb="3">
      <t>ハルエチョウ</t>
    </rPh>
    <phoneticPr fontId="3"/>
  </si>
  <si>
    <t>坂井町</t>
    <rPh sb="0" eb="2">
      <t>サカイ</t>
    </rPh>
    <rPh sb="2" eb="3">
      <t>チョウ</t>
    </rPh>
    <phoneticPr fontId="3"/>
  </si>
  <si>
    <t>平成14年</t>
  </si>
  <si>
    <t>平成15年</t>
  </si>
  <si>
    <t>平成11年</t>
  </si>
  <si>
    <t>平成12年</t>
  </si>
  <si>
    <t>平成13年</t>
  </si>
  <si>
    <t>年次</t>
    <rPh sb="0" eb="2">
      <t>ネンジ</t>
    </rPh>
    <phoneticPr fontId="3"/>
  </si>
  <si>
    <t>平成10年</t>
  </si>
  <si>
    <t>平成16年</t>
    <phoneticPr fontId="3"/>
  </si>
  <si>
    <t>平成 6年</t>
    <phoneticPr fontId="3"/>
  </si>
  <si>
    <t>平成 7年</t>
    <phoneticPr fontId="3"/>
  </si>
  <si>
    <t>平成 8年</t>
    <phoneticPr fontId="3"/>
  </si>
  <si>
    <t>平成 9年</t>
    <phoneticPr fontId="3"/>
  </si>
  <si>
    <t>平成 5年</t>
    <phoneticPr fontId="3"/>
  </si>
  <si>
    <t>平成17年</t>
    <phoneticPr fontId="3"/>
  </si>
  <si>
    <t>-</t>
    <phoneticPr fontId="3"/>
  </si>
  <si>
    <t>-</t>
    <phoneticPr fontId="3"/>
  </si>
  <si>
    <t>事  業  所  数</t>
    <rPh sb="0" eb="1">
      <t>コト</t>
    </rPh>
    <rPh sb="3" eb="4">
      <t>ギョウ</t>
    </rPh>
    <rPh sb="6" eb="7">
      <t>ショ</t>
    </rPh>
    <rPh sb="9" eb="10">
      <t>スウ</t>
    </rPh>
    <phoneticPr fontId="3"/>
  </si>
  <si>
    <t>　　　　製 造 品 出 荷 額 等　（万円）</t>
    <rPh sb="4" eb="5">
      <t>セイ</t>
    </rPh>
    <rPh sb="6" eb="7">
      <t>ヅクリ</t>
    </rPh>
    <rPh sb="8" eb="9">
      <t>シナ</t>
    </rPh>
    <rPh sb="10" eb="11">
      <t>デ</t>
    </rPh>
    <rPh sb="12" eb="13">
      <t>ニ</t>
    </rPh>
    <rPh sb="14" eb="15">
      <t>ガク</t>
    </rPh>
    <rPh sb="16" eb="17">
      <t>トウ</t>
    </rPh>
    <rPh sb="19" eb="21">
      <t>マンエン</t>
    </rPh>
    <phoneticPr fontId="3"/>
  </si>
  <si>
    <r>
      <t>H-1．年次別工業の状況</t>
    </r>
    <r>
      <rPr>
        <sz val="16"/>
        <rFont val="ＭＳ Ｐゴシック"/>
        <family val="3"/>
        <charset val="128"/>
      </rPr>
      <t>（従業者数4人以上の事業所）</t>
    </r>
    <rPh sb="4" eb="7">
      <t>ネンジベツ</t>
    </rPh>
    <rPh sb="7" eb="9">
      <t>コウギョウ</t>
    </rPh>
    <rPh sb="10" eb="12">
      <t>ジョウキョウ</t>
    </rPh>
    <rPh sb="13" eb="16">
      <t>ジュウギョウシャ</t>
    </rPh>
    <rPh sb="16" eb="17">
      <t>スウ</t>
    </rPh>
    <rPh sb="18" eb="19">
      <t>ニン</t>
    </rPh>
    <rPh sb="19" eb="21">
      <t>イジョウ</t>
    </rPh>
    <rPh sb="22" eb="25">
      <t>ジギョウショ</t>
    </rPh>
    <phoneticPr fontId="2"/>
  </si>
  <si>
    <t>前年との増減</t>
    <rPh sb="0" eb="2">
      <t>ゼンネン</t>
    </rPh>
    <rPh sb="4" eb="6">
      <t>ゾウゲン</t>
    </rPh>
    <phoneticPr fontId="3"/>
  </si>
  <si>
    <t>平成18年</t>
    <phoneticPr fontId="3"/>
  </si>
  <si>
    <t>平成19年</t>
    <phoneticPr fontId="3"/>
  </si>
  <si>
    <t>平成20年</t>
    <phoneticPr fontId="3"/>
  </si>
  <si>
    <t>従  業  者  数　（人）</t>
    <rPh sb="12" eb="13">
      <t>ニン</t>
    </rPh>
    <phoneticPr fontId="3"/>
  </si>
  <si>
    <t>平成21年</t>
    <phoneticPr fontId="3"/>
  </si>
  <si>
    <t>平成22年</t>
    <phoneticPr fontId="3"/>
  </si>
  <si>
    <t>平成24年</t>
    <phoneticPr fontId="3"/>
  </si>
  <si>
    <t>平成23年</t>
    <phoneticPr fontId="3"/>
  </si>
  <si>
    <t>平成25年</t>
    <phoneticPr fontId="3"/>
  </si>
  <si>
    <t>平成26年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</si>
  <si>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</si>
  <si>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</si>
  <si>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各年12月31日現在（平成28年以降は6月1日現在）</t>
    <rPh sb="0" eb="2">
      <t>カクトシ</t>
    </rPh>
    <rPh sb="4" eb="5">
      <t>ガツ</t>
    </rPh>
    <rPh sb="7" eb="8">
      <t>ニチ</t>
    </rPh>
    <rPh sb="8" eb="10">
      <t>ゲンザイ</t>
    </rPh>
    <rPh sb="11" eb="13">
      <t>ヘイセイ</t>
    </rPh>
    <rPh sb="15" eb="18">
      <t>ネンイコウ</t>
    </rPh>
    <rPh sb="20" eb="21">
      <t>ガツ</t>
    </rPh>
    <rPh sb="22" eb="25">
      <t>ニチゲンザイ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</si>
  <si>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</si>
  <si>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</si>
  <si>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令和2年</t>
    <rPh sb="0" eb="2">
      <t>レイワ</t>
    </rPh>
    <rPh sb="3" eb="4">
      <t>ネン</t>
    </rPh>
    <phoneticPr fontId="3"/>
  </si>
  <si>
    <t>資料：福井の工業（工業統計調査）</t>
    <phoneticPr fontId="3"/>
  </si>
  <si>
    <r>
      <t>H-2．事業所敷地面積等</t>
    </r>
    <r>
      <rPr>
        <sz val="16"/>
        <rFont val="ＭＳ Ｐゴシック"/>
        <family val="3"/>
        <charset val="128"/>
      </rPr>
      <t>（従業者数30人以上の事業所）</t>
    </r>
    <rPh sb="4" eb="7">
      <t>ジギョウショ</t>
    </rPh>
    <rPh sb="7" eb="9">
      <t>シキチ</t>
    </rPh>
    <rPh sb="9" eb="11">
      <t>メンセキ</t>
    </rPh>
    <rPh sb="11" eb="12">
      <t>ナド</t>
    </rPh>
    <rPh sb="13" eb="16">
      <t>ジュウギョウシャ</t>
    </rPh>
    <rPh sb="16" eb="17">
      <t>スウ</t>
    </rPh>
    <rPh sb="19" eb="20">
      <t>ニン</t>
    </rPh>
    <rPh sb="20" eb="22">
      <t>イジョウ</t>
    </rPh>
    <rPh sb="23" eb="26">
      <t>ジギョウショ</t>
    </rPh>
    <phoneticPr fontId="2"/>
  </si>
  <si>
    <t>各年12月31日現在（平成28年以降は6月1日現在）</t>
    <rPh sb="0" eb="2">
      <t>カクトシ</t>
    </rPh>
    <rPh sb="4" eb="5">
      <t>ガツ</t>
    </rPh>
    <rPh sb="7" eb="10">
      <t>ニチゲンザイ</t>
    </rPh>
    <rPh sb="11" eb="13">
      <t>ヘイセイ</t>
    </rPh>
    <rPh sb="15" eb="18">
      <t>ネンイコウ</t>
    </rPh>
    <rPh sb="20" eb="21">
      <t>ガツ</t>
    </rPh>
    <rPh sb="22" eb="25">
      <t>ニチゲンザイ</t>
    </rPh>
    <phoneticPr fontId="3"/>
  </si>
  <si>
    <t>事業所数</t>
    <rPh sb="0" eb="3">
      <t>ジギョウショ</t>
    </rPh>
    <rPh sb="3" eb="4">
      <t>スウ</t>
    </rPh>
    <phoneticPr fontId="3"/>
  </si>
  <si>
    <t>従業者数（人）</t>
    <rPh sb="5" eb="6">
      <t>ニン</t>
    </rPh>
    <phoneticPr fontId="3"/>
  </si>
  <si>
    <t xml:space="preserve">              事   業   所   敷   地   面   積   等  　　(㎡）</t>
    <rPh sb="14" eb="15">
      <t>コト</t>
    </rPh>
    <rPh sb="18" eb="19">
      <t>ギョウ</t>
    </rPh>
    <rPh sb="22" eb="23">
      <t>ショ</t>
    </rPh>
    <rPh sb="26" eb="27">
      <t>シキ</t>
    </rPh>
    <rPh sb="30" eb="31">
      <t>チ</t>
    </rPh>
    <rPh sb="34" eb="35">
      <t>メン</t>
    </rPh>
    <rPh sb="38" eb="39">
      <t>セキ</t>
    </rPh>
    <rPh sb="42" eb="43">
      <t>トウ</t>
    </rPh>
    <phoneticPr fontId="3"/>
  </si>
  <si>
    <t>敷地面積</t>
    <rPh sb="0" eb="2">
      <t>シキチ</t>
    </rPh>
    <rPh sb="2" eb="4">
      <t>メンセキ</t>
    </rPh>
    <phoneticPr fontId="3"/>
  </si>
  <si>
    <t>建築面積</t>
    <rPh sb="0" eb="2">
      <t>ケンチク</t>
    </rPh>
    <rPh sb="2" eb="4">
      <t>メンセキ</t>
    </rPh>
    <phoneticPr fontId="3"/>
  </si>
  <si>
    <t>延べ建築面積</t>
    <rPh sb="0" eb="1">
      <t>ノ</t>
    </rPh>
    <rPh sb="2" eb="4">
      <t>ケンチク</t>
    </rPh>
    <rPh sb="4" eb="6">
      <t>メンセキ</t>
    </rPh>
    <phoneticPr fontId="3"/>
  </si>
  <si>
    <t>令和元年</t>
    <rPh sb="0" eb="2">
      <t>レイワ</t>
    </rPh>
    <rPh sb="2" eb="4">
      <t>ガンネン</t>
    </rPh>
    <phoneticPr fontId="3"/>
  </si>
  <si>
    <t>資料：福井の工業（工業統計調査）</t>
    <rPh sb="0" eb="2">
      <t>シリョウ</t>
    </rPh>
    <rPh sb="3" eb="5">
      <t>フクイ</t>
    </rPh>
    <rPh sb="6" eb="8">
      <t>コウギョウ</t>
    </rPh>
    <rPh sb="9" eb="11">
      <t>コウギョウ</t>
    </rPh>
    <rPh sb="11" eb="13">
      <t>トウケイ</t>
    </rPh>
    <rPh sb="13" eb="15">
      <t>チョウサ</t>
    </rPh>
    <phoneticPr fontId="3"/>
  </si>
  <si>
    <r>
      <t>H-3．産業分類別工業の推移</t>
    </r>
    <r>
      <rPr>
        <sz val="16"/>
        <rFont val="ＭＳ Ｐゴシック"/>
        <family val="3"/>
        <charset val="128"/>
      </rPr>
      <t>（従業者数4人以上の事業所）</t>
    </r>
    <rPh sb="4" eb="6">
      <t>サンギョウ</t>
    </rPh>
    <rPh sb="6" eb="8">
      <t>ブンルイ</t>
    </rPh>
    <rPh sb="8" eb="9">
      <t>ベツ</t>
    </rPh>
    <rPh sb="9" eb="11">
      <t>コウギョウ</t>
    </rPh>
    <rPh sb="12" eb="14">
      <t>スイイ</t>
    </rPh>
    <rPh sb="15" eb="18">
      <t>ジュウギョウシャ</t>
    </rPh>
    <rPh sb="18" eb="19">
      <t>スウ</t>
    </rPh>
    <rPh sb="20" eb="23">
      <t>ニンイジョウ</t>
    </rPh>
    <rPh sb="24" eb="27">
      <t>ジギョウショ</t>
    </rPh>
    <phoneticPr fontId="2"/>
  </si>
  <si>
    <t>各年12月31日現在（平成28年以降は6月1日現在）</t>
    <rPh sb="0" eb="1">
      <t>カクトシ</t>
    </rPh>
    <rPh sb="3" eb="4">
      <t>ガツ</t>
    </rPh>
    <rPh sb="6" eb="9">
      <t>ニチゲンザイ</t>
    </rPh>
    <rPh sb="10" eb="12">
      <t>ヘイセイ</t>
    </rPh>
    <rPh sb="14" eb="17">
      <t>ネンイコウ</t>
    </rPh>
    <rPh sb="19" eb="20">
      <t>ガツ</t>
    </rPh>
    <rPh sb="21" eb="24">
      <t>ニチゲンザイ</t>
    </rPh>
    <phoneticPr fontId="3"/>
  </si>
  <si>
    <t>単位：人、万円</t>
    <rPh sb="0" eb="2">
      <t>タンイ</t>
    </rPh>
    <rPh sb="3" eb="4">
      <t>ニン</t>
    </rPh>
    <rPh sb="5" eb="7">
      <t>マンエン</t>
    </rPh>
    <phoneticPr fontId="3"/>
  </si>
  <si>
    <t>産業分類</t>
    <rPh sb="0" eb="2">
      <t>サンギョウ</t>
    </rPh>
    <rPh sb="2" eb="4">
      <t>ブンルイ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</si>
  <si>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</si>
  <si>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</si>
  <si>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</si>
  <si>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</si>
  <si>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</si>
  <si>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</si>
  <si>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</si>
  <si>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</si>
  <si>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</si>
  <si>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</si>
  <si>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</si>
  <si>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</si>
  <si>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従業者数</t>
    <phoneticPr fontId="3"/>
  </si>
  <si>
    <t>製造品
出荷額等</t>
    <rPh sb="0" eb="3">
      <t>セイゾウヒン</t>
    </rPh>
    <rPh sb="4" eb="6">
      <t>シュッカ</t>
    </rPh>
    <rPh sb="6" eb="7">
      <t>ガク</t>
    </rPh>
    <rPh sb="7" eb="8">
      <t>トウ</t>
    </rPh>
    <phoneticPr fontId="3"/>
  </si>
  <si>
    <t>総数</t>
    <rPh sb="0" eb="2">
      <t>ソウスウ</t>
    </rPh>
    <phoneticPr fontId="3"/>
  </si>
  <si>
    <t>食料品</t>
    <rPh sb="0" eb="3">
      <t>ショクリョウヒン</t>
    </rPh>
    <phoneticPr fontId="3"/>
  </si>
  <si>
    <t>x</t>
    <phoneticPr fontId="3"/>
  </si>
  <si>
    <t>ｘ</t>
    <phoneticPr fontId="3"/>
  </si>
  <si>
    <t>x</t>
  </si>
  <si>
    <t>飲料・飼料</t>
    <rPh sb="0" eb="2">
      <t>インリョウ</t>
    </rPh>
    <rPh sb="3" eb="5">
      <t>シリョウ</t>
    </rPh>
    <phoneticPr fontId="3"/>
  </si>
  <si>
    <t>ｘ</t>
    <phoneticPr fontId="11"/>
  </si>
  <si>
    <t>×</t>
    <phoneticPr fontId="11"/>
  </si>
  <si>
    <t>繊維</t>
    <rPh sb="0" eb="2">
      <t>センイ</t>
    </rPh>
    <phoneticPr fontId="3"/>
  </si>
  <si>
    <t>衣服</t>
    <rPh sb="0" eb="2">
      <t>イフク</t>
    </rPh>
    <phoneticPr fontId="3"/>
  </si>
  <si>
    <t>木材</t>
  </si>
  <si>
    <t>木材</t>
    <rPh sb="0" eb="2">
      <t>モクザイ</t>
    </rPh>
    <phoneticPr fontId="3"/>
  </si>
  <si>
    <t>家具</t>
  </si>
  <si>
    <t>家具</t>
    <rPh sb="0" eb="2">
      <t>カグ</t>
    </rPh>
    <phoneticPr fontId="3"/>
  </si>
  <si>
    <t>パルプ・紙</t>
  </si>
  <si>
    <t>パルプ・紙</t>
    <rPh sb="4" eb="5">
      <t>カミ</t>
    </rPh>
    <phoneticPr fontId="3"/>
  </si>
  <si>
    <t>印刷</t>
  </si>
  <si>
    <t>印刷</t>
    <rPh sb="0" eb="2">
      <t>インサツ</t>
    </rPh>
    <phoneticPr fontId="3"/>
  </si>
  <si>
    <t>化学</t>
  </si>
  <si>
    <t>化学</t>
    <rPh sb="0" eb="2">
      <t>カガク</t>
    </rPh>
    <phoneticPr fontId="3"/>
  </si>
  <si>
    <t>石油・石炭</t>
  </si>
  <si>
    <t>x</t>
    <phoneticPr fontId="11"/>
  </si>
  <si>
    <t>石油・石炭</t>
    <rPh sb="0" eb="2">
      <t>セキユ</t>
    </rPh>
    <rPh sb="3" eb="5">
      <t>セキタン</t>
    </rPh>
    <phoneticPr fontId="3"/>
  </si>
  <si>
    <t>プラスチック</t>
  </si>
  <si>
    <t>プラスチック</t>
    <phoneticPr fontId="3"/>
  </si>
  <si>
    <t>ゴム</t>
    <phoneticPr fontId="11"/>
  </si>
  <si>
    <t>ゴム</t>
    <phoneticPr fontId="3"/>
  </si>
  <si>
    <t>皮革</t>
  </si>
  <si>
    <t>皮革</t>
    <rPh sb="0" eb="2">
      <t>ヒカク</t>
    </rPh>
    <phoneticPr fontId="3"/>
  </si>
  <si>
    <t>窯業・土石</t>
  </si>
  <si>
    <t>窯業・土石</t>
    <rPh sb="0" eb="2">
      <t>ヨウギョウ</t>
    </rPh>
    <rPh sb="3" eb="4">
      <t>ツチ</t>
    </rPh>
    <rPh sb="4" eb="5">
      <t>イシ</t>
    </rPh>
    <phoneticPr fontId="3"/>
  </si>
  <si>
    <t>鉄鋼</t>
  </si>
  <si>
    <t>鉄鋼</t>
    <rPh sb="0" eb="2">
      <t>テッコウ</t>
    </rPh>
    <phoneticPr fontId="3"/>
  </si>
  <si>
    <t>非鉄金属</t>
  </si>
  <si>
    <t>非鉄金属</t>
    <rPh sb="0" eb="2">
      <t>ヒテツ</t>
    </rPh>
    <rPh sb="2" eb="4">
      <t>キンゾク</t>
    </rPh>
    <phoneticPr fontId="3"/>
  </si>
  <si>
    <t>金属</t>
  </si>
  <si>
    <t>金属</t>
    <rPh sb="0" eb="2">
      <t>キンゾク</t>
    </rPh>
    <phoneticPr fontId="3"/>
  </si>
  <si>
    <t>はん用機械</t>
  </si>
  <si>
    <t>一般機械</t>
    <rPh sb="0" eb="2">
      <t>イッパン</t>
    </rPh>
    <rPh sb="2" eb="4">
      <t>キカイ</t>
    </rPh>
    <phoneticPr fontId="3"/>
  </si>
  <si>
    <t>生産用機械</t>
  </si>
  <si>
    <t>電気・機械</t>
    <rPh sb="0" eb="2">
      <t>デンキ</t>
    </rPh>
    <rPh sb="3" eb="5">
      <t>キカイ</t>
    </rPh>
    <phoneticPr fontId="3"/>
  </si>
  <si>
    <t>業務用機械</t>
  </si>
  <si>
    <t>電子・デバイス</t>
    <rPh sb="0" eb="2">
      <t>デンシ</t>
    </rPh>
    <phoneticPr fontId="3"/>
  </si>
  <si>
    <t>電子・デバイス</t>
  </si>
  <si>
    <t>輸送機械</t>
    <rPh sb="0" eb="2">
      <t>ユソウ</t>
    </rPh>
    <rPh sb="2" eb="4">
      <t>キカイ</t>
    </rPh>
    <phoneticPr fontId="3"/>
  </si>
  <si>
    <t>電気機械</t>
  </si>
  <si>
    <t>精密機械</t>
    <rPh sb="0" eb="2">
      <t>セイミツ</t>
    </rPh>
    <rPh sb="2" eb="4">
      <t>キカイ</t>
    </rPh>
    <phoneticPr fontId="3"/>
  </si>
  <si>
    <t>輸送機械</t>
  </si>
  <si>
    <t>Ｘ</t>
  </si>
  <si>
    <t>その他</t>
    <rPh sb="2" eb="3">
      <t>タ</t>
    </rPh>
    <phoneticPr fontId="3"/>
  </si>
  <si>
    <t>その他</t>
  </si>
  <si>
    <t>※平成19年における日本標準産業分類の改訂に伴い、平成20年調査から調査項目の産業分類を変更</t>
    <rPh sb="34" eb="36">
      <t>チョウサ</t>
    </rPh>
    <rPh sb="36" eb="38">
      <t>コウモク</t>
    </rPh>
    <rPh sb="39" eb="41">
      <t>サンギョウ</t>
    </rPh>
    <rPh sb="41" eb="43">
      <t>ブンルイ</t>
    </rPh>
    <phoneticPr fontId="11"/>
  </si>
  <si>
    <t>H-4．特産工業品目別工業の推移</t>
    <rPh sb="4" eb="6">
      <t>トクサン</t>
    </rPh>
    <rPh sb="6" eb="8">
      <t>コウギョウ</t>
    </rPh>
    <rPh sb="8" eb="10">
      <t>ヒンモク</t>
    </rPh>
    <rPh sb="10" eb="11">
      <t>ベツ</t>
    </rPh>
    <rPh sb="11" eb="13">
      <t>コウギョウ</t>
    </rPh>
    <rPh sb="14" eb="16">
      <t>スイイ</t>
    </rPh>
    <phoneticPr fontId="2"/>
  </si>
  <si>
    <t>絹・人絹織物</t>
    <rPh sb="0" eb="1">
      <t>キヌ</t>
    </rPh>
    <rPh sb="2" eb="3">
      <t>ヒト</t>
    </rPh>
    <rPh sb="3" eb="4">
      <t>キヌ</t>
    </rPh>
    <rPh sb="4" eb="6">
      <t>オリモノ</t>
    </rPh>
    <phoneticPr fontId="3"/>
  </si>
  <si>
    <t>細幅織物</t>
    <rPh sb="0" eb="1">
      <t>ホソ</t>
    </rPh>
    <rPh sb="1" eb="2">
      <t>ハバ</t>
    </rPh>
    <rPh sb="2" eb="4">
      <t>オリモノ</t>
    </rPh>
    <phoneticPr fontId="3"/>
  </si>
  <si>
    <t>出   荷   額  (万円）</t>
    <rPh sb="0" eb="1">
      <t>デ</t>
    </rPh>
    <rPh sb="4" eb="5">
      <t>ニ</t>
    </rPh>
    <rPh sb="8" eb="9">
      <t>ガク</t>
    </rPh>
    <rPh sb="12" eb="13">
      <t>マン</t>
    </rPh>
    <rPh sb="13" eb="14">
      <t>エン</t>
    </rPh>
    <phoneticPr fontId="3"/>
  </si>
  <si>
    <t>平成10年</t>
    <rPh sb="0" eb="2">
      <t>ヘイセイ</t>
    </rPh>
    <rPh sb="4" eb="5">
      <t>ネン</t>
    </rPh>
    <phoneticPr fontId="3"/>
  </si>
  <si>
    <t>三国町　</t>
    <rPh sb="0" eb="3">
      <t>ミクニチョウ</t>
    </rPh>
    <phoneticPr fontId="3"/>
  </si>
  <si>
    <t>丸岡町　</t>
    <rPh sb="0" eb="3">
      <t>マルオカチョウ</t>
    </rPh>
    <phoneticPr fontId="3"/>
  </si>
  <si>
    <t>春江町　</t>
    <rPh sb="0" eb="3">
      <t>ハルエチョウ</t>
    </rPh>
    <phoneticPr fontId="3"/>
  </si>
  <si>
    <t>坂井町　</t>
    <rPh sb="0" eb="2">
      <t>サカイ</t>
    </rPh>
    <rPh sb="2" eb="3">
      <t>チョウ</t>
    </rPh>
    <phoneticPr fontId="3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</si>
  <si>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</si>
  <si>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</si>
  <si>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</si>
  <si>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※平成14年以降は従業者4名以上の事業所</t>
    <phoneticPr fontId="3"/>
  </si>
  <si>
    <t>H-5．1日あたり水源別、用途別工業用水量</t>
    <rPh sb="5" eb="6">
      <t>ニチ</t>
    </rPh>
    <rPh sb="9" eb="11">
      <t>スイゲン</t>
    </rPh>
    <rPh sb="11" eb="12">
      <t>ベツ</t>
    </rPh>
    <rPh sb="13" eb="15">
      <t>ヨウト</t>
    </rPh>
    <rPh sb="15" eb="16">
      <t>ベツ</t>
    </rPh>
    <rPh sb="16" eb="18">
      <t>コウギョウ</t>
    </rPh>
    <rPh sb="18" eb="20">
      <t>ヨウスイ</t>
    </rPh>
    <rPh sb="20" eb="21">
      <t>リョウ</t>
    </rPh>
    <phoneticPr fontId="2"/>
  </si>
  <si>
    <t>（従業者数30人以上の事業所）</t>
    <rPh sb="3" eb="4">
      <t>モノ</t>
    </rPh>
    <phoneticPr fontId="3"/>
  </si>
  <si>
    <t>単位：㎥</t>
    <rPh sb="0" eb="2">
      <t>タンイ</t>
    </rPh>
    <phoneticPr fontId="3"/>
  </si>
  <si>
    <t>用水量合計</t>
    <rPh sb="0" eb="2">
      <t>ヨウスイ</t>
    </rPh>
    <rPh sb="2" eb="3">
      <t>リョウ</t>
    </rPh>
    <rPh sb="3" eb="5">
      <t>ゴウケイ</t>
    </rPh>
    <phoneticPr fontId="3"/>
  </si>
  <si>
    <t>水源別用水量</t>
    <rPh sb="0" eb="2">
      <t>スイゲン</t>
    </rPh>
    <rPh sb="2" eb="3">
      <t>ベツ</t>
    </rPh>
    <rPh sb="3" eb="5">
      <t>ヨウスイ</t>
    </rPh>
    <rPh sb="5" eb="6">
      <t>リョウ</t>
    </rPh>
    <phoneticPr fontId="3"/>
  </si>
  <si>
    <t>用途別用水量</t>
    <rPh sb="0" eb="2">
      <t>ヨウト</t>
    </rPh>
    <rPh sb="2" eb="3">
      <t>ベツ</t>
    </rPh>
    <rPh sb="3" eb="5">
      <t>ヨウスイ</t>
    </rPh>
    <rPh sb="5" eb="6">
      <t>リョウ</t>
    </rPh>
    <phoneticPr fontId="3"/>
  </si>
  <si>
    <t>淡水</t>
    <rPh sb="0" eb="2">
      <t>タンスイ</t>
    </rPh>
    <phoneticPr fontId="3"/>
  </si>
  <si>
    <t>ボイラー用水</t>
    <rPh sb="4" eb="6">
      <t>ヨウスイ</t>
    </rPh>
    <phoneticPr fontId="3"/>
  </si>
  <si>
    <t>原料用水</t>
    <rPh sb="0" eb="2">
      <t>ゲンリョウ</t>
    </rPh>
    <rPh sb="2" eb="3">
      <t>ヨウ</t>
    </rPh>
    <rPh sb="3" eb="4">
      <t>ミズ</t>
    </rPh>
    <phoneticPr fontId="3"/>
  </si>
  <si>
    <t>製品処理
洗浄用水</t>
    <rPh sb="0" eb="2">
      <t>セイヒン</t>
    </rPh>
    <rPh sb="2" eb="4">
      <t>ショリ</t>
    </rPh>
    <rPh sb="5" eb="8">
      <t>センジョウヨウ</t>
    </rPh>
    <rPh sb="8" eb="9">
      <t>ミズ</t>
    </rPh>
    <phoneticPr fontId="3"/>
  </si>
  <si>
    <t>冷却用水・
温調用水</t>
    <rPh sb="0" eb="2">
      <t>レイキャク</t>
    </rPh>
    <rPh sb="2" eb="4">
      <t>ヨウスイ</t>
    </rPh>
    <rPh sb="6" eb="7">
      <t>オン</t>
    </rPh>
    <rPh sb="7" eb="8">
      <t>チョウ</t>
    </rPh>
    <rPh sb="8" eb="9">
      <t>ヨウ</t>
    </rPh>
    <rPh sb="9" eb="10">
      <t>ミズ</t>
    </rPh>
    <phoneticPr fontId="3"/>
  </si>
  <si>
    <t>工業用水道</t>
    <rPh sb="0" eb="3">
      <t>コウギョウヨウ</t>
    </rPh>
    <rPh sb="3" eb="5">
      <t>スイドウ</t>
    </rPh>
    <phoneticPr fontId="3"/>
  </si>
  <si>
    <t>上水道</t>
    <rPh sb="0" eb="3">
      <t>ジョウスイドウ</t>
    </rPh>
    <phoneticPr fontId="3"/>
  </si>
  <si>
    <t>井戸水</t>
    <rPh sb="0" eb="2">
      <t>イド</t>
    </rPh>
    <rPh sb="2" eb="3">
      <t>スイ</t>
    </rPh>
    <phoneticPr fontId="3"/>
  </si>
  <si>
    <t>回収水</t>
    <rPh sb="0" eb="2">
      <t>カイシュウ</t>
    </rPh>
    <rPh sb="2" eb="3">
      <t>スイ</t>
    </rPh>
    <phoneticPr fontId="3"/>
  </si>
  <si>
    <t>-</t>
    <phoneticPr fontId="12"/>
  </si>
  <si>
    <t>-</t>
  </si>
  <si>
    <t>資料：福井の工業（工業統計調査）</t>
  </si>
  <si>
    <t>令和3年坂井市統計年報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20"/>
  </si>
  <si>
    <t>H-1</t>
  </si>
  <si>
    <t>H-2</t>
  </si>
  <si>
    <t>H-3</t>
  </si>
  <si>
    <t>H-4</t>
  </si>
  <si>
    <t>H-5</t>
  </si>
  <si>
    <t>事業所敷地面積等</t>
    <rPh sb="0" eb="3">
      <t>ジギョウショ</t>
    </rPh>
    <rPh sb="3" eb="5">
      <t>シキチ</t>
    </rPh>
    <rPh sb="5" eb="7">
      <t>メンセキ</t>
    </rPh>
    <rPh sb="7" eb="8">
      <t>トウ</t>
    </rPh>
    <phoneticPr fontId="2"/>
  </si>
  <si>
    <t>産業分類別工業の推移</t>
    <rPh sb="0" eb="2">
      <t>サンギョウ</t>
    </rPh>
    <rPh sb="2" eb="4">
      <t>ブンルイ</t>
    </rPh>
    <rPh sb="4" eb="5">
      <t>ベツ</t>
    </rPh>
    <rPh sb="5" eb="7">
      <t>コウギョウ</t>
    </rPh>
    <rPh sb="8" eb="10">
      <t>スイイ</t>
    </rPh>
    <phoneticPr fontId="2"/>
  </si>
  <si>
    <t>年次別工業の状況</t>
    <rPh sb="0" eb="3">
      <t>ネンジベツ</t>
    </rPh>
    <rPh sb="3" eb="5">
      <t>コウギョウ</t>
    </rPh>
    <rPh sb="6" eb="8">
      <t>ジョウキョウ</t>
    </rPh>
    <phoneticPr fontId="2"/>
  </si>
  <si>
    <t>特産工業品目別工業の推移</t>
    <rPh sb="0" eb="2">
      <t>トクサン</t>
    </rPh>
    <rPh sb="2" eb="4">
      <t>コウギョウ</t>
    </rPh>
    <rPh sb="4" eb="5">
      <t>ヒン</t>
    </rPh>
    <rPh sb="5" eb="6">
      <t>モク</t>
    </rPh>
    <rPh sb="6" eb="7">
      <t>ベツ</t>
    </rPh>
    <rPh sb="7" eb="9">
      <t>コウギョウ</t>
    </rPh>
    <rPh sb="10" eb="12">
      <t>スイイ</t>
    </rPh>
    <phoneticPr fontId="2"/>
  </si>
  <si>
    <t>１日あたり水源別、用途別工業用水量</t>
    <rPh sb="1" eb="2">
      <t>ニチ</t>
    </rPh>
    <rPh sb="5" eb="7">
      <t>スイゲン</t>
    </rPh>
    <rPh sb="7" eb="8">
      <t>ベツ</t>
    </rPh>
    <rPh sb="9" eb="11">
      <t>ヨウト</t>
    </rPh>
    <rPh sb="11" eb="12">
      <t>ベツ</t>
    </rPh>
    <rPh sb="12" eb="14">
      <t>コウギョウ</t>
    </rPh>
    <rPh sb="14" eb="16">
      <t>ヨウスイ</t>
    </rPh>
    <rPh sb="16" eb="17">
      <t>リョウ</t>
    </rPh>
    <phoneticPr fontId="2"/>
  </si>
  <si>
    <t>8．工業</t>
    <rPh sb="2" eb="4">
      <t>コウギョウ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</si>
</sst>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;&quot;△ &quot;#,##0"/>
    <numFmt numFmtId="178" formatCode="0.0;&quot;▲ &quot;0.0"/>
    <numFmt numFmtId="179" formatCode="0;&quot;△ &quot;0"/>
    <numFmt numFmtId="180" formatCode="#,##0;&quot;▲ &quot;#,##0"/>
  </numFmts>
  <fonts count="26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64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8"/>
      <name val="BIZ UDP明朝 Medium"/>
      <family val="1"/>
      <charset val="128"/>
    </font>
    <font>
      <sz val="6"/>
      <name val="Osaka"/>
      <family val="3"/>
      <charset val="128"/>
    </font>
    <font>
      <sz val="12"/>
      <name val="BIZ UDP明朝 Medium"/>
      <family val="1"/>
      <charset val="128"/>
    </font>
    <font>
      <sz val="16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299">
    <xf numFmtId="0" fontId="0" fillId="0" borderId="0" xfId="0"/>
    <xf numFmtId="0" fontId="6" fillId="0" borderId="0" xfId="0" applyFont="1" applyFill="1" applyAlignment="1" applyProtection="1">
      <alignment vertical="center"/>
      <protection locked="0"/>
    </xf>
    <xf numFmtId="0" fontId="4" fillId="0" borderId="0" xfId="0" applyFont="1" applyFill="1"/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177" fontId="5" fillId="0" borderId="8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177" fontId="4" fillId="0" borderId="10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5" fillId="0" borderId="6" xfId="0" applyNumberFormat="1" applyFont="1" applyFill="1" applyBorder="1" applyAlignment="1">
      <alignment horizontal="right" vertical="center"/>
    </xf>
    <xf numFmtId="177" fontId="5" fillId="0" borderId="12" xfId="0" applyNumberFormat="1" applyFont="1" applyFill="1" applyBorder="1" applyAlignment="1">
      <alignment horizontal="right" vertical="center"/>
    </xf>
    <xf numFmtId="177" fontId="4" fillId="0" borderId="13" xfId="0" applyNumberFormat="1" applyFont="1" applyFill="1" applyBorder="1" applyAlignment="1">
      <alignment horizontal="right" vertical="center"/>
    </xf>
    <xf numFmtId="177" fontId="4" fillId="0" borderId="14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4" fillId="0" borderId="16" xfId="0" applyFont="1" applyFill="1" applyBorder="1" applyAlignment="1">
      <alignment horizontal="center" vertical="center" shrinkToFit="1"/>
    </xf>
    <xf numFmtId="178" fontId="9" fillId="0" borderId="0" xfId="0" applyNumberFormat="1" applyFont="1" applyFill="1" applyAlignment="1">
      <alignment horizontal="right"/>
    </xf>
    <xf numFmtId="49" fontId="4" fillId="0" borderId="0" xfId="0" applyNumberFormat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4" fillId="0" borderId="5" xfId="0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center" vertical="center"/>
    </xf>
    <xf numFmtId="177" fontId="5" fillId="0" borderId="20" xfId="0" applyNumberFormat="1" applyFont="1" applyFill="1" applyBorder="1" applyAlignment="1">
      <alignment horizontal="right" vertical="center"/>
    </xf>
    <xf numFmtId="177" fontId="5" fillId="0" borderId="21" xfId="0" applyNumberFormat="1" applyFont="1" applyFill="1" applyBorder="1" applyAlignment="1">
      <alignment horizontal="right" vertical="center"/>
    </xf>
    <xf numFmtId="177" fontId="5" fillId="0" borderId="22" xfId="0" applyNumberFormat="1" applyFont="1" applyFill="1" applyBorder="1" applyAlignment="1">
      <alignment horizontal="right" vertical="center"/>
    </xf>
    <xf numFmtId="177" fontId="5" fillId="0" borderId="23" xfId="0" applyNumberFormat="1" applyFont="1" applyFill="1" applyBorder="1" applyAlignment="1">
      <alignment horizontal="right" vertical="center"/>
    </xf>
    <xf numFmtId="38" fontId="5" fillId="0" borderId="24" xfId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177" fontId="5" fillId="0" borderId="13" xfId="0" applyNumberFormat="1" applyFont="1" applyFill="1" applyBorder="1" applyAlignment="1">
      <alignment horizontal="right" vertical="center"/>
    </xf>
    <xf numFmtId="179" fontId="5" fillId="0" borderId="20" xfId="0" applyNumberFormat="1" applyFont="1" applyFill="1" applyBorder="1" applyAlignment="1">
      <alignment horizontal="right" vertical="center"/>
    </xf>
    <xf numFmtId="177" fontId="5" fillId="0" borderId="24" xfId="0" applyNumberFormat="1" applyFont="1" applyFill="1" applyBorder="1" applyAlignment="1">
      <alignment horizontal="right" vertical="center"/>
    </xf>
    <xf numFmtId="0" fontId="7" fillId="0" borderId="0" xfId="0" applyFont="1" applyFill="1"/>
    <xf numFmtId="0" fontId="7" fillId="0" borderId="0" xfId="0" applyFont="1" applyFill="1" applyAlignment="1">
      <alignment horizontal="right" vertical="center"/>
    </xf>
    <xf numFmtId="178" fontId="10" fillId="0" borderId="0" xfId="0" applyNumberFormat="1" applyFont="1" applyFill="1" applyAlignment="1">
      <alignment horizontal="right"/>
    </xf>
    <xf numFmtId="0" fontId="4" fillId="0" borderId="19" xfId="0" applyFont="1" applyFill="1" applyBorder="1" applyAlignment="1">
      <alignment horizontal="distributed" vertical="center" justifyLastLine="1"/>
    </xf>
    <xf numFmtId="177" fontId="5" fillId="0" borderId="25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177" fontId="4" fillId="0" borderId="27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28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38" fontId="5" fillId="0" borderId="8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2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27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38" fontId="5" fillId="0" borderId="22" xfId="1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38" fontId="5" fillId="0" borderId="19" xfId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>
      <alignment shrinkToFit="1"/>
    </xf>
    <xf numFmtId="177" fontId="4" fillId="0" borderId="0" xfId="0" applyNumberFormat="1" applyFont="1" applyFill="1"/>
    <xf numFmtId="0" fontId="7" fillId="0" borderId="0" xfId="0" applyFont="1" applyFill="1" applyBorder="1"/>
    <xf numFmtId="0" fontId="14" fillId="0" borderId="0" xfId="0" applyFont="1" applyFill="1" applyAlignment="1">
      <alignment shrinkToFit="1"/>
    </xf>
    <xf numFmtId="177" fontId="7" fillId="0" borderId="0" xfId="0" applyNumberFormat="1" applyFont="1" applyFill="1" applyAlignment="1">
      <alignment horizontal="right"/>
    </xf>
    <xf numFmtId="49" fontId="7" fillId="0" borderId="0" xfId="0" quotePrefix="1" applyNumberFormat="1" applyFont="1" applyFill="1" applyAlignment="1">
      <alignment vertical="center"/>
    </xf>
    <xf numFmtId="177" fontId="4" fillId="0" borderId="0" xfId="0" applyNumberFormat="1" applyFont="1" applyFill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 shrinkToFit="1"/>
    </xf>
    <xf numFmtId="0" fontId="15" fillId="0" borderId="24" xfId="0" applyFont="1" applyFill="1" applyBorder="1" applyAlignment="1">
      <alignment horizontal="center" vertical="center" shrinkToFit="1"/>
    </xf>
    <xf numFmtId="0" fontId="15" fillId="0" borderId="32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center" vertical="center" wrapText="1" shrinkToFit="1"/>
    </xf>
    <xf numFmtId="0" fontId="15" fillId="0" borderId="15" xfId="0" applyFont="1" applyFill="1" applyBorder="1" applyAlignment="1">
      <alignment horizontal="center" vertical="center" shrinkToFit="1"/>
    </xf>
    <xf numFmtId="0" fontId="15" fillId="0" borderId="33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 wrapText="1" shrinkToFit="1"/>
    </xf>
    <xf numFmtId="177" fontId="15" fillId="0" borderId="14" xfId="0" applyNumberFormat="1" applyFont="1" applyFill="1" applyBorder="1" applyAlignment="1">
      <alignment horizontal="center" vertical="center" wrapText="1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177" fontId="4" fillId="0" borderId="14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177" fontId="15" fillId="0" borderId="24" xfId="0" applyNumberFormat="1" applyFont="1" applyFill="1" applyBorder="1" applyAlignment="1">
      <alignment horizontal="right" vertical="center"/>
    </xf>
    <xf numFmtId="177" fontId="15" fillId="0" borderId="32" xfId="0" applyNumberFormat="1" applyFont="1" applyFill="1" applyBorder="1" applyAlignment="1">
      <alignment horizontal="right" vertical="center"/>
    </xf>
    <xf numFmtId="177" fontId="15" fillId="0" borderId="23" xfId="0" applyNumberFormat="1" applyFont="1" applyFill="1" applyBorder="1" applyAlignment="1">
      <alignment horizontal="right" vertical="center"/>
    </xf>
    <xf numFmtId="38" fontId="15" fillId="0" borderId="34" xfId="1" applyFont="1" applyFill="1" applyBorder="1" applyAlignment="1">
      <alignment horizontal="right" vertical="center"/>
    </xf>
    <xf numFmtId="38" fontId="15" fillId="0" borderId="35" xfId="1" applyFont="1" applyFill="1" applyBorder="1" applyAlignment="1">
      <alignment horizontal="right" vertical="center"/>
    </xf>
    <xf numFmtId="38" fontId="15" fillId="0" borderId="25" xfId="1" applyFont="1" applyFill="1" applyBorder="1" applyAlignment="1">
      <alignment horizontal="right" vertical="center"/>
    </xf>
    <xf numFmtId="38" fontId="4" fillId="0" borderId="34" xfId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vertical="center"/>
    </xf>
    <xf numFmtId="0" fontId="15" fillId="0" borderId="36" xfId="0" applyFont="1" applyFill="1" applyBorder="1" applyAlignment="1">
      <alignment horizontal="right" vertical="center"/>
    </xf>
    <xf numFmtId="176" fontId="15" fillId="0" borderId="37" xfId="0" applyNumberFormat="1" applyFont="1" applyFill="1" applyBorder="1" applyAlignment="1">
      <alignment vertical="center" shrinkToFit="1"/>
    </xf>
    <xf numFmtId="177" fontId="15" fillId="0" borderId="38" xfId="0" applyNumberFormat="1" applyFont="1" applyFill="1" applyBorder="1" applyAlignment="1">
      <alignment horizontal="right" vertical="center"/>
    </xf>
    <xf numFmtId="177" fontId="15" fillId="0" borderId="39" xfId="0" applyNumberFormat="1" applyFont="1" applyFill="1" applyBorder="1" applyAlignment="1">
      <alignment horizontal="right" vertical="center"/>
    </xf>
    <xf numFmtId="177" fontId="15" fillId="0" borderId="40" xfId="0" applyNumberFormat="1" applyFont="1" applyFill="1" applyBorder="1" applyAlignment="1">
      <alignment horizontal="right" vertical="center"/>
    </xf>
    <xf numFmtId="177" fontId="15" fillId="0" borderId="41" xfId="0" applyNumberFormat="1" applyFont="1" applyFill="1" applyBorder="1" applyAlignment="1">
      <alignment horizontal="right" vertical="center"/>
    </xf>
    <xf numFmtId="38" fontId="15" fillId="0" borderId="42" xfId="1" applyFont="1" applyFill="1" applyBorder="1" applyAlignment="1">
      <alignment horizontal="right" vertical="center"/>
    </xf>
    <xf numFmtId="38" fontId="15" fillId="0" borderId="43" xfId="1" applyFont="1" applyFill="1" applyBorder="1" applyAlignment="1">
      <alignment horizontal="right" vertical="center"/>
    </xf>
    <xf numFmtId="38" fontId="15" fillId="0" borderId="31" xfId="1" applyFont="1" applyFill="1" applyBorder="1" applyAlignment="1">
      <alignment horizontal="right" vertical="center"/>
    </xf>
    <xf numFmtId="0" fontId="4" fillId="0" borderId="36" xfId="0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vertical="center" shrinkToFit="1"/>
    </xf>
    <xf numFmtId="38" fontId="4" fillId="0" borderId="42" xfId="1" applyFont="1" applyFill="1" applyBorder="1" applyAlignment="1">
      <alignment horizontal="right" vertical="center"/>
    </xf>
    <xf numFmtId="38" fontId="4" fillId="0" borderId="43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right" vertical="center"/>
    </xf>
    <xf numFmtId="0" fontId="15" fillId="0" borderId="44" xfId="0" applyFont="1" applyFill="1" applyBorder="1" applyAlignment="1">
      <alignment horizontal="right" vertical="center"/>
    </xf>
    <xf numFmtId="176" fontId="15" fillId="0" borderId="45" xfId="0" applyNumberFormat="1" applyFont="1" applyFill="1" applyBorder="1" applyAlignment="1">
      <alignment vertical="center" shrinkToFit="1"/>
    </xf>
    <xf numFmtId="177" fontId="15" fillId="0" borderId="46" xfId="0" applyNumberFormat="1" applyFont="1" applyFill="1" applyBorder="1" applyAlignment="1">
      <alignment horizontal="right" vertical="center"/>
    </xf>
    <xf numFmtId="177" fontId="15" fillId="0" borderId="47" xfId="0" applyNumberFormat="1" applyFont="1" applyFill="1" applyBorder="1" applyAlignment="1">
      <alignment horizontal="right" vertical="center"/>
    </xf>
    <xf numFmtId="177" fontId="15" fillId="0" borderId="48" xfId="0" applyNumberFormat="1" applyFont="1" applyFill="1" applyBorder="1" applyAlignment="1">
      <alignment horizontal="right" vertical="center"/>
    </xf>
    <xf numFmtId="38" fontId="15" fillId="0" borderId="46" xfId="1" applyFont="1" applyFill="1" applyBorder="1" applyAlignment="1">
      <alignment horizontal="right" vertical="center"/>
    </xf>
    <xf numFmtId="38" fontId="15" fillId="0" borderId="47" xfId="1" applyFont="1" applyFill="1" applyBorder="1" applyAlignment="1">
      <alignment horizontal="right" vertical="center"/>
    </xf>
    <xf numFmtId="177" fontId="15" fillId="0" borderId="37" xfId="0" applyNumberFormat="1" applyFont="1" applyFill="1" applyBorder="1" applyAlignment="1">
      <alignment horizontal="right" vertical="center"/>
    </xf>
    <xf numFmtId="0" fontId="4" fillId="0" borderId="44" xfId="0" applyFont="1" applyFill="1" applyBorder="1" applyAlignment="1">
      <alignment horizontal="right" vertical="center"/>
    </xf>
    <xf numFmtId="176" fontId="4" fillId="0" borderId="45" xfId="0" applyNumberFormat="1" applyFont="1" applyFill="1" applyBorder="1" applyAlignment="1">
      <alignment vertical="center" shrinkToFit="1"/>
    </xf>
    <xf numFmtId="38" fontId="4" fillId="0" borderId="46" xfId="1" applyFont="1" applyFill="1" applyBorder="1" applyAlignment="1">
      <alignment horizontal="right" vertical="center"/>
    </xf>
    <xf numFmtId="38" fontId="4" fillId="0" borderId="47" xfId="1" applyFont="1" applyFill="1" applyBorder="1" applyAlignment="1">
      <alignment horizontal="right" vertical="center"/>
    </xf>
    <xf numFmtId="177" fontId="4" fillId="0" borderId="37" xfId="0" applyNumberFormat="1" applyFont="1" applyFill="1" applyBorder="1" applyAlignment="1">
      <alignment horizontal="right" vertical="center"/>
    </xf>
    <xf numFmtId="177" fontId="4" fillId="0" borderId="45" xfId="0" applyNumberFormat="1" applyFont="1" applyFill="1" applyBorder="1" applyAlignment="1">
      <alignment horizontal="right" vertical="center"/>
    </xf>
    <xf numFmtId="38" fontId="15" fillId="0" borderId="45" xfId="1" applyFont="1" applyFill="1" applyBorder="1" applyAlignment="1">
      <alignment horizontal="right" vertical="center"/>
    </xf>
    <xf numFmtId="38" fontId="4" fillId="0" borderId="45" xfId="1" applyFont="1" applyFill="1" applyBorder="1" applyAlignment="1">
      <alignment horizontal="right" vertical="center"/>
    </xf>
    <xf numFmtId="177" fontId="15" fillId="0" borderId="49" xfId="0" applyNumberFormat="1" applyFont="1" applyFill="1" applyBorder="1" applyAlignment="1">
      <alignment horizontal="right" vertical="center"/>
    </xf>
    <xf numFmtId="38" fontId="15" fillId="0" borderId="48" xfId="1" applyFont="1" applyFill="1" applyBorder="1" applyAlignment="1">
      <alignment horizontal="right" vertical="center"/>
    </xf>
    <xf numFmtId="38" fontId="4" fillId="0" borderId="48" xfId="1" applyFont="1" applyFill="1" applyBorder="1" applyAlignment="1">
      <alignment horizontal="right" vertical="center"/>
    </xf>
    <xf numFmtId="38" fontId="15" fillId="0" borderId="27" xfId="1" applyFont="1" applyFill="1" applyBorder="1" applyAlignment="1">
      <alignment horizontal="right" vertical="center"/>
    </xf>
    <xf numFmtId="177" fontId="15" fillId="0" borderId="45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45" xfId="0" applyNumberFormat="1" applyFont="1" applyFill="1" applyBorder="1" applyAlignment="1">
      <alignment vertical="center"/>
    </xf>
    <xf numFmtId="176" fontId="4" fillId="0" borderId="50" xfId="0" applyNumberFormat="1" applyFont="1" applyFill="1" applyBorder="1" applyAlignment="1">
      <alignment vertical="center"/>
    </xf>
    <xf numFmtId="38" fontId="15" fillId="0" borderId="18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0" fontId="15" fillId="0" borderId="51" xfId="0" applyFont="1" applyFill="1" applyBorder="1" applyAlignment="1">
      <alignment horizontal="right" vertical="center"/>
    </xf>
    <xf numFmtId="176" fontId="15" fillId="0" borderId="52" xfId="0" applyNumberFormat="1" applyFont="1" applyFill="1" applyBorder="1" applyAlignment="1">
      <alignment vertical="center" shrinkToFit="1"/>
    </xf>
    <xf numFmtId="177" fontId="15" fillId="0" borderId="53" xfId="0" applyNumberFormat="1" applyFont="1" applyFill="1" applyBorder="1" applyAlignment="1">
      <alignment horizontal="right" vertical="center"/>
    </xf>
    <xf numFmtId="177" fontId="15" fillId="0" borderId="54" xfId="0" applyNumberFormat="1" applyFont="1" applyFill="1" applyBorder="1" applyAlignment="1">
      <alignment horizontal="right" vertical="center"/>
    </xf>
    <xf numFmtId="177" fontId="15" fillId="0" borderId="16" xfId="0" applyNumberFormat="1" applyFont="1" applyFill="1" applyBorder="1" applyAlignment="1">
      <alignment horizontal="right" vertical="center"/>
    </xf>
    <xf numFmtId="38" fontId="15" fillId="0" borderId="53" xfId="1" applyFont="1" applyFill="1" applyBorder="1" applyAlignment="1">
      <alignment horizontal="right" vertical="center"/>
    </xf>
    <xf numFmtId="38" fontId="15" fillId="0" borderId="54" xfId="1" applyFont="1" applyFill="1" applyBorder="1" applyAlignment="1">
      <alignment horizontal="right" vertical="center"/>
    </xf>
    <xf numFmtId="38" fontId="15" fillId="0" borderId="16" xfId="1" applyFont="1" applyFill="1" applyBorder="1" applyAlignment="1">
      <alignment horizontal="right" vertical="center"/>
    </xf>
    <xf numFmtId="0" fontId="4" fillId="0" borderId="51" xfId="0" applyFont="1" applyFill="1" applyBorder="1" applyAlignment="1">
      <alignment horizontal="right" vertical="center"/>
    </xf>
    <xf numFmtId="176" fontId="4" fillId="0" borderId="52" xfId="0" applyNumberFormat="1" applyFont="1" applyFill="1" applyBorder="1" applyAlignment="1">
      <alignment vertical="center" shrinkToFit="1"/>
    </xf>
    <xf numFmtId="38" fontId="4" fillId="0" borderId="53" xfId="1" applyFont="1" applyFill="1" applyBorder="1" applyAlignment="1">
      <alignment horizontal="right" vertical="center"/>
    </xf>
    <xf numFmtId="38" fontId="4" fillId="0" borderId="54" xfId="1" applyFont="1" applyFill="1" applyBorder="1" applyAlignment="1">
      <alignment horizontal="right" vertical="center"/>
    </xf>
    <xf numFmtId="38" fontId="4" fillId="0" borderId="52" xfId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38" fontId="4" fillId="0" borderId="0" xfId="0" applyNumberFormat="1" applyFont="1" applyFill="1" applyAlignment="1">
      <alignment horizontal="right" vertical="center"/>
    </xf>
    <xf numFmtId="0" fontId="6" fillId="2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4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7" xfId="1" applyNumberFormat="1" applyFont="1" applyBorder="1" applyAlignment="1">
      <alignment vertical="center"/>
    </xf>
    <xf numFmtId="177" fontId="5" fillId="0" borderId="12" xfId="1" applyNumberFormat="1" applyFont="1" applyBorder="1" applyAlignment="1">
      <alignment vertical="center"/>
    </xf>
    <xf numFmtId="177" fontId="5" fillId="0" borderId="12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77" fontId="4" fillId="0" borderId="18" xfId="1" applyNumberFormat="1" applyFont="1" applyBorder="1" applyAlignment="1">
      <alignment vertical="center"/>
    </xf>
    <xf numFmtId="177" fontId="4" fillId="0" borderId="13" xfId="1" applyNumberFormat="1" applyFont="1" applyBorder="1" applyAlignment="1">
      <alignment vertical="center"/>
    </xf>
    <xf numFmtId="177" fontId="4" fillId="0" borderId="13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177" fontId="4" fillId="0" borderId="15" xfId="1" applyNumberFormat="1" applyFont="1" applyBorder="1" applyAlignment="1">
      <alignment vertical="center"/>
    </xf>
    <xf numFmtId="177" fontId="4" fillId="0" borderId="14" xfId="1" applyNumberFormat="1" applyFont="1" applyBorder="1" applyAlignment="1">
      <alignment vertical="center"/>
    </xf>
    <xf numFmtId="177" fontId="4" fillId="0" borderId="14" xfId="1" applyNumberFormat="1" applyFont="1" applyBorder="1" applyAlignment="1">
      <alignment horizontal="right" vertical="center"/>
    </xf>
    <xf numFmtId="177" fontId="5" fillId="0" borderId="17" xfId="1" applyNumberFormat="1" applyFont="1" applyFill="1" applyBorder="1" applyAlignment="1">
      <alignment vertical="center"/>
    </xf>
    <xf numFmtId="177" fontId="5" fillId="0" borderId="12" xfId="1" applyNumberFormat="1" applyFont="1" applyFill="1" applyBorder="1" applyAlignment="1">
      <alignment horizontal="right" vertical="center"/>
    </xf>
    <xf numFmtId="177" fontId="4" fillId="0" borderId="18" xfId="1" applyNumberFormat="1" applyFont="1" applyFill="1" applyBorder="1" applyAlignment="1">
      <alignment vertical="center"/>
    </xf>
    <xf numFmtId="177" fontId="4" fillId="0" borderId="13" xfId="1" applyNumberFormat="1" applyFont="1" applyFill="1" applyBorder="1" applyAlignment="1">
      <alignment horizontal="right" vertical="center"/>
    </xf>
    <xf numFmtId="177" fontId="4" fillId="0" borderId="13" xfId="1" applyNumberFormat="1" applyFont="1" applyFill="1" applyBorder="1" applyAlignment="1">
      <alignment vertical="center"/>
    </xf>
    <xf numFmtId="177" fontId="4" fillId="0" borderId="15" xfId="1" applyNumberFormat="1" applyFont="1" applyFill="1" applyBorder="1" applyAlignment="1">
      <alignment vertical="center"/>
    </xf>
    <xf numFmtId="177" fontId="4" fillId="0" borderId="14" xfId="1" applyNumberFormat="1" applyFont="1" applyFill="1" applyBorder="1" applyAlignment="1">
      <alignment vertical="center"/>
    </xf>
    <xf numFmtId="177" fontId="4" fillId="0" borderId="14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/>
    </xf>
    <xf numFmtId="177" fontId="5" fillId="0" borderId="24" xfId="1" applyNumberFormat="1" applyFont="1" applyBorder="1" applyAlignment="1">
      <alignment vertical="center"/>
    </xf>
    <xf numFmtId="177" fontId="5" fillId="0" borderId="23" xfId="1" applyNumberFormat="1" applyFont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177" fontId="5" fillId="0" borderId="24" xfId="1" applyNumberFormat="1" applyFont="1" applyFill="1" applyBorder="1" applyAlignment="1">
      <alignment vertical="center"/>
    </xf>
    <xf numFmtId="177" fontId="5" fillId="0" borderId="23" xfId="1" applyNumberFormat="1" applyFont="1" applyFill="1" applyBorder="1" applyAlignment="1">
      <alignment vertical="center"/>
    </xf>
    <xf numFmtId="38" fontId="16" fillId="0" borderId="0" xfId="1" applyFont="1" applyFill="1" applyAlignment="1">
      <alignment horizontal="right"/>
    </xf>
    <xf numFmtId="0" fontId="4" fillId="0" borderId="0" xfId="0" applyFont="1" applyAlignment="1">
      <alignment horizontal="right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horizontal="right"/>
    </xf>
    <xf numFmtId="0" fontId="15" fillId="0" borderId="19" xfId="0" applyFont="1" applyFill="1" applyBorder="1" applyAlignment="1">
      <alignment horizontal="center" vertical="center" shrinkToFit="1"/>
    </xf>
    <xf numFmtId="177" fontId="5" fillId="0" borderId="26" xfId="0" applyNumberFormat="1" applyFont="1" applyFill="1" applyBorder="1" applyAlignment="1">
      <alignment horizontal="right" vertical="center"/>
    </xf>
    <xf numFmtId="177" fontId="5" fillId="0" borderId="19" xfId="0" applyNumberFormat="1" applyFont="1" applyFill="1" applyBorder="1" applyAlignment="1">
      <alignment horizontal="right" vertical="center"/>
    </xf>
    <xf numFmtId="177" fontId="5" fillId="0" borderId="27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180" fontId="5" fillId="0" borderId="8" xfId="1" applyNumberFormat="1" applyFont="1" applyBorder="1"/>
    <xf numFmtId="180" fontId="5" fillId="0" borderId="1" xfId="1" applyNumberFormat="1" applyFont="1" applyBorder="1"/>
    <xf numFmtId="180" fontId="5" fillId="0" borderId="2" xfId="1" applyNumberFormat="1" applyFont="1" applyBorder="1" applyAlignment="1">
      <alignment horizontal="right"/>
    </xf>
    <xf numFmtId="180" fontId="5" fillId="0" borderId="1" xfId="1" applyNumberFormat="1" applyFont="1" applyBorder="1" applyAlignment="1">
      <alignment horizontal="right"/>
    </xf>
    <xf numFmtId="180" fontId="5" fillId="0" borderId="8" xfId="1" applyNumberFormat="1" applyFont="1" applyBorder="1" applyAlignment="1">
      <alignment horizontal="right"/>
    </xf>
    <xf numFmtId="180" fontId="5" fillId="0" borderId="25" xfId="1" applyNumberFormat="1" applyFont="1" applyBorder="1" applyAlignment="1">
      <alignment horizontal="right"/>
    </xf>
    <xf numFmtId="180" fontId="4" fillId="0" borderId="6" xfId="1" applyNumberFormat="1" applyFont="1" applyBorder="1"/>
    <xf numFmtId="180" fontId="4" fillId="0" borderId="3" xfId="1" applyNumberFormat="1" applyFont="1" applyBorder="1"/>
    <xf numFmtId="180" fontId="4" fillId="0" borderId="0" xfId="1" applyNumberFormat="1" applyFont="1" applyBorder="1" applyAlignment="1">
      <alignment horizontal="right"/>
    </xf>
    <xf numFmtId="180" fontId="4" fillId="0" borderId="3" xfId="1" applyNumberFormat="1" applyFont="1" applyBorder="1" applyAlignment="1">
      <alignment horizontal="right"/>
    </xf>
    <xf numFmtId="180" fontId="4" fillId="0" borderId="6" xfId="1" applyNumberFormat="1" applyFont="1" applyBorder="1" applyAlignment="1">
      <alignment horizontal="right"/>
    </xf>
    <xf numFmtId="180" fontId="4" fillId="0" borderId="27" xfId="1" applyNumberFormat="1" applyFont="1" applyBorder="1" applyAlignment="1">
      <alignment horizontal="right"/>
    </xf>
    <xf numFmtId="180" fontId="4" fillId="0" borderId="7" xfId="1" applyNumberFormat="1" applyFont="1" applyBorder="1"/>
    <xf numFmtId="180" fontId="4" fillId="0" borderId="4" xfId="1" applyNumberFormat="1" applyFont="1" applyBorder="1"/>
    <xf numFmtId="180" fontId="4" fillId="0" borderId="5" xfId="1" applyNumberFormat="1" applyFont="1" applyBorder="1" applyAlignment="1">
      <alignment horizontal="right"/>
    </xf>
    <xf numFmtId="180" fontId="4" fillId="0" borderId="4" xfId="1" applyNumberFormat="1" applyFont="1" applyBorder="1" applyAlignment="1">
      <alignment horizontal="right"/>
    </xf>
    <xf numFmtId="180" fontId="4" fillId="0" borderId="7" xfId="1" applyNumberFormat="1" applyFont="1" applyBorder="1" applyAlignment="1">
      <alignment horizontal="right"/>
    </xf>
    <xf numFmtId="180" fontId="4" fillId="0" borderId="28" xfId="1" applyNumberFormat="1" applyFont="1" applyBorder="1" applyAlignment="1">
      <alignment horizontal="right"/>
    </xf>
    <xf numFmtId="180" fontId="5" fillId="0" borderId="22" xfId="1" applyNumberFormat="1" applyFont="1" applyBorder="1"/>
    <xf numFmtId="180" fontId="5" fillId="0" borderId="19" xfId="1" applyNumberFormat="1" applyFont="1" applyBorder="1"/>
    <xf numFmtId="180" fontId="5" fillId="0" borderId="19" xfId="1" applyNumberFormat="1" applyFont="1" applyBorder="1" applyAlignment="1">
      <alignment horizontal="right"/>
    </xf>
    <xf numFmtId="180" fontId="5" fillId="0" borderId="20" xfId="1" applyNumberFormat="1" applyFont="1" applyBorder="1" applyAlignment="1">
      <alignment horizontal="right"/>
    </xf>
    <xf numFmtId="180" fontId="5" fillId="0" borderId="22" xfId="1" applyNumberFormat="1" applyFont="1" applyBorder="1" applyAlignment="1">
      <alignment horizontal="right"/>
    </xf>
    <xf numFmtId="180" fontId="5" fillId="0" borderId="19" xfId="1" applyNumberFormat="1" applyFont="1" applyFill="1" applyBorder="1"/>
    <xf numFmtId="180" fontId="5" fillId="0" borderId="19" xfId="1" applyNumberFormat="1" applyFont="1" applyFill="1" applyBorder="1" applyAlignment="1">
      <alignment horizontal="right"/>
    </xf>
    <xf numFmtId="38" fontId="17" fillId="0" borderId="0" xfId="3" applyFont="1" applyAlignment="1">
      <alignment horizontal="left" vertical="center"/>
    </xf>
    <xf numFmtId="38" fontId="10" fillId="0" borderId="0" xfId="3" applyFont="1" applyAlignment="1">
      <alignment horizontal="right"/>
    </xf>
    <xf numFmtId="38" fontId="10" fillId="0" borderId="0" xfId="3" applyFont="1" applyBorder="1" applyAlignment="1">
      <alignment horizontal="right"/>
    </xf>
    <xf numFmtId="38" fontId="9" fillId="0" borderId="0" xfId="3" applyFont="1" applyBorder="1"/>
    <xf numFmtId="38" fontId="18" fillId="0" borderId="0" xfId="3" applyFont="1" applyBorder="1" applyAlignment="1">
      <alignment horizontal="center" vertical="center"/>
    </xf>
    <xf numFmtId="38" fontId="18" fillId="0" borderId="0" xfId="3" applyFont="1" applyBorder="1"/>
    <xf numFmtId="38" fontId="18" fillId="0" borderId="0" xfId="3" applyFont="1" applyBorder="1" applyAlignment="1">
      <alignment horizontal="center"/>
    </xf>
    <xf numFmtId="38" fontId="18" fillId="0" borderId="0" xfId="3" applyFont="1" applyBorder="1" applyAlignment="1">
      <alignment horizontal="center" vertical="distributed" wrapText="1"/>
    </xf>
    <xf numFmtId="0" fontId="19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19" xfId="0" applyFont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5" fillId="0" borderId="19" xfId="4" applyFont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25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4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distributed" vertical="center" justifyLastLine="1"/>
    </xf>
    <xf numFmtId="0" fontId="15" fillId="0" borderId="25" xfId="0" applyFont="1" applyFill="1" applyBorder="1" applyAlignment="1">
      <alignment horizontal="distributed" vertical="center" justifyLastLine="1"/>
    </xf>
    <xf numFmtId="0" fontId="15" fillId="0" borderId="7" xfId="0" applyFont="1" applyFill="1" applyBorder="1" applyAlignment="1">
      <alignment horizontal="distributed" vertical="center" justifyLastLine="1"/>
    </xf>
    <xf numFmtId="0" fontId="15" fillId="0" borderId="28" xfId="0" applyFont="1" applyFill="1" applyBorder="1" applyAlignment="1">
      <alignment horizontal="distributed" vertical="center" justifyLastLine="1"/>
    </xf>
    <xf numFmtId="0" fontId="15" fillId="0" borderId="22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176" fontId="15" fillId="0" borderId="22" xfId="0" applyNumberFormat="1" applyFont="1" applyFill="1" applyBorder="1" applyAlignment="1">
      <alignment horizontal="distributed" vertical="center" justifyLastLine="1" shrinkToFit="1"/>
    </xf>
    <xf numFmtId="176" fontId="15" fillId="0" borderId="26" xfId="0" applyNumberFormat="1" applyFont="1" applyFill="1" applyBorder="1" applyAlignment="1">
      <alignment horizontal="distributed" vertical="center" justifyLastLine="1" shrinkToFit="1"/>
    </xf>
    <xf numFmtId="176" fontId="4" fillId="0" borderId="22" xfId="0" applyNumberFormat="1" applyFont="1" applyFill="1" applyBorder="1" applyAlignment="1">
      <alignment horizontal="distributed" vertical="center" justifyLastLine="1" shrinkToFit="1"/>
    </xf>
    <xf numFmtId="176" fontId="4" fillId="0" borderId="26" xfId="0" applyNumberFormat="1" applyFont="1" applyFill="1" applyBorder="1" applyAlignment="1">
      <alignment horizontal="distributed" vertical="center" justifyLastLine="1" shrinkToFit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28" xfId="0" applyFont="1" applyFill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12" fillId="0" borderId="4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26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wrapText="1"/>
    </xf>
  </cellXfs>
  <cellStyles count="5">
    <cellStyle name="ハイパーリンク" xfId="4" builtinId="8"/>
    <cellStyle name="桁区切り" xfId="1" builtinId="6"/>
    <cellStyle name="桁区切り 3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88-424A-A209-C7E68C75BD35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88-424A-A209-C7E68C75BD35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88-424A-A209-C7E68C75BD35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88-424A-A209-C7E68C75BD35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88-424A-A209-C7E68C75BD3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688-424A-A209-C7E68C75B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EC-437C-B6DE-4424A830C41C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EC-437C-B6DE-4424A830C41C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EC-437C-B6DE-4424A830C41C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EC-437C-B6DE-4424A830C41C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EC-437C-B6DE-4424A830C41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6EC-437C-B6DE-4424A830C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5E-4F82-BF08-788D8308D3F3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5E-4F82-BF08-788D8308D3F3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5E-4F82-BF08-788D8308D3F3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5E-4F82-BF08-788D8308D3F3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5E-4F82-BF08-788D8308D3F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45E-4F82-BF08-788D8308D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B4C-4C84-AB9F-3F959606C2E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B4C-4C84-AB9F-3F959606C2E8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B4C-4C84-AB9F-3F959606C2E8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B4C-4C84-AB9F-3F959606C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399352"/>
        <c:axId val="1"/>
      </c:barChart>
      <c:catAx>
        <c:axId val="501399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1399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190500</xdr:rowOff>
    </xdr:from>
    <xdr:to>
      <xdr:col>0</xdr:col>
      <xdr:colOff>0</xdr:colOff>
      <xdr:row>20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180975</xdr:rowOff>
    </xdr:from>
    <xdr:to>
      <xdr:col>0</xdr:col>
      <xdr:colOff>0</xdr:colOff>
      <xdr:row>20</xdr:row>
      <xdr:rowOff>104775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</xdr:row>
      <xdr:rowOff>180975</xdr:rowOff>
    </xdr:from>
    <xdr:to>
      <xdr:col>0</xdr:col>
      <xdr:colOff>0</xdr:colOff>
      <xdr:row>20</xdr:row>
      <xdr:rowOff>114300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10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0.5037</cdr:x>
      <cdr:y>0.46711</cdr:y>
    </cdr:from>
    <cdr:to>
      <cdr:x>0.67185</cdr:x>
      <cdr:y>0.4856</cdr:y>
    </cdr:to>
    <cdr:sp macro="" textlink="">
      <cdr:nvSpPr>
        <cdr:cNvPr id="1433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2600" y="1124377"/>
          <a:ext cx="123327" cy="4437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0.5496</cdr:x>
      <cdr:y>0.54393</cdr:y>
    </cdr:from>
    <cdr:to>
      <cdr:x>0.71775</cdr:x>
      <cdr:y>0.56242</cdr:y>
    </cdr:to>
    <cdr:sp macro="" textlink="">
      <cdr:nvSpPr>
        <cdr:cNvPr id="1433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263" y="1308781"/>
          <a:ext cx="123328" cy="4437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丸岡町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0.24744</cdr:x>
      <cdr:y>0.51633</cdr:y>
    </cdr:from>
    <cdr:to>
      <cdr:x>0.4156</cdr:x>
      <cdr:y>0.53457</cdr:y>
    </cdr:to>
    <cdr:sp macro="" textlink="">
      <cdr:nvSpPr>
        <cdr:cNvPr id="14339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657" y="1242511"/>
          <a:ext cx="123328" cy="4379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春江町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0.29726</cdr:x>
      <cdr:y>0.46711</cdr:y>
    </cdr:from>
    <cdr:to>
      <cdr:x>0.46519</cdr:x>
      <cdr:y>0.4856</cdr:y>
    </cdr:to>
    <cdr:sp macro="" textlink="">
      <cdr:nvSpPr>
        <cdr:cNvPr id="14340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193" y="1124377"/>
          <a:ext cx="123168" cy="4437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坂井町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0.5037</cdr:x>
      <cdr:y>0.46542</cdr:y>
    </cdr:from>
    <cdr:to>
      <cdr:x>0.67185</cdr:x>
      <cdr:y>0.48343</cdr:y>
    </cdr:to>
    <cdr:sp macro="" textlink="">
      <cdr:nvSpPr>
        <cdr:cNvPr id="1536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2600" y="1124763"/>
          <a:ext cx="123327" cy="433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0.5496</cdr:x>
      <cdr:y>0.54202</cdr:y>
    </cdr:from>
    <cdr:to>
      <cdr:x>0.71775</cdr:x>
      <cdr:y>0.56027</cdr:y>
    </cdr:to>
    <cdr:sp macro="" textlink="">
      <cdr:nvSpPr>
        <cdr:cNvPr id="1536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263" y="1309350"/>
          <a:ext cx="123328" cy="4397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丸岡町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0.24744</cdr:x>
      <cdr:y>0.51393</cdr:y>
    </cdr:from>
    <cdr:to>
      <cdr:x>0.4156</cdr:x>
      <cdr:y>0.53242</cdr:y>
    </cdr:to>
    <cdr:sp macro="" textlink="">
      <cdr:nvSpPr>
        <cdr:cNvPr id="15363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657" y="1241649"/>
          <a:ext cx="123328" cy="4455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春江町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0.29726</cdr:x>
      <cdr:y>0.46542</cdr:y>
    </cdr:from>
    <cdr:to>
      <cdr:x>0.46519</cdr:x>
      <cdr:y>0.48343</cdr:y>
    </cdr:to>
    <cdr:sp macro="" textlink="">
      <cdr:nvSpPr>
        <cdr:cNvPr id="15364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193" y="1124763"/>
          <a:ext cx="123168" cy="433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坂井町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0.52436</cdr:x>
      <cdr:y>0.48583</cdr:y>
    </cdr:from>
    <cdr:to>
      <cdr:x>0.69252</cdr:x>
      <cdr:y>0.50408</cdr:y>
    </cdr:to>
    <cdr:sp macro="" textlink="">
      <cdr:nvSpPr>
        <cdr:cNvPr id="1638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756" y="1178570"/>
          <a:ext cx="123328" cy="4415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0.52436</cdr:x>
      <cdr:y>0.57181</cdr:y>
    </cdr:from>
    <cdr:to>
      <cdr:x>0.69252</cdr:x>
      <cdr:y>0.5903</cdr:y>
    </cdr:to>
    <cdr:sp macro="" textlink="">
      <cdr:nvSpPr>
        <cdr:cNvPr id="1638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756" y="1386576"/>
          <a:ext cx="123328" cy="4473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丸岡町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0.24701</cdr:x>
      <cdr:y>0.53362</cdr:y>
    </cdr:from>
    <cdr:to>
      <cdr:x>0.41494</cdr:x>
      <cdr:y>0.55283</cdr:y>
    </cdr:to>
    <cdr:sp macro="" textlink="">
      <cdr:nvSpPr>
        <cdr:cNvPr id="1638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338" y="1294194"/>
          <a:ext cx="123168" cy="4648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春江町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0.32684</cdr:x>
      <cdr:y>0.47983</cdr:y>
    </cdr:from>
    <cdr:to>
      <cdr:x>0.49478</cdr:x>
      <cdr:y>0.49832</cdr:y>
    </cdr:to>
    <cdr:sp macro="" textlink="">
      <cdr:nvSpPr>
        <cdr:cNvPr id="16388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891" y="1164044"/>
          <a:ext cx="123167" cy="4473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坂井町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8" sqref="D8"/>
    </sheetView>
  </sheetViews>
  <sheetFormatPr defaultRowHeight="20.100000000000001" customHeight="1"/>
  <cols>
    <col min="1" max="1" width="7" style="247" customWidth="1"/>
    <col min="2" max="2" width="4.625" style="247" customWidth="1"/>
    <col min="3" max="3" width="52.625" style="247" customWidth="1"/>
    <col min="4" max="4" width="10.625" style="245" customWidth="1"/>
    <col min="5" max="16384" width="9" style="247"/>
  </cols>
  <sheetData>
    <row r="1" spans="1:4" s="244" customFormat="1" ht="20.100000000000001" customHeight="1">
      <c r="A1" s="244" t="s">
        <v>152</v>
      </c>
      <c r="D1" s="245"/>
    </row>
    <row r="2" spans="1:4" s="244" customFormat="1" ht="20.100000000000001" customHeight="1">
      <c r="A2" s="244" t="s">
        <v>163</v>
      </c>
      <c r="D2" s="245"/>
    </row>
    <row r="3" spans="1:4" ht="20.100000000000001" customHeight="1">
      <c r="A3" s="246"/>
      <c r="B3" s="246"/>
      <c r="C3" s="246"/>
    </row>
    <row r="4" spans="1:4" s="251" customFormat="1" ht="20.100000000000001" customHeight="1">
      <c r="A4" s="248" t="s">
        <v>153</v>
      </c>
      <c r="B4" s="249" t="s">
        <v>160</v>
      </c>
      <c r="C4" s="250"/>
      <c r="D4" s="252" t="s">
        <v>153</v>
      </c>
    </row>
    <row r="5" spans="1:4" s="251" customFormat="1" ht="20.100000000000001" customHeight="1">
      <c r="A5" s="248" t="s">
        <v>154</v>
      </c>
      <c r="B5" s="249" t="s">
        <v>158</v>
      </c>
      <c r="C5" s="250"/>
      <c r="D5" s="252" t="s">
        <v>154</v>
      </c>
    </row>
    <row r="6" spans="1:4" s="251" customFormat="1" ht="20.100000000000001" customHeight="1">
      <c r="A6" s="248" t="s">
        <v>155</v>
      </c>
      <c r="B6" s="249" t="s">
        <v>159</v>
      </c>
      <c r="C6" s="250"/>
      <c r="D6" s="252" t="s">
        <v>155</v>
      </c>
    </row>
    <row r="7" spans="1:4" s="251" customFormat="1" ht="20.100000000000001" customHeight="1">
      <c r="A7" s="248" t="s">
        <v>156</v>
      </c>
      <c r="B7" s="249" t="s">
        <v>161</v>
      </c>
      <c r="C7" s="250"/>
      <c r="D7" s="252" t="s">
        <v>156</v>
      </c>
    </row>
    <row r="8" spans="1:4" s="251" customFormat="1" ht="20.100000000000001" customHeight="1">
      <c r="A8" s="248" t="s">
        <v>157</v>
      </c>
      <c r="B8" s="249" t="s">
        <v>162</v>
      </c>
      <c r="C8" s="250"/>
      <c r="D8" s="252" t="s">
        <v>157</v>
      </c>
    </row>
  </sheetData>
  <phoneticPr fontId="11"/>
  <hyperlinks>
    <hyperlink ref="D4" location="'H-1'!A1" display="H-1"/>
    <hyperlink ref="D5" location="'H-2'!A1" display="H-2"/>
    <hyperlink ref="D6" location="'H-3'!A1" display="H-3"/>
    <hyperlink ref="D7" location="'H-4'!A1" display="H-4"/>
    <hyperlink ref="D8" location="'H-5'!A1" display="H-5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9"/>
  <sheetViews>
    <sheetView showGridLines="0" view="pageBreakPreview" zoomScaleNormal="100" zoomScaleSheetLayoutView="100" workbookViewId="0">
      <pane xSplit="2" ySplit="30" topLeftCell="C31" activePane="bottomRight" state="frozen"/>
      <selection activeCell="Z69" sqref="Z69"/>
      <selection pane="topRight" activeCell="Z69" sqref="Z69"/>
      <selection pane="bottomLeft" activeCell="Z69" sqref="Z69"/>
      <selection pane="bottomRight"/>
    </sheetView>
  </sheetViews>
  <sheetFormatPr defaultColWidth="8.625" defaultRowHeight="11.25"/>
  <cols>
    <col min="1" max="1" width="1.625" style="2" customWidth="1"/>
    <col min="2" max="2" width="10.625" style="2" customWidth="1"/>
    <col min="3" max="8" width="12.5" style="2" customWidth="1"/>
    <col min="9" max="16384" width="8.625" style="2"/>
  </cols>
  <sheetData>
    <row r="1" spans="1:8" ht="30" customHeight="1">
      <c r="A1" s="1" t="s">
        <v>22</v>
      </c>
    </row>
    <row r="2" spans="1:8" ht="7.5" customHeight="1">
      <c r="A2" s="1"/>
    </row>
    <row r="3" spans="1:8" s="54" customFormat="1" ht="22.5" customHeight="1">
      <c r="B3" s="3" t="s">
        <v>36</v>
      </c>
      <c r="H3" s="55"/>
    </row>
    <row r="4" spans="1:8" s="4" customFormat="1" ht="18.75" customHeight="1">
      <c r="B4" s="255" t="s">
        <v>9</v>
      </c>
      <c r="C4" s="253" t="s">
        <v>20</v>
      </c>
      <c r="D4" s="254"/>
      <c r="E4" s="253" t="s">
        <v>27</v>
      </c>
      <c r="F4" s="254"/>
      <c r="G4" s="253" t="s">
        <v>21</v>
      </c>
      <c r="H4" s="254"/>
    </row>
    <row r="5" spans="1:8" s="4" customFormat="1" ht="18.75" customHeight="1">
      <c r="B5" s="256"/>
      <c r="C5" s="26"/>
      <c r="D5" s="29" t="s">
        <v>23</v>
      </c>
      <c r="E5" s="28"/>
      <c r="F5" s="29" t="s">
        <v>23</v>
      </c>
      <c r="G5" s="28"/>
      <c r="H5" s="27" t="s">
        <v>23</v>
      </c>
    </row>
    <row r="6" spans="1:8" s="4" customFormat="1" ht="13.5" hidden="1" customHeight="1">
      <c r="B6" s="5" t="s">
        <v>16</v>
      </c>
      <c r="C6" s="6">
        <f>+C7+C8+C9+C10</f>
        <v>599</v>
      </c>
      <c r="D6" s="19" t="s">
        <v>18</v>
      </c>
      <c r="E6" s="18">
        <f>+E7+E8+E9+E10</f>
        <v>12491</v>
      </c>
      <c r="F6" s="23" t="s">
        <v>18</v>
      </c>
      <c r="G6" s="18">
        <f>+G7+G8+G9+G10</f>
        <v>30114700</v>
      </c>
      <c r="H6" s="23" t="s">
        <v>18</v>
      </c>
    </row>
    <row r="7" spans="1:8" s="4" customFormat="1" ht="13.5" hidden="1" customHeight="1">
      <c r="B7" s="7" t="s">
        <v>0</v>
      </c>
      <c r="C7" s="14">
        <v>84</v>
      </c>
      <c r="D7" s="20" t="s">
        <v>18</v>
      </c>
      <c r="E7" s="16">
        <v>2377</v>
      </c>
      <c r="F7" s="24" t="s">
        <v>18</v>
      </c>
      <c r="G7" s="16">
        <v>9581318</v>
      </c>
      <c r="H7" s="24" t="s">
        <v>18</v>
      </c>
    </row>
    <row r="8" spans="1:8" s="4" customFormat="1" ht="13.5" hidden="1" customHeight="1">
      <c r="B8" s="7" t="s">
        <v>1</v>
      </c>
      <c r="C8" s="14">
        <v>273</v>
      </c>
      <c r="D8" s="20" t="s">
        <v>19</v>
      </c>
      <c r="E8" s="16">
        <v>3814</v>
      </c>
      <c r="F8" s="24" t="s">
        <v>19</v>
      </c>
      <c r="G8" s="16">
        <v>5590825</v>
      </c>
      <c r="H8" s="24" t="s">
        <v>19</v>
      </c>
    </row>
    <row r="9" spans="1:8" s="4" customFormat="1" ht="13.5" hidden="1" customHeight="1">
      <c r="B9" s="7" t="s">
        <v>2</v>
      </c>
      <c r="C9" s="14">
        <v>176</v>
      </c>
      <c r="D9" s="20" t="s">
        <v>18</v>
      </c>
      <c r="E9" s="16">
        <v>4388</v>
      </c>
      <c r="F9" s="24" t="s">
        <v>18</v>
      </c>
      <c r="G9" s="16">
        <v>9007376</v>
      </c>
      <c r="H9" s="24" t="s">
        <v>18</v>
      </c>
    </row>
    <row r="10" spans="1:8" s="4" customFormat="1" ht="13.5" hidden="1" customHeight="1">
      <c r="B10" s="8" t="s">
        <v>3</v>
      </c>
      <c r="C10" s="15">
        <v>66</v>
      </c>
      <c r="D10" s="21" t="s">
        <v>18</v>
      </c>
      <c r="E10" s="17">
        <v>1912</v>
      </c>
      <c r="F10" s="25" t="s">
        <v>18</v>
      </c>
      <c r="G10" s="17">
        <v>5935181</v>
      </c>
      <c r="H10" s="25" t="s">
        <v>18</v>
      </c>
    </row>
    <row r="11" spans="1:8" s="4" customFormat="1" ht="13.5" hidden="1" customHeight="1">
      <c r="B11" s="5" t="s">
        <v>12</v>
      </c>
      <c r="C11" s="6">
        <f>+C12+C13+C14+C15</f>
        <v>581</v>
      </c>
      <c r="D11" s="19">
        <f>SUM(D12:D15)</f>
        <v>-18</v>
      </c>
      <c r="E11" s="18">
        <f>+E12+E13+E14+E15</f>
        <v>12137</v>
      </c>
      <c r="F11" s="23">
        <f>SUM(F12:F15)</f>
        <v>-354</v>
      </c>
      <c r="G11" s="18">
        <f>+G12+G13+G14+G15</f>
        <v>28173045</v>
      </c>
      <c r="H11" s="23">
        <f>SUM(H12:H15)</f>
        <v>-1941655</v>
      </c>
    </row>
    <row r="12" spans="1:8" s="4" customFormat="1" ht="13.5" hidden="1" customHeight="1">
      <c r="B12" s="7" t="s">
        <v>0</v>
      </c>
      <c r="C12" s="14">
        <v>84</v>
      </c>
      <c r="D12" s="20">
        <f>+C12-C7</f>
        <v>0</v>
      </c>
      <c r="E12" s="16">
        <v>2364</v>
      </c>
      <c r="F12" s="24">
        <f>+E12-E7</f>
        <v>-13</v>
      </c>
      <c r="G12" s="16">
        <v>9611117</v>
      </c>
      <c r="H12" s="24">
        <f>+G12-G7</f>
        <v>29799</v>
      </c>
    </row>
    <row r="13" spans="1:8" s="4" customFormat="1" ht="13.5" hidden="1" customHeight="1">
      <c r="B13" s="7" t="s">
        <v>1</v>
      </c>
      <c r="C13" s="14">
        <v>262</v>
      </c>
      <c r="D13" s="20">
        <f t="shared" ref="D13:F15" si="0">+C13-C8</f>
        <v>-11</v>
      </c>
      <c r="E13" s="16">
        <v>3618</v>
      </c>
      <c r="F13" s="24">
        <f t="shared" si="0"/>
        <v>-196</v>
      </c>
      <c r="G13" s="16">
        <v>5306025</v>
      </c>
      <c r="H13" s="24">
        <f>+G13-G8</f>
        <v>-284800</v>
      </c>
    </row>
    <row r="14" spans="1:8" s="4" customFormat="1" ht="13.5" hidden="1" customHeight="1">
      <c r="B14" s="7" t="s">
        <v>2</v>
      </c>
      <c r="C14" s="14">
        <v>167</v>
      </c>
      <c r="D14" s="20">
        <f t="shared" si="0"/>
        <v>-9</v>
      </c>
      <c r="E14" s="16">
        <v>4198</v>
      </c>
      <c r="F14" s="24">
        <f t="shared" si="0"/>
        <v>-190</v>
      </c>
      <c r="G14" s="16">
        <v>8286343</v>
      </c>
      <c r="H14" s="24">
        <f>+G14-G9</f>
        <v>-721033</v>
      </c>
    </row>
    <row r="15" spans="1:8" s="4" customFormat="1" ht="13.5" hidden="1" customHeight="1">
      <c r="B15" s="8" t="s">
        <v>3</v>
      </c>
      <c r="C15" s="15">
        <v>68</v>
      </c>
      <c r="D15" s="20">
        <f t="shared" si="0"/>
        <v>2</v>
      </c>
      <c r="E15" s="17">
        <v>1957</v>
      </c>
      <c r="F15" s="24">
        <f t="shared" si="0"/>
        <v>45</v>
      </c>
      <c r="G15" s="17">
        <v>4969560</v>
      </c>
      <c r="H15" s="25">
        <f>+G15-G10</f>
        <v>-965621</v>
      </c>
    </row>
    <row r="16" spans="1:8" s="4" customFormat="1" ht="13.5" hidden="1" customHeight="1">
      <c r="B16" s="5" t="s">
        <v>13</v>
      </c>
      <c r="C16" s="6">
        <f>+C17+C18+C19+C20</f>
        <v>575</v>
      </c>
      <c r="D16" s="19">
        <f>SUM(D17:D20)</f>
        <v>-6</v>
      </c>
      <c r="E16" s="18">
        <f>+E17+E18+E19+E20</f>
        <v>12033</v>
      </c>
      <c r="F16" s="23">
        <f>SUM(F17:F20)</f>
        <v>-104</v>
      </c>
      <c r="G16" s="18">
        <f>+G17+G18+G19+G20</f>
        <v>30827011</v>
      </c>
      <c r="H16" s="23">
        <f>SUM(H17:H20)</f>
        <v>2653966</v>
      </c>
    </row>
    <row r="17" spans="2:8" s="4" customFormat="1" ht="13.5" hidden="1" customHeight="1">
      <c r="B17" s="7" t="s">
        <v>0</v>
      </c>
      <c r="C17" s="14">
        <v>83</v>
      </c>
      <c r="D17" s="20">
        <f>+C17-C12</f>
        <v>-1</v>
      </c>
      <c r="E17" s="16">
        <v>2313</v>
      </c>
      <c r="F17" s="24">
        <f>+E17-E12</f>
        <v>-51</v>
      </c>
      <c r="G17" s="16">
        <v>9910171</v>
      </c>
      <c r="H17" s="24">
        <f>+G17-G12</f>
        <v>299054</v>
      </c>
    </row>
    <row r="18" spans="2:8" s="4" customFormat="1" ht="13.5" hidden="1" customHeight="1">
      <c r="B18" s="7" t="s">
        <v>1</v>
      </c>
      <c r="C18" s="14">
        <v>262</v>
      </c>
      <c r="D18" s="20">
        <f>+C18-C13</f>
        <v>0</v>
      </c>
      <c r="E18" s="16">
        <v>3602</v>
      </c>
      <c r="F18" s="24">
        <f>+E18-E13</f>
        <v>-16</v>
      </c>
      <c r="G18" s="16">
        <v>5599943</v>
      </c>
      <c r="H18" s="24">
        <f>+G18-G13</f>
        <v>293918</v>
      </c>
    </row>
    <row r="19" spans="2:8" s="4" customFormat="1" ht="13.5" hidden="1" customHeight="1">
      <c r="B19" s="7" t="s">
        <v>2</v>
      </c>
      <c r="C19" s="14">
        <v>161</v>
      </c>
      <c r="D19" s="20">
        <f>+C19-C14</f>
        <v>-6</v>
      </c>
      <c r="E19" s="16">
        <v>4100</v>
      </c>
      <c r="F19" s="24">
        <f>+E19-E14</f>
        <v>-98</v>
      </c>
      <c r="G19" s="16">
        <v>9145341</v>
      </c>
      <c r="H19" s="24">
        <f>+G19-G14</f>
        <v>858998</v>
      </c>
    </row>
    <row r="20" spans="2:8" s="4" customFormat="1" ht="13.5" hidden="1" customHeight="1">
      <c r="B20" s="8" t="s">
        <v>3</v>
      </c>
      <c r="C20" s="15">
        <v>69</v>
      </c>
      <c r="D20" s="20">
        <f>+C20-C15</f>
        <v>1</v>
      </c>
      <c r="E20" s="17">
        <v>2018</v>
      </c>
      <c r="F20" s="24">
        <f>+E20-E15</f>
        <v>61</v>
      </c>
      <c r="G20" s="17">
        <v>6171556</v>
      </c>
      <c r="H20" s="25">
        <f>+G20-G15</f>
        <v>1201996</v>
      </c>
    </row>
    <row r="21" spans="2:8" s="4" customFormat="1" ht="13.5" hidden="1" customHeight="1">
      <c r="B21" s="5" t="s">
        <v>14</v>
      </c>
      <c r="C21" s="6">
        <f>+C22+C23+C24+C25</f>
        <v>553</v>
      </c>
      <c r="D21" s="19">
        <f>SUM(D22:D25)</f>
        <v>-22</v>
      </c>
      <c r="E21" s="18">
        <f>+E22+E23+E24+E25</f>
        <v>11903</v>
      </c>
      <c r="F21" s="19">
        <f>SUM(F22:F25)</f>
        <v>-130</v>
      </c>
      <c r="G21" s="18">
        <f>+G22+G23+G24+G25</f>
        <v>32252428</v>
      </c>
      <c r="H21" s="23">
        <f>SUM(H22:H25)</f>
        <v>1425417</v>
      </c>
    </row>
    <row r="22" spans="2:8" s="4" customFormat="1" ht="13.5" hidden="1" customHeight="1">
      <c r="B22" s="7" t="s">
        <v>0</v>
      </c>
      <c r="C22" s="14">
        <v>79</v>
      </c>
      <c r="D22" s="20">
        <f>+C22-C17</f>
        <v>-4</v>
      </c>
      <c r="E22" s="16">
        <v>2279</v>
      </c>
      <c r="F22" s="20">
        <f>+E22-E17</f>
        <v>-34</v>
      </c>
      <c r="G22" s="16">
        <v>9581427</v>
      </c>
      <c r="H22" s="24">
        <f>+G22-G17</f>
        <v>-328744</v>
      </c>
    </row>
    <row r="23" spans="2:8" s="4" customFormat="1" ht="13.5" hidden="1" customHeight="1">
      <c r="B23" s="7" t="s">
        <v>1</v>
      </c>
      <c r="C23" s="14">
        <v>250</v>
      </c>
      <c r="D23" s="20">
        <f t="shared" ref="D23:F25" si="1">+C23-C18</f>
        <v>-12</v>
      </c>
      <c r="E23" s="16">
        <v>3653</v>
      </c>
      <c r="F23" s="20">
        <f t="shared" si="1"/>
        <v>51</v>
      </c>
      <c r="G23" s="16">
        <v>5899952</v>
      </c>
      <c r="H23" s="24">
        <f>+G23-G18</f>
        <v>300009</v>
      </c>
    </row>
    <row r="24" spans="2:8" s="4" customFormat="1" ht="13.5" hidden="1" customHeight="1">
      <c r="B24" s="7" t="s">
        <v>2</v>
      </c>
      <c r="C24" s="14">
        <v>156</v>
      </c>
      <c r="D24" s="20">
        <f t="shared" si="1"/>
        <v>-5</v>
      </c>
      <c r="E24" s="16">
        <v>3932</v>
      </c>
      <c r="F24" s="20">
        <f t="shared" si="1"/>
        <v>-168</v>
      </c>
      <c r="G24" s="16">
        <v>9691589</v>
      </c>
      <c r="H24" s="24">
        <f>+G24-G19</f>
        <v>546248</v>
      </c>
    </row>
    <row r="25" spans="2:8" s="4" customFormat="1" ht="13.5" hidden="1" customHeight="1">
      <c r="B25" s="8" t="s">
        <v>3</v>
      </c>
      <c r="C25" s="15">
        <v>68</v>
      </c>
      <c r="D25" s="20">
        <f t="shared" si="1"/>
        <v>-1</v>
      </c>
      <c r="E25" s="17">
        <v>2039</v>
      </c>
      <c r="F25" s="20">
        <f t="shared" si="1"/>
        <v>21</v>
      </c>
      <c r="G25" s="17">
        <v>7079460</v>
      </c>
      <c r="H25" s="25">
        <f>+G25-G20</f>
        <v>907904</v>
      </c>
    </row>
    <row r="26" spans="2:8" s="4" customFormat="1" ht="13.5" hidden="1" customHeight="1">
      <c r="B26" s="5" t="s">
        <v>15</v>
      </c>
      <c r="C26" s="6">
        <f>+C27+C28+C29+C30</f>
        <v>540</v>
      </c>
      <c r="D26" s="19">
        <f>SUM(D27:D30)</f>
        <v>-13</v>
      </c>
      <c r="E26" s="18">
        <f>+E27+E28+E29+E30</f>
        <v>11602</v>
      </c>
      <c r="F26" s="19">
        <f>SUM(F27:F30)</f>
        <v>-301</v>
      </c>
      <c r="G26" s="18">
        <f>+G27+G28+G29+G30</f>
        <v>34144310</v>
      </c>
      <c r="H26" s="23">
        <f>SUM(H27:H30)</f>
        <v>1891882</v>
      </c>
    </row>
    <row r="27" spans="2:8" s="4" customFormat="1" ht="13.5" hidden="1" customHeight="1">
      <c r="B27" s="7" t="s">
        <v>0</v>
      </c>
      <c r="C27" s="14">
        <v>81</v>
      </c>
      <c r="D27" s="20">
        <f>+C27-C22</f>
        <v>2</v>
      </c>
      <c r="E27" s="16">
        <v>2268</v>
      </c>
      <c r="F27" s="20">
        <f>+E27-E22</f>
        <v>-11</v>
      </c>
      <c r="G27" s="16">
        <v>10512886</v>
      </c>
      <c r="H27" s="24">
        <f>+G27-G22</f>
        <v>931459</v>
      </c>
    </row>
    <row r="28" spans="2:8" s="4" customFormat="1" ht="13.5" hidden="1" customHeight="1">
      <c r="B28" s="7" t="s">
        <v>1</v>
      </c>
      <c r="C28" s="14">
        <v>240</v>
      </c>
      <c r="D28" s="20">
        <f>+C28-C23</f>
        <v>-10</v>
      </c>
      <c r="E28" s="16">
        <v>3483</v>
      </c>
      <c r="F28" s="20">
        <f>+E28-E23</f>
        <v>-170</v>
      </c>
      <c r="G28" s="16">
        <v>5588170</v>
      </c>
      <c r="H28" s="24">
        <f>+G28-G23</f>
        <v>-311782</v>
      </c>
    </row>
    <row r="29" spans="2:8" s="4" customFormat="1" ht="13.5" hidden="1" customHeight="1">
      <c r="B29" s="7" t="s">
        <v>2</v>
      </c>
      <c r="C29" s="14">
        <v>154</v>
      </c>
      <c r="D29" s="20">
        <f>+C29-C24</f>
        <v>-2</v>
      </c>
      <c r="E29" s="16">
        <v>3856</v>
      </c>
      <c r="F29" s="20">
        <f>+E29-E24</f>
        <v>-76</v>
      </c>
      <c r="G29" s="16">
        <v>10325978</v>
      </c>
      <c r="H29" s="24">
        <f>+G29-G24</f>
        <v>634389</v>
      </c>
    </row>
    <row r="30" spans="2:8" s="4" customFormat="1" ht="13.5" hidden="1" customHeight="1">
      <c r="B30" s="8" t="s">
        <v>3</v>
      </c>
      <c r="C30" s="15">
        <v>65</v>
      </c>
      <c r="D30" s="20">
        <f>+C30-C25</f>
        <v>-3</v>
      </c>
      <c r="E30" s="17">
        <v>1995</v>
      </c>
      <c r="F30" s="20">
        <f>+E30-E25</f>
        <v>-44</v>
      </c>
      <c r="G30" s="17">
        <v>7717276</v>
      </c>
      <c r="H30" s="25">
        <f>+G30-G25</f>
        <v>637816</v>
      </c>
    </row>
    <row r="31" spans="2:8" s="4" customFormat="1" ht="13.5" customHeight="1">
      <c r="B31" s="5" t="s">
        <v>10</v>
      </c>
      <c r="C31" s="6">
        <f>+C32+C33+C34+C35</f>
        <v>531</v>
      </c>
      <c r="D31" s="19">
        <f>SUM(D32:D35)</f>
        <v>-9</v>
      </c>
      <c r="E31" s="18">
        <f>+E32+E33+E34+E35</f>
        <v>11589</v>
      </c>
      <c r="F31" s="19">
        <f>SUM(F32:F35)</f>
        <v>-13</v>
      </c>
      <c r="G31" s="18">
        <f>+G32+G33+G34+G35</f>
        <v>33608697</v>
      </c>
      <c r="H31" s="23">
        <f>SUM(H32:H35)</f>
        <v>-535613</v>
      </c>
    </row>
    <row r="32" spans="2:8" s="4" customFormat="1" ht="13.5" hidden="1" customHeight="1">
      <c r="B32" s="7" t="s">
        <v>0</v>
      </c>
      <c r="C32" s="14">
        <v>75</v>
      </c>
      <c r="D32" s="20">
        <f>+C32-C27</f>
        <v>-6</v>
      </c>
      <c r="E32" s="16">
        <v>2273</v>
      </c>
      <c r="F32" s="20">
        <f>+E32-E27</f>
        <v>5</v>
      </c>
      <c r="G32" s="16">
        <v>10743705</v>
      </c>
      <c r="H32" s="24">
        <f>+G32-G27</f>
        <v>230819</v>
      </c>
    </row>
    <row r="33" spans="2:8" s="4" customFormat="1" ht="13.5" hidden="1" customHeight="1">
      <c r="B33" s="7" t="s">
        <v>1</v>
      </c>
      <c r="C33" s="14">
        <v>245</v>
      </c>
      <c r="D33" s="20">
        <f>+C33-C28</f>
        <v>5</v>
      </c>
      <c r="E33" s="16">
        <v>3643</v>
      </c>
      <c r="F33" s="20">
        <f>+E33-E28</f>
        <v>160</v>
      </c>
      <c r="G33" s="16">
        <v>5328874</v>
      </c>
      <c r="H33" s="24">
        <f>+G33-G28</f>
        <v>-259296</v>
      </c>
    </row>
    <row r="34" spans="2:8" s="4" customFormat="1" ht="13.5" hidden="1" customHeight="1">
      <c r="B34" s="7" t="s">
        <v>2</v>
      </c>
      <c r="C34" s="14">
        <v>146</v>
      </c>
      <c r="D34" s="20">
        <f>+C34-C29</f>
        <v>-8</v>
      </c>
      <c r="E34" s="16">
        <v>3665</v>
      </c>
      <c r="F34" s="20">
        <f>+E34-E29</f>
        <v>-191</v>
      </c>
      <c r="G34" s="16">
        <v>10986640</v>
      </c>
      <c r="H34" s="24">
        <f>+G34-G29</f>
        <v>660662</v>
      </c>
    </row>
    <row r="35" spans="2:8" s="4" customFormat="1" ht="13.5" hidden="1" customHeight="1">
      <c r="B35" s="8" t="s">
        <v>3</v>
      </c>
      <c r="C35" s="15">
        <v>65</v>
      </c>
      <c r="D35" s="20">
        <f>+C35-C30</f>
        <v>0</v>
      </c>
      <c r="E35" s="17">
        <v>2008</v>
      </c>
      <c r="F35" s="20">
        <f>+E35-E30</f>
        <v>13</v>
      </c>
      <c r="G35" s="17">
        <v>6549478</v>
      </c>
      <c r="H35" s="25">
        <f>+G35-G30</f>
        <v>-1167798</v>
      </c>
    </row>
    <row r="36" spans="2:8" s="4" customFormat="1" ht="13.5" customHeight="1">
      <c r="B36" s="5" t="s">
        <v>6</v>
      </c>
      <c r="C36" s="6">
        <f>+C37+C38+C39+C40</f>
        <v>530</v>
      </c>
      <c r="D36" s="19">
        <f>SUM(D37:D40)</f>
        <v>-1</v>
      </c>
      <c r="E36" s="18">
        <f>+E37+E38+E39+E40</f>
        <v>11701</v>
      </c>
      <c r="F36" s="19">
        <f>SUM(F37:F40)</f>
        <v>112</v>
      </c>
      <c r="G36" s="18">
        <f>+G37+G38+G39+G40</f>
        <v>33553327</v>
      </c>
      <c r="H36" s="23">
        <f>SUM(H37:H40)</f>
        <v>-55370</v>
      </c>
    </row>
    <row r="37" spans="2:8" s="4" customFormat="1" ht="13.5" hidden="1" customHeight="1">
      <c r="B37" s="7" t="s">
        <v>0</v>
      </c>
      <c r="C37" s="14">
        <v>84</v>
      </c>
      <c r="D37" s="20">
        <f>+C37-C32</f>
        <v>9</v>
      </c>
      <c r="E37" s="16">
        <v>2329</v>
      </c>
      <c r="F37" s="20">
        <f>+E37-E32</f>
        <v>56</v>
      </c>
      <c r="G37" s="16">
        <v>11079776</v>
      </c>
      <c r="H37" s="24">
        <f>+G37-G32</f>
        <v>336071</v>
      </c>
    </row>
    <row r="38" spans="2:8" s="4" customFormat="1" ht="13.5" hidden="1" customHeight="1">
      <c r="B38" s="7" t="s">
        <v>1</v>
      </c>
      <c r="C38" s="14">
        <v>237</v>
      </c>
      <c r="D38" s="20">
        <f>+C38-C33</f>
        <v>-8</v>
      </c>
      <c r="E38" s="16">
        <v>3617</v>
      </c>
      <c r="F38" s="20">
        <f>+E38-E33</f>
        <v>-26</v>
      </c>
      <c r="G38" s="16">
        <v>5069890</v>
      </c>
      <c r="H38" s="24">
        <f>+G38-G33</f>
        <v>-258984</v>
      </c>
    </row>
    <row r="39" spans="2:8" s="4" customFormat="1" ht="13.5" hidden="1" customHeight="1">
      <c r="B39" s="7" t="s">
        <v>2</v>
      </c>
      <c r="C39" s="14">
        <v>145</v>
      </c>
      <c r="D39" s="20">
        <f>+C39-C34</f>
        <v>-1</v>
      </c>
      <c r="E39" s="16">
        <v>3703</v>
      </c>
      <c r="F39" s="20">
        <f>+E39-E34</f>
        <v>38</v>
      </c>
      <c r="G39" s="16">
        <v>10783182</v>
      </c>
      <c r="H39" s="24">
        <f>+G39-G34</f>
        <v>-203458</v>
      </c>
    </row>
    <row r="40" spans="2:8" s="4" customFormat="1" ht="13.5" hidden="1" customHeight="1">
      <c r="B40" s="8" t="s">
        <v>3</v>
      </c>
      <c r="C40" s="15">
        <v>64</v>
      </c>
      <c r="D40" s="20">
        <f>+C40-C35</f>
        <v>-1</v>
      </c>
      <c r="E40" s="17">
        <v>2052</v>
      </c>
      <c r="F40" s="20">
        <f>+E40-E35</f>
        <v>44</v>
      </c>
      <c r="G40" s="17">
        <v>6620479</v>
      </c>
      <c r="H40" s="25">
        <f>+G40-G35</f>
        <v>71001</v>
      </c>
    </row>
    <row r="41" spans="2:8" s="4" customFormat="1" ht="13.5" customHeight="1">
      <c r="B41" s="5" t="s">
        <v>7</v>
      </c>
      <c r="C41" s="6">
        <f>+C42+C43+C44+C45</f>
        <v>512</v>
      </c>
      <c r="D41" s="19">
        <f>SUM(D42:D45)</f>
        <v>-18</v>
      </c>
      <c r="E41" s="18">
        <f>+E42+E43+E44+E45</f>
        <v>11557</v>
      </c>
      <c r="F41" s="19">
        <f>SUM(F42:F45)</f>
        <v>-144</v>
      </c>
      <c r="G41" s="18">
        <f>+G42+G43+G44+G45</f>
        <v>36595760</v>
      </c>
      <c r="H41" s="23">
        <f>SUM(H42:H45)</f>
        <v>3042433</v>
      </c>
    </row>
    <row r="42" spans="2:8" s="4" customFormat="1" ht="13.5" hidden="1" customHeight="1">
      <c r="B42" s="7" t="s">
        <v>0</v>
      </c>
      <c r="C42" s="14">
        <v>81</v>
      </c>
      <c r="D42" s="20">
        <f>+C42-C37</f>
        <v>-3</v>
      </c>
      <c r="E42" s="16">
        <v>2383</v>
      </c>
      <c r="F42" s="20">
        <f>+E42-E37</f>
        <v>54</v>
      </c>
      <c r="G42" s="16">
        <v>11593992</v>
      </c>
      <c r="H42" s="24">
        <f>+G42-G37</f>
        <v>514216</v>
      </c>
    </row>
    <row r="43" spans="2:8" s="4" customFormat="1" ht="13.5" hidden="1" customHeight="1">
      <c r="B43" s="7" t="s">
        <v>1</v>
      </c>
      <c r="C43" s="14">
        <v>233</v>
      </c>
      <c r="D43" s="20">
        <f>+C43-C38</f>
        <v>-4</v>
      </c>
      <c r="E43" s="16">
        <v>3630</v>
      </c>
      <c r="F43" s="20">
        <f>+E43-E38</f>
        <v>13</v>
      </c>
      <c r="G43" s="16">
        <v>6835346</v>
      </c>
      <c r="H43" s="24">
        <f>+G43-G38</f>
        <v>1765456</v>
      </c>
    </row>
    <row r="44" spans="2:8" s="4" customFormat="1" ht="13.5" hidden="1" customHeight="1">
      <c r="B44" s="7" t="s">
        <v>2</v>
      </c>
      <c r="C44" s="14">
        <v>133</v>
      </c>
      <c r="D44" s="20">
        <f>+C44-C39</f>
        <v>-12</v>
      </c>
      <c r="E44" s="16">
        <v>3579</v>
      </c>
      <c r="F44" s="20">
        <f>+E44-E39</f>
        <v>-124</v>
      </c>
      <c r="G44" s="16">
        <v>11104278</v>
      </c>
      <c r="H44" s="24">
        <f>+G44-G39</f>
        <v>321096</v>
      </c>
    </row>
    <row r="45" spans="2:8" s="4" customFormat="1" ht="13.5" hidden="1" customHeight="1">
      <c r="B45" s="8" t="s">
        <v>3</v>
      </c>
      <c r="C45" s="15">
        <v>65</v>
      </c>
      <c r="D45" s="20">
        <f>+C45-C40</f>
        <v>1</v>
      </c>
      <c r="E45" s="17">
        <v>1965</v>
      </c>
      <c r="F45" s="20">
        <f>+E45-E40</f>
        <v>-87</v>
      </c>
      <c r="G45" s="17">
        <v>7062144</v>
      </c>
      <c r="H45" s="25">
        <f>+G45-G40</f>
        <v>441665</v>
      </c>
    </row>
    <row r="46" spans="2:8" s="4" customFormat="1" ht="13.5" customHeight="1">
      <c r="B46" s="5" t="s">
        <v>8</v>
      </c>
      <c r="C46" s="6">
        <f>+C47+C48+C49+C50</f>
        <v>521</v>
      </c>
      <c r="D46" s="19">
        <f>SUM(D47:D50)</f>
        <v>9</v>
      </c>
      <c r="E46" s="18">
        <f>+E47+E48+E49+E50</f>
        <v>11455</v>
      </c>
      <c r="F46" s="19">
        <f>SUM(F47:F50)</f>
        <v>-102</v>
      </c>
      <c r="G46" s="18">
        <f>+G47+G48+G49+G50</f>
        <v>33180829</v>
      </c>
      <c r="H46" s="23">
        <f>SUM(H47:H50)</f>
        <v>-3414931</v>
      </c>
    </row>
    <row r="47" spans="2:8" s="4" customFormat="1" ht="13.5" hidden="1" customHeight="1">
      <c r="B47" s="7" t="s">
        <v>0</v>
      </c>
      <c r="C47" s="14">
        <v>84</v>
      </c>
      <c r="D47" s="20">
        <f>+C47-C42</f>
        <v>3</v>
      </c>
      <c r="E47" s="16">
        <v>2491</v>
      </c>
      <c r="F47" s="20">
        <f>+E47-E42</f>
        <v>108</v>
      </c>
      <c r="G47" s="16">
        <v>11261199</v>
      </c>
      <c r="H47" s="24">
        <f>+G47-G42</f>
        <v>-332793</v>
      </c>
    </row>
    <row r="48" spans="2:8" s="4" customFormat="1" ht="13.5" hidden="1" customHeight="1">
      <c r="B48" s="7" t="s">
        <v>1</v>
      </c>
      <c r="C48" s="14">
        <v>235</v>
      </c>
      <c r="D48" s="20">
        <f>+C48-C43</f>
        <v>2</v>
      </c>
      <c r="E48" s="16">
        <v>3692</v>
      </c>
      <c r="F48" s="20">
        <f>+E48-E43</f>
        <v>62</v>
      </c>
      <c r="G48" s="16">
        <v>5118860</v>
      </c>
      <c r="H48" s="24">
        <f>+G48-G43</f>
        <v>-1716486</v>
      </c>
    </row>
    <row r="49" spans="2:8" s="4" customFormat="1" ht="13.5" hidden="1" customHeight="1">
      <c r="B49" s="7" t="s">
        <v>2</v>
      </c>
      <c r="C49" s="14">
        <v>134</v>
      </c>
      <c r="D49" s="20">
        <f>+C49-C44</f>
        <v>1</v>
      </c>
      <c r="E49" s="16">
        <v>3587</v>
      </c>
      <c r="F49" s="20">
        <f>+E49-E44</f>
        <v>8</v>
      </c>
      <c r="G49" s="16">
        <v>10456055</v>
      </c>
      <c r="H49" s="24">
        <f>+G49-G44</f>
        <v>-648223</v>
      </c>
    </row>
    <row r="50" spans="2:8" s="4" customFormat="1" ht="13.5" hidden="1" customHeight="1">
      <c r="B50" s="8" t="s">
        <v>3</v>
      </c>
      <c r="C50" s="15">
        <v>68</v>
      </c>
      <c r="D50" s="20">
        <f>+C50-C45</f>
        <v>3</v>
      </c>
      <c r="E50" s="17">
        <v>1685</v>
      </c>
      <c r="F50" s="20">
        <f>+E50-E45</f>
        <v>-280</v>
      </c>
      <c r="G50" s="17">
        <v>6344715</v>
      </c>
      <c r="H50" s="25">
        <f>+G50-G45</f>
        <v>-717429</v>
      </c>
    </row>
    <row r="51" spans="2:8" s="9" customFormat="1" ht="13.5" customHeight="1">
      <c r="B51" s="44" t="s">
        <v>4</v>
      </c>
      <c r="C51" s="45">
        <f>+C52+C53+C54+C55</f>
        <v>477</v>
      </c>
      <c r="D51" s="46">
        <f>SUM(D52:D55)</f>
        <v>-44</v>
      </c>
      <c r="E51" s="47">
        <f>+E52+E53+E54+E55</f>
        <v>10832</v>
      </c>
      <c r="F51" s="46">
        <f>SUM(F52:F55)</f>
        <v>-623</v>
      </c>
      <c r="G51" s="47">
        <f>+G52+G53+G54+G55</f>
        <v>31985750</v>
      </c>
      <c r="H51" s="48">
        <f>SUM(H52:H55)</f>
        <v>-1195079</v>
      </c>
    </row>
    <row r="52" spans="2:8" s="10" customFormat="1" ht="13.5" hidden="1" customHeight="1">
      <c r="B52" s="7" t="s">
        <v>0</v>
      </c>
      <c r="C52" s="14">
        <v>76</v>
      </c>
      <c r="D52" s="20">
        <f>+C52-C47</f>
        <v>-8</v>
      </c>
      <c r="E52" s="16">
        <v>2185</v>
      </c>
      <c r="F52" s="20">
        <f>+E52-E47</f>
        <v>-306</v>
      </c>
      <c r="G52" s="16">
        <v>11164627</v>
      </c>
      <c r="H52" s="24">
        <f>+G52-G47</f>
        <v>-96572</v>
      </c>
    </row>
    <row r="53" spans="2:8" s="10" customFormat="1" ht="13.5" hidden="1" customHeight="1">
      <c r="B53" s="7" t="s">
        <v>1</v>
      </c>
      <c r="C53" s="14">
        <v>214</v>
      </c>
      <c r="D53" s="20">
        <f>+C53-C48</f>
        <v>-21</v>
      </c>
      <c r="E53" s="16">
        <v>3401</v>
      </c>
      <c r="F53" s="20">
        <f>+E53-E48</f>
        <v>-291</v>
      </c>
      <c r="G53" s="16">
        <v>4751287</v>
      </c>
      <c r="H53" s="24">
        <f>+G53-G48</f>
        <v>-367573</v>
      </c>
    </row>
    <row r="54" spans="2:8" s="10" customFormat="1" ht="13.5" hidden="1" customHeight="1">
      <c r="B54" s="7" t="s">
        <v>2</v>
      </c>
      <c r="C54" s="14">
        <v>123</v>
      </c>
      <c r="D54" s="20">
        <f>+C54-C49</f>
        <v>-11</v>
      </c>
      <c r="E54" s="16">
        <v>3521</v>
      </c>
      <c r="F54" s="20">
        <f>+E54-E49</f>
        <v>-66</v>
      </c>
      <c r="G54" s="16">
        <v>10768532</v>
      </c>
      <c r="H54" s="24">
        <f>+G54-G49</f>
        <v>312477</v>
      </c>
    </row>
    <row r="55" spans="2:8" s="10" customFormat="1" ht="13.5" hidden="1" customHeight="1">
      <c r="B55" s="8" t="s">
        <v>3</v>
      </c>
      <c r="C55" s="15">
        <v>64</v>
      </c>
      <c r="D55" s="20">
        <f>+C55-C50</f>
        <v>-4</v>
      </c>
      <c r="E55" s="17">
        <v>1725</v>
      </c>
      <c r="F55" s="20">
        <f>+E55-E50</f>
        <v>40</v>
      </c>
      <c r="G55" s="17">
        <v>5301304</v>
      </c>
      <c r="H55" s="25">
        <f>+G55-G50</f>
        <v>-1043411</v>
      </c>
    </row>
    <row r="56" spans="2:8" s="9" customFormat="1" ht="13.5" customHeight="1">
      <c r="B56" s="11" t="s">
        <v>5</v>
      </c>
      <c r="C56" s="12">
        <f>+C57+C58+C59+C60</f>
        <v>479</v>
      </c>
      <c r="D56" s="19">
        <f>SUM(D57:D60)</f>
        <v>2</v>
      </c>
      <c r="E56" s="22">
        <f>+E57+E58+E59+E60</f>
        <v>10627</v>
      </c>
      <c r="F56" s="19">
        <f>SUM(F57:F60)</f>
        <v>-205</v>
      </c>
      <c r="G56" s="22">
        <f>+G57+G58+G59+G60</f>
        <v>32611857</v>
      </c>
      <c r="H56" s="23">
        <f>SUM(H57:H60)</f>
        <v>626107</v>
      </c>
    </row>
    <row r="57" spans="2:8" s="10" customFormat="1" ht="13.5" hidden="1" customHeight="1">
      <c r="B57" s="7" t="s">
        <v>0</v>
      </c>
      <c r="C57" s="14">
        <v>76</v>
      </c>
      <c r="D57" s="20">
        <f>+C57-C52</f>
        <v>0</v>
      </c>
      <c r="E57" s="16">
        <v>2160</v>
      </c>
      <c r="F57" s="20">
        <f>+E57-E52</f>
        <v>-25</v>
      </c>
      <c r="G57" s="16">
        <v>11612100</v>
      </c>
      <c r="H57" s="24">
        <f>+G57-G52</f>
        <v>447473</v>
      </c>
    </row>
    <row r="58" spans="2:8" s="10" customFormat="1" ht="13.5" hidden="1" customHeight="1">
      <c r="B58" s="7" t="s">
        <v>1</v>
      </c>
      <c r="C58" s="14">
        <v>217</v>
      </c>
      <c r="D58" s="20">
        <f>+C58-C53</f>
        <v>3</v>
      </c>
      <c r="E58" s="16">
        <v>3377</v>
      </c>
      <c r="F58" s="20">
        <f>+E58-E53</f>
        <v>-24</v>
      </c>
      <c r="G58" s="16">
        <v>4668528</v>
      </c>
      <c r="H58" s="24">
        <f>+G58-G53</f>
        <v>-82759</v>
      </c>
    </row>
    <row r="59" spans="2:8" s="10" customFormat="1" ht="13.5" hidden="1" customHeight="1">
      <c r="B59" s="7" t="s">
        <v>2</v>
      </c>
      <c r="C59" s="14">
        <v>120</v>
      </c>
      <c r="D59" s="20">
        <f>+C59-C54</f>
        <v>-3</v>
      </c>
      <c r="E59" s="16">
        <v>3435</v>
      </c>
      <c r="F59" s="20">
        <f>+E59-E54</f>
        <v>-86</v>
      </c>
      <c r="G59" s="16">
        <v>10709202</v>
      </c>
      <c r="H59" s="24">
        <f>+G59-G54</f>
        <v>-59330</v>
      </c>
    </row>
    <row r="60" spans="2:8" s="10" customFormat="1" ht="13.5" hidden="1" customHeight="1">
      <c r="B60" s="8" t="s">
        <v>3</v>
      </c>
      <c r="C60" s="14">
        <v>66</v>
      </c>
      <c r="D60" s="20">
        <f>+C60-C55</f>
        <v>2</v>
      </c>
      <c r="E60" s="16">
        <v>1655</v>
      </c>
      <c r="F60" s="20">
        <f>+E60-E55</f>
        <v>-70</v>
      </c>
      <c r="G60" s="16">
        <v>5622027</v>
      </c>
      <c r="H60" s="25">
        <f>+G60-G55</f>
        <v>320723</v>
      </c>
    </row>
    <row r="61" spans="2:8" s="9" customFormat="1" ht="13.5" customHeight="1">
      <c r="B61" s="5" t="s">
        <v>11</v>
      </c>
      <c r="C61" s="18">
        <f>+C62+C63+C64+C65</f>
        <v>443</v>
      </c>
      <c r="D61" s="19">
        <f>SUM(D62:D65)</f>
        <v>-36</v>
      </c>
      <c r="E61" s="18">
        <f>+E62+E63+E64+E65</f>
        <v>10370</v>
      </c>
      <c r="F61" s="19">
        <f>SUM(F62:F65)</f>
        <v>-257</v>
      </c>
      <c r="G61" s="18">
        <f>+G62+G63+G64+G65</f>
        <v>33638456</v>
      </c>
      <c r="H61" s="23">
        <f>SUM(H62:H65)</f>
        <v>1026599</v>
      </c>
    </row>
    <row r="62" spans="2:8" s="10" customFormat="1" ht="13.5" customHeight="1">
      <c r="B62" s="7" t="s">
        <v>0</v>
      </c>
      <c r="C62" s="16">
        <v>70</v>
      </c>
      <c r="D62" s="20">
        <f>+C62-C57</f>
        <v>-6</v>
      </c>
      <c r="E62" s="16">
        <v>2080</v>
      </c>
      <c r="F62" s="20">
        <f>+E62-E57</f>
        <v>-80</v>
      </c>
      <c r="G62" s="16">
        <v>11797265</v>
      </c>
      <c r="H62" s="24">
        <f>+G62-G57</f>
        <v>185165</v>
      </c>
    </row>
    <row r="63" spans="2:8" s="10" customFormat="1" ht="13.5" customHeight="1">
      <c r="B63" s="7" t="s">
        <v>1</v>
      </c>
      <c r="C63" s="16">
        <v>203</v>
      </c>
      <c r="D63" s="20">
        <f>+C63-C58</f>
        <v>-14</v>
      </c>
      <c r="E63" s="16">
        <v>3380</v>
      </c>
      <c r="F63" s="20">
        <f>+E63-E58</f>
        <v>3</v>
      </c>
      <c r="G63" s="16">
        <v>4926376</v>
      </c>
      <c r="H63" s="24">
        <f>+G63-G58</f>
        <v>257848</v>
      </c>
    </row>
    <row r="64" spans="2:8" s="10" customFormat="1" ht="13.5" customHeight="1">
      <c r="B64" s="7" t="s">
        <v>2</v>
      </c>
      <c r="C64" s="16">
        <v>109</v>
      </c>
      <c r="D64" s="20">
        <f>+C64-C59</f>
        <v>-11</v>
      </c>
      <c r="E64" s="16">
        <v>3370</v>
      </c>
      <c r="F64" s="20">
        <f>+E64-E59</f>
        <v>-65</v>
      </c>
      <c r="G64" s="16">
        <v>11471413</v>
      </c>
      <c r="H64" s="24">
        <f>+G64-G59</f>
        <v>762211</v>
      </c>
    </row>
    <row r="65" spans="2:8" s="10" customFormat="1" ht="13.5" customHeight="1">
      <c r="B65" s="8" t="s">
        <v>3</v>
      </c>
      <c r="C65" s="17">
        <v>61</v>
      </c>
      <c r="D65" s="20">
        <f>+C65-C60</f>
        <v>-5</v>
      </c>
      <c r="E65" s="17">
        <v>1540</v>
      </c>
      <c r="F65" s="20">
        <f>+E65-E60</f>
        <v>-115</v>
      </c>
      <c r="G65" s="17">
        <v>5443402</v>
      </c>
      <c r="H65" s="25">
        <f>+G65-G60</f>
        <v>-178625</v>
      </c>
    </row>
    <row r="66" spans="2:8" s="9" customFormat="1" ht="13.5" customHeight="1">
      <c r="B66" s="5" t="s">
        <v>17</v>
      </c>
      <c r="C66" s="18">
        <f>+C67+C68+C69+C70</f>
        <v>456</v>
      </c>
      <c r="D66" s="19">
        <f>SUM(D67:D70)</f>
        <v>13</v>
      </c>
      <c r="E66" s="18">
        <f>+E67+E68+E69+E70</f>
        <v>10340</v>
      </c>
      <c r="F66" s="19">
        <f>SUM(F67:F70)</f>
        <v>-30</v>
      </c>
      <c r="G66" s="18">
        <f>+G67+G68+G69+G70</f>
        <v>34824074</v>
      </c>
      <c r="H66" s="23">
        <f>SUM(H67:H70)</f>
        <v>1185618</v>
      </c>
    </row>
    <row r="67" spans="2:8" s="10" customFormat="1" ht="13.5" customHeight="1">
      <c r="B67" s="7" t="s">
        <v>0</v>
      </c>
      <c r="C67" s="16">
        <v>72</v>
      </c>
      <c r="D67" s="20">
        <f>+C67-C62</f>
        <v>2</v>
      </c>
      <c r="E67" s="16">
        <v>2094</v>
      </c>
      <c r="F67" s="20">
        <f>+E67-E62</f>
        <v>14</v>
      </c>
      <c r="G67" s="16">
        <v>11812838</v>
      </c>
      <c r="H67" s="24">
        <f>+G67-G62</f>
        <v>15573</v>
      </c>
    </row>
    <row r="68" spans="2:8" s="10" customFormat="1" ht="13.5" customHeight="1">
      <c r="B68" s="7" t="s">
        <v>1</v>
      </c>
      <c r="C68" s="16">
        <v>206</v>
      </c>
      <c r="D68" s="20">
        <f>+C68-C63</f>
        <v>3</v>
      </c>
      <c r="E68" s="16">
        <v>3391</v>
      </c>
      <c r="F68" s="20">
        <f>+E68-E63</f>
        <v>11</v>
      </c>
      <c r="G68" s="16">
        <v>5035032</v>
      </c>
      <c r="H68" s="24">
        <f>+G68-G63</f>
        <v>108656</v>
      </c>
    </row>
    <row r="69" spans="2:8" s="10" customFormat="1" ht="13.5" customHeight="1">
      <c r="B69" s="7" t="s">
        <v>2</v>
      </c>
      <c r="C69" s="16">
        <v>118</v>
      </c>
      <c r="D69" s="20">
        <f>+C69-C64</f>
        <v>9</v>
      </c>
      <c r="E69" s="16">
        <v>3343</v>
      </c>
      <c r="F69" s="20">
        <f>+E69-E64</f>
        <v>-27</v>
      </c>
      <c r="G69" s="16">
        <v>12463931</v>
      </c>
      <c r="H69" s="24">
        <f>+G69-G64</f>
        <v>992518</v>
      </c>
    </row>
    <row r="70" spans="2:8" s="10" customFormat="1" ht="13.5" customHeight="1">
      <c r="B70" s="8" t="s">
        <v>3</v>
      </c>
      <c r="C70" s="17">
        <v>60</v>
      </c>
      <c r="D70" s="21">
        <f>+C70-C65</f>
        <v>-1</v>
      </c>
      <c r="E70" s="17">
        <v>1512</v>
      </c>
      <c r="F70" s="25">
        <f>+E70-E65</f>
        <v>-28</v>
      </c>
      <c r="G70" s="17">
        <v>5512273</v>
      </c>
      <c r="H70" s="25">
        <f>+G70-G65</f>
        <v>68871</v>
      </c>
    </row>
    <row r="71" spans="2:8" s="9" customFormat="1" ht="13.5" customHeight="1">
      <c r="B71" s="5" t="s">
        <v>24</v>
      </c>
      <c r="C71" s="18">
        <f>+C72+C73+C74+C75</f>
        <v>417</v>
      </c>
      <c r="D71" s="19">
        <f>SUM(D72:D75)</f>
        <v>-39</v>
      </c>
      <c r="E71" s="18">
        <f>+E72+E73+E74+E75</f>
        <v>11058</v>
      </c>
      <c r="F71" s="19">
        <f>SUM(F72:F75)</f>
        <v>718</v>
      </c>
      <c r="G71" s="18">
        <f>+G72+G73+G74+G75</f>
        <v>38439219</v>
      </c>
      <c r="H71" s="23">
        <f>SUM(H72:H75)</f>
        <v>3615145</v>
      </c>
    </row>
    <row r="72" spans="2:8" s="9" customFormat="1" ht="13.5" customHeight="1">
      <c r="B72" s="7" t="s">
        <v>0</v>
      </c>
      <c r="C72" s="16">
        <v>68</v>
      </c>
      <c r="D72" s="20">
        <f>+C72-C67</f>
        <v>-4</v>
      </c>
      <c r="E72" s="16">
        <v>2158</v>
      </c>
      <c r="F72" s="20">
        <f>+E72-E67</f>
        <v>64</v>
      </c>
      <c r="G72" s="16">
        <v>13940979</v>
      </c>
      <c r="H72" s="24">
        <f>+G72-G67</f>
        <v>2128141</v>
      </c>
    </row>
    <row r="73" spans="2:8" s="9" customFormat="1" ht="13.5" customHeight="1">
      <c r="B73" s="7" t="s">
        <v>1</v>
      </c>
      <c r="C73" s="16">
        <v>184</v>
      </c>
      <c r="D73" s="20">
        <f>+C73-C68</f>
        <v>-22</v>
      </c>
      <c r="E73" s="16">
        <v>3199</v>
      </c>
      <c r="F73" s="20">
        <f>+E73-E68</f>
        <v>-192</v>
      </c>
      <c r="G73" s="16">
        <v>4954536</v>
      </c>
      <c r="H73" s="24">
        <f>+G73-G68</f>
        <v>-80496</v>
      </c>
    </row>
    <row r="74" spans="2:8" s="9" customFormat="1" ht="13.5" customHeight="1">
      <c r="B74" s="7" t="s">
        <v>2</v>
      </c>
      <c r="C74" s="16">
        <v>108</v>
      </c>
      <c r="D74" s="20">
        <f>+C74-C69</f>
        <v>-10</v>
      </c>
      <c r="E74" s="16">
        <v>4164</v>
      </c>
      <c r="F74" s="20">
        <f>+E74-E69</f>
        <v>821</v>
      </c>
      <c r="G74" s="16">
        <v>14296609</v>
      </c>
      <c r="H74" s="24">
        <f>+G74-G69</f>
        <v>1832678</v>
      </c>
    </row>
    <row r="75" spans="2:8" s="9" customFormat="1" ht="13.5" customHeight="1">
      <c r="B75" s="8" t="s">
        <v>3</v>
      </c>
      <c r="C75" s="17">
        <v>57</v>
      </c>
      <c r="D75" s="21">
        <f>+C75-C70</f>
        <v>-3</v>
      </c>
      <c r="E75" s="17">
        <v>1537</v>
      </c>
      <c r="F75" s="25">
        <f>+E75-E70</f>
        <v>25</v>
      </c>
      <c r="G75" s="17">
        <v>5247095</v>
      </c>
      <c r="H75" s="25">
        <f>+G75-G70</f>
        <v>-265178</v>
      </c>
    </row>
    <row r="76" spans="2:8" s="9" customFormat="1" ht="13.5" customHeight="1">
      <c r="B76" s="5" t="s">
        <v>25</v>
      </c>
      <c r="C76" s="18">
        <f>+C77+C78+C79+C80</f>
        <v>406</v>
      </c>
      <c r="D76" s="19">
        <f>SUM(D77:D80)</f>
        <v>-11</v>
      </c>
      <c r="E76" s="18">
        <f>+E77+E78+E79+E80</f>
        <v>10815</v>
      </c>
      <c r="F76" s="19">
        <f>SUM(F77:F80)</f>
        <v>-243</v>
      </c>
      <c r="G76" s="18">
        <f>+G77+G78+G79+G80</f>
        <v>38873305</v>
      </c>
      <c r="H76" s="23">
        <f>SUM(H77:H80)</f>
        <v>434086</v>
      </c>
    </row>
    <row r="77" spans="2:8" s="9" customFormat="1" ht="13.5" customHeight="1">
      <c r="B77" s="7" t="s">
        <v>0</v>
      </c>
      <c r="C77" s="16">
        <v>64</v>
      </c>
      <c r="D77" s="24">
        <f>+C77-C72</f>
        <v>-4</v>
      </c>
      <c r="E77" s="16">
        <v>2212</v>
      </c>
      <c r="F77" s="20">
        <f>+E77-E72</f>
        <v>54</v>
      </c>
      <c r="G77" s="16">
        <v>15282669</v>
      </c>
      <c r="H77" s="24">
        <f>+G77-G72</f>
        <v>1341690</v>
      </c>
    </row>
    <row r="78" spans="2:8" s="9" customFormat="1" ht="13.5" customHeight="1">
      <c r="B78" s="7" t="s">
        <v>1</v>
      </c>
      <c r="C78" s="16">
        <v>176</v>
      </c>
      <c r="D78" s="20">
        <f>+C78-C73</f>
        <v>-8</v>
      </c>
      <c r="E78" s="16">
        <v>3228</v>
      </c>
      <c r="F78" s="20">
        <f>+E78-E73</f>
        <v>29</v>
      </c>
      <c r="G78" s="16">
        <v>5314819</v>
      </c>
      <c r="H78" s="24">
        <f>+G78-G73</f>
        <v>360283</v>
      </c>
    </row>
    <row r="79" spans="2:8" s="9" customFormat="1" ht="13.5" customHeight="1">
      <c r="B79" s="7" t="s">
        <v>2</v>
      </c>
      <c r="C79" s="16">
        <v>111</v>
      </c>
      <c r="D79" s="20">
        <f>+C79-C74</f>
        <v>3</v>
      </c>
      <c r="E79" s="16">
        <v>3853</v>
      </c>
      <c r="F79" s="20">
        <f>+E79-E74</f>
        <v>-311</v>
      </c>
      <c r="G79" s="16">
        <v>12985268</v>
      </c>
      <c r="H79" s="24">
        <f>+G79-G74</f>
        <v>-1311341</v>
      </c>
    </row>
    <row r="80" spans="2:8" s="9" customFormat="1" ht="13.5" customHeight="1">
      <c r="B80" s="8" t="s">
        <v>3</v>
      </c>
      <c r="C80" s="17">
        <v>55</v>
      </c>
      <c r="D80" s="21">
        <f>+C80-C75</f>
        <v>-2</v>
      </c>
      <c r="E80" s="17">
        <v>1522</v>
      </c>
      <c r="F80" s="25">
        <f>+E80-E75</f>
        <v>-15</v>
      </c>
      <c r="G80" s="17">
        <v>5290549</v>
      </c>
      <c r="H80" s="25">
        <f>+G80-G75</f>
        <v>43454</v>
      </c>
    </row>
    <row r="81" spans="2:8" ht="13.5" customHeight="1">
      <c r="B81" s="5" t="s">
        <v>26</v>
      </c>
      <c r="C81" s="36">
        <f>SUM(C82+C83+C84+C85)</f>
        <v>398</v>
      </c>
      <c r="D81" s="39">
        <f>SUM(D82:D85)</f>
        <v>-8</v>
      </c>
      <c r="E81" s="18">
        <f>+E82+E83+E84+E85</f>
        <v>10537</v>
      </c>
      <c r="F81" s="23">
        <f>SUM(F82:F85)</f>
        <v>-278</v>
      </c>
      <c r="G81" s="19">
        <f>SUM(G82:G85)</f>
        <v>38461404</v>
      </c>
      <c r="H81" s="23">
        <f>SUM(H82:H85)</f>
        <v>-411901</v>
      </c>
    </row>
    <row r="82" spans="2:8" ht="13.5" customHeight="1">
      <c r="B82" s="7" t="s">
        <v>0</v>
      </c>
      <c r="C82" s="37">
        <v>63</v>
      </c>
      <c r="D82" s="40">
        <f>+C82-C77</f>
        <v>-1</v>
      </c>
      <c r="E82" s="32">
        <v>2227</v>
      </c>
      <c r="F82" s="24">
        <f>+E82-E77</f>
        <v>15</v>
      </c>
      <c r="G82" s="33">
        <v>16126741</v>
      </c>
      <c r="H82" s="24">
        <f>+G82-G77</f>
        <v>844072</v>
      </c>
    </row>
    <row r="83" spans="2:8" ht="13.5" customHeight="1">
      <c r="B83" s="7" t="s">
        <v>1</v>
      </c>
      <c r="C83" s="37">
        <v>171</v>
      </c>
      <c r="D83" s="40">
        <f>+C83-C78</f>
        <v>-5</v>
      </c>
      <c r="E83" s="32">
        <v>3189</v>
      </c>
      <c r="F83" s="24">
        <f>+E83-E78</f>
        <v>-39</v>
      </c>
      <c r="G83" s="33">
        <v>5152788</v>
      </c>
      <c r="H83" s="24">
        <f>+G83-G78</f>
        <v>-162031</v>
      </c>
    </row>
    <row r="84" spans="2:8" ht="13.5" customHeight="1">
      <c r="B84" s="7" t="s">
        <v>2</v>
      </c>
      <c r="C84" s="37">
        <v>113</v>
      </c>
      <c r="D84" s="40">
        <f>+C84-C79</f>
        <v>2</v>
      </c>
      <c r="E84" s="32">
        <v>3632</v>
      </c>
      <c r="F84" s="24">
        <f>+E84-E79</f>
        <v>-221</v>
      </c>
      <c r="G84" s="33">
        <v>12235625</v>
      </c>
      <c r="H84" s="24">
        <f>+G84-G79</f>
        <v>-749643</v>
      </c>
    </row>
    <row r="85" spans="2:8" ht="13.5" customHeight="1">
      <c r="B85" s="8" t="s">
        <v>3</v>
      </c>
      <c r="C85" s="38">
        <v>51</v>
      </c>
      <c r="D85" s="41">
        <f>+C85-C80</f>
        <v>-4</v>
      </c>
      <c r="E85" s="34">
        <v>1489</v>
      </c>
      <c r="F85" s="25">
        <f>+E85-E80</f>
        <v>-33</v>
      </c>
      <c r="G85" s="35">
        <v>4946250</v>
      </c>
      <c r="H85" s="25">
        <f>+G85-G80</f>
        <v>-344299</v>
      </c>
    </row>
    <row r="86" spans="2:8" ht="13.5" customHeight="1">
      <c r="B86" s="5" t="s">
        <v>28</v>
      </c>
      <c r="C86" s="36">
        <f>SUM(C87+C88+C89+C90)</f>
        <v>376</v>
      </c>
      <c r="D86" s="39">
        <f>SUM(D87:D90)</f>
        <v>-22</v>
      </c>
      <c r="E86" s="18">
        <f>+E87+E88+E89+E90</f>
        <v>9758</v>
      </c>
      <c r="F86" s="23">
        <f>SUM(F87:F90)</f>
        <v>-779</v>
      </c>
      <c r="G86" s="19">
        <f>SUM(G87:G90)</f>
        <v>30555246</v>
      </c>
      <c r="H86" s="23">
        <f>SUM(H87:H90)</f>
        <v>-7906158</v>
      </c>
    </row>
    <row r="87" spans="2:8" ht="13.5" customHeight="1">
      <c r="B87" s="7" t="s">
        <v>0</v>
      </c>
      <c r="C87" s="37">
        <v>62</v>
      </c>
      <c r="D87" s="40">
        <f>+C87-C82</f>
        <v>-1</v>
      </c>
      <c r="E87" s="32">
        <v>2127</v>
      </c>
      <c r="F87" s="24">
        <f>+E87-E82</f>
        <v>-100</v>
      </c>
      <c r="G87" s="33">
        <v>12224439</v>
      </c>
      <c r="H87" s="24">
        <f>+G87-G82</f>
        <v>-3902302</v>
      </c>
    </row>
    <row r="88" spans="2:8" ht="13.5" customHeight="1">
      <c r="B88" s="7" t="s">
        <v>1</v>
      </c>
      <c r="C88" s="37">
        <v>163</v>
      </c>
      <c r="D88" s="40">
        <f>+C88-C83</f>
        <v>-8</v>
      </c>
      <c r="E88" s="32">
        <v>2937</v>
      </c>
      <c r="F88" s="24">
        <f>+E88-E83</f>
        <v>-252</v>
      </c>
      <c r="G88" s="33">
        <v>4850427</v>
      </c>
      <c r="H88" s="24">
        <f>+G88-G83</f>
        <v>-302361</v>
      </c>
    </row>
    <row r="89" spans="2:8" ht="13.5" customHeight="1">
      <c r="B89" s="7" t="s">
        <v>2</v>
      </c>
      <c r="C89" s="37">
        <v>102</v>
      </c>
      <c r="D89" s="40">
        <f>+C89-C84</f>
        <v>-11</v>
      </c>
      <c r="E89" s="32">
        <v>3267</v>
      </c>
      <c r="F89" s="24">
        <f>+E89-E84</f>
        <v>-365</v>
      </c>
      <c r="G89" s="33">
        <v>9735468</v>
      </c>
      <c r="H89" s="24">
        <f>+G89-G84</f>
        <v>-2500157</v>
      </c>
    </row>
    <row r="90" spans="2:8" ht="13.5" customHeight="1">
      <c r="B90" s="8" t="s">
        <v>3</v>
      </c>
      <c r="C90" s="38">
        <v>49</v>
      </c>
      <c r="D90" s="41">
        <f>+C90-C85</f>
        <v>-2</v>
      </c>
      <c r="E90" s="34">
        <v>1427</v>
      </c>
      <c r="F90" s="25">
        <f>+E90-E85</f>
        <v>-62</v>
      </c>
      <c r="G90" s="35">
        <v>3744912</v>
      </c>
      <c r="H90" s="25">
        <f>+G90-G85</f>
        <v>-1201338</v>
      </c>
    </row>
    <row r="91" spans="2:8" ht="13.5" customHeight="1">
      <c r="B91" s="5" t="s">
        <v>29</v>
      </c>
      <c r="C91" s="36">
        <f>SUM(C92+C93+C94+C95)</f>
        <v>372</v>
      </c>
      <c r="D91" s="39">
        <f>SUM(D92:D95)</f>
        <v>-4</v>
      </c>
      <c r="E91" s="18">
        <f>+E92+E93+E94+E95</f>
        <v>9859</v>
      </c>
      <c r="F91" s="23">
        <f>SUM(F92:F95)</f>
        <v>101</v>
      </c>
      <c r="G91" s="19">
        <f>SUM(G92:G95)</f>
        <v>31718174</v>
      </c>
      <c r="H91" s="23">
        <f>SUM(H92:H95)</f>
        <v>1162928</v>
      </c>
    </row>
    <row r="92" spans="2:8" ht="13.5" customHeight="1">
      <c r="B92" s="7" t="s">
        <v>0</v>
      </c>
      <c r="C92" s="37">
        <v>60</v>
      </c>
      <c r="D92" s="40">
        <f>+C92-C87</f>
        <v>-2</v>
      </c>
      <c r="E92" s="32">
        <v>2055</v>
      </c>
      <c r="F92" s="24">
        <f>+E92-E87</f>
        <v>-72</v>
      </c>
      <c r="G92" s="33">
        <v>13778734</v>
      </c>
      <c r="H92" s="24">
        <f>+G92-G87</f>
        <v>1554295</v>
      </c>
    </row>
    <row r="93" spans="2:8" ht="13.5" customHeight="1">
      <c r="B93" s="7" t="s">
        <v>1</v>
      </c>
      <c r="C93" s="37">
        <v>161</v>
      </c>
      <c r="D93" s="40">
        <f>+C93-C88</f>
        <v>-2</v>
      </c>
      <c r="E93" s="32">
        <v>3142</v>
      </c>
      <c r="F93" s="24">
        <f>+E93-E88</f>
        <v>205</v>
      </c>
      <c r="G93" s="33">
        <v>4970064</v>
      </c>
      <c r="H93" s="24">
        <f>+G93-G88</f>
        <v>119637</v>
      </c>
    </row>
    <row r="94" spans="2:8" ht="13.5" customHeight="1">
      <c r="B94" s="7" t="s">
        <v>2</v>
      </c>
      <c r="C94" s="37">
        <v>102</v>
      </c>
      <c r="D94" s="40">
        <f>+C94-C89</f>
        <v>0</v>
      </c>
      <c r="E94" s="32">
        <v>3101</v>
      </c>
      <c r="F94" s="24">
        <f>+E94-E89</f>
        <v>-166</v>
      </c>
      <c r="G94" s="33">
        <v>8065693</v>
      </c>
      <c r="H94" s="24">
        <f>+G94-G89</f>
        <v>-1669775</v>
      </c>
    </row>
    <row r="95" spans="2:8" ht="13.5" customHeight="1">
      <c r="B95" s="8" t="s">
        <v>3</v>
      </c>
      <c r="C95" s="38">
        <v>49</v>
      </c>
      <c r="D95" s="41">
        <f>+C95-C90</f>
        <v>0</v>
      </c>
      <c r="E95" s="34">
        <v>1561</v>
      </c>
      <c r="F95" s="25">
        <f>+E95-E90</f>
        <v>134</v>
      </c>
      <c r="G95" s="35">
        <v>4903683</v>
      </c>
      <c r="H95" s="25">
        <f>+G95-G90</f>
        <v>1158771</v>
      </c>
    </row>
    <row r="96" spans="2:8" ht="13.5" customHeight="1">
      <c r="B96" s="5" t="s">
        <v>31</v>
      </c>
      <c r="C96" s="36">
        <v>368</v>
      </c>
      <c r="D96" s="50">
        <f>+C96-C91</f>
        <v>-4</v>
      </c>
      <c r="E96" s="18">
        <v>9868</v>
      </c>
      <c r="F96" s="51">
        <f>+E96-E91</f>
        <v>9</v>
      </c>
      <c r="G96" s="19">
        <v>31256810</v>
      </c>
      <c r="H96" s="51">
        <f>+G96-G91</f>
        <v>-461364</v>
      </c>
    </row>
    <row r="97" spans="2:8" ht="13.5" customHeight="1">
      <c r="B97" s="44" t="s">
        <v>30</v>
      </c>
      <c r="C97" s="49">
        <v>363</v>
      </c>
      <c r="D97" s="52">
        <f t="shared" ref="D97:D104" si="2">+C97-C96</f>
        <v>-5</v>
      </c>
      <c r="E97" s="47">
        <v>9403</v>
      </c>
      <c r="F97" s="48">
        <f t="shared" ref="F97:F104" si="3">+E97-E96</f>
        <v>-465</v>
      </c>
      <c r="G97" s="46">
        <v>31596457</v>
      </c>
      <c r="H97" s="48">
        <f t="shared" ref="H97:H103" si="4">+G97-G96</f>
        <v>339647</v>
      </c>
    </row>
    <row r="98" spans="2:8" ht="13.5" customHeight="1">
      <c r="B98" s="44" t="s">
        <v>32</v>
      </c>
      <c r="C98" s="49">
        <v>353</v>
      </c>
      <c r="D98" s="52">
        <f t="shared" si="2"/>
        <v>-10</v>
      </c>
      <c r="E98" s="47">
        <v>9518</v>
      </c>
      <c r="F98" s="48">
        <f t="shared" si="3"/>
        <v>115</v>
      </c>
      <c r="G98" s="46">
        <v>28297979</v>
      </c>
      <c r="H98" s="48">
        <f t="shared" si="4"/>
        <v>-3298478</v>
      </c>
    </row>
    <row r="99" spans="2:8" ht="13.5" customHeight="1">
      <c r="B99" s="44" t="s">
        <v>33</v>
      </c>
      <c r="C99" s="49">
        <v>344</v>
      </c>
      <c r="D99" s="52">
        <f t="shared" si="2"/>
        <v>-9</v>
      </c>
      <c r="E99" s="53">
        <v>9492</v>
      </c>
      <c r="F99" s="48">
        <f t="shared" si="3"/>
        <v>-26</v>
      </c>
      <c r="G99" s="53">
        <v>29490000</v>
      </c>
      <c r="H99" s="48">
        <f t="shared" si="4"/>
        <v>1192021</v>
      </c>
    </row>
    <row r="100" spans="2:8" ht="13.5" customHeight="1">
      <c r="B100" s="44" t="s">
        <v>34</v>
      </c>
      <c r="C100" s="49">
        <v>373</v>
      </c>
      <c r="D100" s="52">
        <f t="shared" si="2"/>
        <v>29</v>
      </c>
      <c r="E100" s="53">
        <v>9907</v>
      </c>
      <c r="F100" s="48">
        <f t="shared" si="3"/>
        <v>415</v>
      </c>
      <c r="G100" s="53">
        <v>31360307</v>
      </c>
      <c r="H100" s="48">
        <f t="shared" si="4"/>
        <v>1870307</v>
      </c>
    </row>
    <row r="101" spans="2:8" ht="13.5" customHeight="1">
      <c r="B101" s="44" t="s">
        <v>35</v>
      </c>
      <c r="C101" s="49">
        <v>329</v>
      </c>
      <c r="D101" s="52">
        <f t="shared" si="2"/>
        <v>-44</v>
      </c>
      <c r="E101" s="53">
        <v>9396</v>
      </c>
      <c r="F101" s="48">
        <f t="shared" si="3"/>
        <v>-511</v>
      </c>
      <c r="G101" s="53">
        <v>29697786</v>
      </c>
      <c r="H101" s="48">
        <f t="shared" si="4"/>
        <v>-1662521</v>
      </c>
    </row>
    <row r="102" spans="2:8" ht="13.5" customHeight="1">
      <c r="B102" s="44" t="s">
        <v>37</v>
      </c>
      <c r="C102" s="49">
        <v>322</v>
      </c>
      <c r="D102" s="52">
        <f t="shared" si="2"/>
        <v>-7</v>
      </c>
      <c r="E102" s="53">
        <v>9612</v>
      </c>
      <c r="F102" s="48">
        <f t="shared" si="3"/>
        <v>216</v>
      </c>
      <c r="G102" s="53">
        <v>29226214</v>
      </c>
      <c r="H102" s="48">
        <f t="shared" si="4"/>
        <v>-471572</v>
      </c>
    </row>
    <row r="103" spans="2:8" ht="13.5" customHeight="1">
      <c r="B103" s="44" t="s">
        <v>38</v>
      </c>
      <c r="C103" s="49">
        <v>321</v>
      </c>
      <c r="D103" s="52">
        <f t="shared" si="2"/>
        <v>-1</v>
      </c>
      <c r="E103" s="53">
        <v>9814</v>
      </c>
      <c r="F103" s="48">
        <f t="shared" si="3"/>
        <v>202</v>
      </c>
      <c r="G103" s="53">
        <v>30894754</v>
      </c>
      <c r="H103" s="48">
        <f t="shared" si="4"/>
        <v>1668540</v>
      </c>
    </row>
    <row r="104" spans="2:8" ht="13.5" customHeight="1">
      <c r="B104" s="44" t="s">
        <v>39</v>
      </c>
      <c r="C104" s="49">
        <v>310</v>
      </c>
      <c r="D104" s="52">
        <f t="shared" si="2"/>
        <v>-11</v>
      </c>
      <c r="E104" s="53">
        <v>9524</v>
      </c>
      <c r="F104" s="48">
        <f t="shared" si="3"/>
        <v>-290</v>
      </c>
      <c r="G104" s="53">
        <v>30382209</v>
      </c>
      <c r="H104" s="48">
        <f>+G104-G103</f>
        <v>-512545</v>
      </c>
    </row>
    <row r="105" spans="2:8" ht="13.5" customHeight="1">
      <c r="B105" s="4" t="s">
        <v>40</v>
      </c>
      <c r="C105" s="42"/>
      <c r="D105" s="43"/>
      <c r="F105" s="56"/>
    </row>
    <row r="106" spans="2:8" ht="12.75" customHeight="1">
      <c r="C106" s="33"/>
      <c r="D106" s="31"/>
      <c r="F106" s="30"/>
    </row>
    <row r="107" spans="2:8" ht="12.75" customHeight="1">
      <c r="C107" s="33"/>
      <c r="D107" s="31"/>
      <c r="F107" s="30"/>
      <c r="H107" s="13"/>
    </row>
    <row r="108" spans="2:8" ht="12.75" customHeight="1">
      <c r="C108" s="33"/>
      <c r="D108" s="31"/>
      <c r="F108" s="30"/>
      <c r="H108" s="13"/>
    </row>
    <row r="109" spans="2:8" ht="12.75" customHeight="1">
      <c r="C109" s="33"/>
      <c r="D109" s="31"/>
      <c r="H109" s="13"/>
    </row>
    <row r="110" spans="2:8" ht="12.75" customHeight="1">
      <c r="H110" s="13"/>
    </row>
    <row r="111" spans="2:8" ht="12.75" customHeight="1">
      <c r="H111" s="13"/>
    </row>
    <row r="112" spans="2:8" ht="12.75" customHeight="1">
      <c r="H112" s="13"/>
    </row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</sheetData>
  <mergeCells count="4">
    <mergeCell ref="C4:D4"/>
    <mergeCell ref="E4:F4"/>
    <mergeCell ref="G4:H4"/>
    <mergeCell ref="B4:B5"/>
  </mergeCells>
  <phoneticPr fontId="3"/>
  <pageMargins left="0.59055118110236227" right="0.59055118110236227" top="0.78740157480314965" bottom="0.78740157480314965" header="0.39370078740157483" footer="0.39370078740157483"/>
  <pageSetup paperSize="9" scale="97" fitToHeight="0" orientation="portrait" r:id="rId1"/>
  <headerFooter alignWithMargins="0">
    <oddHeader>&amp;R&amp;"ＭＳ Ｐゴシック,標準"&amp;11 8.工      業</oddHeader>
    <oddFooter>&amp;C&amp;"ＭＳ Ｐゴシック,標準"&amp;11-52-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5"/>
  <sheetViews>
    <sheetView showGridLines="0" view="pageBreakPreview" zoomScaleNormal="100" zoomScaleSheetLayoutView="100" workbookViewId="0"/>
  </sheetViews>
  <sheetFormatPr defaultColWidth="8.625" defaultRowHeight="11.25"/>
  <cols>
    <col min="1" max="1" width="1.625" style="2" customWidth="1"/>
    <col min="2" max="2" width="10.625" style="2" customWidth="1"/>
    <col min="3" max="7" width="13.75" style="2" customWidth="1"/>
    <col min="8" max="16384" width="8.625" style="2"/>
  </cols>
  <sheetData>
    <row r="1" spans="1:7" ht="30" customHeight="1">
      <c r="A1" s="1" t="s">
        <v>41</v>
      </c>
    </row>
    <row r="2" spans="1:7" ht="7.5" customHeight="1">
      <c r="A2" s="1"/>
    </row>
    <row r="3" spans="1:7" ht="22.5" customHeight="1">
      <c r="B3" s="3" t="s">
        <v>42</v>
      </c>
      <c r="G3" s="13"/>
    </row>
    <row r="4" spans="1:7" s="4" customFormat="1" ht="18.75" customHeight="1">
      <c r="B4" s="257" t="s">
        <v>9</v>
      </c>
      <c r="C4" s="257" t="s">
        <v>43</v>
      </c>
      <c r="D4" s="257" t="s">
        <v>44</v>
      </c>
      <c r="E4" s="259" t="s">
        <v>45</v>
      </c>
      <c r="F4" s="260"/>
      <c r="G4" s="261"/>
    </row>
    <row r="5" spans="1:7" s="4" customFormat="1" ht="18.75" customHeight="1">
      <c r="B5" s="258"/>
      <c r="C5" s="258"/>
      <c r="D5" s="258"/>
      <c r="E5" s="57" t="s">
        <v>46</v>
      </c>
      <c r="F5" s="57" t="s">
        <v>47</v>
      </c>
      <c r="G5" s="57" t="s">
        <v>48</v>
      </c>
    </row>
    <row r="6" spans="1:7" s="4" customFormat="1" ht="13.5" customHeight="1">
      <c r="B6" s="5" t="s">
        <v>10</v>
      </c>
      <c r="C6" s="58">
        <f>+C7+C8+C9+C10</f>
        <v>84</v>
      </c>
      <c r="D6" s="6">
        <f>+D7+D8+D9+D10</f>
        <v>7021</v>
      </c>
      <c r="E6" s="59">
        <f>+E7+E8+E9+E10</f>
        <v>2929958</v>
      </c>
      <c r="F6" s="59">
        <f>+F7+F8+F9+F10</f>
        <v>606333</v>
      </c>
      <c r="G6" s="59">
        <f>+G7+G8+G9+G10</f>
        <v>711358</v>
      </c>
    </row>
    <row r="7" spans="1:7" s="4" customFormat="1" ht="13.5" hidden="1" customHeight="1">
      <c r="B7" s="7" t="s">
        <v>0</v>
      </c>
      <c r="C7" s="60">
        <v>21</v>
      </c>
      <c r="D7" s="61">
        <v>1665</v>
      </c>
      <c r="E7" s="61">
        <v>1710816</v>
      </c>
      <c r="F7" s="61">
        <v>259308</v>
      </c>
      <c r="G7" s="61">
        <v>298728</v>
      </c>
    </row>
    <row r="8" spans="1:7" s="4" customFormat="1" ht="13.5" hidden="1" customHeight="1">
      <c r="B8" s="7" t="s">
        <v>1</v>
      </c>
      <c r="C8" s="60">
        <v>26</v>
      </c>
      <c r="D8" s="61">
        <v>1574</v>
      </c>
      <c r="E8" s="61">
        <v>376851</v>
      </c>
      <c r="F8" s="61">
        <v>126472</v>
      </c>
      <c r="G8" s="61">
        <v>143547</v>
      </c>
    </row>
    <row r="9" spans="1:7" s="4" customFormat="1" ht="13.5" hidden="1" customHeight="1">
      <c r="B9" s="7" t="s">
        <v>2</v>
      </c>
      <c r="C9" s="60">
        <v>23</v>
      </c>
      <c r="D9" s="61">
        <v>2326</v>
      </c>
      <c r="E9" s="61">
        <v>387661</v>
      </c>
      <c r="F9" s="61">
        <v>119721</v>
      </c>
      <c r="G9" s="61">
        <v>145375</v>
      </c>
    </row>
    <row r="10" spans="1:7" s="4" customFormat="1" ht="13.5" hidden="1" customHeight="1">
      <c r="B10" s="8" t="s">
        <v>3</v>
      </c>
      <c r="C10" s="62">
        <v>14</v>
      </c>
      <c r="D10" s="63">
        <v>1456</v>
      </c>
      <c r="E10" s="63">
        <v>454630</v>
      </c>
      <c r="F10" s="63">
        <v>100832</v>
      </c>
      <c r="G10" s="63">
        <v>123708</v>
      </c>
    </row>
    <row r="11" spans="1:7" s="4" customFormat="1" ht="13.5" customHeight="1">
      <c r="B11" s="5" t="s">
        <v>6</v>
      </c>
      <c r="C11" s="58">
        <f>+C12+C13+C14+C15</f>
        <v>83</v>
      </c>
      <c r="D11" s="6">
        <f>+D12+D13+D14+D15</f>
        <v>7066</v>
      </c>
      <c r="E11" s="59">
        <f>+E12+E13+E14+E15</f>
        <v>2884338</v>
      </c>
      <c r="F11" s="59">
        <f>+F12+F13+F14+F15</f>
        <v>603721</v>
      </c>
      <c r="G11" s="59">
        <f>+G12+G13+G14+G15</f>
        <v>715552</v>
      </c>
    </row>
    <row r="12" spans="1:7" s="4" customFormat="1" ht="13.5" hidden="1" customHeight="1">
      <c r="B12" s="7" t="s">
        <v>0</v>
      </c>
      <c r="C12" s="60">
        <v>19</v>
      </c>
      <c r="D12" s="61">
        <v>1591</v>
      </c>
      <c r="E12" s="61">
        <v>1673262</v>
      </c>
      <c r="F12" s="61">
        <v>251415</v>
      </c>
      <c r="G12" s="61">
        <v>292378</v>
      </c>
    </row>
    <row r="13" spans="1:7" s="4" customFormat="1" ht="13.5" hidden="1" customHeight="1">
      <c r="B13" s="7" t="s">
        <v>1</v>
      </c>
      <c r="C13" s="60">
        <v>25</v>
      </c>
      <c r="D13" s="61">
        <v>1558</v>
      </c>
      <c r="E13" s="61">
        <v>355693</v>
      </c>
      <c r="F13" s="61">
        <v>125191</v>
      </c>
      <c r="G13" s="61">
        <v>139702</v>
      </c>
    </row>
    <row r="14" spans="1:7" s="4" customFormat="1" ht="13.5" hidden="1" customHeight="1">
      <c r="B14" s="7" t="s">
        <v>2</v>
      </c>
      <c r="C14" s="60">
        <v>24</v>
      </c>
      <c r="D14" s="61">
        <v>2417</v>
      </c>
      <c r="E14" s="61">
        <v>382336</v>
      </c>
      <c r="F14" s="61">
        <v>120632</v>
      </c>
      <c r="G14" s="61">
        <v>151623</v>
      </c>
    </row>
    <row r="15" spans="1:7" s="4" customFormat="1" ht="13.5" hidden="1" customHeight="1">
      <c r="B15" s="8" t="s">
        <v>3</v>
      </c>
      <c r="C15" s="62">
        <v>15</v>
      </c>
      <c r="D15" s="63">
        <v>1500</v>
      </c>
      <c r="E15" s="63">
        <v>473047</v>
      </c>
      <c r="F15" s="63">
        <v>106483</v>
      </c>
      <c r="G15" s="63">
        <v>131849</v>
      </c>
    </row>
    <row r="16" spans="1:7" s="4" customFormat="1" ht="13.5" customHeight="1">
      <c r="B16" s="5" t="s">
        <v>7</v>
      </c>
      <c r="C16" s="58">
        <f>+C17+C18+C19+C20</f>
        <v>83</v>
      </c>
      <c r="D16" s="6">
        <f>+D17+D18+D19+D20</f>
        <v>7019</v>
      </c>
      <c r="E16" s="59">
        <f>+E17+E18+E19+E20</f>
        <v>2884274</v>
      </c>
      <c r="F16" s="59">
        <f>+F17+F18+F19+F20</f>
        <v>621389</v>
      </c>
      <c r="G16" s="59">
        <f>+G17+G18+G19+G20</f>
        <v>739472</v>
      </c>
    </row>
    <row r="17" spans="2:7" s="4" customFormat="1" ht="13.5" hidden="1" customHeight="1">
      <c r="B17" s="7" t="s">
        <v>0</v>
      </c>
      <c r="C17" s="60">
        <v>19</v>
      </c>
      <c r="D17" s="61">
        <v>1652</v>
      </c>
      <c r="E17" s="61">
        <v>1673262</v>
      </c>
      <c r="F17" s="61">
        <v>262081</v>
      </c>
      <c r="G17" s="61">
        <v>305489</v>
      </c>
    </row>
    <row r="18" spans="2:7" s="4" customFormat="1" ht="13.5" hidden="1" customHeight="1">
      <c r="B18" s="7" t="s">
        <v>1</v>
      </c>
      <c r="C18" s="60">
        <v>26</v>
      </c>
      <c r="D18" s="61">
        <v>1580</v>
      </c>
      <c r="E18" s="61">
        <v>365255</v>
      </c>
      <c r="F18" s="61">
        <v>130719</v>
      </c>
      <c r="G18" s="61">
        <v>148048</v>
      </c>
    </row>
    <row r="19" spans="2:7" s="4" customFormat="1" ht="13.5" hidden="1" customHeight="1">
      <c r="B19" s="7" t="s">
        <v>2</v>
      </c>
      <c r="C19" s="60">
        <v>24</v>
      </c>
      <c r="D19" s="61">
        <v>2373</v>
      </c>
      <c r="E19" s="61">
        <v>388734</v>
      </c>
      <c r="F19" s="61">
        <v>123963</v>
      </c>
      <c r="G19" s="61">
        <v>154275</v>
      </c>
    </row>
    <row r="20" spans="2:7" s="4" customFormat="1" ht="13.5" hidden="1" customHeight="1">
      <c r="B20" s="8" t="s">
        <v>3</v>
      </c>
      <c r="C20" s="62">
        <v>14</v>
      </c>
      <c r="D20" s="63">
        <v>1414</v>
      </c>
      <c r="E20" s="63">
        <v>457023</v>
      </c>
      <c r="F20" s="63">
        <v>104626</v>
      </c>
      <c r="G20" s="63">
        <v>131660</v>
      </c>
    </row>
    <row r="21" spans="2:7" s="4" customFormat="1" ht="13.5" customHeight="1">
      <c r="B21" s="5" t="s">
        <v>8</v>
      </c>
      <c r="C21" s="58">
        <f>+C22+C23+C24+C25</f>
        <v>84</v>
      </c>
      <c r="D21" s="6">
        <f>+D22+D23+D24+D25</f>
        <v>6961</v>
      </c>
      <c r="E21" s="59">
        <f>+E22+E23+E24+E25</f>
        <v>2882186</v>
      </c>
      <c r="F21" s="59">
        <f>+F22+F23+F24+F25</f>
        <v>622305</v>
      </c>
      <c r="G21" s="59">
        <f>+G22+G23+G24+G25</f>
        <v>734886</v>
      </c>
    </row>
    <row r="22" spans="2:7" s="4" customFormat="1" ht="13.5" hidden="1" customHeight="1">
      <c r="B22" s="7" t="s">
        <v>0</v>
      </c>
      <c r="C22" s="60">
        <v>20</v>
      </c>
      <c r="D22" s="61">
        <v>1817</v>
      </c>
      <c r="E22" s="61">
        <v>1719536</v>
      </c>
      <c r="F22" s="61">
        <v>270218</v>
      </c>
      <c r="G22" s="61">
        <v>312329</v>
      </c>
    </row>
    <row r="23" spans="2:7" s="4" customFormat="1" ht="13.5" hidden="1" customHeight="1">
      <c r="B23" s="7" t="s">
        <v>1</v>
      </c>
      <c r="C23" s="60">
        <v>27</v>
      </c>
      <c r="D23" s="61">
        <v>1635</v>
      </c>
      <c r="E23" s="61">
        <v>338795</v>
      </c>
      <c r="F23" s="61">
        <v>128114</v>
      </c>
      <c r="G23" s="61">
        <v>146235</v>
      </c>
    </row>
    <row r="24" spans="2:7" s="4" customFormat="1" ht="13.5" hidden="1" customHeight="1">
      <c r="B24" s="7" t="s">
        <v>2</v>
      </c>
      <c r="C24" s="60">
        <v>24</v>
      </c>
      <c r="D24" s="61">
        <v>2387</v>
      </c>
      <c r="E24" s="61">
        <v>397763</v>
      </c>
      <c r="F24" s="61">
        <v>126988</v>
      </c>
      <c r="G24" s="61">
        <v>157769</v>
      </c>
    </row>
    <row r="25" spans="2:7" s="4" customFormat="1" ht="13.5" hidden="1" customHeight="1">
      <c r="B25" s="8" t="s">
        <v>3</v>
      </c>
      <c r="C25" s="62">
        <v>13</v>
      </c>
      <c r="D25" s="63">
        <v>1122</v>
      </c>
      <c r="E25" s="63">
        <v>426092</v>
      </c>
      <c r="F25" s="63">
        <v>96985</v>
      </c>
      <c r="G25" s="63">
        <v>118553</v>
      </c>
    </row>
    <row r="26" spans="2:7" s="9" customFormat="1" ht="13.5" customHeight="1">
      <c r="B26" s="5" t="s">
        <v>4</v>
      </c>
      <c r="C26" s="58">
        <f>+C27+C28+C29+C30</f>
        <v>82</v>
      </c>
      <c r="D26" s="6">
        <f>+D27+D28+D29+D30</f>
        <v>6692</v>
      </c>
      <c r="E26" s="59">
        <f>+E27+E28+E29+E30</f>
        <v>2690142</v>
      </c>
      <c r="F26" s="59">
        <f>+F27+F28+F29+F30</f>
        <v>590187</v>
      </c>
      <c r="G26" s="59">
        <f>+G27+G28+G29+G30</f>
        <v>704080</v>
      </c>
    </row>
    <row r="27" spans="2:7" s="10" customFormat="1" ht="13.5" hidden="1" customHeight="1">
      <c r="B27" s="7" t="s">
        <v>0</v>
      </c>
      <c r="C27" s="61">
        <v>18</v>
      </c>
      <c r="D27" s="61">
        <v>1543</v>
      </c>
      <c r="E27" s="61">
        <v>1589466</v>
      </c>
      <c r="F27" s="61">
        <v>244846</v>
      </c>
      <c r="G27" s="61">
        <v>285476</v>
      </c>
    </row>
    <row r="28" spans="2:7" s="10" customFormat="1" ht="13.5" hidden="1" customHeight="1">
      <c r="B28" s="7" t="s">
        <v>1</v>
      </c>
      <c r="C28" s="60">
        <v>25</v>
      </c>
      <c r="D28" s="61">
        <v>1502</v>
      </c>
      <c r="E28" s="61">
        <v>286270</v>
      </c>
      <c r="F28" s="61">
        <v>107066</v>
      </c>
      <c r="G28" s="61">
        <v>122715</v>
      </c>
    </row>
    <row r="29" spans="2:7" s="10" customFormat="1" ht="13.5" hidden="1" customHeight="1">
      <c r="B29" s="7" t="s">
        <v>2</v>
      </c>
      <c r="C29" s="60">
        <v>27</v>
      </c>
      <c r="D29" s="61">
        <v>2521</v>
      </c>
      <c r="E29" s="61">
        <v>394547</v>
      </c>
      <c r="F29" s="61">
        <v>139836</v>
      </c>
      <c r="G29" s="61">
        <v>175936</v>
      </c>
    </row>
    <row r="30" spans="2:7" s="10" customFormat="1" ht="13.5" hidden="1" customHeight="1">
      <c r="B30" s="8" t="s">
        <v>3</v>
      </c>
      <c r="C30" s="62">
        <v>12</v>
      </c>
      <c r="D30" s="63">
        <v>1126</v>
      </c>
      <c r="E30" s="63">
        <v>419859</v>
      </c>
      <c r="F30" s="63">
        <v>98439</v>
      </c>
      <c r="G30" s="63">
        <v>119953</v>
      </c>
    </row>
    <row r="31" spans="2:7" s="9" customFormat="1" ht="13.5" customHeight="1">
      <c r="B31" s="5" t="s">
        <v>5</v>
      </c>
      <c r="C31" s="58">
        <f>+C32+C33+C34+C35</f>
        <v>80</v>
      </c>
      <c r="D31" s="6">
        <f>+D32+D33+D34+D35</f>
        <v>6507</v>
      </c>
      <c r="E31" s="59">
        <f>+E32+E33+E34+E35</f>
        <v>2722966</v>
      </c>
      <c r="F31" s="59">
        <f>+F32+F33+F34+F35</f>
        <v>603219</v>
      </c>
      <c r="G31" s="59">
        <f>+G32+G33+G34+G35</f>
        <v>721881</v>
      </c>
    </row>
    <row r="32" spans="2:7" s="10" customFormat="1" ht="13.5" hidden="1" customHeight="1">
      <c r="B32" s="7" t="s">
        <v>0</v>
      </c>
      <c r="C32" s="60">
        <v>17</v>
      </c>
      <c r="D32" s="61">
        <v>1507</v>
      </c>
      <c r="E32" s="61">
        <v>1585920</v>
      </c>
      <c r="F32" s="61">
        <v>244488</v>
      </c>
      <c r="G32" s="61">
        <v>287521</v>
      </c>
    </row>
    <row r="33" spans="2:7" s="10" customFormat="1" ht="13.5" hidden="1" customHeight="1">
      <c r="B33" s="7" t="s">
        <v>1</v>
      </c>
      <c r="C33" s="60">
        <v>24</v>
      </c>
      <c r="D33" s="61">
        <v>1438</v>
      </c>
      <c r="E33" s="61">
        <v>290370</v>
      </c>
      <c r="F33" s="61">
        <v>104783</v>
      </c>
      <c r="G33" s="61">
        <v>120559</v>
      </c>
    </row>
    <row r="34" spans="2:7" s="10" customFormat="1" ht="13.5" hidden="1" customHeight="1">
      <c r="B34" s="7" t="s">
        <v>2</v>
      </c>
      <c r="C34" s="60">
        <v>27</v>
      </c>
      <c r="D34" s="61">
        <v>2503</v>
      </c>
      <c r="E34" s="61">
        <v>424249</v>
      </c>
      <c r="F34" s="61">
        <v>155540</v>
      </c>
      <c r="G34" s="61">
        <v>192096</v>
      </c>
    </row>
    <row r="35" spans="2:7" s="10" customFormat="1" ht="13.5" hidden="1" customHeight="1">
      <c r="B35" s="8" t="s">
        <v>3</v>
      </c>
      <c r="C35" s="60">
        <v>12</v>
      </c>
      <c r="D35" s="61">
        <v>1059</v>
      </c>
      <c r="E35" s="61">
        <v>422427</v>
      </c>
      <c r="F35" s="61">
        <v>98408</v>
      </c>
      <c r="G35" s="61">
        <v>121705</v>
      </c>
    </row>
    <row r="36" spans="2:7" s="9" customFormat="1" ht="13.5" customHeight="1">
      <c r="B36" s="5" t="s">
        <v>11</v>
      </c>
      <c r="C36" s="59">
        <f>+C37+C38+C39+C40</f>
        <v>77</v>
      </c>
      <c r="D36" s="6">
        <f>+D37+D38+D39+D40</f>
        <v>6330</v>
      </c>
      <c r="E36" s="59">
        <f>+E37+E38+E39+E40</f>
        <v>2622382</v>
      </c>
      <c r="F36" s="59">
        <f>+F37+F38+F39+F40</f>
        <v>582315</v>
      </c>
      <c r="G36" s="59">
        <f>+G37+G38+G39+G40</f>
        <v>693819</v>
      </c>
    </row>
    <row r="37" spans="2:7" s="10" customFormat="1" ht="13.5" customHeight="1">
      <c r="B37" s="7" t="s">
        <v>0</v>
      </c>
      <c r="C37" s="61">
        <v>16</v>
      </c>
      <c r="D37" s="61">
        <v>1419</v>
      </c>
      <c r="E37" s="61">
        <v>1492163</v>
      </c>
      <c r="F37" s="64">
        <v>226618</v>
      </c>
      <c r="G37" s="64">
        <v>262245</v>
      </c>
    </row>
    <row r="38" spans="2:7" s="10" customFormat="1" ht="13.5" customHeight="1">
      <c r="B38" s="7" t="s">
        <v>1</v>
      </c>
      <c r="C38" s="61">
        <v>24</v>
      </c>
      <c r="D38" s="61">
        <v>1495</v>
      </c>
      <c r="E38" s="61">
        <v>290797</v>
      </c>
      <c r="F38" s="64">
        <v>104807</v>
      </c>
      <c r="G38" s="64">
        <v>120181</v>
      </c>
    </row>
    <row r="39" spans="2:7" s="10" customFormat="1" ht="13.5" customHeight="1">
      <c r="B39" s="7" t="s">
        <v>2</v>
      </c>
      <c r="C39" s="61">
        <v>26</v>
      </c>
      <c r="D39" s="61">
        <v>2423</v>
      </c>
      <c r="E39" s="61">
        <v>417626</v>
      </c>
      <c r="F39" s="64">
        <v>152542</v>
      </c>
      <c r="G39" s="64">
        <v>189368</v>
      </c>
    </row>
    <row r="40" spans="2:7" s="10" customFormat="1" ht="13.5" customHeight="1">
      <c r="B40" s="8" t="s">
        <v>3</v>
      </c>
      <c r="C40" s="63">
        <v>11</v>
      </c>
      <c r="D40" s="63">
        <v>993</v>
      </c>
      <c r="E40" s="63">
        <v>421796</v>
      </c>
      <c r="F40" s="65">
        <v>98348</v>
      </c>
      <c r="G40" s="65">
        <v>122025</v>
      </c>
    </row>
    <row r="41" spans="2:7" s="9" customFormat="1" ht="13.5" customHeight="1">
      <c r="B41" s="5" t="s">
        <v>17</v>
      </c>
      <c r="C41" s="59">
        <f>+C42+C43+C44+C45</f>
        <v>72</v>
      </c>
      <c r="D41" s="6">
        <f>+D42+D43+D44+D45</f>
        <v>6159</v>
      </c>
      <c r="E41" s="59">
        <f>+E42+E43+E44+E45</f>
        <v>2605969</v>
      </c>
      <c r="F41" s="59">
        <f>+F42+F43+F44+F45</f>
        <v>574214</v>
      </c>
      <c r="G41" s="59">
        <f>+G42+G43+G44+G45</f>
        <v>680285</v>
      </c>
    </row>
    <row r="42" spans="2:7" s="10" customFormat="1" ht="13.5" customHeight="1">
      <c r="B42" s="7" t="s">
        <v>0</v>
      </c>
      <c r="C42" s="61">
        <v>15</v>
      </c>
      <c r="D42" s="61">
        <v>1429</v>
      </c>
      <c r="E42" s="61">
        <v>1506721</v>
      </c>
      <c r="F42" s="64">
        <v>228366</v>
      </c>
      <c r="G42" s="64">
        <v>263525</v>
      </c>
    </row>
    <row r="43" spans="2:7" s="10" customFormat="1" ht="13.5" customHeight="1">
      <c r="B43" s="7" t="s">
        <v>1</v>
      </c>
      <c r="C43" s="61">
        <v>21</v>
      </c>
      <c r="D43" s="61">
        <v>1451</v>
      </c>
      <c r="E43" s="61">
        <v>275990</v>
      </c>
      <c r="F43" s="64">
        <v>101790</v>
      </c>
      <c r="G43" s="64">
        <v>116986</v>
      </c>
    </row>
    <row r="44" spans="2:7" s="10" customFormat="1" ht="13.5" customHeight="1">
      <c r="B44" s="7" t="s">
        <v>2</v>
      </c>
      <c r="C44" s="61">
        <v>25</v>
      </c>
      <c r="D44" s="61">
        <v>2325</v>
      </c>
      <c r="E44" s="61">
        <v>397131</v>
      </c>
      <c r="F44" s="64">
        <v>144773</v>
      </c>
      <c r="G44" s="64">
        <v>176856</v>
      </c>
    </row>
    <row r="45" spans="2:7" s="10" customFormat="1" ht="13.5" customHeight="1">
      <c r="B45" s="8" t="s">
        <v>3</v>
      </c>
      <c r="C45" s="63">
        <v>11</v>
      </c>
      <c r="D45" s="63">
        <v>954</v>
      </c>
      <c r="E45" s="63">
        <v>426127</v>
      </c>
      <c r="F45" s="65">
        <v>99285</v>
      </c>
      <c r="G45" s="65">
        <v>122918</v>
      </c>
    </row>
    <row r="46" spans="2:7" s="9" customFormat="1" ht="13.5" customHeight="1">
      <c r="B46" s="5" t="s">
        <v>24</v>
      </c>
      <c r="C46" s="59">
        <f>+C47+C48+C49+C50</f>
        <v>74</v>
      </c>
      <c r="D46" s="6">
        <f>+D47+D48+D49+D50</f>
        <v>7101</v>
      </c>
      <c r="E46" s="59">
        <f>+E47+E48+E49+E50</f>
        <v>2631094</v>
      </c>
      <c r="F46" s="59">
        <f>+F47+F48+F49+F50</f>
        <v>592173</v>
      </c>
      <c r="G46" s="59">
        <f>+G47+G48+G49+G50</f>
        <v>712908</v>
      </c>
    </row>
    <row r="47" spans="2:7" s="9" customFormat="1" ht="13.5" customHeight="1">
      <c r="B47" s="7" t="s">
        <v>0</v>
      </c>
      <c r="C47" s="61">
        <v>15</v>
      </c>
      <c r="D47" s="61">
        <v>1455</v>
      </c>
      <c r="E47" s="61">
        <v>1524631</v>
      </c>
      <c r="F47" s="64">
        <v>243758</v>
      </c>
      <c r="G47" s="64">
        <v>283848</v>
      </c>
    </row>
    <row r="48" spans="2:7" s="9" customFormat="1" ht="13.5" customHeight="1">
      <c r="B48" s="7" t="s">
        <v>1</v>
      </c>
      <c r="C48" s="61">
        <v>22</v>
      </c>
      <c r="D48" s="61">
        <v>1453</v>
      </c>
      <c r="E48" s="61">
        <v>272262</v>
      </c>
      <c r="F48" s="64">
        <v>101718</v>
      </c>
      <c r="G48" s="64">
        <v>120029</v>
      </c>
    </row>
    <row r="49" spans="2:7" s="9" customFormat="1" ht="13.5" customHeight="1">
      <c r="B49" s="7" t="s">
        <v>2</v>
      </c>
      <c r="C49" s="61">
        <v>26</v>
      </c>
      <c r="D49" s="61">
        <v>3196</v>
      </c>
      <c r="E49" s="61">
        <v>408074</v>
      </c>
      <c r="F49" s="64">
        <v>146128</v>
      </c>
      <c r="G49" s="64">
        <v>184617</v>
      </c>
    </row>
    <row r="50" spans="2:7" s="9" customFormat="1" ht="13.5" customHeight="1">
      <c r="B50" s="8" t="s">
        <v>3</v>
      </c>
      <c r="C50" s="63">
        <v>11</v>
      </c>
      <c r="D50" s="63">
        <v>997</v>
      </c>
      <c r="E50" s="63">
        <v>426127</v>
      </c>
      <c r="F50" s="65">
        <v>100569</v>
      </c>
      <c r="G50" s="65">
        <v>124414</v>
      </c>
    </row>
    <row r="51" spans="2:7" s="9" customFormat="1" ht="13.5" customHeight="1">
      <c r="B51" s="5" t="s">
        <v>25</v>
      </c>
      <c r="C51" s="59">
        <f>+C52+C53+C54+C55</f>
        <v>76</v>
      </c>
      <c r="D51" s="6">
        <f>+D52+D53+D54+D55</f>
        <v>7004</v>
      </c>
      <c r="E51" s="59">
        <f>+E52+E53+E54+E55</f>
        <v>2603340</v>
      </c>
      <c r="F51" s="59">
        <f>+F52+F53+F54+F55</f>
        <v>602895</v>
      </c>
      <c r="G51" s="59">
        <f>+G52+G53+G54+G55</f>
        <v>722795</v>
      </c>
    </row>
    <row r="52" spans="2:7" s="9" customFormat="1" ht="13.5" customHeight="1">
      <c r="B52" s="7" t="s">
        <v>0</v>
      </c>
      <c r="C52" s="61">
        <v>16</v>
      </c>
      <c r="D52" s="61">
        <v>1590</v>
      </c>
      <c r="E52" s="61">
        <v>1480129</v>
      </c>
      <c r="F52" s="64">
        <v>238786</v>
      </c>
      <c r="G52" s="64">
        <v>280363</v>
      </c>
    </row>
    <row r="53" spans="2:7" s="9" customFormat="1" ht="13.5" customHeight="1">
      <c r="B53" s="7" t="s">
        <v>1</v>
      </c>
      <c r="C53" s="61">
        <v>24</v>
      </c>
      <c r="D53" s="61">
        <v>1594</v>
      </c>
      <c r="E53" s="61">
        <v>303440</v>
      </c>
      <c r="F53" s="64">
        <v>114189</v>
      </c>
      <c r="G53" s="64">
        <v>133782</v>
      </c>
    </row>
    <row r="54" spans="2:7" s="9" customFormat="1" ht="13.5" customHeight="1">
      <c r="B54" s="7" t="s">
        <v>2</v>
      </c>
      <c r="C54" s="61">
        <v>26</v>
      </c>
      <c r="D54" s="61">
        <v>2835</v>
      </c>
      <c r="E54" s="61">
        <v>426424</v>
      </c>
      <c r="F54" s="64">
        <v>152917</v>
      </c>
      <c r="G54" s="64">
        <v>184894</v>
      </c>
    </row>
    <row r="55" spans="2:7" s="9" customFormat="1" ht="13.5" customHeight="1">
      <c r="B55" s="8" t="s">
        <v>3</v>
      </c>
      <c r="C55" s="63">
        <v>10</v>
      </c>
      <c r="D55" s="63">
        <v>985</v>
      </c>
      <c r="E55" s="63">
        <v>393347</v>
      </c>
      <c r="F55" s="65">
        <v>97003</v>
      </c>
      <c r="G55" s="65">
        <v>123756</v>
      </c>
    </row>
    <row r="56" spans="2:7" ht="13.5" customHeight="1">
      <c r="B56" s="5" t="s">
        <v>26</v>
      </c>
      <c r="C56" s="66">
        <v>70</v>
      </c>
      <c r="D56" s="67">
        <v>6862</v>
      </c>
      <c r="E56" s="67">
        <v>2587085</v>
      </c>
      <c r="F56" s="68">
        <v>600810</v>
      </c>
      <c r="G56" s="68">
        <v>717288</v>
      </c>
    </row>
    <row r="57" spans="2:7" ht="13.5" customHeight="1">
      <c r="B57" s="7" t="s">
        <v>0</v>
      </c>
      <c r="C57" s="69">
        <v>16</v>
      </c>
      <c r="D57" s="70">
        <v>1642</v>
      </c>
      <c r="E57" s="70">
        <v>1518657</v>
      </c>
      <c r="F57" s="71">
        <v>259429</v>
      </c>
      <c r="G57" s="71">
        <v>301871</v>
      </c>
    </row>
    <row r="58" spans="2:7" ht="13.5" customHeight="1">
      <c r="B58" s="7" t="s">
        <v>1</v>
      </c>
      <c r="C58" s="69">
        <v>22</v>
      </c>
      <c r="D58" s="70">
        <v>1653</v>
      </c>
      <c r="E58" s="70">
        <v>290203</v>
      </c>
      <c r="F58" s="71">
        <v>108717</v>
      </c>
      <c r="G58" s="71">
        <v>127879</v>
      </c>
    </row>
    <row r="59" spans="2:7" ht="13.5" customHeight="1">
      <c r="B59" s="7" t="s">
        <v>2</v>
      </c>
      <c r="C59" s="69">
        <v>22</v>
      </c>
      <c r="D59" s="70">
        <v>2548</v>
      </c>
      <c r="E59" s="70">
        <v>386883</v>
      </c>
      <c r="F59" s="71">
        <v>133123</v>
      </c>
      <c r="G59" s="71">
        <v>160310</v>
      </c>
    </row>
    <row r="60" spans="2:7" ht="13.5" customHeight="1">
      <c r="B60" s="8" t="s">
        <v>3</v>
      </c>
      <c r="C60" s="72">
        <v>10</v>
      </c>
      <c r="D60" s="73">
        <v>1019</v>
      </c>
      <c r="E60" s="73">
        <v>391342</v>
      </c>
      <c r="F60" s="74">
        <v>99541</v>
      </c>
      <c r="G60" s="74">
        <v>127228</v>
      </c>
    </row>
    <row r="61" spans="2:7" ht="13.5" customHeight="1">
      <c r="B61" s="5" t="s">
        <v>28</v>
      </c>
      <c r="C61" s="66">
        <f>SUM(C62:C65)</f>
        <v>68</v>
      </c>
      <c r="D61" s="66">
        <f>SUM(D62:D65)</f>
        <v>6352</v>
      </c>
      <c r="E61" s="66">
        <f>SUM(E62:E65)</f>
        <v>2615843</v>
      </c>
      <c r="F61" s="66">
        <f>SUM(F62:F65)</f>
        <v>615843</v>
      </c>
      <c r="G61" s="67">
        <f>SUM(G62:G65)</f>
        <v>735216</v>
      </c>
    </row>
    <row r="62" spans="2:7" ht="13.5" customHeight="1">
      <c r="B62" s="7" t="s">
        <v>0</v>
      </c>
      <c r="C62" s="69">
        <v>15</v>
      </c>
      <c r="D62" s="70">
        <v>1516</v>
      </c>
      <c r="E62" s="70">
        <v>1547891</v>
      </c>
      <c r="F62" s="71">
        <v>265837</v>
      </c>
      <c r="G62" s="70">
        <v>313026</v>
      </c>
    </row>
    <row r="63" spans="2:7" ht="13.5" customHeight="1">
      <c r="B63" s="7" t="s">
        <v>1</v>
      </c>
      <c r="C63" s="69">
        <v>23</v>
      </c>
      <c r="D63" s="70">
        <v>1572</v>
      </c>
      <c r="E63" s="70">
        <v>307142</v>
      </c>
      <c r="F63" s="71">
        <v>114714</v>
      </c>
      <c r="G63" s="70">
        <v>134952</v>
      </c>
    </row>
    <row r="64" spans="2:7" ht="13.5" customHeight="1">
      <c r="B64" s="7" t="s">
        <v>2</v>
      </c>
      <c r="C64" s="69">
        <v>20</v>
      </c>
      <c r="D64" s="70">
        <v>2274</v>
      </c>
      <c r="E64" s="70">
        <v>371767</v>
      </c>
      <c r="F64" s="71">
        <v>134928</v>
      </c>
      <c r="G64" s="70">
        <v>159408</v>
      </c>
    </row>
    <row r="65" spans="2:7" ht="13.5" customHeight="1">
      <c r="B65" s="8" t="s">
        <v>3</v>
      </c>
      <c r="C65" s="72">
        <v>10</v>
      </c>
      <c r="D65" s="73">
        <v>990</v>
      </c>
      <c r="E65" s="73">
        <v>389043</v>
      </c>
      <c r="F65" s="74">
        <v>100364</v>
      </c>
      <c r="G65" s="73">
        <v>127830</v>
      </c>
    </row>
    <row r="66" spans="2:7" ht="13.5" customHeight="1">
      <c r="B66" s="5" t="s">
        <v>29</v>
      </c>
      <c r="C66" s="66">
        <f>SUM(C67:C70)</f>
        <v>63</v>
      </c>
      <c r="D66" s="66">
        <f>SUM(D67:D70)</f>
        <v>6225</v>
      </c>
      <c r="E66" s="66">
        <f>SUM(E67:E70)</f>
        <v>2623802</v>
      </c>
      <c r="F66" s="66">
        <f>SUM(F67:F70)</f>
        <v>613024</v>
      </c>
      <c r="G66" s="67">
        <f>SUM(G67:G70)</f>
        <v>731980</v>
      </c>
    </row>
    <row r="67" spans="2:7" ht="13.5" customHeight="1">
      <c r="B67" s="7" t="s">
        <v>0</v>
      </c>
      <c r="C67" s="69">
        <v>16</v>
      </c>
      <c r="D67" s="70">
        <v>1491</v>
      </c>
      <c r="E67" s="70">
        <v>1580950</v>
      </c>
      <c r="F67" s="71">
        <v>271878</v>
      </c>
      <c r="G67" s="70">
        <v>319117</v>
      </c>
    </row>
    <row r="68" spans="2:7" ht="13.5" customHeight="1">
      <c r="B68" s="7" t="s">
        <v>1</v>
      </c>
      <c r="C68" s="69">
        <v>19</v>
      </c>
      <c r="D68" s="70">
        <v>1618</v>
      </c>
      <c r="E68" s="70">
        <v>284912</v>
      </c>
      <c r="F68" s="71">
        <v>108359</v>
      </c>
      <c r="G68" s="70">
        <v>127064</v>
      </c>
    </row>
    <row r="69" spans="2:7" ht="13.5" customHeight="1">
      <c r="B69" s="7" t="s">
        <v>2</v>
      </c>
      <c r="C69" s="69">
        <v>17</v>
      </c>
      <c r="D69" s="70">
        <v>1997</v>
      </c>
      <c r="E69" s="70">
        <v>361798</v>
      </c>
      <c r="F69" s="71">
        <v>129552</v>
      </c>
      <c r="G69" s="70">
        <v>152166</v>
      </c>
    </row>
    <row r="70" spans="2:7" ht="13.5" customHeight="1">
      <c r="B70" s="8" t="s">
        <v>3</v>
      </c>
      <c r="C70" s="72">
        <v>11</v>
      </c>
      <c r="D70" s="73">
        <v>1119</v>
      </c>
      <c r="E70" s="73">
        <v>396142</v>
      </c>
      <c r="F70" s="74">
        <v>103235</v>
      </c>
      <c r="G70" s="73">
        <v>133633</v>
      </c>
    </row>
    <row r="71" spans="2:7" ht="13.5" customHeight="1">
      <c r="B71" s="5" t="s">
        <v>31</v>
      </c>
      <c r="C71" s="66">
        <v>73</v>
      </c>
      <c r="D71" s="66" t="s">
        <v>18</v>
      </c>
      <c r="E71" s="66">
        <v>2663053</v>
      </c>
      <c r="F71" s="66" t="s">
        <v>18</v>
      </c>
      <c r="G71" s="67" t="s">
        <v>18</v>
      </c>
    </row>
    <row r="72" spans="2:7" ht="13.5" customHeight="1">
      <c r="B72" s="44" t="s">
        <v>30</v>
      </c>
      <c r="C72" s="75">
        <v>69</v>
      </c>
      <c r="D72" s="75">
        <v>5930</v>
      </c>
      <c r="E72" s="75">
        <v>2732960</v>
      </c>
      <c r="F72" s="75">
        <v>636390</v>
      </c>
      <c r="G72" s="76">
        <v>752996</v>
      </c>
    </row>
    <row r="73" spans="2:7" ht="13.5" customHeight="1">
      <c r="B73" s="44" t="s">
        <v>32</v>
      </c>
      <c r="C73" s="75">
        <v>72</v>
      </c>
      <c r="D73" s="75">
        <v>6212</v>
      </c>
      <c r="E73" s="75">
        <v>2810734</v>
      </c>
      <c r="F73" s="75">
        <v>659211</v>
      </c>
      <c r="G73" s="76">
        <v>780714</v>
      </c>
    </row>
    <row r="74" spans="2:7" ht="13.5" customHeight="1">
      <c r="B74" s="44" t="s">
        <v>33</v>
      </c>
      <c r="C74" s="76">
        <v>70</v>
      </c>
      <c r="D74" s="76">
        <v>6248</v>
      </c>
      <c r="E74" s="76">
        <v>2729327</v>
      </c>
      <c r="F74" s="76">
        <v>637270</v>
      </c>
      <c r="G74" s="76">
        <v>751611</v>
      </c>
    </row>
    <row r="75" spans="2:7" ht="13.5" customHeight="1">
      <c r="B75" s="44" t="s">
        <v>34</v>
      </c>
      <c r="C75" s="76">
        <v>72</v>
      </c>
      <c r="D75" s="76" t="s">
        <v>18</v>
      </c>
      <c r="E75" s="76">
        <v>2591324</v>
      </c>
      <c r="F75" s="76" t="s">
        <v>18</v>
      </c>
      <c r="G75" s="76" t="s">
        <v>18</v>
      </c>
    </row>
    <row r="76" spans="2:7" ht="13.5" customHeight="1">
      <c r="B76" s="44" t="s">
        <v>35</v>
      </c>
      <c r="C76" s="76">
        <v>69</v>
      </c>
      <c r="D76" s="76" t="s">
        <v>18</v>
      </c>
      <c r="E76" s="76">
        <v>2617946</v>
      </c>
      <c r="F76" s="76" t="s">
        <v>18</v>
      </c>
      <c r="G76" s="76" t="s">
        <v>18</v>
      </c>
    </row>
    <row r="77" spans="2:7" ht="13.5" customHeight="1">
      <c r="B77" s="44" t="s">
        <v>37</v>
      </c>
      <c r="C77" s="76">
        <v>74</v>
      </c>
      <c r="D77" s="76" t="s">
        <v>18</v>
      </c>
      <c r="E77" s="76">
        <v>2666261</v>
      </c>
      <c r="F77" s="76" t="s">
        <v>18</v>
      </c>
      <c r="G77" s="76" t="s">
        <v>18</v>
      </c>
    </row>
    <row r="78" spans="2:7" ht="13.5" customHeight="1">
      <c r="B78" s="44" t="s">
        <v>49</v>
      </c>
      <c r="C78" s="76">
        <v>76</v>
      </c>
      <c r="D78" s="76" t="s">
        <v>18</v>
      </c>
      <c r="E78" s="76">
        <v>2734882</v>
      </c>
      <c r="F78" s="76" t="s">
        <v>18</v>
      </c>
      <c r="G78" s="76" t="s">
        <v>18</v>
      </c>
    </row>
    <row r="79" spans="2:7" ht="13.5" customHeight="1">
      <c r="B79" s="44" t="s">
        <v>39</v>
      </c>
      <c r="C79" s="77">
        <v>74</v>
      </c>
      <c r="D79" s="77" t="s">
        <v>18</v>
      </c>
      <c r="E79" s="77">
        <v>2694004</v>
      </c>
      <c r="F79" s="77" t="s">
        <v>18</v>
      </c>
      <c r="G79" s="77" t="s">
        <v>18</v>
      </c>
    </row>
    <row r="80" spans="2:7" ht="13.5" customHeight="1">
      <c r="B80" s="4" t="s">
        <v>50</v>
      </c>
      <c r="G80" s="13"/>
    </row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</sheetData>
  <mergeCells count="4">
    <mergeCell ref="B4:B5"/>
    <mergeCell ref="C4:C5"/>
    <mergeCell ref="D4:D5"/>
    <mergeCell ref="E4:G4"/>
  </mergeCells>
  <phoneticPr fontId="11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Ｐゴシック,標準"&amp;11 8.工      業</oddHeader>
    <oddFooter>&amp;C&amp;"ＭＳ Ｐゴシック,標準"&amp;11-53-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G431"/>
  <sheetViews>
    <sheetView showGridLines="0" view="pageBreakPreview" zoomScaleNormal="100" zoomScaleSheetLayoutView="100" workbookViewId="0"/>
  </sheetViews>
  <sheetFormatPr defaultColWidth="8.625" defaultRowHeight="11.25"/>
  <cols>
    <col min="1" max="1" width="1.625" style="87" customWidth="1"/>
    <col min="2" max="2" width="2.625" style="2" hidden="1" customWidth="1"/>
    <col min="3" max="3" width="6.625" style="2" hidden="1" customWidth="1"/>
    <col min="4" max="6" width="8.625" style="2" hidden="1" customWidth="1"/>
    <col min="7" max="7" width="4.375" style="2" hidden="1" customWidth="1"/>
    <col min="8" max="8" width="5.625" style="2" hidden="1" customWidth="1"/>
    <col min="9" max="9" width="7.625" style="2" hidden="1" customWidth="1"/>
    <col min="10" max="10" width="4.375" style="2" hidden="1" customWidth="1"/>
    <col min="11" max="11" width="5.625" style="2" hidden="1" customWidth="1"/>
    <col min="12" max="12" width="7.625" style="2" hidden="1" customWidth="1"/>
    <col min="13" max="13" width="4.625" style="2" hidden="1" customWidth="1"/>
    <col min="14" max="14" width="5.625" style="2" hidden="1" customWidth="1"/>
    <col min="15" max="15" width="7.625" style="2" hidden="1" customWidth="1"/>
    <col min="16" max="16" width="4.625" style="2" hidden="1" customWidth="1"/>
    <col min="17" max="17" width="5.625" style="2" hidden="1" customWidth="1"/>
    <col min="18" max="18" width="7.625" style="81" hidden="1" customWidth="1"/>
    <col min="19" max="19" width="4.625" style="2" hidden="1" customWidth="1"/>
    <col min="20" max="20" width="5.25" style="2" hidden="1" customWidth="1"/>
    <col min="21" max="21" width="7.125" style="2" hidden="1" customWidth="1"/>
    <col min="22" max="22" width="2.625" style="2" customWidth="1"/>
    <col min="23" max="23" width="6.625" style="2" customWidth="1"/>
    <col min="24" max="24" width="4.375" style="2" hidden="1" customWidth="1"/>
    <col min="25" max="25" width="5.25" style="2" hidden="1" customWidth="1"/>
    <col min="26" max="26" width="7.125" style="2" hidden="1" customWidth="1"/>
    <col min="27" max="27" width="4.625" style="2" hidden="1" customWidth="1"/>
    <col min="28" max="28" width="5.625" style="2" hidden="1" customWidth="1"/>
    <col min="29" max="29" width="7.625" style="2" hidden="1" customWidth="1"/>
    <col min="30" max="30" width="4.625" style="2" hidden="1" customWidth="1"/>
    <col min="31" max="31" width="5.375" style="2" hidden="1" customWidth="1"/>
    <col min="32" max="32" width="7.625" style="2" hidden="1" customWidth="1"/>
    <col min="33" max="33" width="4.625" style="2" hidden="1" customWidth="1"/>
    <col min="34" max="34" width="5.375" style="2" hidden="1" customWidth="1"/>
    <col min="35" max="35" width="7.625" style="2" hidden="1" customWidth="1"/>
    <col min="36" max="36" width="4.625" style="2" hidden="1" customWidth="1"/>
    <col min="37" max="37" width="5.375" style="2" hidden="1" customWidth="1"/>
    <col min="38" max="38" width="7.625" style="2" hidden="1" customWidth="1"/>
    <col min="39" max="39" width="4.625" style="2" hidden="1" customWidth="1"/>
    <col min="40" max="40" width="5.375" style="2" hidden="1" customWidth="1"/>
    <col min="41" max="41" width="7.625" style="2" hidden="1" customWidth="1"/>
    <col min="42" max="43" width="5.625" style="2" hidden="1" customWidth="1"/>
    <col min="44" max="44" width="7.5" style="2" hidden="1" customWidth="1"/>
    <col min="45" max="46" width="5.625" style="2" hidden="1" customWidth="1"/>
    <col min="47" max="47" width="7.5" style="2" hidden="1" customWidth="1"/>
    <col min="48" max="49" width="5.625" style="2" customWidth="1"/>
    <col min="50" max="50" width="7.5" style="2" customWidth="1"/>
    <col min="51" max="52" width="5.625" style="2" customWidth="1"/>
    <col min="53" max="53" width="7.5" style="2" customWidth="1"/>
    <col min="54" max="55" width="5.625" style="2" customWidth="1"/>
    <col min="56" max="56" width="7.5" style="2" customWidth="1"/>
    <col min="57" max="58" width="5.625" style="2" customWidth="1"/>
    <col min="59" max="59" width="7.5" style="2" customWidth="1"/>
    <col min="60" max="16384" width="8.625" style="2"/>
  </cols>
  <sheetData>
    <row r="1" spans="1:59" ht="30" customHeight="1">
      <c r="A1" s="78" t="s">
        <v>51</v>
      </c>
      <c r="B1" s="79"/>
      <c r="C1" s="80"/>
      <c r="O1" s="81"/>
      <c r="V1" s="79"/>
      <c r="W1" s="80"/>
    </row>
    <row r="2" spans="1:59" ht="7.5" customHeight="1">
      <c r="A2" s="78"/>
      <c r="B2" s="79"/>
      <c r="C2" s="80"/>
      <c r="O2" s="81"/>
      <c r="V2" s="79"/>
      <c r="W2" s="80"/>
    </row>
    <row r="3" spans="1:59" s="54" customFormat="1" ht="22.5" customHeight="1">
      <c r="A3" s="82"/>
      <c r="C3" s="83"/>
      <c r="R3" s="84"/>
      <c r="U3" s="84"/>
      <c r="V3" s="85" t="s">
        <v>52</v>
      </c>
      <c r="W3" s="83"/>
      <c r="Z3" s="84"/>
      <c r="AF3" s="84"/>
      <c r="AI3" s="84"/>
      <c r="AL3" s="84"/>
      <c r="AR3" s="84"/>
      <c r="AU3" s="84"/>
      <c r="AX3" s="84"/>
      <c r="AZ3" s="2"/>
      <c r="BD3" s="86"/>
      <c r="BG3" s="86" t="s">
        <v>53</v>
      </c>
    </row>
    <row r="4" spans="1:59" ht="27.75" customHeight="1">
      <c r="B4" s="265" t="s">
        <v>54</v>
      </c>
      <c r="C4" s="266"/>
      <c r="D4" s="269" t="s">
        <v>55</v>
      </c>
      <c r="E4" s="270"/>
      <c r="F4" s="271"/>
      <c r="G4" s="262" t="s">
        <v>56</v>
      </c>
      <c r="H4" s="263"/>
      <c r="I4" s="264"/>
      <c r="J4" s="262" t="s">
        <v>57</v>
      </c>
      <c r="K4" s="263"/>
      <c r="L4" s="264"/>
      <c r="M4" s="262" t="s">
        <v>58</v>
      </c>
      <c r="N4" s="263"/>
      <c r="O4" s="264"/>
      <c r="P4" s="262" t="s">
        <v>59</v>
      </c>
      <c r="Q4" s="263"/>
      <c r="R4" s="264"/>
      <c r="S4" s="262" t="s">
        <v>60</v>
      </c>
      <c r="T4" s="263"/>
      <c r="U4" s="264"/>
      <c r="V4" s="279" t="s">
        <v>54</v>
      </c>
      <c r="W4" s="280"/>
      <c r="X4" s="272" t="s">
        <v>61</v>
      </c>
      <c r="Y4" s="273"/>
      <c r="Z4" s="274"/>
      <c r="AA4" s="272" t="s">
        <v>62</v>
      </c>
      <c r="AB4" s="273"/>
      <c r="AC4" s="274"/>
      <c r="AD4" s="272" t="s">
        <v>63</v>
      </c>
      <c r="AE4" s="273"/>
      <c r="AF4" s="274"/>
      <c r="AG4" s="272" t="s">
        <v>64</v>
      </c>
      <c r="AH4" s="273"/>
      <c r="AI4" s="274"/>
      <c r="AJ4" s="272" t="s">
        <v>65</v>
      </c>
      <c r="AK4" s="273"/>
      <c r="AL4" s="274"/>
      <c r="AM4" s="272" t="s">
        <v>66</v>
      </c>
      <c r="AN4" s="273"/>
      <c r="AO4" s="274"/>
      <c r="AP4" s="272" t="s">
        <v>33</v>
      </c>
      <c r="AQ4" s="273"/>
      <c r="AR4" s="274"/>
      <c r="AS4" s="272" t="s">
        <v>34</v>
      </c>
      <c r="AT4" s="273"/>
      <c r="AU4" s="274"/>
      <c r="AV4" s="272" t="s">
        <v>35</v>
      </c>
      <c r="AW4" s="273"/>
      <c r="AX4" s="274"/>
      <c r="AY4" s="272" t="s">
        <v>37</v>
      </c>
      <c r="AZ4" s="273"/>
      <c r="BA4" s="274"/>
      <c r="BB4" s="272" t="s">
        <v>49</v>
      </c>
      <c r="BC4" s="273"/>
      <c r="BD4" s="274"/>
      <c r="BE4" s="272" t="s">
        <v>39</v>
      </c>
      <c r="BF4" s="273"/>
      <c r="BG4" s="274"/>
    </row>
    <row r="5" spans="1:59" s="99" customFormat="1" ht="27.75" customHeight="1">
      <c r="A5" s="88"/>
      <c r="B5" s="267"/>
      <c r="C5" s="268"/>
      <c r="D5" s="89" t="s">
        <v>43</v>
      </c>
      <c r="E5" s="90" t="s">
        <v>67</v>
      </c>
      <c r="F5" s="91" t="s">
        <v>68</v>
      </c>
      <c r="G5" s="92" t="s">
        <v>43</v>
      </c>
      <c r="H5" s="93" t="s">
        <v>67</v>
      </c>
      <c r="I5" s="94" t="s">
        <v>68</v>
      </c>
      <c r="J5" s="92" t="s">
        <v>43</v>
      </c>
      <c r="K5" s="93" t="s">
        <v>67</v>
      </c>
      <c r="L5" s="94" t="s">
        <v>68</v>
      </c>
      <c r="M5" s="92" t="s">
        <v>43</v>
      </c>
      <c r="N5" s="93" t="s">
        <v>67</v>
      </c>
      <c r="O5" s="95" t="s">
        <v>68</v>
      </c>
      <c r="P5" s="92" t="s">
        <v>43</v>
      </c>
      <c r="Q5" s="93" t="s">
        <v>67</v>
      </c>
      <c r="R5" s="95" t="s">
        <v>68</v>
      </c>
      <c r="S5" s="92" t="s">
        <v>43</v>
      </c>
      <c r="T5" s="93" t="s">
        <v>67</v>
      </c>
      <c r="U5" s="95" t="s">
        <v>68</v>
      </c>
      <c r="V5" s="281"/>
      <c r="W5" s="282"/>
      <c r="X5" s="96" t="s">
        <v>43</v>
      </c>
      <c r="Y5" s="97" t="s">
        <v>67</v>
      </c>
      <c r="Z5" s="98" t="s">
        <v>68</v>
      </c>
      <c r="AA5" s="96" t="s">
        <v>43</v>
      </c>
      <c r="AB5" s="97" t="s">
        <v>67</v>
      </c>
      <c r="AC5" s="98" t="s">
        <v>68</v>
      </c>
      <c r="AD5" s="96" t="s">
        <v>43</v>
      </c>
      <c r="AE5" s="97" t="s">
        <v>67</v>
      </c>
      <c r="AF5" s="98" t="s">
        <v>68</v>
      </c>
      <c r="AG5" s="96" t="s">
        <v>43</v>
      </c>
      <c r="AH5" s="97" t="s">
        <v>67</v>
      </c>
      <c r="AI5" s="98" t="s">
        <v>68</v>
      </c>
      <c r="AJ5" s="96" t="s">
        <v>43</v>
      </c>
      <c r="AK5" s="97" t="s">
        <v>67</v>
      </c>
      <c r="AL5" s="98" t="s">
        <v>68</v>
      </c>
      <c r="AM5" s="96" t="s">
        <v>43</v>
      </c>
      <c r="AN5" s="97" t="s">
        <v>67</v>
      </c>
      <c r="AO5" s="98" t="s">
        <v>68</v>
      </c>
      <c r="AP5" s="96" t="s">
        <v>43</v>
      </c>
      <c r="AQ5" s="97" t="s">
        <v>67</v>
      </c>
      <c r="AR5" s="98" t="s">
        <v>68</v>
      </c>
      <c r="AS5" s="96" t="s">
        <v>43</v>
      </c>
      <c r="AT5" s="97" t="s">
        <v>67</v>
      </c>
      <c r="AU5" s="98" t="s">
        <v>68</v>
      </c>
      <c r="AV5" s="96" t="s">
        <v>43</v>
      </c>
      <c r="AW5" s="97" t="s">
        <v>67</v>
      </c>
      <c r="AX5" s="98" t="s">
        <v>68</v>
      </c>
      <c r="AY5" s="96" t="s">
        <v>43</v>
      </c>
      <c r="AZ5" s="97" t="s">
        <v>67</v>
      </c>
      <c r="BA5" s="98" t="s">
        <v>68</v>
      </c>
      <c r="BB5" s="96" t="s">
        <v>43</v>
      </c>
      <c r="BC5" s="97" t="s">
        <v>67</v>
      </c>
      <c r="BD5" s="98" t="s">
        <v>68</v>
      </c>
      <c r="BE5" s="96" t="s">
        <v>43</v>
      </c>
      <c r="BF5" s="97" t="s">
        <v>67</v>
      </c>
      <c r="BG5" s="98" t="s">
        <v>68</v>
      </c>
    </row>
    <row r="6" spans="1:59" s="4" customFormat="1" ht="26.25" customHeight="1">
      <c r="A6" s="100"/>
      <c r="B6" s="275" t="s">
        <v>69</v>
      </c>
      <c r="C6" s="276"/>
      <c r="D6" s="101" t="e">
        <f>#REF!+#REF!+#REF!+#REF!</f>
        <v>#REF!</v>
      </c>
      <c r="E6" s="102" t="e">
        <f>#REF!+#REF!+#REF!+#REF!</f>
        <v>#REF!</v>
      </c>
      <c r="F6" s="103" t="e">
        <f>#REF!+#REF!+#REF!+#REF!</f>
        <v>#REF!</v>
      </c>
      <c r="G6" s="101">
        <v>479</v>
      </c>
      <c r="H6" s="102">
        <v>10627</v>
      </c>
      <c r="I6" s="103">
        <v>32611857</v>
      </c>
      <c r="J6" s="101">
        <v>443</v>
      </c>
      <c r="K6" s="102">
        <v>10370</v>
      </c>
      <c r="L6" s="103">
        <v>33638456</v>
      </c>
      <c r="M6" s="101">
        <v>456</v>
      </c>
      <c r="N6" s="102">
        <v>10340</v>
      </c>
      <c r="O6" s="103">
        <v>34824074</v>
      </c>
      <c r="P6" s="101">
        <v>417</v>
      </c>
      <c r="Q6" s="102">
        <v>11058</v>
      </c>
      <c r="R6" s="103">
        <v>38439219</v>
      </c>
      <c r="S6" s="104">
        <v>406</v>
      </c>
      <c r="T6" s="105">
        <v>10815</v>
      </c>
      <c r="U6" s="106">
        <v>38873305</v>
      </c>
      <c r="V6" s="277" t="s">
        <v>69</v>
      </c>
      <c r="W6" s="278"/>
      <c r="X6" s="107">
        <v>398</v>
      </c>
      <c r="Y6" s="108">
        <v>10537</v>
      </c>
      <c r="Z6" s="109">
        <v>38461404</v>
      </c>
      <c r="AA6" s="107">
        <f>SUM(AA7:AA29)</f>
        <v>376</v>
      </c>
      <c r="AB6" s="107">
        <f>SUM(AB7:AB29)</f>
        <v>9758</v>
      </c>
      <c r="AC6" s="110">
        <f>SUM(AC7:AC29)</f>
        <v>30406991</v>
      </c>
      <c r="AD6" s="107">
        <f>SUM(AD7:AD29)</f>
        <v>372</v>
      </c>
      <c r="AE6" s="107">
        <f>SUM(AE7:AE29)</f>
        <v>9859</v>
      </c>
      <c r="AF6" s="110">
        <v>31718174</v>
      </c>
      <c r="AG6" s="107">
        <f>SUM(AG7:AG29)</f>
        <v>368</v>
      </c>
      <c r="AH6" s="107">
        <f>SUM(AH7:AH29)</f>
        <v>9868</v>
      </c>
      <c r="AI6" s="110">
        <v>31256810</v>
      </c>
      <c r="AJ6" s="107">
        <f>SUM(AJ7:AJ29)</f>
        <v>363</v>
      </c>
      <c r="AK6" s="107">
        <f>SUM(AK7:AK29)</f>
        <v>9403</v>
      </c>
      <c r="AL6" s="110">
        <v>31596457</v>
      </c>
      <c r="AM6" s="107">
        <f>SUM(AM7:AM29)</f>
        <v>353</v>
      </c>
      <c r="AN6" s="107">
        <f>SUM(AN7:AN29)</f>
        <v>9518</v>
      </c>
      <c r="AO6" s="110">
        <v>28297979</v>
      </c>
      <c r="AP6" s="107">
        <f>SUM(AP7:AP29)</f>
        <v>344</v>
      </c>
      <c r="AQ6" s="107">
        <f>SUM(AQ7:AQ29)</f>
        <v>9492</v>
      </c>
      <c r="AR6" s="110">
        <v>29490959</v>
      </c>
      <c r="AS6" s="107">
        <f>SUM(AS7:AS29)</f>
        <v>373</v>
      </c>
      <c r="AT6" s="107">
        <f>SUM(AT7:AT29)</f>
        <v>9907</v>
      </c>
      <c r="AU6" s="110">
        <v>31360307</v>
      </c>
      <c r="AV6" s="107">
        <f>SUM(AV7:AV29)</f>
        <v>329</v>
      </c>
      <c r="AW6" s="107">
        <f>SUM(AW7:AW29)</f>
        <v>9396</v>
      </c>
      <c r="AX6" s="110">
        <v>29697786</v>
      </c>
      <c r="AY6" s="107">
        <f>SUM(AY7:AY29)</f>
        <v>322</v>
      </c>
      <c r="AZ6" s="107">
        <f>SUM(AZ7:AZ29)</f>
        <v>9612</v>
      </c>
      <c r="BA6" s="110">
        <v>25440271</v>
      </c>
      <c r="BB6" s="107">
        <v>321</v>
      </c>
      <c r="BC6" s="107">
        <v>9814</v>
      </c>
      <c r="BD6" s="110">
        <v>26992427</v>
      </c>
      <c r="BE6" s="107">
        <v>310</v>
      </c>
      <c r="BF6" s="107">
        <v>9524</v>
      </c>
      <c r="BG6" s="110">
        <v>26460034</v>
      </c>
    </row>
    <row r="7" spans="1:59" s="4" customFormat="1" ht="26.25" customHeight="1">
      <c r="A7" s="111"/>
      <c r="B7" s="112">
        <v>9</v>
      </c>
      <c r="C7" s="113" t="s">
        <v>70</v>
      </c>
      <c r="D7" s="114" t="e">
        <f>#REF!+#REF!+#REF!+#REF!</f>
        <v>#REF!</v>
      </c>
      <c r="E7" s="115" t="s">
        <v>71</v>
      </c>
      <c r="F7" s="116" t="s">
        <v>72</v>
      </c>
      <c r="G7" s="114">
        <v>28</v>
      </c>
      <c r="H7" s="115" t="s">
        <v>73</v>
      </c>
      <c r="I7" s="116" t="s">
        <v>73</v>
      </c>
      <c r="J7" s="114">
        <v>25</v>
      </c>
      <c r="K7" s="115">
        <v>465</v>
      </c>
      <c r="L7" s="116" t="s">
        <v>73</v>
      </c>
      <c r="M7" s="114">
        <v>25</v>
      </c>
      <c r="N7" s="115">
        <v>425</v>
      </c>
      <c r="O7" s="116">
        <v>463167</v>
      </c>
      <c r="P7" s="114">
        <v>20</v>
      </c>
      <c r="Q7" s="115">
        <v>378</v>
      </c>
      <c r="R7" s="117">
        <v>444026</v>
      </c>
      <c r="S7" s="118">
        <v>19</v>
      </c>
      <c r="T7" s="119">
        <v>398</v>
      </c>
      <c r="U7" s="120">
        <v>432006</v>
      </c>
      <c r="V7" s="121">
        <v>9</v>
      </c>
      <c r="W7" s="122" t="s">
        <v>70</v>
      </c>
      <c r="X7" s="123">
        <v>20</v>
      </c>
      <c r="Y7" s="124">
        <v>374</v>
      </c>
      <c r="Z7" s="125">
        <v>391940</v>
      </c>
      <c r="AA7" s="123">
        <v>20</v>
      </c>
      <c r="AB7" s="124">
        <v>378</v>
      </c>
      <c r="AC7" s="125">
        <v>396361</v>
      </c>
      <c r="AD7" s="123">
        <v>19</v>
      </c>
      <c r="AE7" s="124">
        <v>379</v>
      </c>
      <c r="AF7" s="125">
        <v>374722</v>
      </c>
      <c r="AG7" s="123">
        <v>22</v>
      </c>
      <c r="AH7" s="124">
        <v>456</v>
      </c>
      <c r="AI7" s="125">
        <v>434001</v>
      </c>
      <c r="AJ7" s="123">
        <v>20</v>
      </c>
      <c r="AK7" s="124">
        <v>399</v>
      </c>
      <c r="AL7" s="125">
        <v>386294</v>
      </c>
      <c r="AM7" s="123">
        <v>18</v>
      </c>
      <c r="AN7" s="124">
        <v>335</v>
      </c>
      <c r="AO7" s="125">
        <v>382069</v>
      </c>
      <c r="AP7" s="123">
        <v>17</v>
      </c>
      <c r="AQ7" s="124">
        <v>328</v>
      </c>
      <c r="AR7" s="125">
        <v>402038</v>
      </c>
      <c r="AS7" s="123">
        <v>18</v>
      </c>
      <c r="AT7" s="124">
        <v>374</v>
      </c>
      <c r="AU7" s="125">
        <v>432422</v>
      </c>
      <c r="AV7" s="123">
        <v>16</v>
      </c>
      <c r="AW7" s="124">
        <v>342</v>
      </c>
      <c r="AX7" s="125">
        <v>441214</v>
      </c>
      <c r="AY7" s="123">
        <v>16</v>
      </c>
      <c r="AZ7" s="124">
        <v>377</v>
      </c>
      <c r="BA7" s="125">
        <v>415073</v>
      </c>
      <c r="BB7" s="123">
        <v>18</v>
      </c>
      <c r="BC7" s="124">
        <v>437</v>
      </c>
      <c r="BD7" s="125">
        <v>443107</v>
      </c>
      <c r="BE7" s="123">
        <v>18</v>
      </c>
      <c r="BF7" s="124">
        <v>431</v>
      </c>
      <c r="BG7" s="125">
        <v>458208</v>
      </c>
    </row>
    <row r="8" spans="1:59" s="4" customFormat="1" ht="26.25" customHeight="1">
      <c r="A8" s="111"/>
      <c r="B8" s="126">
        <v>10</v>
      </c>
      <c r="C8" s="127" t="s">
        <v>74</v>
      </c>
      <c r="D8" s="128" t="e">
        <f>#REF!+#REF!+#REF!+#REF!</f>
        <v>#REF!</v>
      </c>
      <c r="E8" s="129" t="s">
        <v>71</v>
      </c>
      <c r="F8" s="130" t="s">
        <v>72</v>
      </c>
      <c r="G8" s="128">
        <v>4</v>
      </c>
      <c r="H8" s="129" t="s">
        <v>73</v>
      </c>
      <c r="I8" s="130" t="s">
        <v>73</v>
      </c>
      <c r="J8" s="128">
        <v>4</v>
      </c>
      <c r="K8" s="129">
        <v>53</v>
      </c>
      <c r="L8" s="130" t="s">
        <v>73</v>
      </c>
      <c r="M8" s="128">
        <v>4</v>
      </c>
      <c r="N8" s="129">
        <v>59</v>
      </c>
      <c r="O8" s="130">
        <v>86610</v>
      </c>
      <c r="P8" s="128">
        <v>2</v>
      </c>
      <c r="Q8" s="129">
        <v>47</v>
      </c>
      <c r="R8" s="116" t="s">
        <v>73</v>
      </c>
      <c r="S8" s="131">
        <v>3</v>
      </c>
      <c r="T8" s="132">
        <v>73</v>
      </c>
      <c r="U8" s="133">
        <v>82859</v>
      </c>
      <c r="V8" s="134">
        <v>10</v>
      </c>
      <c r="W8" s="135" t="s">
        <v>74</v>
      </c>
      <c r="X8" s="136">
        <v>3</v>
      </c>
      <c r="Y8" s="137">
        <v>59</v>
      </c>
      <c r="Z8" s="138">
        <v>111980</v>
      </c>
      <c r="AA8" s="136">
        <v>3</v>
      </c>
      <c r="AB8" s="137">
        <v>57</v>
      </c>
      <c r="AC8" s="138">
        <v>132521</v>
      </c>
      <c r="AD8" s="136">
        <v>3</v>
      </c>
      <c r="AE8" s="137">
        <v>59</v>
      </c>
      <c r="AF8" s="138">
        <v>143197</v>
      </c>
      <c r="AG8" s="136">
        <v>2</v>
      </c>
      <c r="AH8" s="137">
        <v>27</v>
      </c>
      <c r="AI8" s="138" t="s">
        <v>75</v>
      </c>
      <c r="AJ8" s="136">
        <v>4</v>
      </c>
      <c r="AK8" s="137">
        <v>58</v>
      </c>
      <c r="AL8" s="138">
        <v>127503</v>
      </c>
      <c r="AM8" s="136">
        <v>3</v>
      </c>
      <c r="AN8" s="137">
        <v>48</v>
      </c>
      <c r="AO8" s="138">
        <v>142078</v>
      </c>
      <c r="AP8" s="136">
        <v>2</v>
      </c>
      <c r="AQ8" s="137">
        <v>40</v>
      </c>
      <c r="AR8" s="138" t="s">
        <v>76</v>
      </c>
      <c r="AS8" s="136">
        <v>4</v>
      </c>
      <c r="AT8" s="137">
        <v>62</v>
      </c>
      <c r="AU8" s="138">
        <v>138536</v>
      </c>
      <c r="AV8" s="136">
        <v>2</v>
      </c>
      <c r="AW8" s="137">
        <v>34</v>
      </c>
      <c r="AX8" s="138" t="s">
        <v>76</v>
      </c>
      <c r="AY8" s="136">
        <v>2</v>
      </c>
      <c r="AZ8" s="137">
        <v>35</v>
      </c>
      <c r="BA8" s="138" t="s">
        <v>76</v>
      </c>
      <c r="BB8" s="136">
        <v>2</v>
      </c>
      <c r="BC8" s="137">
        <v>35</v>
      </c>
      <c r="BD8" s="139" t="s">
        <v>76</v>
      </c>
      <c r="BE8" s="136">
        <v>2</v>
      </c>
      <c r="BF8" s="137">
        <v>40</v>
      </c>
      <c r="BG8" s="139" t="s">
        <v>76</v>
      </c>
    </row>
    <row r="9" spans="1:59" s="4" customFormat="1" ht="26.25" customHeight="1">
      <c r="A9" s="111"/>
      <c r="B9" s="126">
        <v>11</v>
      </c>
      <c r="C9" s="127" t="s">
        <v>77</v>
      </c>
      <c r="D9" s="128" t="e">
        <f>#REF!+#REF!+#REF!+#REF!</f>
        <v>#REF!</v>
      </c>
      <c r="E9" s="129" t="e">
        <f>#REF!+#REF!+#REF!+#REF!</f>
        <v>#REF!</v>
      </c>
      <c r="F9" s="130" t="e">
        <f>#REF!+#REF!+#REF!+#REF!</f>
        <v>#REF!</v>
      </c>
      <c r="G9" s="128">
        <v>155</v>
      </c>
      <c r="H9" s="129">
        <v>2491</v>
      </c>
      <c r="I9" s="130">
        <v>2940335</v>
      </c>
      <c r="J9" s="128">
        <v>145</v>
      </c>
      <c r="K9" s="129">
        <v>2449</v>
      </c>
      <c r="L9" s="130">
        <v>3313112</v>
      </c>
      <c r="M9" s="128">
        <v>147</v>
      </c>
      <c r="N9" s="129">
        <v>2493</v>
      </c>
      <c r="O9" s="130">
        <v>3281533</v>
      </c>
      <c r="P9" s="128">
        <v>133</v>
      </c>
      <c r="Q9" s="129">
        <v>2598</v>
      </c>
      <c r="R9" s="130">
        <v>3232617</v>
      </c>
      <c r="S9" s="131">
        <v>132</v>
      </c>
      <c r="T9" s="132">
        <v>2513</v>
      </c>
      <c r="U9" s="140">
        <v>3268120</v>
      </c>
      <c r="V9" s="134">
        <v>11</v>
      </c>
      <c r="W9" s="135" t="s">
        <v>77</v>
      </c>
      <c r="X9" s="136">
        <v>166</v>
      </c>
      <c r="Y9" s="137">
        <v>3333</v>
      </c>
      <c r="Z9" s="141">
        <v>3913199</v>
      </c>
      <c r="AA9" s="136">
        <v>151</v>
      </c>
      <c r="AB9" s="137">
        <v>3004</v>
      </c>
      <c r="AC9" s="141">
        <v>3341135</v>
      </c>
      <c r="AD9" s="136">
        <v>149</v>
      </c>
      <c r="AE9" s="137">
        <v>3060</v>
      </c>
      <c r="AF9" s="141">
        <v>3258703</v>
      </c>
      <c r="AG9" s="136">
        <v>154</v>
      </c>
      <c r="AH9" s="137">
        <v>3774</v>
      </c>
      <c r="AI9" s="141">
        <v>4688733</v>
      </c>
      <c r="AJ9" s="136">
        <v>140</v>
      </c>
      <c r="AK9" s="137">
        <v>3110</v>
      </c>
      <c r="AL9" s="141">
        <v>3482679</v>
      </c>
      <c r="AM9" s="136">
        <v>136</v>
      </c>
      <c r="AN9" s="137">
        <v>3320</v>
      </c>
      <c r="AO9" s="141">
        <v>3519888</v>
      </c>
      <c r="AP9" s="136">
        <v>131</v>
      </c>
      <c r="AQ9" s="137">
        <v>3434</v>
      </c>
      <c r="AR9" s="141">
        <v>3899934</v>
      </c>
      <c r="AS9" s="136">
        <v>138</v>
      </c>
      <c r="AT9" s="137">
        <v>3340</v>
      </c>
      <c r="AU9" s="141">
        <v>4032026</v>
      </c>
      <c r="AV9" s="136">
        <v>121</v>
      </c>
      <c r="AW9" s="137">
        <v>3163</v>
      </c>
      <c r="AX9" s="141">
        <v>3658439</v>
      </c>
      <c r="AY9" s="136">
        <v>116</v>
      </c>
      <c r="AZ9" s="137">
        <v>3158</v>
      </c>
      <c r="BA9" s="141">
        <v>1664945</v>
      </c>
      <c r="BB9" s="136">
        <v>110</v>
      </c>
      <c r="BC9" s="137">
        <v>3070</v>
      </c>
      <c r="BD9" s="141">
        <v>1943761</v>
      </c>
      <c r="BE9" s="136">
        <v>103</v>
      </c>
      <c r="BF9" s="137">
        <v>2949</v>
      </c>
      <c r="BG9" s="141">
        <v>1786988</v>
      </c>
    </row>
    <row r="10" spans="1:59" s="4" customFormat="1" ht="26.25" customHeight="1">
      <c r="A10" s="111"/>
      <c r="B10" s="126">
        <v>12</v>
      </c>
      <c r="C10" s="127" t="s">
        <v>78</v>
      </c>
      <c r="D10" s="128" t="e">
        <f>#REF!+#REF!+#REF!+#REF!</f>
        <v>#REF!</v>
      </c>
      <c r="E10" s="129" t="s">
        <v>71</v>
      </c>
      <c r="F10" s="130" t="s">
        <v>72</v>
      </c>
      <c r="G10" s="128">
        <v>47</v>
      </c>
      <c r="H10" s="129" t="s">
        <v>73</v>
      </c>
      <c r="I10" s="130" t="s">
        <v>73</v>
      </c>
      <c r="J10" s="128">
        <v>40</v>
      </c>
      <c r="K10" s="129">
        <v>1227</v>
      </c>
      <c r="L10" s="130" t="s">
        <v>73</v>
      </c>
      <c r="M10" s="128">
        <v>43</v>
      </c>
      <c r="N10" s="129">
        <v>1164</v>
      </c>
      <c r="O10" s="130">
        <v>1200198</v>
      </c>
      <c r="P10" s="128">
        <v>40</v>
      </c>
      <c r="Q10" s="129">
        <v>1128</v>
      </c>
      <c r="R10" s="130">
        <v>1138383</v>
      </c>
      <c r="S10" s="131">
        <v>39</v>
      </c>
      <c r="T10" s="132">
        <v>1114</v>
      </c>
      <c r="U10" s="140">
        <v>1105929</v>
      </c>
      <c r="V10" s="134">
        <v>12</v>
      </c>
      <c r="W10" s="135" t="s">
        <v>79</v>
      </c>
      <c r="X10" s="136">
        <v>6</v>
      </c>
      <c r="Y10" s="137">
        <v>40</v>
      </c>
      <c r="Z10" s="141">
        <v>34523</v>
      </c>
      <c r="AA10" s="136">
        <v>6</v>
      </c>
      <c r="AB10" s="137">
        <v>40</v>
      </c>
      <c r="AC10" s="141">
        <v>26874</v>
      </c>
      <c r="AD10" s="136">
        <v>6</v>
      </c>
      <c r="AE10" s="137">
        <v>37</v>
      </c>
      <c r="AF10" s="141">
        <v>27746</v>
      </c>
      <c r="AG10" s="136">
        <v>4</v>
      </c>
      <c r="AH10" s="137">
        <v>25</v>
      </c>
      <c r="AI10" s="141">
        <v>37223</v>
      </c>
      <c r="AJ10" s="136">
        <v>3</v>
      </c>
      <c r="AK10" s="137">
        <v>17</v>
      </c>
      <c r="AL10" s="141">
        <v>21641</v>
      </c>
      <c r="AM10" s="136">
        <v>4</v>
      </c>
      <c r="AN10" s="137">
        <v>27</v>
      </c>
      <c r="AO10" s="141">
        <v>15574</v>
      </c>
      <c r="AP10" s="136">
        <v>4</v>
      </c>
      <c r="AQ10" s="137">
        <v>24</v>
      </c>
      <c r="AR10" s="141">
        <v>23057</v>
      </c>
      <c r="AS10" s="136">
        <v>6</v>
      </c>
      <c r="AT10" s="137">
        <v>55</v>
      </c>
      <c r="AU10" s="141" t="s">
        <v>76</v>
      </c>
      <c r="AV10" s="136">
        <v>4</v>
      </c>
      <c r="AW10" s="137">
        <v>24</v>
      </c>
      <c r="AX10" s="141">
        <v>18256</v>
      </c>
      <c r="AY10" s="136">
        <v>3</v>
      </c>
      <c r="AZ10" s="137">
        <v>19</v>
      </c>
      <c r="BA10" s="141">
        <v>10019</v>
      </c>
      <c r="BB10" s="136">
        <v>3</v>
      </c>
      <c r="BC10" s="137">
        <v>125</v>
      </c>
      <c r="BD10" s="141">
        <v>489979</v>
      </c>
      <c r="BE10" s="136">
        <v>3</v>
      </c>
      <c r="BF10" s="137">
        <v>80</v>
      </c>
      <c r="BG10" s="141">
        <v>310414</v>
      </c>
    </row>
    <row r="11" spans="1:59" s="4" customFormat="1" ht="26.25" customHeight="1">
      <c r="A11" s="100"/>
      <c r="B11" s="126">
        <v>13</v>
      </c>
      <c r="C11" s="127" t="s">
        <v>80</v>
      </c>
      <c r="D11" s="128" t="e">
        <f>#REF!+#REF!+#REF!+#REF!</f>
        <v>#REF!</v>
      </c>
      <c r="E11" s="129" t="s">
        <v>71</v>
      </c>
      <c r="F11" s="130" t="s">
        <v>72</v>
      </c>
      <c r="G11" s="128">
        <v>8</v>
      </c>
      <c r="H11" s="129" t="s">
        <v>73</v>
      </c>
      <c r="I11" s="130" t="s">
        <v>73</v>
      </c>
      <c r="J11" s="128">
        <v>8</v>
      </c>
      <c r="K11" s="129">
        <v>66</v>
      </c>
      <c r="L11" s="130" t="s">
        <v>73</v>
      </c>
      <c r="M11" s="128">
        <v>11</v>
      </c>
      <c r="N11" s="129">
        <v>87</v>
      </c>
      <c r="O11" s="130">
        <v>123096</v>
      </c>
      <c r="P11" s="128">
        <v>10</v>
      </c>
      <c r="Q11" s="129">
        <v>85</v>
      </c>
      <c r="R11" s="142">
        <v>126692</v>
      </c>
      <c r="S11" s="131">
        <v>8</v>
      </c>
      <c r="T11" s="132">
        <v>63</v>
      </c>
      <c r="U11" s="143">
        <v>58832</v>
      </c>
      <c r="V11" s="134">
        <v>13</v>
      </c>
      <c r="W11" s="135" t="s">
        <v>81</v>
      </c>
      <c r="X11" s="136">
        <v>10</v>
      </c>
      <c r="Y11" s="137">
        <v>98</v>
      </c>
      <c r="Z11" s="141">
        <v>154287</v>
      </c>
      <c r="AA11" s="136">
        <v>10</v>
      </c>
      <c r="AB11" s="137">
        <v>120</v>
      </c>
      <c r="AC11" s="141">
        <v>204664</v>
      </c>
      <c r="AD11" s="136">
        <v>10</v>
      </c>
      <c r="AE11" s="137">
        <v>131</v>
      </c>
      <c r="AF11" s="141">
        <v>183122</v>
      </c>
      <c r="AG11" s="136">
        <v>7</v>
      </c>
      <c r="AH11" s="137">
        <v>115</v>
      </c>
      <c r="AI11" s="141">
        <v>182162</v>
      </c>
      <c r="AJ11" s="136">
        <v>10</v>
      </c>
      <c r="AK11" s="137">
        <v>149</v>
      </c>
      <c r="AL11" s="141">
        <v>218821</v>
      </c>
      <c r="AM11" s="136">
        <v>10</v>
      </c>
      <c r="AN11" s="137">
        <v>150</v>
      </c>
      <c r="AO11" s="141">
        <v>217594</v>
      </c>
      <c r="AP11" s="136">
        <v>10</v>
      </c>
      <c r="AQ11" s="137">
        <v>177</v>
      </c>
      <c r="AR11" s="141">
        <v>258137</v>
      </c>
      <c r="AS11" s="136">
        <v>7</v>
      </c>
      <c r="AT11" s="137">
        <v>166</v>
      </c>
      <c r="AU11" s="141" t="s">
        <v>76</v>
      </c>
      <c r="AV11" s="136">
        <v>8</v>
      </c>
      <c r="AW11" s="137">
        <v>162</v>
      </c>
      <c r="AX11" s="141">
        <v>286845</v>
      </c>
      <c r="AY11" s="136">
        <v>7</v>
      </c>
      <c r="AZ11" s="137">
        <v>87</v>
      </c>
      <c r="BA11" s="141">
        <v>122837</v>
      </c>
      <c r="BB11" s="136">
        <v>6</v>
      </c>
      <c r="BC11" s="137">
        <v>84</v>
      </c>
      <c r="BD11" s="141">
        <v>107928</v>
      </c>
      <c r="BE11" s="136">
        <v>7</v>
      </c>
      <c r="BF11" s="137">
        <v>179</v>
      </c>
      <c r="BG11" s="141">
        <v>263670</v>
      </c>
    </row>
    <row r="12" spans="1:59" s="4" customFormat="1" ht="26.25" customHeight="1">
      <c r="A12" s="100"/>
      <c r="B12" s="126">
        <v>14</v>
      </c>
      <c r="C12" s="127" t="s">
        <v>82</v>
      </c>
      <c r="D12" s="128" t="e">
        <f>#REF!+#REF!+#REF!+#REF!</f>
        <v>#REF!</v>
      </c>
      <c r="E12" s="129" t="s">
        <v>71</v>
      </c>
      <c r="F12" s="130" t="s">
        <v>71</v>
      </c>
      <c r="G12" s="128">
        <v>13</v>
      </c>
      <c r="H12" s="129" t="s">
        <v>73</v>
      </c>
      <c r="I12" s="130" t="s">
        <v>73</v>
      </c>
      <c r="J12" s="128">
        <v>12</v>
      </c>
      <c r="K12" s="129">
        <v>154</v>
      </c>
      <c r="L12" s="130" t="s">
        <v>73</v>
      </c>
      <c r="M12" s="128">
        <v>12</v>
      </c>
      <c r="N12" s="129">
        <v>140</v>
      </c>
      <c r="O12" s="130">
        <v>259504</v>
      </c>
      <c r="P12" s="128">
        <v>10</v>
      </c>
      <c r="Q12" s="129">
        <v>130</v>
      </c>
      <c r="R12" s="142">
        <v>250515</v>
      </c>
      <c r="S12" s="131">
        <v>12</v>
      </c>
      <c r="T12" s="132">
        <v>194</v>
      </c>
      <c r="U12" s="143">
        <v>268041</v>
      </c>
      <c r="V12" s="134">
        <v>14</v>
      </c>
      <c r="W12" s="135" t="s">
        <v>83</v>
      </c>
      <c r="X12" s="136">
        <v>6</v>
      </c>
      <c r="Y12" s="137">
        <v>124</v>
      </c>
      <c r="Z12" s="144">
        <v>498202</v>
      </c>
      <c r="AA12" s="136">
        <v>6</v>
      </c>
      <c r="AB12" s="137">
        <v>120</v>
      </c>
      <c r="AC12" s="144">
        <v>324891</v>
      </c>
      <c r="AD12" s="136">
        <v>6</v>
      </c>
      <c r="AE12" s="137">
        <v>117</v>
      </c>
      <c r="AF12" s="144">
        <v>331614</v>
      </c>
      <c r="AG12" s="136">
        <v>4</v>
      </c>
      <c r="AH12" s="137">
        <v>101</v>
      </c>
      <c r="AI12" s="144">
        <v>195388</v>
      </c>
      <c r="AJ12" s="136">
        <v>7</v>
      </c>
      <c r="AK12" s="137">
        <v>329</v>
      </c>
      <c r="AL12" s="144">
        <v>1544267</v>
      </c>
      <c r="AM12" s="136">
        <v>6</v>
      </c>
      <c r="AN12" s="137">
        <v>126</v>
      </c>
      <c r="AO12" s="144">
        <v>313579</v>
      </c>
      <c r="AP12" s="136">
        <v>6</v>
      </c>
      <c r="AQ12" s="137">
        <v>123</v>
      </c>
      <c r="AR12" s="144">
        <v>332670</v>
      </c>
      <c r="AS12" s="136">
        <v>7</v>
      </c>
      <c r="AT12" s="137">
        <v>323</v>
      </c>
      <c r="AU12" s="144" t="s">
        <v>76</v>
      </c>
      <c r="AV12" s="136">
        <v>7</v>
      </c>
      <c r="AW12" s="137">
        <v>319</v>
      </c>
      <c r="AX12" s="144">
        <v>1457795</v>
      </c>
      <c r="AY12" s="136">
        <v>7</v>
      </c>
      <c r="AZ12" s="137">
        <v>320</v>
      </c>
      <c r="BA12" s="144">
        <v>1172561</v>
      </c>
      <c r="BB12" s="136">
        <v>7</v>
      </c>
      <c r="BC12" s="137">
        <v>322</v>
      </c>
      <c r="BD12" s="144">
        <v>1296376</v>
      </c>
      <c r="BE12" s="136">
        <v>7</v>
      </c>
      <c r="BF12" s="137">
        <v>312</v>
      </c>
      <c r="BG12" s="144">
        <v>1293841</v>
      </c>
    </row>
    <row r="13" spans="1:59" s="4" customFormat="1" ht="26.25" customHeight="1">
      <c r="A13" s="100"/>
      <c r="B13" s="126">
        <v>15</v>
      </c>
      <c r="C13" s="127" t="s">
        <v>84</v>
      </c>
      <c r="D13" s="128" t="e">
        <f>#REF!+#REF!+#REF!+#REF!</f>
        <v>#REF!</v>
      </c>
      <c r="E13" s="129" t="s">
        <v>71</v>
      </c>
      <c r="F13" s="130" t="s">
        <v>71</v>
      </c>
      <c r="G13" s="128">
        <v>10</v>
      </c>
      <c r="H13" s="129" t="s">
        <v>73</v>
      </c>
      <c r="I13" s="130" t="s">
        <v>73</v>
      </c>
      <c r="J13" s="128">
        <v>9</v>
      </c>
      <c r="K13" s="129">
        <v>173</v>
      </c>
      <c r="L13" s="130" t="s">
        <v>73</v>
      </c>
      <c r="M13" s="128">
        <v>9</v>
      </c>
      <c r="N13" s="129">
        <v>205</v>
      </c>
      <c r="O13" s="130">
        <v>321432</v>
      </c>
      <c r="P13" s="128">
        <v>8</v>
      </c>
      <c r="Q13" s="129">
        <v>208</v>
      </c>
      <c r="R13" s="130">
        <v>334203</v>
      </c>
      <c r="S13" s="131">
        <v>8</v>
      </c>
      <c r="T13" s="132">
        <v>143</v>
      </c>
      <c r="U13" s="140">
        <v>383364</v>
      </c>
      <c r="V13" s="134">
        <v>15</v>
      </c>
      <c r="W13" s="135" t="s">
        <v>85</v>
      </c>
      <c r="X13" s="136">
        <v>19</v>
      </c>
      <c r="Y13" s="137">
        <v>373</v>
      </c>
      <c r="Z13" s="144">
        <v>408743</v>
      </c>
      <c r="AA13" s="136">
        <v>19</v>
      </c>
      <c r="AB13" s="137">
        <v>369</v>
      </c>
      <c r="AC13" s="144">
        <v>385266</v>
      </c>
      <c r="AD13" s="136">
        <v>19</v>
      </c>
      <c r="AE13" s="137">
        <v>399</v>
      </c>
      <c r="AF13" s="144">
        <v>427572</v>
      </c>
      <c r="AG13" s="136">
        <v>16</v>
      </c>
      <c r="AH13" s="137">
        <v>234</v>
      </c>
      <c r="AI13" s="144">
        <v>278729</v>
      </c>
      <c r="AJ13" s="136">
        <v>19</v>
      </c>
      <c r="AK13" s="137">
        <v>277</v>
      </c>
      <c r="AL13" s="144">
        <v>282334</v>
      </c>
      <c r="AM13" s="136">
        <v>19</v>
      </c>
      <c r="AN13" s="137">
        <v>416</v>
      </c>
      <c r="AO13" s="144">
        <v>338283</v>
      </c>
      <c r="AP13" s="136">
        <v>18</v>
      </c>
      <c r="AQ13" s="137">
        <v>399</v>
      </c>
      <c r="AR13" s="144">
        <v>358040</v>
      </c>
      <c r="AS13" s="136">
        <v>20</v>
      </c>
      <c r="AT13" s="137">
        <v>406</v>
      </c>
      <c r="AU13" s="144">
        <v>336639</v>
      </c>
      <c r="AV13" s="136">
        <v>16</v>
      </c>
      <c r="AW13" s="137">
        <v>350</v>
      </c>
      <c r="AX13" s="144">
        <v>309882</v>
      </c>
      <c r="AY13" s="136">
        <v>16</v>
      </c>
      <c r="AZ13" s="137">
        <v>345</v>
      </c>
      <c r="BA13" s="144">
        <v>280723</v>
      </c>
      <c r="BB13" s="136">
        <v>17</v>
      </c>
      <c r="BC13" s="137">
        <v>362</v>
      </c>
      <c r="BD13" s="144">
        <v>270329</v>
      </c>
      <c r="BE13" s="136">
        <v>16</v>
      </c>
      <c r="BF13" s="137">
        <v>314</v>
      </c>
      <c r="BG13" s="144">
        <v>240214</v>
      </c>
    </row>
    <row r="14" spans="1:59" s="4" customFormat="1" ht="26.25" customHeight="1">
      <c r="A14" s="100"/>
      <c r="B14" s="126">
        <v>16</v>
      </c>
      <c r="C14" s="127" t="s">
        <v>86</v>
      </c>
      <c r="D14" s="128" t="e">
        <f>#REF!+#REF!+#REF!+#REF!</f>
        <v>#REF!</v>
      </c>
      <c r="E14" s="129" t="s">
        <v>71</v>
      </c>
      <c r="F14" s="130" t="s">
        <v>71</v>
      </c>
      <c r="G14" s="128">
        <v>22</v>
      </c>
      <c r="H14" s="129" t="s">
        <v>73</v>
      </c>
      <c r="I14" s="130" t="s">
        <v>73</v>
      </c>
      <c r="J14" s="128">
        <v>20</v>
      </c>
      <c r="K14" s="129">
        <v>424</v>
      </c>
      <c r="L14" s="130" t="s">
        <v>73</v>
      </c>
      <c r="M14" s="128">
        <v>20</v>
      </c>
      <c r="N14" s="129">
        <v>391</v>
      </c>
      <c r="O14" s="130">
        <v>470728</v>
      </c>
      <c r="P14" s="128">
        <v>19</v>
      </c>
      <c r="Q14" s="129">
        <v>372</v>
      </c>
      <c r="R14" s="130">
        <v>476885</v>
      </c>
      <c r="S14" s="131">
        <v>18</v>
      </c>
      <c r="T14" s="132">
        <v>396</v>
      </c>
      <c r="U14" s="145">
        <v>506595</v>
      </c>
      <c r="V14" s="134">
        <v>16</v>
      </c>
      <c r="W14" s="135" t="s">
        <v>87</v>
      </c>
      <c r="X14" s="136">
        <v>19</v>
      </c>
      <c r="Y14" s="137">
        <v>723</v>
      </c>
      <c r="Z14" s="141">
        <v>4910118</v>
      </c>
      <c r="AA14" s="136">
        <v>19</v>
      </c>
      <c r="AB14" s="137">
        <v>717</v>
      </c>
      <c r="AC14" s="141">
        <v>3431510</v>
      </c>
      <c r="AD14" s="136">
        <v>19</v>
      </c>
      <c r="AE14" s="137">
        <v>730</v>
      </c>
      <c r="AF14" s="141">
        <v>3706892</v>
      </c>
      <c r="AG14" s="136">
        <v>18</v>
      </c>
      <c r="AH14" s="137">
        <v>694</v>
      </c>
      <c r="AI14" s="141">
        <v>4074378</v>
      </c>
      <c r="AJ14" s="136">
        <v>18</v>
      </c>
      <c r="AK14" s="137">
        <v>493</v>
      </c>
      <c r="AL14" s="141">
        <v>2887727</v>
      </c>
      <c r="AM14" s="136">
        <v>20</v>
      </c>
      <c r="AN14" s="137">
        <v>704</v>
      </c>
      <c r="AO14" s="141">
        <v>4220832</v>
      </c>
      <c r="AP14" s="136">
        <v>21</v>
      </c>
      <c r="AQ14" s="137">
        <v>779</v>
      </c>
      <c r="AR14" s="141">
        <v>4279507</v>
      </c>
      <c r="AS14" s="136">
        <v>21</v>
      </c>
      <c r="AT14" s="137">
        <v>578</v>
      </c>
      <c r="AU14" s="141">
        <v>3246811</v>
      </c>
      <c r="AV14" s="136">
        <v>18</v>
      </c>
      <c r="AW14" s="137">
        <v>533</v>
      </c>
      <c r="AX14" s="141">
        <v>2896411</v>
      </c>
      <c r="AY14" s="136">
        <v>18</v>
      </c>
      <c r="AZ14" s="137">
        <v>556</v>
      </c>
      <c r="BA14" s="141">
        <v>2525553</v>
      </c>
      <c r="BB14" s="136">
        <v>19</v>
      </c>
      <c r="BC14" s="137">
        <v>621</v>
      </c>
      <c r="BD14" s="141">
        <v>3495404</v>
      </c>
      <c r="BE14" s="136">
        <v>19</v>
      </c>
      <c r="BF14" s="137">
        <v>654</v>
      </c>
      <c r="BG14" s="141">
        <v>3882255</v>
      </c>
    </row>
    <row r="15" spans="1:59" s="4" customFormat="1" ht="26.25" customHeight="1">
      <c r="A15" s="100"/>
      <c r="B15" s="126">
        <v>17</v>
      </c>
      <c r="C15" s="127" t="s">
        <v>88</v>
      </c>
      <c r="D15" s="128" t="e">
        <f>#REF!+#REF!+#REF!+#REF!</f>
        <v>#REF!</v>
      </c>
      <c r="E15" s="129" t="s">
        <v>71</v>
      </c>
      <c r="F15" s="130" t="s">
        <v>71</v>
      </c>
      <c r="G15" s="128">
        <v>20</v>
      </c>
      <c r="H15" s="129" t="s">
        <v>73</v>
      </c>
      <c r="I15" s="130" t="s">
        <v>73</v>
      </c>
      <c r="J15" s="128">
        <v>19</v>
      </c>
      <c r="K15" s="129">
        <v>634</v>
      </c>
      <c r="L15" s="130" t="s">
        <v>73</v>
      </c>
      <c r="M15" s="128">
        <v>18</v>
      </c>
      <c r="N15" s="129">
        <v>650</v>
      </c>
      <c r="O15" s="130">
        <v>3544181</v>
      </c>
      <c r="P15" s="128">
        <v>19</v>
      </c>
      <c r="Q15" s="129">
        <v>713</v>
      </c>
      <c r="R15" s="130">
        <v>4020326</v>
      </c>
      <c r="S15" s="131">
        <v>19</v>
      </c>
      <c r="T15" s="132">
        <v>736</v>
      </c>
      <c r="U15" s="146">
        <v>4589708</v>
      </c>
      <c r="V15" s="134">
        <v>17</v>
      </c>
      <c r="W15" s="135" t="s">
        <v>89</v>
      </c>
      <c r="X15" s="136">
        <v>1</v>
      </c>
      <c r="Y15" s="137">
        <v>13</v>
      </c>
      <c r="Z15" s="139" t="s">
        <v>90</v>
      </c>
      <c r="AA15" s="136">
        <v>2</v>
      </c>
      <c r="AB15" s="137">
        <v>22</v>
      </c>
      <c r="AC15" s="139" t="s">
        <v>73</v>
      </c>
      <c r="AD15" s="136">
        <v>2</v>
      </c>
      <c r="AE15" s="137">
        <v>21</v>
      </c>
      <c r="AF15" s="139" t="s">
        <v>90</v>
      </c>
      <c r="AG15" s="136">
        <v>1</v>
      </c>
      <c r="AH15" s="137">
        <v>7</v>
      </c>
      <c r="AI15" s="139" t="s">
        <v>75</v>
      </c>
      <c r="AJ15" s="136">
        <v>1</v>
      </c>
      <c r="AK15" s="137">
        <v>7</v>
      </c>
      <c r="AL15" s="139" t="s">
        <v>90</v>
      </c>
      <c r="AM15" s="136">
        <v>1</v>
      </c>
      <c r="AN15" s="137">
        <v>7</v>
      </c>
      <c r="AO15" s="139" t="s">
        <v>75</v>
      </c>
      <c r="AP15" s="136">
        <v>1</v>
      </c>
      <c r="AQ15" s="137">
        <v>7</v>
      </c>
      <c r="AR15" s="139" t="s">
        <v>76</v>
      </c>
      <c r="AS15" s="136">
        <v>1</v>
      </c>
      <c r="AT15" s="137">
        <v>5</v>
      </c>
      <c r="AU15" s="139" t="s">
        <v>76</v>
      </c>
      <c r="AV15" s="136">
        <v>1</v>
      </c>
      <c r="AW15" s="137">
        <v>9</v>
      </c>
      <c r="AX15" s="139" t="s">
        <v>76</v>
      </c>
      <c r="AY15" s="136">
        <v>1</v>
      </c>
      <c r="AZ15" s="137">
        <v>10</v>
      </c>
      <c r="BA15" s="139" t="s">
        <v>76</v>
      </c>
      <c r="BB15" s="136">
        <v>1</v>
      </c>
      <c r="BC15" s="137">
        <v>11</v>
      </c>
      <c r="BD15" s="139" t="s">
        <v>76</v>
      </c>
      <c r="BE15" s="136">
        <v>1</v>
      </c>
      <c r="BF15" s="137">
        <v>9</v>
      </c>
      <c r="BG15" s="139" t="s">
        <v>76</v>
      </c>
    </row>
    <row r="16" spans="1:59" s="4" customFormat="1" ht="26.25" customHeight="1">
      <c r="A16" s="100"/>
      <c r="B16" s="126">
        <v>18</v>
      </c>
      <c r="C16" s="127" t="s">
        <v>91</v>
      </c>
      <c r="D16" s="128" t="e">
        <f>#REF!+#REF!+#REF!+#REF!</f>
        <v>#REF!</v>
      </c>
      <c r="E16" s="129" t="s">
        <v>71</v>
      </c>
      <c r="F16" s="130" t="s">
        <v>71</v>
      </c>
      <c r="G16" s="128">
        <v>2</v>
      </c>
      <c r="H16" s="129" t="s">
        <v>73</v>
      </c>
      <c r="I16" s="130" t="s">
        <v>73</v>
      </c>
      <c r="J16" s="128">
        <v>2</v>
      </c>
      <c r="K16" s="129">
        <v>23</v>
      </c>
      <c r="L16" s="130" t="s">
        <v>73</v>
      </c>
      <c r="M16" s="128">
        <v>2</v>
      </c>
      <c r="N16" s="129">
        <v>23</v>
      </c>
      <c r="O16" s="130" t="s">
        <v>73</v>
      </c>
      <c r="P16" s="128">
        <v>2</v>
      </c>
      <c r="Q16" s="129">
        <v>21</v>
      </c>
      <c r="R16" s="130" t="s">
        <v>73</v>
      </c>
      <c r="S16" s="131">
        <v>1</v>
      </c>
      <c r="T16" s="132">
        <v>7</v>
      </c>
      <c r="U16" s="130" t="s">
        <v>73</v>
      </c>
      <c r="V16" s="134">
        <v>18</v>
      </c>
      <c r="W16" s="135" t="s">
        <v>92</v>
      </c>
      <c r="X16" s="136">
        <v>21</v>
      </c>
      <c r="Y16" s="137">
        <v>1216</v>
      </c>
      <c r="Z16" s="139">
        <v>2762250</v>
      </c>
      <c r="AA16" s="136">
        <v>19</v>
      </c>
      <c r="AB16" s="137">
        <v>1109</v>
      </c>
      <c r="AC16" s="139">
        <v>2865971</v>
      </c>
      <c r="AD16" s="136">
        <v>20</v>
      </c>
      <c r="AE16" s="137">
        <v>1212</v>
      </c>
      <c r="AF16" s="139">
        <v>3320850</v>
      </c>
      <c r="AG16" s="136">
        <v>15</v>
      </c>
      <c r="AH16" s="137">
        <v>754</v>
      </c>
      <c r="AI16" s="139">
        <v>2126769</v>
      </c>
      <c r="AJ16" s="136">
        <v>15</v>
      </c>
      <c r="AK16" s="137">
        <v>940</v>
      </c>
      <c r="AL16" s="139">
        <v>3253463</v>
      </c>
      <c r="AM16" s="136">
        <v>15</v>
      </c>
      <c r="AN16" s="137">
        <v>982</v>
      </c>
      <c r="AO16" s="139">
        <v>2947107</v>
      </c>
      <c r="AP16" s="136">
        <v>14</v>
      </c>
      <c r="AQ16" s="137">
        <v>791</v>
      </c>
      <c r="AR16" s="139">
        <v>2181827</v>
      </c>
      <c r="AS16" s="136">
        <v>18</v>
      </c>
      <c r="AT16" s="137">
        <v>837</v>
      </c>
      <c r="AU16" s="139" t="s">
        <v>76</v>
      </c>
      <c r="AV16" s="136">
        <v>14</v>
      </c>
      <c r="AW16" s="137">
        <v>830</v>
      </c>
      <c r="AX16" s="139">
        <v>2459261</v>
      </c>
      <c r="AY16" s="136">
        <v>14</v>
      </c>
      <c r="AZ16" s="137">
        <v>854</v>
      </c>
      <c r="BA16" s="139">
        <v>2301452</v>
      </c>
      <c r="BB16" s="136">
        <v>14</v>
      </c>
      <c r="BC16" s="137">
        <v>891</v>
      </c>
      <c r="BD16" s="139">
        <v>2418781</v>
      </c>
      <c r="BE16" s="136">
        <v>14</v>
      </c>
      <c r="BF16" s="137">
        <v>875</v>
      </c>
      <c r="BG16" s="139">
        <v>2390953</v>
      </c>
    </row>
    <row r="17" spans="1:59" s="10" customFormat="1" ht="26.25" customHeight="1">
      <c r="A17" s="147"/>
      <c r="B17" s="126">
        <v>19</v>
      </c>
      <c r="C17" s="127" t="s">
        <v>93</v>
      </c>
      <c r="D17" s="128" t="e">
        <f>#REF!+#REF!+#REF!+#REF!</f>
        <v>#REF!</v>
      </c>
      <c r="E17" s="129" t="s">
        <v>71</v>
      </c>
      <c r="F17" s="130" t="s">
        <v>71</v>
      </c>
      <c r="G17" s="128">
        <v>19</v>
      </c>
      <c r="H17" s="129" t="s">
        <v>73</v>
      </c>
      <c r="I17" s="130" t="s">
        <v>73</v>
      </c>
      <c r="J17" s="128">
        <v>17</v>
      </c>
      <c r="K17" s="129">
        <v>536</v>
      </c>
      <c r="L17" s="130" t="s">
        <v>73</v>
      </c>
      <c r="M17" s="128">
        <v>18</v>
      </c>
      <c r="N17" s="129">
        <v>549</v>
      </c>
      <c r="O17" s="130">
        <v>1424229</v>
      </c>
      <c r="P17" s="128">
        <v>16</v>
      </c>
      <c r="Q17" s="129">
        <v>556</v>
      </c>
      <c r="R17" s="130">
        <v>1483060</v>
      </c>
      <c r="S17" s="131">
        <v>17</v>
      </c>
      <c r="T17" s="132">
        <v>695</v>
      </c>
      <c r="U17" s="146">
        <v>1914183</v>
      </c>
      <c r="V17" s="134">
        <v>19</v>
      </c>
      <c r="W17" s="148" t="s">
        <v>94</v>
      </c>
      <c r="X17" s="136">
        <v>0</v>
      </c>
      <c r="Y17" s="137">
        <v>0</v>
      </c>
      <c r="Z17" s="139">
        <v>0</v>
      </c>
      <c r="AA17" s="136">
        <v>0</v>
      </c>
      <c r="AB17" s="137">
        <v>0</v>
      </c>
      <c r="AC17" s="139">
        <v>0</v>
      </c>
      <c r="AD17" s="136">
        <v>0</v>
      </c>
      <c r="AE17" s="137">
        <v>0</v>
      </c>
      <c r="AF17" s="139">
        <v>0</v>
      </c>
      <c r="AG17" s="136">
        <v>1</v>
      </c>
      <c r="AH17" s="137">
        <v>6</v>
      </c>
      <c r="AI17" s="139" t="s">
        <v>75</v>
      </c>
      <c r="AJ17" s="136">
        <v>0</v>
      </c>
      <c r="AK17" s="137">
        <v>0</v>
      </c>
      <c r="AL17" s="139">
        <v>0</v>
      </c>
      <c r="AM17" s="136">
        <v>0</v>
      </c>
      <c r="AN17" s="137">
        <v>0</v>
      </c>
      <c r="AO17" s="139">
        <v>0</v>
      </c>
      <c r="AP17" s="136">
        <v>0</v>
      </c>
      <c r="AQ17" s="137">
        <v>0</v>
      </c>
      <c r="AR17" s="139">
        <v>0</v>
      </c>
      <c r="AS17" s="136">
        <v>0</v>
      </c>
      <c r="AT17" s="137">
        <v>0</v>
      </c>
      <c r="AU17" s="139" t="s">
        <v>76</v>
      </c>
      <c r="AV17" s="136">
        <v>0</v>
      </c>
      <c r="AW17" s="137">
        <v>0</v>
      </c>
      <c r="AX17" s="139" t="s">
        <v>76</v>
      </c>
      <c r="AY17" s="136">
        <v>0</v>
      </c>
      <c r="AZ17" s="137">
        <v>0</v>
      </c>
      <c r="BA17" s="139" t="s">
        <v>76</v>
      </c>
      <c r="BB17" s="136">
        <v>0</v>
      </c>
      <c r="BC17" s="149">
        <v>0</v>
      </c>
      <c r="BD17" s="139" t="s">
        <v>76</v>
      </c>
      <c r="BE17" s="136">
        <v>0</v>
      </c>
      <c r="BF17" s="149">
        <v>0</v>
      </c>
      <c r="BG17" s="139" t="s">
        <v>76</v>
      </c>
    </row>
    <row r="18" spans="1:59" s="10" customFormat="1" ht="26.25" customHeight="1">
      <c r="A18" s="147"/>
      <c r="B18" s="126">
        <v>20</v>
      </c>
      <c r="C18" s="127" t="s">
        <v>95</v>
      </c>
      <c r="D18" s="128" t="e">
        <f>#REF!+#REF!+#REF!+#REF!</f>
        <v>#REF!</v>
      </c>
      <c r="E18" s="129" t="e">
        <f>#REF!+#REF!+#REF!+#REF!</f>
        <v>#REF!</v>
      </c>
      <c r="F18" s="130" t="e">
        <f>#REF!+#REF!+#REF!+#REF!</f>
        <v>#REF!</v>
      </c>
      <c r="G18" s="128">
        <v>1</v>
      </c>
      <c r="H18" s="129" t="s">
        <v>73</v>
      </c>
      <c r="I18" s="130" t="s">
        <v>73</v>
      </c>
      <c r="J18" s="128">
        <v>1</v>
      </c>
      <c r="K18" s="129">
        <v>4</v>
      </c>
      <c r="L18" s="130" t="s">
        <v>73</v>
      </c>
      <c r="M18" s="128">
        <v>0</v>
      </c>
      <c r="N18" s="129">
        <v>0</v>
      </c>
      <c r="O18" s="130">
        <v>0</v>
      </c>
      <c r="P18" s="128">
        <v>0</v>
      </c>
      <c r="Q18" s="129">
        <v>0</v>
      </c>
      <c r="R18" s="130">
        <v>0</v>
      </c>
      <c r="S18" s="128">
        <v>0</v>
      </c>
      <c r="T18" s="129">
        <v>0</v>
      </c>
      <c r="U18" s="146">
        <v>0</v>
      </c>
      <c r="V18" s="134">
        <v>20</v>
      </c>
      <c r="W18" s="135" t="s">
        <v>96</v>
      </c>
      <c r="X18" s="136">
        <v>1</v>
      </c>
      <c r="Y18" s="137">
        <v>5</v>
      </c>
      <c r="Z18" s="139" t="s">
        <v>73</v>
      </c>
      <c r="AA18" s="136">
        <v>1</v>
      </c>
      <c r="AB18" s="137">
        <v>5</v>
      </c>
      <c r="AC18" s="139" t="s">
        <v>73</v>
      </c>
      <c r="AD18" s="136">
        <v>1</v>
      </c>
      <c r="AE18" s="137">
        <v>6</v>
      </c>
      <c r="AF18" s="139" t="s">
        <v>90</v>
      </c>
      <c r="AG18" s="136">
        <v>1</v>
      </c>
      <c r="AH18" s="137">
        <v>6</v>
      </c>
      <c r="AI18" s="139" t="s">
        <v>75</v>
      </c>
      <c r="AJ18" s="136">
        <v>1</v>
      </c>
      <c r="AK18" s="137">
        <v>5</v>
      </c>
      <c r="AL18" s="139" t="s">
        <v>90</v>
      </c>
      <c r="AM18" s="136">
        <v>1</v>
      </c>
      <c r="AN18" s="137">
        <v>5</v>
      </c>
      <c r="AO18" s="139" t="s">
        <v>75</v>
      </c>
      <c r="AP18" s="136">
        <v>1</v>
      </c>
      <c r="AQ18" s="137">
        <v>5</v>
      </c>
      <c r="AR18" s="139" t="s">
        <v>76</v>
      </c>
      <c r="AS18" s="136">
        <v>1</v>
      </c>
      <c r="AT18" s="137">
        <v>5</v>
      </c>
      <c r="AU18" s="139" t="s">
        <v>76</v>
      </c>
      <c r="AV18" s="136">
        <v>1</v>
      </c>
      <c r="AW18" s="137">
        <v>5</v>
      </c>
      <c r="AX18" s="139" t="s">
        <v>76</v>
      </c>
      <c r="AY18" s="136">
        <v>1</v>
      </c>
      <c r="AZ18" s="137">
        <v>5</v>
      </c>
      <c r="BA18" s="139" t="s">
        <v>76</v>
      </c>
      <c r="BB18" s="136">
        <v>1</v>
      </c>
      <c r="BC18" s="137">
        <v>5</v>
      </c>
      <c r="BD18" s="139" t="s">
        <v>76</v>
      </c>
      <c r="BE18" s="136">
        <v>1</v>
      </c>
      <c r="BF18" s="137">
        <v>5</v>
      </c>
      <c r="BG18" s="139" t="s">
        <v>76</v>
      </c>
    </row>
    <row r="19" spans="1:59" s="10" customFormat="1" ht="26.25" customHeight="1">
      <c r="A19" s="147"/>
      <c r="B19" s="126">
        <v>21</v>
      </c>
      <c r="C19" s="127" t="s">
        <v>97</v>
      </c>
      <c r="D19" s="128" t="e">
        <f>#REF!+#REF!+#REF!+#REF!</f>
        <v>#REF!</v>
      </c>
      <c r="E19" s="129" t="s">
        <v>71</v>
      </c>
      <c r="F19" s="130" t="s">
        <v>71</v>
      </c>
      <c r="G19" s="128">
        <v>1</v>
      </c>
      <c r="H19" s="129" t="s">
        <v>73</v>
      </c>
      <c r="I19" s="130" t="s">
        <v>73</v>
      </c>
      <c r="J19" s="128">
        <v>1</v>
      </c>
      <c r="K19" s="129">
        <v>5</v>
      </c>
      <c r="L19" s="130" t="s">
        <v>73</v>
      </c>
      <c r="M19" s="128">
        <v>1</v>
      </c>
      <c r="N19" s="129">
        <v>5</v>
      </c>
      <c r="O19" s="130" t="s">
        <v>73</v>
      </c>
      <c r="P19" s="128">
        <v>1</v>
      </c>
      <c r="Q19" s="129">
        <v>5</v>
      </c>
      <c r="R19" s="130" t="s">
        <v>73</v>
      </c>
      <c r="S19" s="150">
        <v>1</v>
      </c>
      <c r="T19" s="132">
        <v>5</v>
      </c>
      <c r="U19" s="130" t="s">
        <v>73</v>
      </c>
      <c r="V19" s="134">
        <v>21</v>
      </c>
      <c r="W19" s="135" t="s">
        <v>98</v>
      </c>
      <c r="X19" s="136">
        <v>16</v>
      </c>
      <c r="Y19" s="137">
        <v>248</v>
      </c>
      <c r="Z19" s="139">
        <v>531744</v>
      </c>
      <c r="AA19" s="136">
        <v>14</v>
      </c>
      <c r="AB19" s="137">
        <v>205</v>
      </c>
      <c r="AC19" s="139">
        <v>442096</v>
      </c>
      <c r="AD19" s="136">
        <v>15</v>
      </c>
      <c r="AE19" s="137">
        <v>248</v>
      </c>
      <c r="AF19" s="139">
        <v>461716</v>
      </c>
      <c r="AG19" s="136">
        <v>9</v>
      </c>
      <c r="AH19" s="137">
        <v>167</v>
      </c>
      <c r="AI19" s="139">
        <v>350630</v>
      </c>
      <c r="AJ19" s="136">
        <v>11</v>
      </c>
      <c r="AK19" s="137">
        <v>181</v>
      </c>
      <c r="AL19" s="139">
        <v>370079</v>
      </c>
      <c r="AM19" s="136">
        <v>13</v>
      </c>
      <c r="AN19" s="137">
        <v>253</v>
      </c>
      <c r="AO19" s="139">
        <v>506525</v>
      </c>
      <c r="AP19" s="136">
        <v>12</v>
      </c>
      <c r="AQ19" s="137">
        <v>255</v>
      </c>
      <c r="AR19" s="139">
        <v>473483</v>
      </c>
      <c r="AS19" s="136">
        <v>12</v>
      </c>
      <c r="AT19" s="137">
        <v>268</v>
      </c>
      <c r="AU19" s="139">
        <v>440694</v>
      </c>
      <c r="AV19" s="136">
        <v>11</v>
      </c>
      <c r="AW19" s="137">
        <v>253</v>
      </c>
      <c r="AX19" s="139">
        <v>434132</v>
      </c>
      <c r="AY19" s="136">
        <v>12</v>
      </c>
      <c r="AZ19" s="137">
        <v>302</v>
      </c>
      <c r="BA19" s="139">
        <v>557009</v>
      </c>
      <c r="BB19" s="136">
        <v>12</v>
      </c>
      <c r="BC19" s="137">
        <v>332</v>
      </c>
      <c r="BD19" s="139">
        <v>635594</v>
      </c>
      <c r="BE19" s="136">
        <v>11</v>
      </c>
      <c r="BF19" s="137">
        <v>252</v>
      </c>
      <c r="BG19" s="139">
        <v>438013</v>
      </c>
    </row>
    <row r="20" spans="1:59" s="10" customFormat="1" ht="26.25" customHeight="1">
      <c r="A20" s="147"/>
      <c r="B20" s="126">
        <v>22</v>
      </c>
      <c r="C20" s="127" t="s">
        <v>99</v>
      </c>
      <c r="D20" s="128" t="e">
        <f>#REF!+#REF!+#REF!+#REF!</f>
        <v>#REF!</v>
      </c>
      <c r="E20" s="129" t="e">
        <f>#REF!+#REF!+#REF!+#REF!</f>
        <v>#REF!</v>
      </c>
      <c r="F20" s="130" t="e">
        <f>#REF!+#REF!+#REF!+#REF!</f>
        <v>#REF!</v>
      </c>
      <c r="G20" s="128">
        <v>26</v>
      </c>
      <c r="H20" s="129">
        <v>470</v>
      </c>
      <c r="I20" s="130">
        <v>1024667</v>
      </c>
      <c r="J20" s="128">
        <v>24</v>
      </c>
      <c r="K20" s="129">
        <v>426</v>
      </c>
      <c r="L20" s="130" t="s">
        <v>73</v>
      </c>
      <c r="M20" s="128">
        <v>22</v>
      </c>
      <c r="N20" s="129">
        <v>423</v>
      </c>
      <c r="O20" s="130">
        <v>909176</v>
      </c>
      <c r="P20" s="128">
        <v>21</v>
      </c>
      <c r="Q20" s="129">
        <v>438</v>
      </c>
      <c r="R20" s="130">
        <v>854932</v>
      </c>
      <c r="S20" s="131">
        <v>16</v>
      </c>
      <c r="T20" s="132">
        <v>260</v>
      </c>
      <c r="U20" s="146">
        <v>538926</v>
      </c>
      <c r="V20" s="134">
        <v>22</v>
      </c>
      <c r="W20" s="135" t="s">
        <v>100</v>
      </c>
      <c r="X20" s="151">
        <v>5</v>
      </c>
      <c r="Y20" s="137">
        <v>86</v>
      </c>
      <c r="Z20" s="139">
        <v>300975</v>
      </c>
      <c r="AA20" s="151">
        <v>5</v>
      </c>
      <c r="AB20" s="137">
        <v>127</v>
      </c>
      <c r="AC20" s="139">
        <v>385669</v>
      </c>
      <c r="AD20" s="151">
        <v>5</v>
      </c>
      <c r="AE20" s="137">
        <v>123</v>
      </c>
      <c r="AF20" s="139" t="s">
        <v>90</v>
      </c>
      <c r="AG20" s="151">
        <v>7</v>
      </c>
      <c r="AH20" s="137">
        <v>133</v>
      </c>
      <c r="AI20" s="139">
        <v>368745</v>
      </c>
      <c r="AJ20" s="151">
        <v>6</v>
      </c>
      <c r="AK20" s="137">
        <v>131</v>
      </c>
      <c r="AL20" s="139">
        <v>404280</v>
      </c>
      <c r="AM20" s="151">
        <v>5</v>
      </c>
      <c r="AN20" s="137">
        <v>113</v>
      </c>
      <c r="AO20" s="139">
        <v>353628</v>
      </c>
      <c r="AP20" s="151">
        <v>4</v>
      </c>
      <c r="AQ20" s="137">
        <v>62</v>
      </c>
      <c r="AR20" s="139">
        <v>233166</v>
      </c>
      <c r="AS20" s="151">
        <v>4</v>
      </c>
      <c r="AT20" s="137">
        <v>94</v>
      </c>
      <c r="AU20" s="139">
        <v>444442</v>
      </c>
      <c r="AV20" s="151">
        <v>4</v>
      </c>
      <c r="AW20" s="137">
        <v>65</v>
      </c>
      <c r="AX20" s="139">
        <v>191692</v>
      </c>
      <c r="AY20" s="151">
        <v>4</v>
      </c>
      <c r="AZ20" s="137">
        <v>62</v>
      </c>
      <c r="BA20" s="139">
        <v>198745</v>
      </c>
      <c r="BB20" s="151">
        <v>3</v>
      </c>
      <c r="BC20" s="137">
        <v>53</v>
      </c>
      <c r="BD20" s="139">
        <v>158951</v>
      </c>
      <c r="BE20" s="151">
        <v>4</v>
      </c>
      <c r="BF20" s="137">
        <v>65</v>
      </c>
      <c r="BG20" s="139">
        <v>180311</v>
      </c>
    </row>
    <row r="21" spans="1:59" s="10" customFormat="1" ht="26.25" customHeight="1">
      <c r="A21" s="147"/>
      <c r="B21" s="126">
        <v>23</v>
      </c>
      <c r="C21" s="127" t="s">
        <v>101</v>
      </c>
      <c r="D21" s="128" t="e">
        <f>#REF!+#REF!+#REF!+#REF!</f>
        <v>#REF!</v>
      </c>
      <c r="E21" s="129" t="s">
        <v>71</v>
      </c>
      <c r="F21" s="130" t="s">
        <v>71</v>
      </c>
      <c r="G21" s="128">
        <v>3</v>
      </c>
      <c r="H21" s="129" t="s">
        <v>73</v>
      </c>
      <c r="I21" s="130" t="s">
        <v>73</v>
      </c>
      <c r="J21" s="128">
        <v>3</v>
      </c>
      <c r="K21" s="129">
        <v>49</v>
      </c>
      <c r="L21" s="130" t="s">
        <v>73</v>
      </c>
      <c r="M21" s="128">
        <v>5</v>
      </c>
      <c r="N21" s="129">
        <v>77</v>
      </c>
      <c r="O21" s="130">
        <v>170563</v>
      </c>
      <c r="P21" s="128">
        <v>4</v>
      </c>
      <c r="Q21" s="129">
        <v>64</v>
      </c>
      <c r="R21" s="130">
        <v>156530</v>
      </c>
      <c r="S21" s="131">
        <v>5</v>
      </c>
      <c r="T21" s="132">
        <v>81</v>
      </c>
      <c r="U21" s="146">
        <v>231279</v>
      </c>
      <c r="V21" s="134">
        <v>23</v>
      </c>
      <c r="W21" s="135" t="s">
        <v>102</v>
      </c>
      <c r="X21" s="136">
        <v>3</v>
      </c>
      <c r="Y21" s="137">
        <v>645</v>
      </c>
      <c r="Z21" s="139">
        <v>10682485</v>
      </c>
      <c r="AA21" s="136">
        <v>3</v>
      </c>
      <c r="AB21" s="137">
        <v>642</v>
      </c>
      <c r="AC21" s="139">
        <v>8162726</v>
      </c>
      <c r="AD21" s="136">
        <v>3</v>
      </c>
      <c r="AE21" s="137">
        <v>611</v>
      </c>
      <c r="AF21" s="139">
        <v>9397234</v>
      </c>
      <c r="AG21" s="136">
        <v>3</v>
      </c>
      <c r="AH21" s="137">
        <v>779</v>
      </c>
      <c r="AI21" s="139">
        <v>11293874</v>
      </c>
      <c r="AJ21" s="136">
        <v>4</v>
      </c>
      <c r="AK21" s="137">
        <v>696</v>
      </c>
      <c r="AL21" s="139">
        <v>9400723</v>
      </c>
      <c r="AM21" s="136">
        <v>3</v>
      </c>
      <c r="AN21" s="137">
        <v>667</v>
      </c>
      <c r="AO21" s="139">
        <v>9409334</v>
      </c>
      <c r="AP21" s="136">
        <v>3</v>
      </c>
      <c r="AQ21" s="137">
        <v>624</v>
      </c>
      <c r="AR21" s="139">
        <v>10376677</v>
      </c>
      <c r="AS21" s="136">
        <v>3</v>
      </c>
      <c r="AT21" s="137">
        <v>767</v>
      </c>
      <c r="AU21" s="139">
        <v>11025960</v>
      </c>
      <c r="AV21" s="136">
        <v>3</v>
      </c>
      <c r="AW21" s="137">
        <v>848</v>
      </c>
      <c r="AX21" s="139">
        <v>11560359</v>
      </c>
      <c r="AY21" s="136">
        <v>3</v>
      </c>
      <c r="AZ21" s="137">
        <v>897</v>
      </c>
      <c r="BA21" s="139">
        <v>11559337</v>
      </c>
      <c r="BB21" s="136">
        <v>2</v>
      </c>
      <c r="BC21" s="137">
        <v>858</v>
      </c>
      <c r="BD21" s="139" t="s">
        <v>76</v>
      </c>
      <c r="BE21" s="136">
        <v>2</v>
      </c>
      <c r="BF21" s="137">
        <v>846</v>
      </c>
      <c r="BG21" s="139" t="s">
        <v>76</v>
      </c>
    </row>
    <row r="22" spans="1:59" s="10" customFormat="1" ht="26.25" customHeight="1">
      <c r="A22" s="147"/>
      <c r="B22" s="126">
        <v>24</v>
      </c>
      <c r="C22" s="127" t="s">
        <v>103</v>
      </c>
      <c r="D22" s="128" t="e">
        <f>#REF!+#REF!+#REF!+#REF!</f>
        <v>#REF!</v>
      </c>
      <c r="E22" s="129" t="e">
        <f>#REF!+#REF!+#REF!+#REF!</f>
        <v>#REF!</v>
      </c>
      <c r="F22" s="130" t="e">
        <f>#REF!+#REF!+#REF!+#REF!</f>
        <v>#REF!</v>
      </c>
      <c r="G22" s="128">
        <v>3</v>
      </c>
      <c r="H22" s="129">
        <v>589</v>
      </c>
      <c r="I22" s="130">
        <v>7996694</v>
      </c>
      <c r="J22" s="128">
        <v>3</v>
      </c>
      <c r="K22" s="129">
        <v>601</v>
      </c>
      <c r="L22" s="130">
        <v>8169850</v>
      </c>
      <c r="M22" s="128">
        <v>3</v>
      </c>
      <c r="N22" s="129">
        <v>619</v>
      </c>
      <c r="O22" s="130">
        <v>7899579</v>
      </c>
      <c r="P22" s="128">
        <v>3</v>
      </c>
      <c r="Q22" s="129">
        <v>613</v>
      </c>
      <c r="R22" s="130">
        <v>9324194</v>
      </c>
      <c r="S22" s="131">
        <v>3</v>
      </c>
      <c r="T22" s="132">
        <v>620</v>
      </c>
      <c r="U22" s="146">
        <v>10303842</v>
      </c>
      <c r="V22" s="134">
        <v>24</v>
      </c>
      <c r="W22" s="135" t="s">
        <v>104</v>
      </c>
      <c r="X22" s="136">
        <v>39</v>
      </c>
      <c r="Y22" s="137">
        <v>678</v>
      </c>
      <c r="Z22" s="139">
        <v>2142138</v>
      </c>
      <c r="AA22" s="136">
        <v>39</v>
      </c>
      <c r="AB22" s="137">
        <v>639</v>
      </c>
      <c r="AC22" s="139">
        <v>2057315</v>
      </c>
      <c r="AD22" s="136">
        <v>36</v>
      </c>
      <c r="AE22" s="137">
        <v>593</v>
      </c>
      <c r="AF22" s="139">
        <v>1630943</v>
      </c>
      <c r="AG22" s="136">
        <v>33</v>
      </c>
      <c r="AH22" s="137">
        <v>582</v>
      </c>
      <c r="AI22" s="139">
        <v>1379234</v>
      </c>
      <c r="AJ22" s="136">
        <v>36</v>
      </c>
      <c r="AK22" s="137">
        <v>669</v>
      </c>
      <c r="AL22" s="139">
        <v>1840236</v>
      </c>
      <c r="AM22" s="136">
        <v>35</v>
      </c>
      <c r="AN22" s="137">
        <v>655</v>
      </c>
      <c r="AO22" s="139">
        <v>1846380</v>
      </c>
      <c r="AP22" s="136">
        <v>34</v>
      </c>
      <c r="AQ22" s="137">
        <v>645</v>
      </c>
      <c r="AR22" s="139">
        <v>2052143</v>
      </c>
      <c r="AS22" s="136">
        <v>37</v>
      </c>
      <c r="AT22" s="137">
        <v>718</v>
      </c>
      <c r="AU22" s="139">
        <v>2889531</v>
      </c>
      <c r="AV22" s="136">
        <v>36</v>
      </c>
      <c r="AW22" s="137">
        <v>667</v>
      </c>
      <c r="AX22" s="139">
        <v>1917013</v>
      </c>
      <c r="AY22" s="136">
        <v>35</v>
      </c>
      <c r="AZ22" s="137">
        <v>691</v>
      </c>
      <c r="BA22" s="139">
        <v>1518171</v>
      </c>
      <c r="BB22" s="136">
        <v>39</v>
      </c>
      <c r="BC22" s="137">
        <v>777</v>
      </c>
      <c r="BD22" s="139">
        <v>1914574</v>
      </c>
      <c r="BE22" s="136">
        <v>37</v>
      </c>
      <c r="BF22" s="137">
        <v>762</v>
      </c>
      <c r="BG22" s="139">
        <v>1958741</v>
      </c>
    </row>
    <row r="23" spans="1:59" s="10" customFormat="1" ht="26.25" customHeight="1">
      <c r="A23" s="147"/>
      <c r="B23" s="126">
        <v>25</v>
      </c>
      <c r="C23" s="127" t="s">
        <v>105</v>
      </c>
      <c r="D23" s="128" t="e">
        <f>#REF!+#REF!+#REF!+#REF!</f>
        <v>#REF!</v>
      </c>
      <c r="E23" s="129" t="e">
        <f>#REF!+#REF!+#REF!+#REF!</f>
        <v>#REF!</v>
      </c>
      <c r="F23" s="130" t="e">
        <f>#REF!+#REF!+#REF!+#REF!</f>
        <v>#REF!</v>
      </c>
      <c r="G23" s="128">
        <v>45</v>
      </c>
      <c r="H23" s="129">
        <v>740</v>
      </c>
      <c r="I23" s="130">
        <v>1762063</v>
      </c>
      <c r="J23" s="128">
        <v>42</v>
      </c>
      <c r="K23" s="129">
        <v>707</v>
      </c>
      <c r="L23" s="130">
        <v>1664771</v>
      </c>
      <c r="M23" s="128">
        <v>42</v>
      </c>
      <c r="N23" s="129">
        <v>693</v>
      </c>
      <c r="O23" s="130">
        <v>1845562</v>
      </c>
      <c r="P23" s="128">
        <v>42</v>
      </c>
      <c r="Q23" s="129">
        <v>726</v>
      </c>
      <c r="R23" s="142">
        <v>1979561</v>
      </c>
      <c r="S23" s="131">
        <v>40</v>
      </c>
      <c r="T23" s="132">
        <v>699</v>
      </c>
      <c r="U23" s="146">
        <v>1841189</v>
      </c>
      <c r="V23" s="134">
        <v>25</v>
      </c>
      <c r="W23" s="135" t="s">
        <v>106</v>
      </c>
      <c r="X23" s="136">
        <v>9</v>
      </c>
      <c r="Y23" s="137">
        <v>245</v>
      </c>
      <c r="Z23" s="139">
        <v>876124</v>
      </c>
      <c r="AA23" s="136">
        <v>6</v>
      </c>
      <c r="AB23" s="137">
        <v>219</v>
      </c>
      <c r="AC23" s="139">
        <v>783502</v>
      </c>
      <c r="AD23" s="136">
        <v>5</v>
      </c>
      <c r="AE23" s="137">
        <v>193</v>
      </c>
      <c r="AF23" s="139">
        <v>733224</v>
      </c>
      <c r="AG23" s="136">
        <v>10</v>
      </c>
      <c r="AH23" s="137">
        <v>327</v>
      </c>
      <c r="AI23" s="139">
        <v>920633</v>
      </c>
      <c r="AJ23" s="136">
        <v>8</v>
      </c>
      <c r="AK23" s="137">
        <v>225</v>
      </c>
      <c r="AL23" s="139">
        <v>709926</v>
      </c>
      <c r="AM23" s="136">
        <v>5</v>
      </c>
      <c r="AN23" s="137">
        <v>261</v>
      </c>
      <c r="AO23" s="139">
        <v>658995</v>
      </c>
      <c r="AP23" s="136">
        <v>7</v>
      </c>
      <c r="AQ23" s="137">
        <v>296</v>
      </c>
      <c r="AR23" s="139">
        <v>794364</v>
      </c>
      <c r="AS23" s="136">
        <v>9</v>
      </c>
      <c r="AT23" s="137">
        <v>351</v>
      </c>
      <c r="AU23" s="139">
        <v>994028</v>
      </c>
      <c r="AV23" s="136">
        <v>8</v>
      </c>
      <c r="AW23" s="137">
        <v>320</v>
      </c>
      <c r="AX23" s="139">
        <v>736703</v>
      </c>
      <c r="AY23" s="136">
        <v>7</v>
      </c>
      <c r="AZ23" s="137">
        <v>323</v>
      </c>
      <c r="BA23" s="139">
        <v>744508</v>
      </c>
      <c r="BB23" s="136">
        <v>9</v>
      </c>
      <c r="BC23" s="137">
        <v>349</v>
      </c>
      <c r="BD23" s="139">
        <v>866678</v>
      </c>
      <c r="BE23" s="136">
        <v>7</v>
      </c>
      <c r="BF23" s="137">
        <v>342</v>
      </c>
      <c r="BG23" s="139">
        <v>981006</v>
      </c>
    </row>
    <row r="24" spans="1:59" s="10" customFormat="1" ht="26.25" customHeight="1">
      <c r="A24" s="147"/>
      <c r="B24" s="126">
        <v>26</v>
      </c>
      <c r="C24" s="127" t="s">
        <v>107</v>
      </c>
      <c r="D24" s="128" t="e">
        <f>#REF!+#REF!+#REF!+#REF!</f>
        <v>#REF!</v>
      </c>
      <c r="E24" s="129" t="e">
        <f>#REF!+#REF!+#REF!+#REF!</f>
        <v>#REF!</v>
      </c>
      <c r="F24" s="130" t="e">
        <f>#REF!+#REF!+#REF!+#REF!</f>
        <v>#REF!</v>
      </c>
      <c r="G24" s="128">
        <v>46</v>
      </c>
      <c r="H24" s="129">
        <v>768</v>
      </c>
      <c r="I24" s="130">
        <v>2378904</v>
      </c>
      <c r="J24" s="128">
        <v>47</v>
      </c>
      <c r="K24" s="129">
        <v>840</v>
      </c>
      <c r="L24" s="130">
        <v>2894595</v>
      </c>
      <c r="M24" s="128">
        <v>49</v>
      </c>
      <c r="N24" s="129">
        <v>840</v>
      </c>
      <c r="O24" s="130">
        <v>3337454</v>
      </c>
      <c r="P24" s="128">
        <v>42</v>
      </c>
      <c r="Q24" s="129">
        <v>812</v>
      </c>
      <c r="R24" s="130">
        <v>3135006</v>
      </c>
      <c r="S24" s="131">
        <v>46</v>
      </c>
      <c r="T24" s="132">
        <v>919</v>
      </c>
      <c r="U24" s="140">
        <v>3372258</v>
      </c>
      <c r="V24" s="134">
        <v>26</v>
      </c>
      <c r="W24" s="135" t="s">
        <v>108</v>
      </c>
      <c r="X24" s="136">
        <v>34</v>
      </c>
      <c r="Y24" s="137">
        <v>646</v>
      </c>
      <c r="Z24" s="141">
        <v>2149056</v>
      </c>
      <c r="AA24" s="136">
        <v>32</v>
      </c>
      <c r="AB24" s="137">
        <v>601</v>
      </c>
      <c r="AC24" s="141">
        <v>1205052</v>
      </c>
      <c r="AD24" s="136">
        <v>33</v>
      </c>
      <c r="AE24" s="137">
        <v>588</v>
      </c>
      <c r="AF24" s="141">
        <v>2240083</v>
      </c>
      <c r="AG24" s="136">
        <v>37</v>
      </c>
      <c r="AH24" s="137">
        <v>494</v>
      </c>
      <c r="AI24" s="141">
        <v>603455</v>
      </c>
      <c r="AJ24" s="136">
        <v>37</v>
      </c>
      <c r="AK24" s="137">
        <v>628</v>
      </c>
      <c r="AL24" s="141">
        <v>2805250</v>
      </c>
      <c r="AM24" s="136">
        <v>36</v>
      </c>
      <c r="AN24" s="137">
        <v>509</v>
      </c>
      <c r="AO24" s="141">
        <v>1150215</v>
      </c>
      <c r="AP24" s="136">
        <v>37</v>
      </c>
      <c r="AQ24" s="137">
        <v>589</v>
      </c>
      <c r="AR24" s="141">
        <v>1444886</v>
      </c>
      <c r="AS24" s="136">
        <v>40</v>
      </c>
      <c r="AT24" s="137">
        <v>523</v>
      </c>
      <c r="AU24" s="141">
        <v>1070122</v>
      </c>
      <c r="AV24" s="136">
        <v>39</v>
      </c>
      <c r="AW24" s="137">
        <v>546</v>
      </c>
      <c r="AX24" s="141">
        <v>1358454</v>
      </c>
      <c r="AY24" s="136">
        <v>40</v>
      </c>
      <c r="AZ24" s="137">
        <v>600</v>
      </c>
      <c r="BA24" s="141">
        <v>760306</v>
      </c>
      <c r="BB24" s="136">
        <v>27</v>
      </c>
      <c r="BC24" s="137">
        <v>547</v>
      </c>
      <c r="BD24" s="141">
        <v>990406</v>
      </c>
      <c r="BE24" s="136">
        <v>38</v>
      </c>
      <c r="BF24" s="137">
        <v>477</v>
      </c>
      <c r="BG24" s="141">
        <v>596483</v>
      </c>
    </row>
    <row r="25" spans="1:59" s="10" customFormat="1" ht="26.25" customHeight="1">
      <c r="A25" s="147"/>
      <c r="B25" s="126">
        <v>27</v>
      </c>
      <c r="C25" s="127" t="s">
        <v>109</v>
      </c>
      <c r="D25" s="128" t="e">
        <f>#REF!+#REF!+#REF!+#REF!</f>
        <v>#REF!</v>
      </c>
      <c r="E25" s="129" t="s">
        <v>71</v>
      </c>
      <c r="F25" s="130" t="s">
        <v>71</v>
      </c>
      <c r="G25" s="128">
        <v>6</v>
      </c>
      <c r="H25" s="129" t="s">
        <v>73</v>
      </c>
      <c r="I25" s="130" t="s">
        <v>73</v>
      </c>
      <c r="J25" s="128">
        <v>5</v>
      </c>
      <c r="K25" s="129">
        <v>219</v>
      </c>
      <c r="L25" s="130" t="s">
        <v>73</v>
      </c>
      <c r="M25" s="128">
        <v>4</v>
      </c>
      <c r="N25" s="129">
        <v>204</v>
      </c>
      <c r="O25" s="130">
        <v>737064</v>
      </c>
      <c r="P25" s="128">
        <v>6</v>
      </c>
      <c r="Q25" s="129">
        <v>241</v>
      </c>
      <c r="R25" s="130">
        <v>781763</v>
      </c>
      <c r="S25" s="131">
        <v>5</v>
      </c>
      <c r="T25" s="132">
        <v>251</v>
      </c>
      <c r="U25" s="143">
        <v>792873</v>
      </c>
      <c r="V25" s="134">
        <v>27</v>
      </c>
      <c r="W25" s="135" t="s">
        <v>110</v>
      </c>
      <c r="X25" s="136">
        <v>2</v>
      </c>
      <c r="Y25" s="137">
        <v>23</v>
      </c>
      <c r="Z25" s="139" t="s">
        <v>73</v>
      </c>
      <c r="AA25" s="136">
        <v>2</v>
      </c>
      <c r="AB25" s="137">
        <v>30</v>
      </c>
      <c r="AC25" s="139" t="s">
        <v>73</v>
      </c>
      <c r="AD25" s="136">
        <v>2</v>
      </c>
      <c r="AE25" s="137">
        <v>34</v>
      </c>
      <c r="AF25" s="139" t="s">
        <v>90</v>
      </c>
      <c r="AG25" s="136">
        <v>1</v>
      </c>
      <c r="AH25" s="137">
        <v>15</v>
      </c>
      <c r="AI25" s="139" t="s">
        <v>75</v>
      </c>
      <c r="AJ25" s="136">
        <v>2</v>
      </c>
      <c r="AK25" s="137">
        <v>40</v>
      </c>
      <c r="AL25" s="139" t="s">
        <v>90</v>
      </c>
      <c r="AM25" s="136">
        <v>2</v>
      </c>
      <c r="AN25" s="137">
        <v>27</v>
      </c>
      <c r="AO25" s="139" t="s">
        <v>75</v>
      </c>
      <c r="AP25" s="136">
        <v>2</v>
      </c>
      <c r="AQ25" s="137">
        <v>29</v>
      </c>
      <c r="AR25" s="139" t="s">
        <v>76</v>
      </c>
      <c r="AS25" s="136">
        <v>3</v>
      </c>
      <c r="AT25" s="137">
        <v>25</v>
      </c>
      <c r="AU25" s="139">
        <v>28544</v>
      </c>
      <c r="AV25" s="136">
        <v>2</v>
      </c>
      <c r="AW25" s="137">
        <v>28</v>
      </c>
      <c r="AX25" s="139" t="s">
        <v>76</v>
      </c>
      <c r="AY25" s="136">
        <v>2</v>
      </c>
      <c r="AZ25" s="137">
        <v>24</v>
      </c>
      <c r="BA25" s="139" t="s">
        <v>76</v>
      </c>
      <c r="BB25" s="136">
        <v>2</v>
      </c>
      <c r="BC25" s="137">
        <v>31</v>
      </c>
      <c r="BD25" s="139" t="s">
        <v>76</v>
      </c>
      <c r="BE25" s="136">
        <v>2</v>
      </c>
      <c r="BF25" s="137">
        <v>21</v>
      </c>
      <c r="BG25" s="139" t="s">
        <v>76</v>
      </c>
    </row>
    <row r="26" spans="1:59" s="10" customFormat="1" ht="26.25" customHeight="1">
      <c r="A26" s="147"/>
      <c r="B26" s="126">
        <v>29</v>
      </c>
      <c r="C26" s="127" t="s">
        <v>111</v>
      </c>
      <c r="D26" s="128" t="e">
        <f>#REF!+#REF!+#REF!+#REF!</f>
        <v>#REF!</v>
      </c>
      <c r="E26" s="129" t="s">
        <v>71</v>
      </c>
      <c r="F26" s="130" t="s">
        <v>71</v>
      </c>
      <c r="G26" s="128">
        <v>9</v>
      </c>
      <c r="H26" s="129" t="s">
        <v>73</v>
      </c>
      <c r="I26" s="130" t="s">
        <v>73</v>
      </c>
      <c r="J26" s="128">
        <v>7</v>
      </c>
      <c r="K26" s="129">
        <v>1102</v>
      </c>
      <c r="L26" s="130" t="s">
        <v>73</v>
      </c>
      <c r="M26" s="128">
        <v>8</v>
      </c>
      <c r="N26" s="129">
        <v>981</v>
      </c>
      <c r="O26" s="130">
        <v>8377557</v>
      </c>
      <c r="P26" s="128">
        <v>8</v>
      </c>
      <c r="Q26" s="129">
        <v>1647</v>
      </c>
      <c r="R26" s="130">
        <v>10308341</v>
      </c>
      <c r="S26" s="131">
        <v>5</v>
      </c>
      <c r="T26" s="132">
        <v>1402</v>
      </c>
      <c r="U26" s="145">
        <v>8896630</v>
      </c>
      <c r="V26" s="134">
        <v>28</v>
      </c>
      <c r="W26" s="135" t="s">
        <v>112</v>
      </c>
      <c r="X26" s="136">
        <v>5</v>
      </c>
      <c r="Y26" s="137">
        <v>1090</v>
      </c>
      <c r="Z26" s="152">
        <v>7547047</v>
      </c>
      <c r="AA26" s="136">
        <v>6</v>
      </c>
      <c r="AB26" s="137">
        <v>893</v>
      </c>
      <c r="AC26" s="152">
        <v>5422236</v>
      </c>
      <c r="AD26" s="136">
        <v>6</v>
      </c>
      <c r="AE26" s="137">
        <v>816</v>
      </c>
      <c r="AF26" s="152">
        <v>4099677</v>
      </c>
      <c r="AG26" s="136">
        <v>6</v>
      </c>
      <c r="AH26" s="137">
        <v>659</v>
      </c>
      <c r="AI26" s="152">
        <v>2938377</v>
      </c>
      <c r="AJ26" s="136">
        <v>6</v>
      </c>
      <c r="AK26" s="137">
        <v>499</v>
      </c>
      <c r="AL26" s="152">
        <v>2478254</v>
      </c>
      <c r="AM26" s="136">
        <v>6</v>
      </c>
      <c r="AN26" s="137">
        <v>432</v>
      </c>
      <c r="AO26" s="152">
        <v>1059141</v>
      </c>
      <c r="AP26" s="136">
        <v>6</v>
      </c>
      <c r="AQ26" s="137">
        <v>391</v>
      </c>
      <c r="AR26" s="152">
        <v>812861</v>
      </c>
      <c r="AS26" s="136">
        <v>8</v>
      </c>
      <c r="AT26" s="137">
        <v>459</v>
      </c>
      <c r="AU26" s="152">
        <v>904959</v>
      </c>
      <c r="AV26" s="136">
        <v>6</v>
      </c>
      <c r="AW26" s="137">
        <v>416</v>
      </c>
      <c r="AX26" s="152">
        <v>772219</v>
      </c>
      <c r="AY26" s="136">
        <v>6</v>
      </c>
      <c r="AZ26" s="137">
        <v>427</v>
      </c>
      <c r="BA26" s="152">
        <v>491598</v>
      </c>
      <c r="BB26" s="136">
        <v>5</v>
      </c>
      <c r="BC26" s="137">
        <v>390</v>
      </c>
      <c r="BD26" s="152">
        <v>688017</v>
      </c>
      <c r="BE26" s="136">
        <v>5</v>
      </c>
      <c r="BF26" s="137">
        <v>385</v>
      </c>
      <c r="BG26" s="152">
        <v>665489</v>
      </c>
    </row>
    <row r="27" spans="1:59" s="10" customFormat="1" ht="26.25" customHeight="1">
      <c r="A27" s="147"/>
      <c r="B27" s="126">
        <v>30</v>
      </c>
      <c r="C27" s="127" t="s">
        <v>113</v>
      </c>
      <c r="D27" s="128" t="e">
        <f>#REF!+#REF!+#REF!+#REF!</f>
        <v>#REF!</v>
      </c>
      <c r="E27" s="129" t="s">
        <v>71</v>
      </c>
      <c r="F27" s="130" t="s">
        <v>71</v>
      </c>
      <c r="G27" s="128">
        <v>1</v>
      </c>
      <c r="H27" s="129" t="s">
        <v>73</v>
      </c>
      <c r="I27" s="130" t="s">
        <v>73</v>
      </c>
      <c r="J27" s="128">
        <v>1</v>
      </c>
      <c r="K27" s="129">
        <v>13</v>
      </c>
      <c r="L27" s="130" t="s">
        <v>73</v>
      </c>
      <c r="M27" s="128">
        <v>2</v>
      </c>
      <c r="N27" s="129">
        <v>19</v>
      </c>
      <c r="O27" s="130" t="s">
        <v>73</v>
      </c>
      <c r="P27" s="128">
        <v>2</v>
      </c>
      <c r="Q27" s="129">
        <v>24</v>
      </c>
      <c r="R27" s="130" t="s">
        <v>73</v>
      </c>
      <c r="S27" s="131">
        <v>1</v>
      </c>
      <c r="T27" s="132">
        <v>14</v>
      </c>
      <c r="U27" s="130" t="s">
        <v>73</v>
      </c>
      <c r="V27" s="134">
        <v>29</v>
      </c>
      <c r="W27" s="135" t="s">
        <v>114</v>
      </c>
      <c r="X27" s="136">
        <v>4</v>
      </c>
      <c r="Y27" s="137">
        <v>235</v>
      </c>
      <c r="Z27" s="139">
        <v>761715</v>
      </c>
      <c r="AA27" s="136">
        <v>4</v>
      </c>
      <c r="AB27" s="137">
        <v>232</v>
      </c>
      <c r="AC27" s="139">
        <v>669618</v>
      </c>
      <c r="AD27" s="136">
        <v>5</v>
      </c>
      <c r="AE27" s="137">
        <v>249</v>
      </c>
      <c r="AF27" s="139">
        <v>698884</v>
      </c>
      <c r="AG27" s="136">
        <v>6</v>
      </c>
      <c r="AH27" s="137">
        <v>255</v>
      </c>
      <c r="AI27" s="139">
        <v>681329</v>
      </c>
      <c r="AJ27" s="136">
        <v>6</v>
      </c>
      <c r="AK27" s="137">
        <v>264</v>
      </c>
      <c r="AL27" s="139">
        <v>866241</v>
      </c>
      <c r="AM27" s="136">
        <v>6</v>
      </c>
      <c r="AN27" s="137">
        <v>245</v>
      </c>
      <c r="AO27" s="139">
        <v>731296</v>
      </c>
      <c r="AP27" s="136">
        <v>6</v>
      </c>
      <c r="AQ27" s="137">
        <v>249</v>
      </c>
      <c r="AR27" s="139">
        <v>1020111</v>
      </c>
      <c r="AS27" s="136">
        <v>6</v>
      </c>
      <c r="AT27" s="137">
        <v>281</v>
      </c>
      <c r="AU27" s="139">
        <v>882504</v>
      </c>
      <c r="AV27" s="136">
        <v>6</v>
      </c>
      <c r="AW27" s="137">
        <v>285</v>
      </c>
      <c r="AX27" s="139">
        <v>809249</v>
      </c>
      <c r="AY27" s="136">
        <v>6</v>
      </c>
      <c r="AZ27" s="137">
        <v>324</v>
      </c>
      <c r="BA27" s="139">
        <v>762139</v>
      </c>
      <c r="BB27" s="136">
        <v>7</v>
      </c>
      <c r="BC27" s="137">
        <v>307</v>
      </c>
      <c r="BD27" s="139">
        <v>726335</v>
      </c>
      <c r="BE27" s="136">
        <v>8</v>
      </c>
      <c r="BF27" s="137">
        <v>335</v>
      </c>
      <c r="BG27" s="139">
        <v>755818</v>
      </c>
    </row>
    <row r="28" spans="1:59" s="4" customFormat="1" ht="26.25" customHeight="1">
      <c r="A28" s="100"/>
      <c r="B28" s="126">
        <v>31</v>
      </c>
      <c r="C28" s="127" t="s">
        <v>115</v>
      </c>
      <c r="D28" s="128" t="e">
        <f>#REF!+#REF!+#REF!+#REF!</f>
        <v>#REF!</v>
      </c>
      <c r="E28" s="129" t="s">
        <v>71</v>
      </c>
      <c r="F28" s="130" t="s">
        <v>71</v>
      </c>
      <c r="G28" s="128">
        <v>1</v>
      </c>
      <c r="H28" s="129" t="s">
        <v>73</v>
      </c>
      <c r="I28" s="130" t="s">
        <v>73</v>
      </c>
      <c r="J28" s="128">
        <v>2</v>
      </c>
      <c r="K28" s="129">
        <v>23</v>
      </c>
      <c r="L28" s="130" t="s">
        <v>73</v>
      </c>
      <c r="M28" s="128">
        <v>2</v>
      </c>
      <c r="N28" s="129">
        <v>24</v>
      </c>
      <c r="O28" s="130" t="s">
        <v>73</v>
      </c>
      <c r="P28" s="128">
        <v>2</v>
      </c>
      <c r="Q28" s="129">
        <v>24</v>
      </c>
      <c r="R28" s="130" t="s">
        <v>73</v>
      </c>
      <c r="S28" s="131">
        <v>2</v>
      </c>
      <c r="T28" s="132">
        <v>25</v>
      </c>
      <c r="U28" s="130" t="s">
        <v>73</v>
      </c>
      <c r="V28" s="134">
        <v>31</v>
      </c>
      <c r="W28" s="135" t="s">
        <v>116</v>
      </c>
      <c r="X28" s="136">
        <v>1</v>
      </c>
      <c r="Y28" s="137">
        <v>15</v>
      </c>
      <c r="Z28" s="139" t="s">
        <v>73</v>
      </c>
      <c r="AA28" s="136">
        <v>2</v>
      </c>
      <c r="AB28" s="137">
        <v>22</v>
      </c>
      <c r="AC28" s="139" t="s">
        <v>73</v>
      </c>
      <c r="AD28" s="136">
        <v>2</v>
      </c>
      <c r="AE28" s="137">
        <v>20</v>
      </c>
      <c r="AF28" s="139" t="s">
        <v>90</v>
      </c>
      <c r="AG28" s="136">
        <v>5</v>
      </c>
      <c r="AH28" s="137">
        <v>38</v>
      </c>
      <c r="AI28" s="139">
        <v>31887</v>
      </c>
      <c r="AJ28" s="136">
        <v>4</v>
      </c>
      <c r="AK28" s="137">
        <v>49</v>
      </c>
      <c r="AL28" s="139">
        <v>55758</v>
      </c>
      <c r="AM28" s="136">
        <v>3</v>
      </c>
      <c r="AN28" s="137">
        <v>28</v>
      </c>
      <c r="AO28" s="139">
        <v>45441</v>
      </c>
      <c r="AP28" s="136">
        <v>3</v>
      </c>
      <c r="AQ28" s="137">
        <v>30</v>
      </c>
      <c r="AR28" s="139">
        <v>47671</v>
      </c>
      <c r="AS28" s="136">
        <v>5</v>
      </c>
      <c r="AT28" s="137">
        <v>67</v>
      </c>
      <c r="AU28" s="139">
        <v>126963</v>
      </c>
      <c r="AV28" s="136">
        <v>2</v>
      </c>
      <c r="AW28" s="137">
        <v>16</v>
      </c>
      <c r="AX28" s="139" t="s">
        <v>76</v>
      </c>
      <c r="AY28" s="136">
        <v>2</v>
      </c>
      <c r="AZ28" s="137">
        <v>15</v>
      </c>
      <c r="BA28" s="139" t="s">
        <v>76</v>
      </c>
      <c r="BB28" s="136">
        <v>2</v>
      </c>
      <c r="BC28" s="137">
        <v>17</v>
      </c>
      <c r="BD28" s="139" t="s">
        <v>76</v>
      </c>
      <c r="BE28" s="136">
        <v>2</v>
      </c>
      <c r="BF28" s="137">
        <v>15</v>
      </c>
      <c r="BG28" s="139" t="s">
        <v>117</v>
      </c>
    </row>
    <row r="29" spans="1:59" ht="26.25" customHeight="1">
      <c r="B29" s="153">
        <v>32</v>
      </c>
      <c r="C29" s="154" t="s">
        <v>118</v>
      </c>
      <c r="D29" s="155" t="e">
        <f>#REF!+#REF!+#REF!+#REF!</f>
        <v>#REF!</v>
      </c>
      <c r="E29" s="156" t="s">
        <v>71</v>
      </c>
      <c r="F29" s="157" t="s">
        <v>72</v>
      </c>
      <c r="G29" s="155">
        <v>9</v>
      </c>
      <c r="H29" s="156" t="s">
        <v>73</v>
      </c>
      <c r="I29" s="157" t="s">
        <v>73</v>
      </c>
      <c r="J29" s="155">
        <v>6</v>
      </c>
      <c r="K29" s="156">
        <v>177</v>
      </c>
      <c r="L29" s="157" t="s">
        <v>73</v>
      </c>
      <c r="M29" s="155">
        <v>9</v>
      </c>
      <c r="N29" s="156">
        <v>269</v>
      </c>
      <c r="O29" s="157">
        <v>252161</v>
      </c>
      <c r="P29" s="155">
        <v>7</v>
      </c>
      <c r="Q29" s="156">
        <v>228</v>
      </c>
      <c r="R29" s="157">
        <v>206540</v>
      </c>
      <c r="S29" s="158">
        <v>6</v>
      </c>
      <c r="T29" s="159">
        <v>207</v>
      </c>
      <c r="U29" s="160">
        <v>227928</v>
      </c>
      <c r="V29" s="161">
        <v>32</v>
      </c>
      <c r="W29" s="162" t="s">
        <v>119</v>
      </c>
      <c r="X29" s="163">
        <v>8</v>
      </c>
      <c r="Y29" s="164">
        <v>268</v>
      </c>
      <c r="Z29" s="165">
        <v>220217</v>
      </c>
      <c r="AA29" s="163">
        <v>7</v>
      </c>
      <c r="AB29" s="164">
        <v>207</v>
      </c>
      <c r="AC29" s="165">
        <v>169584</v>
      </c>
      <c r="AD29" s="163">
        <v>6</v>
      </c>
      <c r="AE29" s="164">
        <v>233</v>
      </c>
      <c r="AF29" s="165">
        <v>188768</v>
      </c>
      <c r="AG29" s="163">
        <v>6</v>
      </c>
      <c r="AH29" s="164">
        <v>220</v>
      </c>
      <c r="AI29" s="165">
        <v>374082</v>
      </c>
      <c r="AJ29" s="163">
        <v>5</v>
      </c>
      <c r="AK29" s="164">
        <v>237</v>
      </c>
      <c r="AL29" s="165">
        <v>372561</v>
      </c>
      <c r="AM29" s="163">
        <v>6</v>
      </c>
      <c r="AN29" s="164">
        <v>208</v>
      </c>
      <c r="AO29" s="165">
        <v>352312</v>
      </c>
      <c r="AP29" s="163">
        <v>5</v>
      </c>
      <c r="AQ29" s="164">
        <v>215</v>
      </c>
      <c r="AR29" s="165">
        <v>297149</v>
      </c>
      <c r="AS29" s="163">
        <v>5</v>
      </c>
      <c r="AT29" s="164">
        <v>203</v>
      </c>
      <c r="AU29" s="165">
        <v>224636</v>
      </c>
      <c r="AV29" s="163">
        <v>4</v>
      </c>
      <c r="AW29" s="164">
        <v>181</v>
      </c>
      <c r="AX29" s="165">
        <v>181476</v>
      </c>
      <c r="AY29" s="163">
        <v>4</v>
      </c>
      <c r="AZ29" s="164">
        <v>181</v>
      </c>
      <c r="BA29" s="165">
        <v>185993</v>
      </c>
      <c r="BB29" s="163">
        <v>4</v>
      </c>
      <c r="BC29" s="164">
        <v>190</v>
      </c>
      <c r="BD29" s="165">
        <v>216908</v>
      </c>
      <c r="BE29" s="163">
        <v>3</v>
      </c>
      <c r="BF29" s="164">
        <v>176</v>
      </c>
      <c r="BG29" s="165">
        <v>208919</v>
      </c>
    </row>
    <row r="30" spans="1:59" ht="15" customHeight="1">
      <c r="C30" s="80"/>
      <c r="F30" s="13"/>
      <c r="I30" s="13"/>
      <c r="L30" s="13"/>
      <c r="O30" s="166"/>
      <c r="U30" s="166"/>
      <c r="V30" s="167" t="s">
        <v>50</v>
      </c>
      <c r="W30" s="99"/>
      <c r="Z30" s="166"/>
      <c r="AL30" s="13"/>
      <c r="AR30" s="13"/>
      <c r="AU30" s="168"/>
      <c r="AX30" s="13"/>
      <c r="BA30" s="13"/>
    </row>
    <row r="31" spans="1:59" ht="12.75" customHeight="1">
      <c r="B31" s="2" t="s">
        <v>120</v>
      </c>
      <c r="U31" s="166"/>
    </row>
    <row r="32" spans="1:59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</sheetData>
  <mergeCells count="22">
    <mergeCell ref="BB4:BD4"/>
    <mergeCell ref="BE4:BG4"/>
    <mergeCell ref="B6:C6"/>
    <mergeCell ref="V6:W6"/>
    <mergeCell ref="AJ4:AL4"/>
    <mergeCell ref="AM4:AO4"/>
    <mergeCell ref="AP4:AR4"/>
    <mergeCell ref="AS4:AU4"/>
    <mergeCell ref="AV4:AX4"/>
    <mergeCell ref="AY4:BA4"/>
    <mergeCell ref="S4:U4"/>
    <mergeCell ref="V4:W5"/>
    <mergeCell ref="X4:Z4"/>
    <mergeCell ref="AA4:AC4"/>
    <mergeCell ref="AD4:AF4"/>
    <mergeCell ref="AG4:AI4"/>
    <mergeCell ref="P4:R4"/>
    <mergeCell ref="B4:C5"/>
    <mergeCell ref="D4:F4"/>
    <mergeCell ref="G4:I4"/>
    <mergeCell ref="J4:L4"/>
    <mergeCell ref="M4:O4"/>
  </mergeCells>
  <phoneticPr fontId="11"/>
  <pageMargins left="0.59055118110236227" right="0.51181102362204722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Ｐゴシック,標準"&amp;11 8.工      業</oddHeader>
    <oddFooter>&amp;C&amp;"ＭＳ Ｐゴシック,標準"&amp;11-54-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view="pageBreakPreview" zoomScaleNormal="100" zoomScaleSheetLayoutView="100" workbookViewId="0"/>
  </sheetViews>
  <sheetFormatPr defaultColWidth="8.625" defaultRowHeight="11.25"/>
  <cols>
    <col min="1" max="1" width="1.625" style="170" customWidth="1"/>
    <col min="2" max="2" width="15.625" style="170" customWidth="1"/>
    <col min="3" max="6" width="16.25" style="170" customWidth="1"/>
    <col min="7" max="16384" width="8.625" style="170"/>
  </cols>
  <sheetData>
    <row r="1" spans="1:6" ht="30" customHeight="1">
      <c r="A1" s="169" t="s">
        <v>121</v>
      </c>
    </row>
    <row r="2" spans="1:6" ht="7.5" customHeight="1">
      <c r="A2" s="169"/>
    </row>
    <row r="3" spans="1:6" ht="22.5" customHeight="1">
      <c r="B3" s="171" t="s">
        <v>42</v>
      </c>
    </row>
    <row r="4" spans="1:6" s="172" customFormat="1" ht="18.75" customHeight="1">
      <c r="B4" s="283" t="s">
        <v>9</v>
      </c>
      <c r="C4" s="285" t="s">
        <v>122</v>
      </c>
      <c r="D4" s="285"/>
      <c r="E4" s="285" t="s">
        <v>123</v>
      </c>
      <c r="F4" s="285"/>
    </row>
    <row r="5" spans="1:6" s="172" customFormat="1" ht="18.75" customHeight="1">
      <c r="B5" s="284"/>
      <c r="C5" s="173" t="s">
        <v>43</v>
      </c>
      <c r="D5" s="174" t="s">
        <v>124</v>
      </c>
      <c r="E5" s="173" t="s">
        <v>43</v>
      </c>
      <c r="F5" s="174" t="s">
        <v>124</v>
      </c>
    </row>
    <row r="6" spans="1:6" s="172" customFormat="1" ht="13.5" hidden="1" customHeight="1">
      <c r="B6" s="175" t="s">
        <v>125</v>
      </c>
      <c r="C6" s="176">
        <f>SUM(C7:C10)</f>
        <v>122</v>
      </c>
      <c r="D6" s="177">
        <f>SUM(D7:D10)</f>
        <v>952516</v>
      </c>
      <c r="E6" s="176">
        <f>SUM(E7:E10)</f>
        <v>274</v>
      </c>
      <c r="F6" s="178" t="s">
        <v>71</v>
      </c>
    </row>
    <row r="7" spans="1:6" s="172" customFormat="1" ht="13.5" hidden="1" customHeight="1">
      <c r="B7" s="179" t="s">
        <v>126</v>
      </c>
      <c r="C7" s="180">
        <v>4</v>
      </c>
      <c r="D7" s="181">
        <v>47641</v>
      </c>
      <c r="E7" s="180">
        <v>1</v>
      </c>
      <c r="F7" s="182" t="s">
        <v>71</v>
      </c>
    </row>
    <row r="8" spans="1:6" s="172" customFormat="1" ht="13.5" hidden="1" customHeight="1">
      <c r="B8" s="179" t="s">
        <v>127</v>
      </c>
      <c r="C8" s="180">
        <v>34</v>
      </c>
      <c r="D8" s="181">
        <v>445456</v>
      </c>
      <c r="E8" s="180">
        <v>242</v>
      </c>
      <c r="F8" s="181">
        <v>748326</v>
      </c>
    </row>
    <row r="9" spans="1:6" s="172" customFormat="1" ht="13.5" hidden="1" customHeight="1">
      <c r="B9" s="179" t="s">
        <v>128</v>
      </c>
      <c r="C9" s="180">
        <v>76</v>
      </c>
      <c r="D9" s="181">
        <v>334156</v>
      </c>
      <c r="E9" s="180">
        <v>21</v>
      </c>
      <c r="F9" s="181">
        <v>33708</v>
      </c>
    </row>
    <row r="10" spans="1:6" s="172" customFormat="1" ht="13.5" hidden="1" customHeight="1">
      <c r="B10" s="183" t="s">
        <v>129</v>
      </c>
      <c r="C10" s="184">
        <v>8</v>
      </c>
      <c r="D10" s="185">
        <v>125263</v>
      </c>
      <c r="E10" s="184">
        <v>10</v>
      </c>
      <c r="F10" s="185">
        <v>19858</v>
      </c>
    </row>
    <row r="11" spans="1:6" s="172" customFormat="1" ht="13.5" customHeight="1">
      <c r="B11" s="175" t="s">
        <v>130</v>
      </c>
      <c r="C11" s="176">
        <f>SUM(C12:C15)</f>
        <v>99</v>
      </c>
      <c r="D11" s="177">
        <f>SUM(D12:D15)</f>
        <v>617353</v>
      </c>
      <c r="E11" s="176">
        <f>SUM(E12:E15)</f>
        <v>260</v>
      </c>
      <c r="F11" s="178" t="s">
        <v>71</v>
      </c>
    </row>
    <row r="12" spans="1:6" s="172" customFormat="1" ht="13.5" customHeight="1">
      <c r="B12" s="179" t="s">
        <v>126</v>
      </c>
      <c r="C12" s="180">
        <v>4</v>
      </c>
      <c r="D12" s="181">
        <v>32479</v>
      </c>
      <c r="E12" s="180">
        <v>2</v>
      </c>
      <c r="F12" s="182" t="s">
        <v>71</v>
      </c>
    </row>
    <row r="13" spans="1:6" s="172" customFormat="1" ht="13.5" customHeight="1">
      <c r="B13" s="179" t="s">
        <v>127</v>
      </c>
      <c r="C13" s="180">
        <v>26</v>
      </c>
      <c r="D13" s="181">
        <v>233502</v>
      </c>
      <c r="E13" s="180">
        <v>231</v>
      </c>
      <c r="F13" s="181">
        <v>665027</v>
      </c>
    </row>
    <row r="14" spans="1:6" s="172" customFormat="1" ht="13.5" customHeight="1">
      <c r="B14" s="179" t="s">
        <v>128</v>
      </c>
      <c r="C14" s="180">
        <v>60</v>
      </c>
      <c r="D14" s="181">
        <v>249969</v>
      </c>
      <c r="E14" s="180">
        <v>17</v>
      </c>
      <c r="F14" s="181">
        <v>28637</v>
      </c>
    </row>
    <row r="15" spans="1:6" s="172" customFormat="1" ht="13.5" customHeight="1">
      <c r="B15" s="183" t="s">
        <v>129</v>
      </c>
      <c r="C15" s="184">
        <v>9</v>
      </c>
      <c r="D15" s="185">
        <v>101403</v>
      </c>
      <c r="E15" s="184">
        <v>10</v>
      </c>
      <c r="F15" s="185">
        <v>18504</v>
      </c>
    </row>
    <row r="16" spans="1:6" s="172" customFormat="1" ht="13.5" customHeight="1">
      <c r="B16" s="175" t="s">
        <v>131</v>
      </c>
      <c r="C16" s="176">
        <f>SUM(C17:C20)</f>
        <v>111</v>
      </c>
      <c r="D16" s="177">
        <f>SUM(D17:D20)</f>
        <v>838044</v>
      </c>
      <c r="E16" s="176">
        <f>SUM(E17:E20)</f>
        <v>248</v>
      </c>
      <c r="F16" s="178" t="s">
        <v>71</v>
      </c>
    </row>
    <row r="17" spans="2:6" s="172" customFormat="1" ht="13.5" customHeight="1">
      <c r="B17" s="179" t="s">
        <v>126</v>
      </c>
      <c r="C17" s="180">
        <v>3</v>
      </c>
      <c r="D17" s="181">
        <v>34098</v>
      </c>
      <c r="E17" s="180">
        <v>2</v>
      </c>
      <c r="F17" s="182" t="s">
        <v>71</v>
      </c>
    </row>
    <row r="18" spans="2:6" s="172" customFormat="1" ht="13.5" customHeight="1">
      <c r="B18" s="179" t="s">
        <v>127</v>
      </c>
      <c r="C18" s="180">
        <v>28</v>
      </c>
      <c r="D18" s="181">
        <v>396947</v>
      </c>
      <c r="E18" s="180">
        <v>217</v>
      </c>
      <c r="F18" s="181">
        <v>662957</v>
      </c>
    </row>
    <row r="19" spans="2:6" s="172" customFormat="1" ht="13.5" customHeight="1">
      <c r="B19" s="179" t="s">
        <v>128</v>
      </c>
      <c r="C19" s="180">
        <v>71</v>
      </c>
      <c r="D19" s="181">
        <v>303946</v>
      </c>
      <c r="E19" s="180">
        <v>19</v>
      </c>
      <c r="F19" s="181">
        <v>25587</v>
      </c>
    </row>
    <row r="20" spans="2:6" s="172" customFormat="1" ht="13.5" customHeight="1">
      <c r="B20" s="183" t="s">
        <v>129</v>
      </c>
      <c r="C20" s="184">
        <v>9</v>
      </c>
      <c r="D20" s="185">
        <v>103053</v>
      </c>
      <c r="E20" s="184">
        <v>10</v>
      </c>
      <c r="F20" s="185">
        <v>16690</v>
      </c>
    </row>
    <row r="21" spans="2:6" s="172" customFormat="1" ht="13.5" customHeight="1">
      <c r="B21" s="175" t="s">
        <v>132</v>
      </c>
      <c r="C21" s="176">
        <f>SUM(C22:C25)</f>
        <v>94</v>
      </c>
      <c r="D21" s="177">
        <f>SUM(D22:D25)</f>
        <v>709595</v>
      </c>
      <c r="E21" s="176">
        <f>SUM(E22:E25)</f>
        <v>234</v>
      </c>
      <c r="F21" s="178" t="s">
        <v>71</v>
      </c>
    </row>
    <row r="22" spans="2:6" s="172" customFormat="1" ht="13.5" customHeight="1">
      <c r="B22" s="179" t="s">
        <v>126</v>
      </c>
      <c r="C22" s="180">
        <v>3</v>
      </c>
      <c r="D22" s="181">
        <v>33512</v>
      </c>
      <c r="E22" s="180">
        <v>1</v>
      </c>
      <c r="F22" s="182" t="s">
        <v>71</v>
      </c>
    </row>
    <row r="23" spans="2:6" s="172" customFormat="1" ht="13.5" customHeight="1">
      <c r="B23" s="179" t="s">
        <v>127</v>
      </c>
      <c r="C23" s="180">
        <v>26</v>
      </c>
      <c r="D23" s="181">
        <v>362216</v>
      </c>
      <c r="E23" s="180">
        <v>208</v>
      </c>
      <c r="F23" s="181">
        <v>612000</v>
      </c>
    </row>
    <row r="24" spans="2:6" s="172" customFormat="1" ht="13.5" customHeight="1">
      <c r="B24" s="179" t="s">
        <v>128</v>
      </c>
      <c r="C24" s="180">
        <v>55</v>
      </c>
      <c r="D24" s="181">
        <v>218145</v>
      </c>
      <c r="E24" s="180">
        <v>15</v>
      </c>
      <c r="F24" s="181">
        <v>23396</v>
      </c>
    </row>
    <row r="25" spans="2:6" s="172" customFormat="1" ht="13.5" customHeight="1">
      <c r="B25" s="183" t="s">
        <v>129</v>
      </c>
      <c r="C25" s="184">
        <v>10</v>
      </c>
      <c r="D25" s="185">
        <v>95722</v>
      </c>
      <c r="E25" s="184">
        <v>10</v>
      </c>
      <c r="F25" s="185">
        <v>15530</v>
      </c>
    </row>
    <row r="26" spans="2:6" s="172" customFormat="1" ht="13.5" customHeight="1">
      <c r="B26" s="175" t="s">
        <v>55</v>
      </c>
      <c r="C26" s="176">
        <f>SUM(C27:C30)</f>
        <v>34</v>
      </c>
      <c r="D26" s="178" t="s">
        <v>71</v>
      </c>
      <c r="E26" s="176">
        <f>SUM(E27:E30)</f>
        <v>52</v>
      </c>
      <c r="F26" s="178" t="s">
        <v>71</v>
      </c>
    </row>
    <row r="27" spans="2:6" s="172" customFormat="1" ht="13.5" customHeight="1">
      <c r="B27" s="179" t="s">
        <v>126</v>
      </c>
      <c r="C27" s="180">
        <v>2</v>
      </c>
      <c r="D27" s="182" t="s">
        <v>71</v>
      </c>
      <c r="E27" s="180">
        <v>1</v>
      </c>
      <c r="F27" s="182" t="s">
        <v>71</v>
      </c>
    </row>
    <row r="28" spans="2:6" s="172" customFormat="1" ht="13.5" customHeight="1">
      <c r="B28" s="179" t="s">
        <v>127</v>
      </c>
      <c r="C28" s="180">
        <v>10</v>
      </c>
      <c r="D28" s="181">
        <v>216989</v>
      </c>
      <c r="E28" s="180">
        <v>48</v>
      </c>
      <c r="F28" s="181">
        <v>470084</v>
      </c>
    </row>
    <row r="29" spans="2:6" s="172" customFormat="1" ht="13.5" customHeight="1">
      <c r="B29" s="179" t="s">
        <v>128</v>
      </c>
      <c r="C29" s="180">
        <v>17</v>
      </c>
      <c r="D29" s="181">
        <v>157942</v>
      </c>
      <c r="E29" s="180">
        <v>2</v>
      </c>
      <c r="F29" s="182" t="s">
        <v>71</v>
      </c>
    </row>
    <row r="30" spans="2:6" s="172" customFormat="1" ht="13.5" customHeight="1">
      <c r="B30" s="183" t="s">
        <v>129</v>
      </c>
      <c r="C30" s="184">
        <v>5</v>
      </c>
      <c r="D30" s="185">
        <v>89835</v>
      </c>
      <c r="E30" s="184">
        <v>1</v>
      </c>
      <c r="F30" s="186" t="s">
        <v>71</v>
      </c>
    </row>
    <row r="31" spans="2:6" s="172" customFormat="1" ht="13.5" customHeight="1">
      <c r="B31" s="175" t="s">
        <v>56</v>
      </c>
      <c r="C31" s="187">
        <f>SUM(C32:C35)</f>
        <v>32</v>
      </c>
      <c r="D31" s="188" t="s">
        <v>71</v>
      </c>
      <c r="E31" s="187">
        <f>SUM(E32:E35)</f>
        <v>54</v>
      </c>
      <c r="F31" s="188" t="s">
        <v>71</v>
      </c>
    </row>
    <row r="32" spans="2:6" s="172" customFormat="1" ht="13.5" customHeight="1">
      <c r="B32" s="179" t="s">
        <v>126</v>
      </c>
      <c r="C32" s="189">
        <v>2</v>
      </c>
      <c r="D32" s="190" t="s">
        <v>71</v>
      </c>
      <c r="E32" s="189">
        <v>1</v>
      </c>
      <c r="F32" s="190" t="s">
        <v>71</v>
      </c>
    </row>
    <row r="33" spans="2:6" s="172" customFormat="1" ht="13.5" customHeight="1">
      <c r="B33" s="179" t="s">
        <v>127</v>
      </c>
      <c r="C33" s="189">
        <v>10</v>
      </c>
      <c r="D33" s="191">
        <v>217573</v>
      </c>
      <c r="E33" s="189">
        <v>50</v>
      </c>
      <c r="F33" s="191">
        <v>487218</v>
      </c>
    </row>
    <row r="34" spans="2:6" s="172" customFormat="1" ht="13.5" customHeight="1">
      <c r="B34" s="179" t="s">
        <v>128</v>
      </c>
      <c r="C34" s="189">
        <v>15</v>
      </c>
      <c r="D34" s="191">
        <v>159693</v>
      </c>
      <c r="E34" s="189">
        <v>2</v>
      </c>
      <c r="F34" s="190" t="s">
        <v>71</v>
      </c>
    </row>
    <row r="35" spans="2:6" s="172" customFormat="1" ht="13.5" customHeight="1">
      <c r="B35" s="183" t="s">
        <v>129</v>
      </c>
      <c r="C35" s="192">
        <v>5</v>
      </c>
      <c r="D35" s="193">
        <v>88433</v>
      </c>
      <c r="E35" s="192">
        <v>1</v>
      </c>
      <c r="F35" s="194" t="s">
        <v>71</v>
      </c>
    </row>
    <row r="36" spans="2:6" s="195" customFormat="1" ht="13.5" customHeight="1">
      <c r="B36" s="175" t="s">
        <v>57</v>
      </c>
      <c r="C36" s="176">
        <f>SUM(C37:C40)</f>
        <v>31</v>
      </c>
      <c r="D36" s="178" t="s">
        <v>71</v>
      </c>
      <c r="E36" s="176">
        <f>SUM(E37:E40)</f>
        <v>51</v>
      </c>
      <c r="F36" s="178" t="s">
        <v>71</v>
      </c>
    </row>
    <row r="37" spans="2:6" s="172" customFormat="1" ht="13.5" customHeight="1">
      <c r="B37" s="179" t="s">
        <v>126</v>
      </c>
      <c r="C37" s="180">
        <v>2</v>
      </c>
      <c r="D37" s="182" t="s">
        <v>71</v>
      </c>
      <c r="E37" s="180">
        <v>1</v>
      </c>
      <c r="F37" s="182" t="s">
        <v>71</v>
      </c>
    </row>
    <row r="38" spans="2:6" s="172" customFormat="1" ht="13.5" customHeight="1">
      <c r="B38" s="179" t="s">
        <v>127</v>
      </c>
      <c r="C38" s="180">
        <v>10</v>
      </c>
      <c r="D38" s="181">
        <v>239236</v>
      </c>
      <c r="E38" s="180">
        <v>47</v>
      </c>
      <c r="F38" s="181">
        <v>483571</v>
      </c>
    </row>
    <row r="39" spans="2:6" s="172" customFormat="1" ht="13.5" customHeight="1">
      <c r="B39" s="179" t="s">
        <v>128</v>
      </c>
      <c r="C39" s="180">
        <v>14</v>
      </c>
      <c r="D39" s="181">
        <v>154775</v>
      </c>
      <c r="E39" s="180">
        <v>2</v>
      </c>
      <c r="F39" s="182" t="s">
        <v>71</v>
      </c>
    </row>
    <row r="40" spans="2:6" s="172" customFormat="1" ht="13.5" customHeight="1">
      <c r="B40" s="183" t="s">
        <v>129</v>
      </c>
      <c r="C40" s="184">
        <v>5</v>
      </c>
      <c r="D40" s="185">
        <v>110381</v>
      </c>
      <c r="E40" s="184">
        <v>1</v>
      </c>
      <c r="F40" s="186" t="s">
        <v>71</v>
      </c>
    </row>
    <row r="41" spans="2:6" s="195" customFormat="1" ht="13.5" customHeight="1">
      <c r="B41" s="196" t="s">
        <v>58</v>
      </c>
      <c r="C41" s="197">
        <v>35</v>
      </c>
      <c r="D41" s="198">
        <v>496660</v>
      </c>
      <c r="E41" s="197">
        <v>51</v>
      </c>
      <c r="F41" s="198">
        <v>454101</v>
      </c>
    </row>
    <row r="42" spans="2:6" s="195" customFormat="1" ht="13.5" customHeight="1">
      <c r="B42" s="196" t="s">
        <v>59</v>
      </c>
      <c r="C42" s="197">
        <v>28</v>
      </c>
      <c r="D42" s="198">
        <v>525144</v>
      </c>
      <c r="E42" s="197">
        <v>47</v>
      </c>
      <c r="F42" s="198">
        <v>479730</v>
      </c>
    </row>
    <row r="43" spans="2:6" s="195" customFormat="1" ht="13.5" customHeight="1">
      <c r="B43" s="196" t="s">
        <v>60</v>
      </c>
      <c r="C43" s="197">
        <v>30</v>
      </c>
      <c r="D43" s="198">
        <v>647023</v>
      </c>
      <c r="E43" s="197">
        <v>44</v>
      </c>
      <c r="F43" s="198">
        <v>430905</v>
      </c>
    </row>
    <row r="44" spans="2:6" ht="13.5" customHeight="1">
      <c r="B44" s="196" t="s">
        <v>61</v>
      </c>
      <c r="C44" s="197">
        <v>29</v>
      </c>
      <c r="D44" s="198">
        <v>626013</v>
      </c>
      <c r="E44" s="197">
        <v>41</v>
      </c>
      <c r="F44" s="198">
        <v>505012</v>
      </c>
    </row>
    <row r="45" spans="2:6" ht="13.5" customHeight="1">
      <c r="B45" s="196" t="s">
        <v>62</v>
      </c>
      <c r="C45" s="197">
        <v>29</v>
      </c>
      <c r="D45" s="198">
        <v>387500</v>
      </c>
      <c r="E45" s="197">
        <v>36</v>
      </c>
      <c r="F45" s="198">
        <v>295838</v>
      </c>
    </row>
    <row r="46" spans="2:6" ht="13.5" customHeight="1">
      <c r="B46" s="196" t="s">
        <v>63</v>
      </c>
      <c r="C46" s="197">
        <v>26</v>
      </c>
      <c r="D46" s="198">
        <v>405707</v>
      </c>
      <c r="E46" s="197">
        <v>39</v>
      </c>
      <c r="F46" s="198">
        <v>310010</v>
      </c>
    </row>
    <row r="47" spans="2:6" ht="13.5" customHeight="1">
      <c r="B47" s="196" t="s">
        <v>64</v>
      </c>
      <c r="C47" s="197">
        <v>26</v>
      </c>
      <c r="D47" s="198">
        <v>468447</v>
      </c>
      <c r="E47" s="197">
        <v>40</v>
      </c>
      <c r="F47" s="198">
        <v>289304</v>
      </c>
    </row>
    <row r="48" spans="2:6" ht="13.5" customHeight="1">
      <c r="B48" s="196" t="s">
        <v>65</v>
      </c>
      <c r="C48" s="197">
        <v>21</v>
      </c>
      <c r="D48" s="198">
        <v>378382</v>
      </c>
      <c r="E48" s="197">
        <v>34</v>
      </c>
      <c r="F48" s="198">
        <v>300719</v>
      </c>
    </row>
    <row r="49" spans="2:6" ht="13.5" customHeight="1">
      <c r="B49" s="196" t="s">
        <v>66</v>
      </c>
      <c r="C49" s="197">
        <v>21</v>
      </c>
      <c r="D49" s="198">
        <v>349265</v>
      </c>
      <c r="E49" s="197">
        <v>32</v>
      </c>
      <c r="F49" s="198">
        <v>294999</v>
      </c>
    </row>
    <row r="50" spans="2:6" ht="13.5" customHeight="1">
      <c r="B50" s="196" t="s">
        <v>33</v>
      </c>
      <c r="C50" s="197">
        <v>20</v>
      </c>
      <c r="D50" s="198">
        <v>354991</v>
      </c>
      <c r="E50" s="197">
        <v>30</v>
      </c>
      <c r="F50" s="198">
        <v>292779</v>
      </c>
    </row>
    <row r="51" spans="2:6" ht="13.5" customHeight="1">
      <c r="B51" s="196" t="s">
        <v>34</v>
      </c>
      <c r="C51" s="197">
        <v>19</v>
      </c>
      <c r="D51" s="198">
        <v>404248</v>
      </c>
      <c r="E51" s="197">
        <v>34</v>
      </c>
      <c r="F51" s="198">
        <v>303978</v>
      </c>
    </row>
    <row r="52" spans="2:6" ht="13.5" customHeight="1">
      <c r="B52" s="196" t="s">
        <v>35</v>
      </c>
      <c r="C52" s="197">
        <v>17</v>
      </c>
      <c r="D52" s="198">
        <v>388535</v>
      </c>
      <c r="E52" s="197">
        <v>31</v>
      </c>
      <c r="F52" s="198">
        <v>320183</v>
      </c>
    </row>
    <row r="53" spans="2:6" ht="13.5" customHeight="1">
      <c r="B53" s="196" t="s">
        <v>37</v>
      </c>
      <c r="C53" s="197">
        <v>16</v>
      </c>
      <c r="D53" s="198">
        <v>401400</v>
      </c>
      <c r="E53" s="197">
        <v>32</v>
      </c>
      <c r="F53" s="198">
        <v>342405</v>
      </c>
    </row>
    <row r="54" spans="2:6" ht="13.5" customHeight="1">
      <c r="B54" s="196" t="s">
        <v>49</v>
      </c>
      <c r="C54" s="197">
        <v>15</v>
      </c>
      <c r="D54" s="198">
        <v>563091</v>
      </c>
      <c r="E54" s="197">
        <v>31</v>
      </c>
      <c r="F54" s="198">
        <v>353405</v>
      </c>
    </row>
    <row r="55" spans="2:6" s="2" customFormat="1" ht="13.5" customHeight="1">
      <c r="B55" s="199" t="s">
        <v>39</v>
      </c>
      <c r="C55" s="200">
        <v>15</v>
      </c>
      <c r="D55" s="201">
        <v>549181</v>
      </c>
      <c r="E55" s="200">
        <v>26</v>
      </c>
      <c r="F55" s="201">
        <v>322105</v>
      </c>
    </row>
    <row r="56" spans="2:6" ht="13.5" customHeight="1">
      <c r="B56" s="172" t="s">
        <v>133</v>
      </c>
      <c r="C56" s="202"/>
      <c r="D56" s="202"/>
      <c r="E56" s="202"/>
      <c r="F56" s="203"/>
    </row>
    <row r="57" spans="2:6" ht="13.5" customHeight="1">
      <c r="B57" s="172" t="s">
        <v>50</v>
      </c>
      <c r="F57" s="203"/>
    </row>
  </sheetData>
  <mergeCells count="3">
    <mergeCell ref="B4:B5"/>
    <mergeCell ref="C4:D4"/>
    <mergeCell ref="E4:F4"/>
  </mergeCells>
  <phoneticPr fontId="11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Ｐゴシック,標準"&amp;11 8.工      業</oddHeader>
    <oddFooter>&amp;C&amp;"ＭＳ Ｐゴシック,標準"&amp;11-55-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7"/>
  <sheetViews>
    <sheetView showGridLines="0" view="pageBreakPreview" zoomScaleNormal="100" zoomScaleSheetLayoutView="100" workbookViewId="0"/>
  </sheetViews>
  <sheetFormatPr defaultColWidth="8.625" defaultRowHeight="11.25"/>
  <cols>
    <col min="1" max="1" width="1.625" style="2" customWidth="1"/>
    <col min="2" max="2" width="7.5" style="2" customWidth="1"/>
    <col min="3" max="14" width="6.25" style="2" customWidth="1"/>
    <col min="15" max="16384" width="8.625" style="2"/>
  </cols>
  <sheetData>
    <row r="1" spans="1:14" ht="30" customHeight="1">
      <c r="A1" s="1" t="s">
        <v>134</v>
      </c>
    </row>
    <row r="2" spans="1:14" ht="16.5" customHeight="1">
      <c r="A2" s="1"/>
      <c r="I2" s="204" t="s">
        <v>135</v>
      </c>
    </row>
    <row r="3" spans="1:14" ht="7.5" customHeight="1">
      <c r="A3" s="1"/>
      <c r="I3" s="204"/>
    </row>
    <row r="4" spans="1:14" s="54" customFormat="1" ht="22.5" customHeight="1">
      <c r="B4" s="3" t="s">
        <v>42</v>
      </c>
      <c r="N4" s="205" t="s">
        <v>136</v>
      </c>
    </row>
    <row r="5" spans="1:14" s="4" customFormat="1" ht="18.75" customHeight="1">
      <c r="B5" s="257" t="s">
        <v>9</v>
      </c>
      <c r="C5" s="289" t="s">
        <v>43</v>
      </c>
      <c r="D5" s="289" t="s">
        <v>137</v>
      </c>
      <c r="E5" s="292" t="s">
        <v>138</v>
      </c>
      <c r="F5" s="292"/>
      <c r="G5" s="292"/>
      <c r="H5" s="292"/>
      <c r="I5" s="292"/>
      <c r="J5" s="292" t="s">
        <v>139</v>
      </c>
      <c r="K5" s="292"/>
      <c r="L5" s="292"/>
      <c r="M5" s="292"/>
      <c r="N5" s="292"/>
    </row>
    <row r="6" spans="1:14" s="4" customFormat="1" ht="18.75" customHeight="1">
      <c r="B6" s="288"/>
      <c r="C6" s="290"/>
      <c r="D6" s="290"/>
      <c r="E6" s="293" t="s">
        <v>140</v>
      </c>
      <c r="F6" s="294"/>
      <c r="G6" s="294"/>
      <c r="H6" s="294"/>
      <c r="I6" s="295"/>
      <c r="J6" s="296" t="s">
        <v>141</v>
      </c>
      <c r="K6" s="296" t="s">
        <v>142</v>
      </c>
      <c r="L6" s="298" t="s">
        <v>143</v>
      </c>
      <c r="M6" s="298" t="s">
        <v>144</v>
      </c>
      <c r="N6" s="286" t="s">
        <v>118</v>
      </c>
    </row>
    <row r="7" spans="1:14" s="4" customFormat="1" ht="18.75" customHeight="1">
      <c r="B7" s="258"/>
      <c r="C7" s="291"/>
      <c r="D7" s="291"/>
      <c r="E7" s="206" t="s">
        <v>145</v>
      </c>
      <c r="F7" s="206" t="s">
        <v>146</v>
      </c>
      <c r="G7" s="206" t="s">
        <v>147</v>
      </c>
      <c r="H7" s="206" t="s">
        <v>118</v>
      </c>
      <c r="I7" s="206" t="s">
        <v>148</v>
      </c>
      <c r="J7" s="297"/>
      <c r="K7" s="297"/>
      <c r="L7" s="287"/>
      <c r="M7" s="287"/>
      <c r="N7" s="287"/>
    </row>
    <row r="8" spans="1:14" s="4" customFormat="1" ht="14.25" hidden="1" customHeight="1">
      <c r="B8" s="5" t="s">
        <v>10</v>
      </c>
      <c r="C8" s="58">
        <f>+C9+C10+C11+C12</f>
        <v>84</v>
      </c>
      <c r="D8" s="6">
        <f>+D9+D10+D11+D12</f>
        <v>49785</v>
      </c>
      <c r="E8" s="59">
        <f>+E9+E10+E11+E12</f>
        <v>5868</v>
      </c>
      <c r="F8" s="59">
        <f>+F9+F10+F11+F12</f>
        <v>2186</v>
      </c>
      <c r="G8" s="59">
        <f>+G9+G10+G11+G12</f>
        <v>32758</v>
      </c>
      <c r="H8" s="59">
        <f t="shared" ref="H8:M8" si="0">+H9+H10+H11+H12</f>
        <v>3350</v>
      </c>
      <c r="I8" s="59">
        <f t="shared" si="0"/>
        <v>5423</v>
      </c>
      <c r="J8" s="59">
        <f t="shared" si="0"/>
        <v>3353</v>
      </c>
      <c r="K8" s="59">
        <f t="shared" si="0"/>
        <v>94</v>
      </c>
      <c r="L8" s="59">
        <f t="shared" si="0"/>
        <v>16914</v>
      </c>
      <c r="M8" s="59">
        <f t="shared" si="0"/>
        <v>27247</v>
      </c>
      <c r="N8" s="59">
        <f>+N9+N10+N11+N12</f>
        <v>2725</v>
      </c>
    </row>
    <row r="9" spans="1:14" s="4" customFormat="1" ht="14.25" hidden="1" customHeight="1">
      <c r="B9" s="7" t="s">
        <v>0</v>
      </c>
      <c r="C9" s="60">
        <v>21</v>
      </c>
      <c r="D9" s="61">
        <v>7218</v>
      </c>
      <c r="E9" s="61">
        <v>5868</v>
      </c>
      <c r="F9" s="61">
        <v>970</v>
      </c>
      <c r="G9" s="61">
        <v>350</v>
      </c>
      <c r="H9" s="61">
        <v>0</v>
      </c>
      <c r="I9" s="61">
        <v>30</v>
      </c>
      <c r="J9" s="61">
        <v>844</v>
      </c>
      <c r="K9" s="61">
        <v>56</v>
      </c>
      <c r="L9" s="61">
        <v>2375</v>
      </c>
      <c r="M9" s="61">
        <v>3372</v>
      </c>
      <c r="N9" s="61">
        <v>571</v>
      </c>
    </row>
    <row r="10" spans="1:14" s="4" customFormat="1" ht="14.25" hidden="1" customHeight="1">
      <c r="B10" s="7" t="s">
        <v>1</v>
      </c>
      <c r="C10" s="60">
        <v>26</v>
      </c>
      <c r="D10" s="61">
        <v>17109</v>
      </c>
      <c r="E10" s="61">
        <v>0</v>
      </c>
      <c r="F10" s="61">
        <v>362</v>
      </c>
      <c r="G10" s="61">
        <v>13394</v>
      </c>
      <c r="H10" s="61">
        <v>0</v>
      </c>
      <c r="I10" s="61">
        <v>3353</v>
      </c>
      <c r="J10" s="61">
        <v>953</v>
      </c>
      <c r="K10" s="61">
        <v>5</v>
      </c>
      <c r="L10" s="61">
        <v>3262</v>
      </c>
      <c r="M10" s="61">
        <v>12656</v>
      </c>
      <c r="N10" s="61">
        <v>781</v>
      </c>
    </row>
    <row r="11" spans="1:14" s="4" customFormat="1" ht="14.25" hidden="1" customHeight="1">
      <c r="B11" s="7" t="s">
        <v>2</v>
      </c>
      <c r="C11" s="60">
        <v>23</v>
      </c>
      <c r="D11" s="61">
        <v>21629</v>
      </c>
      <c r="E11" s="61">
        <v>0</v>
      </c>
      <c r="F11" s="61">
        <v>658</v>
      </c>
      <c r="G11" s="61">
        <v>16291</v>
      </c>
      <c r="H11" s="61">
        <v>3350</v>
      </c>
      <c r="I11" s="61">
        <v>1330</v>
      </c>
      <c r="J11" s="61">
        <v>1191</v>
      </c>
      <c r="K11" s="61">
        <v>0</v>
      </c>
      <c r="L11" s="61">
        <v>10945</v>
      </c>
      <c r="M11" s="61">
        <v>8712</v>
      </c>
      <c r="N11" s="61">
        <v>781</v>
      </c>
    </row>
    <row r="12" spans="1:14" s="4" customFormat="1" ht="14.25" hidden="1" customHeight="1">
      <c r="B12" s="8" t="s">
        <v>3</v>
      </c>
      <c r="C12" s="62">
        <v>14</v>
      </c>
      <c r="D12" s="63">
        <v>3829</v>
      </c>
      <c r="E12" s="63">
        <v>0</v>
      </c>
      <c r="F12" s="63">
        <v>196</v>
      </c>
      <c r="G12" s="63">
        <v>2723</v>
      </c>
      <c r="H12" s="63">
        <v>0</v>
      </c>
      <c r="I12" s="63">
        <v>710</v>
      </c>
      <c r="J12" s="63">
        <v>365</v>
      </c>
      <c r="K12" s="63">
        <v>33</v>
      </c>
      <c r="L12" s="63">
        <v>332</v>
      </c>
      <c r="M12" s="63">
        <v>2507</v>
      </c>
      <c r="N12" s="63">
        <v>592</v>
      </c>
    </row>
    <row r="13" spans="1:14" s="4" customFormat="1" ht="14.25" hidden="1" customHeight="1">
      <c r="B13" s="5" t="s">
        <v>6</v>
      </c>
      <c r="C13" s="58">
        <f>+C14+C15+C16+C17</f>
        <v>83</v>
      </c>
      <c r="D13" s="6">
        <f>+D14+D15+D16+D17</f>
        <v>45306</v>
      </c>
      <c r="E13" s="59">
        <f>+E14+E15+E16+E17</f>
        <v>6038</v>
      </c>
      <c r="F13" s="59">
        <f>+F14+F15+F16+F17</f>
        <v>2126</v>
      </c>
      <c r="G13" s="59">
        <f>+G14+G15+G16+G17</f>
        <v>30147</v>
      </c>
      <c r="H13" s="59">
        <f t="shared" ref="H13:M13" si="1">+H14+H15+H16+H17</f>
        <v>3120</v>
      </c>
      <c r="I13" s="59">
        <f t="shared" si="1"/>
        <v>3875</v>
      </c>
      <c r="J13" s="59" t="s">
        <v>71</v>
      </c>
      <c r="K13" s="59" t="s">
        <v>71</v>
      </c>
      <c r="L13" s="59">
        <f t="shared" si="1"/>
        <v>15191</v>
      </c>
      <c r="M13" s="59">
        <f t="shared" si="1"/>
        <v>25480</v>
      </c>
      <c r="N13" s="59">
        <f>+N14+N15+N16+N17</f>
        <v>2053</v>
      </c>
    </row>
    <row r="14" spans="1:14" s="4" customFormat="1" ht="14.25" hidden="1" customHeight="1">
      <c r="B14" s="7" t="s">
        <v>0</v>
      </c>
      <c r="C14" s="60">
        <v>19</v>
      </c>
      <c r="D14" s="61">
        <v>7261</v>
      </c>
      <c r="E14" s="61">
        <v>6038</v>
      </c>
      <c r="F14" s="61">
        <v>877</v>
      </c>
      <c r="G14" s="61">
        <v>281</v>
      </c>
      <c r="H14" s="61">
        <v>0</v>
      </c>
      <c r="I14" s="61">
        <v>65</v>
      </c>
      <c r="J14" s="61" t="s">
        <v>71</v>
      </c>
      <c r="K14" s="61" t="s">
        <v>71</v>
      </c>
      <c r="L14" s="61">
        <v>2451</v>
      </c>
      <c r="M14" s="61">
        <v>3454</v>
      </c>
      <c r="N14" s="61">
        <v>507</v>
      </c>
    </row>
    <row r="15" spans="1:14" s="4" customFormat="1" ht="14.25" hidden="1" customHeight="1">
      <c r="B15" s="7" t="s">
        <v>1</v>
      </c>
      <c r="C15" s="60">
        <v>25</v>
      </c>
      <c r="D15" s="61">
        <v>14315</v>
      </c>
      <c r="E15" s="61">
        <v>0</v>
      </c>
      <c r="F15" s="61">
        <v>324</v>
      </c>
      <c r="G15" s="61">
        <v>12102</v>
      </c>
      <c r="H15" s="61">
        <v>0</v>
      </c>
      <c r="I15" s="61">
        <v>1889</v>
      </c>
      <c r="J15" s="61">
        <v>204</v>
      </c>
      <c r="K15" s="61">
        <v>5</v>
      </c>
      <c r="L15" s="61">
        <v>3160</v>
      </c>
      <c r="M15" s="61">
        <v>10666</v>
      </c>
      <c r="N15" s="61">
        <v>280</v>
      </c>
    </row>
    <row r="16" spans="1:14" s="4" customFormat="1" ht="14.25" hidden="1" customHeight="1">
      <c r="B16" s="7" t="s">
        <v>2</v>
      </c>
      <c r="C16" s="60">
        <v>24</v>
      </c>
      <c r="D16" s="61">
        <v>19531</v>
      </c>
      <c r="E16" s="61">
        <v>0</v>
      </c>
      <c r="F16" s="61">
        <v>708</v>
      </c>
      <c r="G16" s="61">
        <v>14368</v>
      </c>
      <c r="H16" s="61">
        <v>3120</v>
      </c>
      <c r="I16" s="61">
        <v>1335</v>
      </c>
      <c r="J16" s="61">
        <v>1008</v>
      </c>
      <c r="K16" s="61">
        <v>0</v>
      </c>
      <c r="L16" s="61">
        <v>9099</v>
      </c>
      <c r="M16" s="61">
        <v>8681</v>
      </c>
      <c r="N16" s="61">
        <v>743</v>
      </c>
    </row>
    <row r="17" spans="2:14" s="4" customFormat="1" ht="14.25" hidden="1" customHeight="1">
      <c r="B17" s="8" t="s">
        <v>3</v>
      </c>
      <c r="C17" s="62">
        <v>15</v>
      </c>
      <c r="D17" s="63">
        <v>4199</v>
      </c>
      <c r="E17" s="63">
        <v>0</v>
      </c>
      <c r="F17" s="63">
        <v>217</v>
      </c>
      <c r="G17" s="63">
        <v>3396</v>
      </c>
      <c r="H17" s="63">
        <v>0</v>
      </c>
      <c r="I17" s="63">
        <v>586</v>
      </c>
      <c r="J17" s="63">
        <v>360</v>
      </c>
      <c r="K17" s="63">
        <v>156</v>
      </c>
      <c r="L17" s="63">
        <v>481</v>
      </c>
      <c r="M17" s="63">
        <v>2679</v>
      </c>
      <c r="N17" s="63">
        <v>523</v>
      </c>
    </row>
    <row r="18" spans="2:14" s="4" customFormat="1" ht="14.25" hidden="1" customHeight="1">
      <c r="B18" s="5" t="s">
        <v>7</v>
      </c>
      <c r="C18" s="58">
        <f>+C19+C20+C21+C22</f>
        <v>83</v>
      </c>
      <c r="D18" s="6">
        <f>+D19+D20+D21+D22</f>
        <v>46846</v>
      </c>
      <c r="E18" s="59">
        <f>+E19+E20+E21+E22</f>
        <v>6634</v>
      </c>
      <c r="F18" s="59">
        <f>+F19+F20+F21+F22</f>
        <v>2386</v>
      </c>
      <c r="G18" s="59">
        <f>+G19+G20+G21+G22</f>
        <v>31316</v>
      </c>
      <c r="H18" s="59" t="s">
        <v>71</v>
      </c>
      <c r="I18" s="59" t="s">
        <v>71</v>
      </c>
      <c r="J18" s="59">
        <f>+J19+J20+J21+J22</f>
        <v>2861</v>
      </c>
      <c r="K18" s="59">
        <f>+K19+K20+K21+K22</f>
        <v>246</v>
      </c>
      <c r="L18" s="59">
        <f>+L19+L20+L21+L22</f>
        <v>16396</v>
      </c>
      <c r="M18" s="59">
        <f>+M19+M20+M21+M22</f>
        <v>25237</v>
      </c>
      <c r="N18" s="59">
        <f>+N19+N20+N21+N22</f>
        <v>2106</v>
      </c>
    </row>
    <row r="19" spans="2:14" s="4" customFormat="1" ht="14.25" hidden="1" customHeight="1">
      <c r="B19" s="7" t="s">
        <v>0</v>
      </c>
      <c r="C19" s="60">
        <v>19</v>
      </c>
      <c r="D19" s="61">
        <v>8097</v>
      </c>
      <c r="E19" s="61">
        <v>6634</v>
      </c>
      <c r="F19" s="61">
        <v>1110</v>
      </c>
      <c r="G19" s="61">
        <v>258</v>
      </c>
      <c r="H19" s="61">
        <v>0</v>
      </c>
      <c r="I19" s="61">
        <v>95</v>
      </c>
      <c r="J19" s="61">
        <v>1054</v>
      </c>
      <c r="K19" s="61">
        <v>44</v>
      </c>
      <c r="L19" s="61">
        <v>2963</v>
      </c>
      <c r="M19" s="61">
        <v>3492</v>
      </c>
      <c r="N19" s="61">
        <v>544</v>
      </c>
    </row>
    <row r="20" spans="2:14" s="4" customFormat="1" ht="14.25" hidden="1" customHeight="1">
      <c r="B20" s="7" t="s">
        <v>1</v>
      </c>
      <c r="C20" s="60">
        <v>26</v>
      </c>
      <c r="D20" s="61">
        <v>13715</v>
      </c>
      <c r="E20" s="61">
        <v>0</v>
      </c>
      <c r="F20" s="61">
        <v>355</v>
      </c>
      <c r="G20" s="61">
        <v>12038</v>
      </c>
      <c r="H20" s="61">
        <v>0</v>
      </c>
      <c r="I20" s="61">
        <v>1322</v>
      </c>
      <c r="J20" s="61">
        <v>249</v>
      </c>
      <c r="K20" s="61">
        <v>7</v>
      </c>
      <c r="L20" s="61">
        <v>3138</v>
      </c>
      <c r="M20" s="61">
        <v>10151</v>
      </c>
      <c r="N20" s="61">
        <v>170</v>
      </c>
    </row>
    <row r="21" spans="2:14" s="4" customFormat="1" ht="14.25" hidden="1" customHeight="1">
      <c r="B21" s="7" t="s">
        <v>2</v>
      </c>
      <c r="C21" s="60">
        <v>24</v>
      </c>
      <c r="D21" s="61">
        <v>20892</v>
      </c>
      <c r="E21" s="61">
        <v>0</v>
      </c>
      <c r="F21" s="61">
        <v>610</v>
      </c>
      <c r="G21" s="61">
        <v>15799</v>
      </c>
      <c r="H21" s="61">
        <v>3450</v>
      </c>
      <c r="I21" s="61">
        <v>1033</v>
      </c>
      <c r="J21" s="61">
        <v>1287</v>
      </c>
      <c r="K21" s="61">
        <v>0</v>
      </c>
      <c r="L21" s="61">
        <v>9761</v>
      </c>
      <c r="M21" s="61">
        <v>9121</v>
      </c>
      <c r="N21" s="61">
        <v>723</v>
      </c>
    </row>
    <row r="22" spans="2:14" s="4" customFormat="1" ht="14.25" hidden="1" customHeight="1">
      <c r="B22" s="8" t="s">
        <v>3</v>
      </c>
      <c r="C22" s="62">
        <v>14</v>
      </c>
      <c r="D22" s="63">
        <v>4142</v>
      </c>
      <c r="E22" s="63">
        <v>0</v>
      </c>
      <c r="F22" s="63">
        <v>311</v>
      </c>
      <c r="G22" s="63">
        <v>3221</v>
      </c>
      <c r="H22" s="63" t="s">
        <v>71</v>
      </c>
      <c r="I22" s="63" t="s">
        <v>71</v>
      </c>
      <c r="J22" s="63">
        <v>271</v>
      </c>
      <c r="K22" s="63">
        <v>195</v>
      </c>
      <c r="L22" s="63">
        <v>534</v>
      </c>
      <c r="M22" s="63">
        <v>2473</v>
      </c>
      <c r="N22" s="63">
        <v>669</v>
      </c>
    </row>
    <row r="23" spans="2:14" s="4" customFormat="1" ht="14.25" hidden="1" customHeight="1">
      <c r="B23" s="5" t="s">
        <v>8</v>
      </c>
      <c r="C23" s="58">
        <f>+C24+C25+C26+C27</f>
        <v>84</v>
      </c>
      <c r="D23" s="6">
        <f>+D24+D25+D26+D27</f>
        <v>47063</v>
      </c>
      <c r="E23" s="59">
        <f>+E24+E25+E26+E27</f>
        <v>7132</v>
      </c>
      <c r="F23" s="59">
        <f>+F24+F25+F26+F27</f>
        <v>2630</v>
      </c>
      <c r="G23" s="59">
        <f>+G24+G25+G26+G27</f>
        <v>30623</v>
      </c>
      <c r="H23" s="59">
        <f t="shared" ref="H23:M23" si="2">+H24+H25+H26+H27</f>
        <v>3325</v>
      </c>
      <c r="I23" s="59">
        <f t="shared" si="2"/>
        <v>3353</v>
      </c>
      <c r="J23" s="59">
        <f t="shared" si="2"/>
        <v>2814</v>
      </c>
      <c r="K23" s="59">
        <f t="shared" si="2"/>
        <v>243</v>
      </c>
      <c r="L23" s="59">
        <f t="shared" si="2"/>
        <v>17202</v>
      </c>
      <c r="M23" s="59">
        <f t="shared" si="2"/>
        <v>24665</v>
      </c>
      <c r="N23" s="59">
        <f>+N24+N25+N26+N27</f>
        <v>2139</v>
      </c>
    </row>
    <row r="24" spans="2:14" s="4" customFormat="1" ht="14.25" hidden="1" customHeight="1">
      <c r="B24" s="7" t="s">
        <v>0</v>
      </c>
      <c r="C24" s="60">
        <v>20</v>
      </c>
      <c r="D24" s="61">
        <v>8786</v>
      </c>
      <c r="E24" s="61">
        <v>7132</v>
      </c>
      <c r="F24" s="61">
        <v>1233</v>
      </c>
      <c r="G24" s="61">
        <v>258</v>
      </c>
      <c r="H24" s="61">
        <v>0</v>
      </c>
      <c r="I24" s="61">
        <v>163</v>
      </c>
      <c r="J24" s="61">
        <v>1194</v>
      </c>
      <c r="K24" s="61">
        <v>73</v>
      </c>
      <c r="L24" s="61">
        <v>3170</v>
      </c>
      <c r="M24" s="61">
        <v>3858</v>
      </c>
      <c r="N24" s="61">
        <v>491</v>
      </c>
    </row>
    <row r="25" spans="2:14" s="4" customFormat="1" ht="14.25" hidden="1" customHeight="1">
      <c r="B25" s="7" t="s">
        <v>1</v>
      </c>
      <c r="C25" s="60">
        <v>27</v>
      </c>
      <c r="D25" s="61">
        <v>14295</v>
      </c>
      <c r="E25" s="61">
        <v>0</v>
      </c>
      <c r="F25" s="61">
        <v>399</v>
      </c>
      <c r="G25" s="61">
        <v>12104</v>
      </c>
      <c r="H25" s="61">
        <v>30</v>
      </c>
      <c r="I25" s="61">
        <v>1762</v>
      </c>
      <c r="J25" s="61">
        <v>269</v>
      </c>
      <c r="K25" s="61">
        <v>20</v>
      </c>
      <c r="L25" s="61">
        <v>2990</v>
      </c>
      <c r="M25" s="61">
        <v>10750</v>
      </c>
      <c r="N25" s="61">
        <v>266</v>
      </c>
    </row>
    <row r="26" spans="2:14" s="4" customFormat="1" ht="14.25" hidden="1" customHeight="1">
      <c r="B26" s="7" t="s">
        <v>2</v>
      </c>
      <c r="C26" s="60">
        <v>24</v>
      </c>
      <c r="D26" s="61">
        <v>20584</v>
      </c>
      <c r="E26" s="61">
        <v>0</v>
      </c>
      <c r="F26" s="61">
        <v>771</v>
      </c>
      <c r="G26" s="61">
        <v>15448</v>
      </c>
      <c r="H26" s="61">
        <v>3285</v>
      </c>
      <c r="I26" s="61">
        <v>1080</v>
      </c>
      <c r="J26" s="61">
        <v>1174</v>
      </c>
      <c r="K26" s="61">
        <v>0</v>
      </c>
      <c r="L26" s="61">
        <v>10684</v>
      </c>
      <c r="M26" s="61">
        <v>8153</v>
      </c>
      <c r="N26" s="61">
        <v>573</v>
      </c>
    </row>
    <row r="27" spans="2:14" s="4" customFormat="1" ht="14.25" hidden="1" customHeight="1">
      <c r="B27" s="8" t="s">
        <v>3</v>
      </c>
      <c r="C27" s="62">
        <v>13</v>
      </c>
      <c r="D27" s="63">
        <v>3398</v>
      </c>
      <c r="E27" s="63">
        <v>0</v>
      </c>
      <c r="F27" s="63">
        <v>227</v>
      </c>
      <c r="G27" s="63">
        <v>2813</v>
      </c>
      <c r="H27" s="63">
        <v>10</v>
      </c>
      <c r="I27" s="63">
        <v>348</v>
      </c>
      <c r="J27" s="63">
        <v>177</v>
      </c>
      <c r="K27" s="63">
        <v>150</v>
      </c>
      <c r="L27" s="63">
        <v>358</v>
      </c>
      <c r="M27" s="63">
        <v>1904</v>
      </c>
      <c r="N27" s="63">
        <v>809</v>
      </c>
    </row>
    <row r="28" spans="2:14" s="9" customFormat="1" ht="14.25" hidden="1" customHeight="1">
      <c r="B28" s="44" t="s">
        <v>4</v>
      </c>
      <c r="C28" s="207">
        <f>+C29+C30+C31+C32</f>
        <v>82</v>
      </c>
      <c r="D28" s="45">
        <f>+D29+D30+D31+D32</f>
        <v>38770</v>
      </c>
      <c r="E28" s="208">
        <f>+E29+E30+E31+E32</f>
        <v>6798</v>
      </c>
      <c r="F28" s="208">
        <f>+F29+F30+F31+F32</f>
        <v>2004</v>
      </c>
      <c r="G28" s="208">
        <f>+G29+G30+G31+G32</f>
        <v>21645</v>
      </c>
      <c r="H28" s="208">
        <f t="shared" ref="H28:M28" si="3">+H29+H30+H31+H32</f>
        <v>3235</v>
      </c>
      <c r="I28" s="208">
        <f t="shared" si="3"/>
        <v>5088</v>
      </c>
      <c r="J28" s="208">
        <f t="shared" si="3"/>
        <v>2507</v>
      </c>
      <c r="K28" s="208">
        <f t="shared" si="3"/>
        <v>157</v>
      </c>
      <c r="L28" s="208">
        <f t="shared" si="3"/>
        <v>18739</v>
      </c>
      <c r="M28" s="208">
        <f t="shared" si="3"/>
        <v>15314</v>
      </c>
      <c r="N28" s="208">
        <f>+N29+N30+N31+N32</f>
        <v>2053</v>
      </c>
    </row>
    <row r="29" spans="2:14" s="10" customFormat="1" ht="14.25" hidden="1" customHeight="1">
      <c r="B29" s="7" t="s">
        <v>0</v>
      </c>
      <c r="C29" s="60">
        <v>18</v>
      </c>
      <c r="D29" s="61">
        <v>8308</v>
      </c>
      <c r="E29" s="61">
        <v>6798</v>
      </c>
      <c r="F29" s="61">
        <v>991</v>
      </c>
      <c r="G29" s="61">
        <v>308</v>
      </c>
      <c r="H29" s="61">
        <v>0</v>
      </c>
      <c r="I29" s="61">
        <v>211</v>
      </c>
      <c r="J29" s="61">
        <v>1079</v>
      </c>
      <c r="K29" s="61">
        <v>73</v>
      </c>
      <c r="L29" s="61">
        <v>5775</v>
      </c>
      <c r="M29" s="61">
        <v>977</v>
      </c>
      <c r="N29" s="61">
        <v>404</v>
      </c>
    </row>
    <row r="30" spans="2:14" s="10" customFormat="1" ht="14.25" hidden="1" customHeight="1">
      <c r="B30" s="7" t="s">
        <v>1</v>
      </c>
      <c r="C30" s="60">
        <v>25</v>
      </c>
      <c r="D30" s="61">
        <v>6817</v>
      </c>
      <c r="E30" s="61">
        <v>0</v>
      </c>
      <c r="F30" s="61">
        <v>156</v>
      </c>
      <c r="G30" s="61">
        <v>3094</v>
      </c>
      <c r="H30" s="61">
        <v>30</v>
      </c>
      <c r="I30" s="61">
        <v>3537</v>
      </c>
      <c r="J30" s="61">
        <v>181</v>
      </c>
      <c r="K30" s="61">
        <v>10</v>
      </c>
      <c r="L30" s="61">
        <v>2346</v>
      </c>
      <c r="M30" s="61">
        <v>4167</v>
      </c>
      <c r="N30" s="61">
        <v>113</v>
      </c>
    </row>
    <row r="31" spans="2:14" s="10" customFormat="1" ht="14.25" hidden="1" customHeight="1">
      <c r="B31" s="7" t="s">
        <v>2</v>
      </c>
      <c r="C31" s="60">
        <v>27</v>
      </c>
      <c r="D31" s="61">
        <v>20553</v>
      </c>
      <c r="E31" s="61">
        <v>0</v>
      </c>
      <c r="F31" s="61">
        <v>759</v>
      </c>
      <c r="G31" s="61">
        <v>15509</v>
      </c>
      <c r="H31" s="61">
        <v>3205</v>
      </c>
      <c r="I31" s="61">
        <v>1080</v>
      </c>
      <c r="J31" s="61">
        <v>1115</v>
      </c>
      <c r="K31" s="61">
        <v>0</v>
      </c>
      <c r="L31" s="61">
        <v>10357</v>
      </c>
      <c r="M31" s="61">
        <v>8283</v>
      </c>
      <c r="N31" s="61">
        <v>798</v>
      </c>
    </row>
    <row r="32" spans="2:14" s="10" customFormat="1" ht="14.25" hidden="1" customHeight="1">
      <c r="B32" s="8" t="s">
        <v>3</v>
      </c>
      <c r="C32" s="62">
        <v>12</v>
      </c>
      <c r="D32" s="63">
        <v>3092</v>
      </c>
      <c r="E32" s="63">
        <v>0</v>
      </c>
      <c r="F32" s="63">
        <v>98</v>
      </c>
      <c r="G32" s="63">
        <v>2734</v>
      </c>
      <c r="H32" s="63">
        <v>0</v>
      </c>
      <c r="I32" s="63">
        <v>260</v>
      </c>
      <c r="J32" s="63">
        <v>132</v>
      </c>
      <c r="K32" s="63">
        <v>74</v>
      </c>
      <c r="L32" s="63">
        <v>261</v>
      </c>
      <c r="M32" s="63">
        <v>1887</v>
      </c>
      <c r="N32" s="63">
        <v>738</v>
      </c>
    </row>
    <row r="33" spans="2:14" s="9" customFormat="1" ht="15" hidden="1" customHeight="1">
      <c r="B33" s="11" t="s">
        <v>5</v>
      </c>
      <c r="C33" s="209">
        <f>+C34+C35+C36+C37</f>
        <v>80</v>
      </c>
      <c r="D33" s="12">
        <f>+D34+D35+D36+D37</f>
        <v>39548</v>
      </c>
      <c r="E33" s="210" t="s">
        <v>71</v>
      </c>
      <c r="F33" s="210">
        <v>1895</v>
      </c>
      <c r="G33" s="210">
        <f>+G34+G35+G36+G37</f>
        <v>25501</v>
      </c>
      <c r="H33" s="210" t="s">
        <v>71</v>
      </c>
      <c r="I33" s="210">
        <f t="shared" ref="I33:N33" si="4">+I34+I35+I36+I37</f>
        <v>5179</v>
      </c>
      <c r="J33" s="210">
        <f t="shared" si="4"/>
        <v>2610</v>
      </c>
      <c r="K33" s="210">
        <f t="shared" si="4"/>
        <v>156</v>
      </c>
      <c r="L33" s="210">
        <f t="shared" si="4"/>
        <v>19219</v>
      </c>
      <c r="M33" s="210">
        <f t="shared" si="4"/>
        <v>15482</v>
      </c>
      <c r="N33" s="210">
        <f t="shared" si="4"/>
        <v>2081</v>
      </c>
    </row>
    <row r="34" spans="2:14" s="10" customFormat="1" ht="15" hidden="1" customHeight="1">
      <c r="B34" s="7" t="s">
        <v>0</v>
      </c>
      <c r="C34" s="60">
        <v>17</v>
      </c>
      <c r="D34" s="61">
        <v>8419</v>
      </c>
      <c r="E34" s="61" t="s">
        <v>71</v>
      </c>
      <c r="F34" s="61" t="s">
        <v>71</v>
      </c>
      <c r="G34" s="61">
        <v>308</v>
      </c>
      <c r="H34" s="61">
        <v>0</v>
      </c>
      <c r="I34" s="61">
        <v>211</v>
      </c>
      <c r="J34" s="61">
        <v>1096</v>
      </c>
      <c r="K34" s="61">
        <v>72</v>
      </c>
      <c r="L34" s="61">
        <v>5680</v>
      </c>
      <c r="M34" s="61">
        <v>1160</v>
      </c>
      <c r="N34" s="61">
        <v>411</v>
      </c>
    </row>
    <row r="35" spans="2:14" s="10" customFormat="1" ht="15" hidden="1" customHeight="1">
      <c r="B35" s="7" t="s">
        <v>1</v>
      </c>
      <c r="C35" s="60">
        <v>24</v>
      </c>
      <c r="D35" s="61">
        <v>6932</v>
      </c>
      <c r="E35" s="61">
        <v>0</v>
      </c>
      <c r="F35" s="61" t="s">
        <v>71</v>
      </c>
      <c r="G35" s="61">
        <v>3176</v>
      </c>
      <c r="H35" s="61" t="s">
        <v>71</v>
      </c>
      <c r="I35" s="61">
        <v>3548</v>
      </c>
      <c r="J35" s="61">
        <v>186</v>
      </c>
      <c r="K35" s="61">
        <v>10</v>
      </c>
      <c r="L35" s="61">
        <v>2401</v>
      </c>
      <c r="M35" s="61">
        <v>4207</v>
      </c>
      <c r="N35" s="61">
        <v>128</v>
      </c>
    </row>
    <row r="36" spans="2:14" s="10" customFormat="1" ht="15" hidden="1" customHeight="1">
      <c r="B36" s="7" t="s">
        <v>2</v>
      </c>
      <c r="C36" s="60">
        <v>27</v>
      </c>
      <c r="D36" s="61">
        <v>21005</v>
      </c>
      <c r="E36" s="61">
        <v>0</v>
      </c>
      <c r="F36" s="61">
        <v>658</v>
      </c>
      <c r="G36" s="61">
        <v>19267</v>
      </c>
      <c r="H36" s="61">
        <v>0</v>
      </c>
      <c r="I36" s="61">
        <v>1080</v>
      </c>
      <c r="J36" s="61">
        <v>1152</v>
      </c>
      <c r="K36" s="61">
        <v>0</v>
      </c>
      <c r="L36" s="61">
        <v>10908</v>
      </c>
      <c r="M36" s="61">
        <v>8170</v>
      </c>
      <c r="N36" s="61">
        <v>775</v>
      </c>
    </row>
    <row r="37" spans="2:14" s="10" customFormat="1" ht="15" hidden="1" customHeight="1">
      <c r="B37" s="8" t="s">
        <v>3</v>
      </c>
      <c r="C37" s="60">
        <v>12</v>
      </c>
      <c r="D37" s="61">
        <v>3192</v>
      </c>
      <c r="E37" s="61">
        <v>0</v>
      </c>
      <c r="F37" s="61">
        <v>102</v>
      </c>
      <c r="G37" s="61">
        <v>2750</v>
      </c>
      <c r="H37" s="61">
        <v>0</v>
      </c>
      <c r="I37" s="61">
        <v>340</v>
      </c>
      <c r="J37" s="61">
        <v>176</v>
      </c>
      <c r="K37" s="61">
        <v>74</v>
      </c>
      <c r="L37" s="61">
        <v>230</v>
      </c>
      <c r="M37" s="61">
        <v>1945</v>
      </c>
      <c r="N37" s="61">
        <v>767</v>
      </c>
    </row>
    <row r="38" spans="2:14" s="9" customFormat="1" ht="15" hidden="1" customHeight="1">
      <c r="B38" s="5" t="s">
        <v>11</v>
      </c>
      <c r="C38" s="59">
        <f>+C39+C40+C41+C42</f>
        <v>77</v>
      </c>
      <c r="D38" s="6">
        <f>+D39+D40+D41+D42</f>
        <v>37415</v>
      </c>
      <c r="E38" s="59">
        <f>+E39+E40+E41+E42</f>
        <v>6402</v>
      </c>
      <c r="F38" s="59">
        <f>+F39+F40+F41+F42</f>
        <v>1915</v>
      </c>
      <c r="G38" s="59">
        <f>+G39+G40+G41+G42</f>
        <v>24958</v>
      </c>
      <c r="H38" s="59">
        <f t="shared" ref="H38:M38" si="5">+H39+H40+H41+H42</f>
        <v>0</v>
      </c>
      <c r="I38" s="59">
        <f t="shared" si="5"/>
        <v>4140</v>
      </c>
      <c r="J38" s="59">
        <f t="shared" si="5"/>
        <v>2433</v>
      </c>
      <c r="K38" s="59">
        <f t="shared" si="5"/>
        <v>192</v>
      </c>
      <c r="L38" s="59">
        <f t="shared" si="5"/>
        <v>18652</v>
      </c>
      <c r="M38" s="59">
        <f t="shared" si="5"/>
        <v>14388</v>
      </c>
      <c r="N38" s="59">
        <f>+N39+N40+N41+N42</f>
        <v>1750</v>
      </c>
    </row>
    <row r="39" spans="2:14" s="10" customFormat="1" ht="15" hidden="1" customHeight="1">
      <c r="B39" s="7" t="s">
        <v>0</v>
      </c>
      <c r="C39" s="61">
        <v>16</v>
      </c>
      <c r="D39" s="61">
        <v>7831</v>
      </c>
      <c r="E39" s="61">
        <v>6402</v>
      </c>
      <c r="F39" s="64">
        <v>1050</v>
      </c>
      <c r="G39" s="64">
        <v>308</v>
      </c>
      <c r="H39" s="64">
        <v>0</v>
      </c>
      <c r="I39" s="64">
        <v>71</v>
      </c>
      <c r="J39" s="64">
        <v>973</v>
      </c>
      <c r="K39" s="64">
        <v>53</v>
      </c>
      <c r="L39" s="64">
        <v>5480</v>
      </c>
      <c r="M39" s="64">
        <v>934</v>
      </c>
      <c r="N39" s="64">
        <v>391</v>
      </c>
    </row>
    <row r="40" spans="2:14" s="10" customFormat="1" ht="15" hidden="1" customHeight="1">
      <c r="B40" s="7" t="s">
        <v>1</v>
      </c>
      <c r="C40" s="61">
        <v>24</v>
      </c>
      <c r="D40" s="61">
        <v>6962</v>
      </c>
      <c r="E40" s="61">
        <v>0</v>
      </c>
      <c r="F40" s="64">
        <v>172</v>
      </c>
      <c r="G40" s="64">
        <v>3190</v>
      </c>
      <c r="H40" s="64">
        <v>0</v>
      </c>
      <c r="I40" s="64">
        <v>3600</v>
      </c>
      <c r="J40" s="64">
        <v>181</v>
      </c>
      <c r="K40" s="64">
        <v>50</v>
      </c>
      <c r="L40" s="64">
        <v>2409</v>
      </c>
      <c r="M40" s="64">
        <v>4192</v>
      </c>
      <c r="N40" s="64">
        <v>130</v>
      </c>
    </row>
    <row r="41" spans="2:14" s="10" customFormat="1" ht="15" hidden="1" customHeight="1">
      <c r="B41" s="7" t="s">
        <v>2</v>
      </c>
      <c r="C41" s="61">
        <v>26</v>
      </c>
      <c r="D41" s="61">
        <v>19679</v>
      </c>
      <c r="E41" s="61">
        <v>0</v>
      </c>
      <c r="F41" s="64">
        <v>567</v>
      </c>
      <c r="G41" s="64">
        <v>18743</v>
      </c>
      <c r="H41" s="64">
        <v>0</v>
      </c>
      <c r="I41" s="64">
        <v>369</v>
      </c>
      <c r="J41" s="64">
        <v>1131</v>
      </c>
      <c r="K41" s="64">
        <v>0</v>
      </c>
      <c r="L41" s="64">
        <v>10169</v>
      </c>
      <c r="M41" s="64">
        <v>7670</v>
      </c>
      <c r="N41" s="64">
        <v>709</v>
      </c>
    </row>
    <row r="42" spans="2:14" s="10" customFormat="1" ht="15" hidden="1" customHeight="1">
      <c r="B42" s="8" t="s">
        <v>3</v>
      </c>
      <c r="C42" s="63">
        <v>11</v>
      </c>
      <c r="D42" s="63">
        <v>2943</v>
      </c>
      <c r="E42" s="63">
        <v>0</v>
      </c>
      <c r="F42" s="65">
        <v>126</v>
      </c>
      <c r="G42" s="65">
        <v>2717</v>
      </c>
      <c r="H42" s="65">
        <v>0</v>
      </c>
      <c r="I42" s="65">
        <v>100</v>
      </c>
      <c r="J42" s="65">
        <v>148</v>
      </c>
      <c r="K42" s="65">
        <v>89</v>
      </c>
      <c r="L42" s="65">
        <v>594</v>
      </c>
      <c r="M42" s="65">
        <v>1592</v>
      </c>
      <c r="N42" s="65">
        <v>520</v>
      </c>
    </row>
    <row r="43" spans="2:14" s="9" customFormat="1" ht="15" customHeight="1">
      <c r="B43" s="5" t="s">
        <v>17</v>
      </c>
      <c r="C43" s="59">
        <f>+C44+C45+C46+C47</f>
        <v>72</v>
      </c>
      <c r="D43" s="6">
        <f>+D44+D45+D46+D47</f>
        <v>35730</v>
      </c>
      <c r="E43" s="59">
        <f>+E44+E45+E46+E47</f>
        <v>5956</v>
      </c>
      <c r="F43" s="59">
        <f>+F44+F45+F46+F47</f>
        <v>1870</v>
      </c>
      <c r="G43" s="59">
        <f>+G44+G45+G46+G47</f>
        <v>23935</v>
      </c>
      <c r="H43" s="59">
        <f t="shared" ref="H43:M43" si="6">+H44+H45+H46+H47</f>
        <v>0</v>
      </c>
      <c r="I43" s="59">
        <f t="shared" si="6"/>
        <v>3969</v>
      </c>
      <c r="J43" s="59">
        <f t="shared" si="6"/>
        <v>2416</v>
      </c>
      <c r="K43" s="59">
        <f t="shared" si="6"/>
        <v>190</v>
      </c>
      <c r="L43" s="59">
        <f t="shared" si="6"/>
        <v>17186</v>
      </c>
      <c r="M43" s="59">
        <f t="shared" si="6"/>
        <v>13839</v>
      </c>
      <c r="N43" s="59">
        <f>+N44+N45+N46+N47</f>
        <v>2099</v>
      </c>
    </row>
    <row r="44" spans="2:14" s="10" customFormat="1" ht="15" customHeight="1">
      <c r="B44" s="7" t="s">
        <v>0</v>
      </c>
      <c r="C44" s="61">
        <v>15</v>
      </c>
      <c r="D44" s="61">
        <v>7323</v>
      </c>
      <c r="E44" s="61">
        <v>5956</v>
      </c>
      <c r="F44" s="64">
        <v>988</v>
      </c>
      <c r="G44" s="64">
        <v>308</v>
      </c>
      <c r="H44" s="64">
        <v>0</v>
      </c>
      <c r="I44" s="64">
        <v>71</v>
      </c>
      <c r="J44" s="64">
        <v>1032</v>
      </c>
      <c r="K44" s="64">
        <v>51</v>
      </c>
      <c r="L44" s="64">
        <v>4553</v>
      </c>
      <c r="M44" s="64">
        <v>882</v>
      </c>
      <c r="N44" s="64">
        <v>805</v>
      </c>
    </row>
    <row r="45" spans="2:14" s="10" customFormat="1" ht="15" customHeight="1">
      <c r="B45" s="7" t="s">
        <v>1</v>
      </c>
      <c r="C45" s="61">
        <v>21</v>
      </c>
      <c r="D45" s="61">
        <v>7106</v>
      </c>
      <c r="E45" s="61">
        <v>0</v>
      </c>
      <c r="F45" s="64">
        <v>178</v>
      </c>
      <c r="G45" s="64">
        <v>3472</v>
      </c>
      <c r="H45" s="64">
        <v>0</v>
      </c>
      <c r="I45" s="64">
        <v>3456</v>
      </c>
      <c r="J45" s="64">
        <v>181</v>
      </c>
      <c r="K45" s="64">
        <v>47</v>
      </c>
      <c r="L45" s="64">
        <v>2405</v>
      </c>
      <c r="M45" s="64">
        <v>4341</v>
      </c>
      <c r="N45" s="64">
        <v>132</v>
      </c>
    </row>
    <row r="46" spans="2:14" s="10" customFormat="1" ht="15" customHeight="1">
      <c r="B46" s="7" t="s">
        <v>2</v>
      </c>
      <c r="C46" s="61">
        <v>25</v>
      </c>
      <c r="D46" s="61">
        <v>18645</v>
      </c>
      <c r="E46" s="61">
        <v>0</v>
      </c>
      <c r="F46" s="64">
        <v>589</v>
      </c>
      <c r="G46" s="64">
        <v>17715</v>
      </c>
      <c r="H46" s="64">
        <v>0</v>
      </c>
      <c r="I46" s="64">
        <v>341</v>
      </c>
      <c r="J46" s="64">
        <v>1058</v>
      </c>
      <c r="K46" s="64">
        <v>0</v>
      </c>
      <c r="L46" s="64">
        <v>9617</v>
      </c>
      <c r="M46" s="64">
        <v>7268</v>
      </c>
      <c r="N46" s="64">
        <v>702</v>
      </c>
    </row>
    <row r="47" spans="2:14" s="10" customFormat="1" ht="15" customHeight="1">
      <c r="B47" s="8" t="s">
        <v>3</v>
      </c>
      <c r="C47" s="63">
        <v>11</v>
      </c>
      <c r="D47" s="63">
        <v>2656</v>
      </c>
      <c r="E47" s="63">
        <v>0</v>
      </c>
      <c r="F47" s="65">
        <v>115</v>
      </c>
      <c r="G47" s="65">
        <v>2440</v>
      </c>
      <c r="H47" s="65">
        <v>0</v>
      </c>
      <c r="I47" s="65">
        <v>101</v>
      </c>
      <c r="J47" s="65">
        <v>145</v>
      </c>
      <c r="K47" s="65">
        <v>92</v>
      </c>
      <c r="L47" s="65">
        <v>611</v>
      </c>
      <c r="M47" s="65">
        <v>1348</v>
      </c>
      <c r="N47" s="65">
        <v>460</v>
      </c>
    </row>
    <row r="48" spans="2:14" s="9" customFormat="1" ht="15" customHeight="1">
      <c r="B48" s="5" t="s">
        <v>24</v>
      </c>
      <c r="C48" s="59">
        <f>SUM(C49:C52)</f>
        <v>74</v>
      </c>
      <c r="D48" s="59">
        <f t="shared" ref="D48:N48" si="7">SUM(D49:D52)</f>
        <v>37520</v>
      </c>
      <c r="E48" s="59">
        <f t="shared" si="7"/>
        <v>6419</v>
      </c>
      <c r="F48" s="59">
        <f t="shared" si="7"/>
        <v>2054</v>
      </c>
      <c r="G48" s="59">
        <f t="shared" si="7"/>
        <v>25033</v>
      </c>
      <c r="H48" s="59">
        <f t="shared" si="7"/>
        <v>2</v>
      </c>
      <c r="I48" s="59">
        <f t="shared" si="7"/>
        <v>4012</v>
      </c>
      <c r="J48" s="59">
        <f t="shared" si="7"/>
        <v>2601</v>
      </c>
      <c r="K48" s="59">
        <f t="shared" si="7"/>
        <v>223</v>
      </c>
      <c r="L48" s="59">
        <f t="shared" si="7"/>
        <v>18239</v>
      </c>
      <c r="M48" s="59">
        <f t="shared" si="7"/>
        <v>14519</v>
      </c>
      <c r="N48" s="59">
        <f t="shared" si="7"/>
        <v>1938</v>
      </c>
    </row>
    <row r="49" spans="2:14" s="9" customFormat="1" ht="15" customHeight="1">
      <c r="B49" s="7" t="s">
        <v>0</v>
      </c>
      <c r="C49" s="61">
        <v>15</v>
      </c>
      <c r="D49" s="61">
        <v>7821</v>
      </c>
      <c r="E49" s="61">
        <v>6400</v>
      </c>
      <c r="F49" s="64">
        <v>1042</v>
      </c>
      <c r="G49" s="64">
        <v>309</v>
      </c>
      <c r="H49" s="64">
        <v>0</v>
      </c>
      <c r="I49" s="64">
        <v>70</v>
      </c>
      <c r="J49" s="64">
        <v>1018</v>
      </c>
      <c r="K49" s="64">
        <v>74</v>
      </c>
      <c r="L49" s="64">
        <v>5164</v>
      </c>
      <c r="M49" s="64">
        <v>1000</v>
      </c>
      <c r="N49" s="64">
        <v>565</v>
      </c>
    </row>
    <row r="50" spans="2:14" s="9" customFormat="1" ht="15" customHeight="1">
      <c r="B50" s="7" t="s">
        <v>1</v>
      </c>
      <c r="C50" s="61">
        <v>22</v>
      </c>
      <c r="D50" s="61">
        <v>8144</v>
      </c>
      <c r="E50" s="61" t="s">
        <v>18</v>
      </c>
      <c r="F50" s="64">
        <v>295</v>
      </c>
      <c r="G50" s="64">
        <v>4349</v>
      </c>
      <c r="H50" s="64">
        <v>0</v>
      </c>
      <c r="I50" s="64">
        <v>3500</v>
      </c>
      <c r="J50" s="64">
        <v>275</v>
      </c>
      <c r="K50" s="64">
        <v>63</v>
      </c>
      <c r="L50" s="64">
        <v>2473</v>
      </c>
      <c r="M50" s="64">
        <v>5173</v>
      </c>
      <c r="N50" s="64">
        <v>160</v>
      </c>
    </row>
    <row r="51" spans="2:14" s="9" customFormat="1" ht="15" customHeight="1">
      <c r="B51" s="7" t="s">
        <v>2</v>
      </c>
      <c r="C51" s="61">
        <v>26</v>
      </c>
      <c r="D51" s="61">
        <v>19050</v>
      </c>
      <c r="E51" s="61">
        <v>19</v>
      </c>
      <c r="F51" s="64">
        <v>597</v>
      </c>
      <c r="G51" s="64">
        <v>18093</v>
      </c>
      <c r="H51" s="64">
        <v>0</v>
      </c>
      <c r="I51" s="64">
        <v>341</v>
      </c>
      <c r="J51" s="64">
        <v>1168</v>
      </c>
      <c r="K51" s="64">
        <v>0</v>
      </c>
      <c r="L51" s="64">
        <v>9979</v>
      </c>
      <c r="M51" s="64">
        <v>7103</v>
      </c>
      <c r="N51" s="64">
        <v>800</v>
      </c>
    </row>
    <row r="52" spans="2:14" s="9" customFormat="1" ht="15" customHeight="1">
      <c r="B52" s="8" t="s">
        <v>3</v>
      </c>
      <c r="C52" s="63">
        <v>11</v>
      </c>
      <c r="D52" s="63">
        <v>2505</v>
      </c>
      <c r="E52" s="63" t="s">
        <v>18</v>
      </c>
      <c r="F52" s="65">
        <v>120</v>
      </c>
      <c r="G52" s="65">
        <v>2282</v>
      </c>
      <c r="H52" s="65">
        <v>2</v>
      </c>
      <c r="I52" s="65">
        <v>101</v>
      </c>
      <c r="J52" s="65">
        <v>140</v>
      </c>
      <c r="K52" s="65">
        <v>86</v>
      </c>
      <c r="L52" s="65">
        <v>623</v>
      </c>
      <c r="M52" s="65">
        <v>1243</v>
      </c>
      <c r="N52" s="65">
        <v>413</v>
      </c>
    </row>
    <row r="53" spans="2:14" s="9" customFormat="1" ht="15" customHeight="1">
      <c r="B53" s="5" t="s">
        <v>25</v>
      </c>
      <c r="C53" s="59">
        <f>SUM(C54:C57)</f>
        <v>76</v>
      </c>
      <c r="D53" s="59">
        <f t="shared" ref="D53:N53" si="8">SUM(D54:D57)</f>
        <v>38481</v>
      </c>
      <c r="E53" s="59">
        <f t="shared" si="8"/>
        <v>7147</v>
      </c>
      <c r="F53" s="59">
        <f t="shared" si="8"/>
        <v>2134</v>
      </c>
      <c r="G53" s="59">
        <f t="shared" si="8"/>
        <v>24726</v>
      </c>
      <c r="H53" s="59">
        <f t="shared" si="8"/>
        <v>2</v>
      </c>
      <c r="I53" s="59">
        <f t="shared" si="8"/>
        <v>4472</v>
      </c>
      <c r="J53" s="59">
        <f t="shared" si="8"/>
        <v>2733</v>
      </c>
      <c r="K53" s="59">
        <f t="shared" si="8"/>
        <v>220</v>
      </c>
      <c r="L53" s="59">
        <f t="shared" si="8"/>
        <v>17879</v>
      </c>
      <c r="M53" s="59">
        <f t="shared" si="8"/>
        <v>15773</v>
      </c>
      <c r="N53" s="59">
        <f t="shared" si="8"/>
        <v>1876</v>
      </c>
    </row>
    <row r="54" spans="2:14" s="9" customFormat="1" ht="15" customHeight="1">
      <c r="B54" s="7" t="s">
        <v>0</v>
      </c>
      <c r="C54" s="61">
        <v>16</v>
      </c>
      <c r="D54" s="61">
        <v>8628</v>
      </c>
      <c r="E54" s="61">
        <v>7139</v>
      </c>
      <c r="F54" s="64">
        <v>1111</v>
      </c>
      <c r="G54" s="64">
        <v>308</v>
      </c>
      <c r="H54" s="61" t="s">
        <v>18</v>
      </c>
      <c r="I54" s="64">
        <v>70</v>
      </c>
      <c r="J54" s="64">
        <v>1102</v>
      </c>
      <c r="K54" s="64">
        <v>75</v>
      </c>
      <c r="L54" s="64">
        <v>5925</v>
      </c>
      <c r="M54" s="64">
        <v>955</v>
      </c>
      <c r="N54" s="64">
        <v>571</v>
      </c>
    </row>
    <row r="55" spans="2:14" s="9" customFormat="1" ht="15" customHeight="1">
      <c r="B55" s="7" t="s">
        <v>1</v>
      </c>
      <c r="C55" s="61">
        <v>24</v>
      </c>
      <c r="D55" s="61">
        <v>8823</v>
      </c>
      <c r="E55" s="61" t="s">
        <v>18</v>
      </c>
      <c r="F55" s="64">
        <v>196</v>
      </c>
      <c r="G55" s="64">
        <v>4637</v>
      </c>
      <c r="H55" s="61" t="s">
        <v>18</v>
      </c>
      <c r="I55" s="64">
        <v>3990</v>
      </c>
      <c r="J55" s="64">
        <v>320</v>
      </c>
      <c r="K55" s="64">
        <v>46</v>
      </c>
      <c r="L55" s="64">
        <v>2616</v>
      </c>
      <c r="M55" s="64">
        <v>5664</v>
      </c>
      <c r="N55" s="64">
        <v>177</v>
      </c>
    </row>
    <row r="56" spans="2:14" s="9" customFormat="1" ht="15" customHeight="1">
      <c r="B56" s="7" t="s">
        <v>2</v>
      </c>
      <c r="C56" s="61">
        <v>26</v>
      </c>
      <c r="D56" s="61">
        <v>18388</v>
      </c>
      <c r="E56" s="61">
        <v>8</v>
      </c>
      <c r="F56" s="64">
        <v>629</v>
      </c>
      <c r="G56" s="64">
        <v>17410</v>
      </c>
      <c r="H56" s="61" t="s">
        <v>18</v>
      </c>
      <c r="I56" s="64">
        <v>341</v>
      </c>
      <c r="J56" s="64">
        <v>1180</v>
      </c>
      <c r="K56" s="61" t="s">
        <v>18</v>
      </c>
      <c r="L56" s="64">
        <v>8682</v>
      </c>
      <c r="M56" s="64">
        <v>7820</v>
      </c>
      <c r="N56" s="64">
        <v>706</v>
      </c>
    </row>
    <row r="57" spans="2:14" s="9" customFormat="1" ht="15" customHeight="1">
      <c r="B57" s="8" t="s">
        <v>3</v>
      </c>
      <c r="C57" s="63">
        <v>10</v>
      </c>
      <c r="D57" s="63">
        <v>2642</v>
      </c>
      <c r="E57" s="63" t="s">
        <v>18</v>
      </c>
      <c r="F57" s="65">
        <v>198</v>
      </c>
      <c r="G57" s="65">
        <v>2371</v>
      </c>
      <c r="H57" s="65">
        <v>2</v>
      </c>
      <c r="I57" s="65">
        <v>71</v>
      </c>
      <c r="J57" s="65">
        <v>131</v>
      </c>
      <c r="K57" s="65">
        <v>99</v>
      </c>
      <c r="L57" s="65">
        <v>656</v>
      </c>
      <c r="M57" s="65">
        <v>1334</v>
      </c>
      <c r="N57" s="65">
        <v>422</v>
      </c>
    </row>
    <row r="58" spans="2:14" ht="15" customHeight="1">
      <c r="B58" s="5" t="s">
        <v>26</v>
      </c>
      <c r="C58" s="211">
        <v>70</v>
      </c>
      <c r="D58" s="212">
        <v>35199</v>
      </c>
      <c r="E58" s="213">
        <v>7904</v>
      </c>
      <c r="F58" s="214">
        <v>2202</v>
      </c>
      <c r="G58" s="215">
        <v>21006</v>
      </c>
      <c r="H58" s="59" t="s">
        <v>71</v>
      </c>
      <c r="I58" s="59" t="s">
        <v>71</v>
      </c>
      <c r="J58" s="213">
        <v>2358</v>
      </c>
      <c r="K58" s="214">
        <v>205</v>
      </c>
      <c r="L58" s="213">
        <v>18634</v>
      </c>
      <c r="M58" s="214">
        <v>12201</v>
      </c>
      <c r="N58" s="216">
        <v>1801</v>
      </c>
    </row>
    <row r="59" spans="2:14" ht="15" customHeight="1">
      <c r="B59" s="7" t="s">
        <v>0</v>
      </c>
      <c r="C59" s="217">
        <v>16</v>
      </c>
      <c r="D59" s="218">
        <v>9473</v>
      </c>
      <c r="E59" s="219">
        <v>7800</v>
      </c>
      <c r="F59" s="220">
        <v>1112</v>
      </c>
      <c r="G59" s="221">
        <v>361</v>
      </c>
      <c r="H59" s="220" t="s">
        <v>149</v>
      </c>
      <c r="I59" s="222">
        <v>200</v>
      </c>
      <c r="J59" s="219">
        <v>1082</v>
      </c>
      <c r="K59" s="220">
        <v>79</v>
      </c>
      <c r="L59" s="219">
        <v>6911</v>
      </c>
      <c r="M59" s="220">
        <v>824</v>
      </c>
      <c r="N59" s="222">
        <v>577</v>
      </c>
    </row>
    <row r="60" spans="2:14" ht="15" customHeight="1">
      <c r="B60" s="7" t="s">
        <v>1</v>
      </c>
      <c r="C60" s="217">
        <v>22</v>
      </c>
      <c r="D60" s="218">
        <v>8399</v>
      </c>
      <c r="E60" s="219">
        <v>91</v>
      </c>
      <c r="F60" s="220">
        <v>189</v>
      </c>
      <c r="G60" s="221">
        <v>4646</v>
      </c>
      <c r="H60" s="220" t="s">
        <v>149</v>
      </c>
      <c r="I60" s="222">
        <v>3473</v>
      </c>
      <c r="J60" s="219">
        <v>299</v>
      </c>
      <c r="K60" s="220">
        <v>45</v>
      </c>
      <c r="L60" s="219">
        <v>2673</v>
      </c>
      <c r="M60" s="220">
        <v>5166</v>
      </c>
      <c r="N60" s="222">
        <v>216</v>
      </c>
    </row>
    <row r="61" spans="2:14" ht="15" customHeight="1">
      <c r="B61" s="7" t="s">
        <v>2</v>
      </c>
      <c r="C61" s="217">
        <v>22</v>
      </c>
      <c r="D61" s="218">
        <v>14844</v>
      </c>
      <c r="E61" s="219">
        <v>13</v>
      </c>
      <c r="F61" s="220">
        <v>655</v>
      </c>
      <c r="G61" s="221">
        <v>13836</v>
      </c>
      <c r="H61" s="220" t="s">
        <v>149</v>
      </c>
      <c r="I61" s="222">
        <v>340</v>
      </c>
      <c r="J61" s="219">
        <v>828</v>
      </c>
      <c r="K61" s="220" t="s">
        <v>149</v>
      </c>
      <c r="L61" s="219">
        <v>8589</v>
      </c>
      <c r="M61" s="220">
        <v>4772</v>
      </c>
      <c r="N61" s="222">
        <v>655</v>
      </c>
    </row>
    <row r="62" spans="2:14" ht="15" customHeight="1">
      <c r="B62" s="8" t="s">
        <v>3</v>
      </c>
      <c r="C62" s="223">
        <v>10</v>
      </c>
      <c r="D62" s="224">
        <v>2483</v>
      </c>
      <c r="E62" s="225" t="s">
        <v>149</v>
      </c>
      <c r="F62" s="226">
        <v>246</v>
      </c>
      <c r="G62" s="227">
        <v>2163</v>
      </c>
      <c r="H62" s="63" t="s">
        <v>71</v>
      </c>
      <c r="I62" s="63" t="s">
        <v>71</v>
      </c>
      <c r="J62" s="225">
        <v>149</v>
      </c>
      <c r="K62" s="226">
        <v>81</v>
      </c>
      <c r="L62" s="225">
        <v>461</v>
      </c>
      <c r="M62" s="226">
        <v>1439</v>
      </c>
      <c r="N62" s="228">
        <v>353</v>
      </c>
    </row>
    <row r="63" spans="2:14" ht="15" customHeight="1">
      <c r="B63" s="5" t="s">
        <v>28</v>
      </c>
      <c r="C63" s="211">
        <v>68</v>
      </c>
      <c r="D63" s="212">
        <v>30735</v>
      </c>
      <c r="E63" s="213" t="s">
        <v>73</v>
      </c>
      <c r="F63" s="214">
        <v>1829</v>
      </c>
      <c r="G63" s="215">
        <v>16954</v>
      </c>
      <c r="H63" s="59" t="s">
        <v>73</v>
      </c>
      <c r="I63" s="59">
        <v>4314</v>
      </c>
      <c r="J63" s="213">
        <v>1935</v>
      </c>
      <c r="K63" s="214">
        <v>160</v>
      </c>
      <c r="L63" s="213">
        <v>16176</v>
      </c>
      <c r="M63" s="214">
        <v>10953</v>
      </c>
      <c r="N63" s="216">
        <v>1511</v>
      </c>
    </row>
    <row r="64" spans="2:14" ht="15" customHeight="1">
      <c r="B64" s="7" t="s">
        <v>0</v>
      </c>
      <c r="C64" s="217">
        <v>15</v>
      </c>
      <c r="D64" s="218">
        <v>9225</v>
      </c>
      <c r="E64" s="219">
        <v>7556</v>
      </c>
      <c r="F64" s="220">
        <v>1059</v>
      </c>
      <c r="G64" s="221">
        <v>360</v>
      </c>
      <c r="H64" s="220" t="s">
        <v>150</v>
      </c>
      <c r="I64" s="222">
        <v>250</v>
      </c>
      <c r="J64" s="219">
        <v>985</v>
      </c>
      <c r="K64" s="220">
        <v>58</v>
      </c>
      <c r="L64" s="219">
        <v>6896</v>
      </c>
      <c r="M64" s="220">
        <v>773</v>
      </c>
      <c r="N64" s="222">
        <v>513</v>
      </c>
    </row>
    <row r="65" spans="2:14" ht="15" customHeight="1">
      <c r="B65" s="7" t="s">
        <v>1</v>
      </c>
      <c r="C65" s="217">
        <v>23</v>
      </c>
      <c r="D65" s="218">
        <v>8338</v>
      </c>
      <c r="E65" s="219" t="s">
        <v>73</v>
      </c>
      <c r="F65" s="220">
        <v>136</v>
      </c>
      <c r="G65" s="221">
        <v>4477</v>
      </c>
      <c r="H65" s="220" t="s">
        <v>73</v>
      </c>
      <c r="I65" s="222">
        <v>3654</v>
      </c>
      <c r="J65" s="219">
        <v>280</v>
      </c>
      <c r="K65" s="220">
        <v>46</v>
      </c>
      <c r="L65" s="219">
        <v>2614</v>
      </c>
      <c r="M65" s="220">
        <v>5199</v>
      </c>
      <c r="N65" s="222">
        <v>199</v>
      </c>
    </row>
    <row r="66" spans="2:14" ht="15" customHeight="1">
      <c r="B66" s="7" t="s">
        <v>2</v>
      </c>
      <c r="C66" s="217">
        <v>20</v>
      </c>
      <c r="D66" s="218">
        <v>10882</v>
      </c>
      <c r="E66" s="219">
        <v>9</v>
      </c>
      <c r="F66" s="220">
        <v>417</v>
      </c>
      <c r="G66" s="221">
        <v>10116</v>
      </c>
      <c r="H66" s="220" t="s">
        <v>150</v>
      </c>
      <c r="I66" s="222">
        <v>340</v>
      </c>
      <c r="J66" s="219">
        <v>515</v>
      </c>
      <c r="K66" s="220" t="s">
        <v>150</v>
      </c>
      <c r="L66" s="219">
        <v>6249</v>
      </c>
      <c r="M66" s="220">
        <v>3642</v>
      </c>
      <c r="N66" s="222">
        <v>476</v>
      </c>
    </row>
    <row r="67" spans="2:14" ht="15" customHeight="1">
      <c r="B67" s="8" t="s">
        <v>3</v>
      </c>
      <c r="C67" s="223">
        <v>10</v>
      </c>
      <c r="D67" s="224">
        <v>2290</v>
      </c>
      <c r="E67" s="225" t="s">
        <v>150</v>
      </c>
      <c r="F67" s="226">
        <v>217</v>
      </c>
      <c r="G67" s="227">
        <v>2001</v>
      </c>
      <c r="H67" s="63">
        <v>2</v>
      </c>
      <c r="I67" s="63">
        <v>70</v>
      </c>
      <c r="J67" s="225">
        <v>155</v>
      </c>
      <c r="K67" s="226">
        <v>56</v>
      </c>
      <c r="L67" s="225">
        <v>417</v>
      </c>
      <c r="M67" s="226">
        <v>1339</v>
      </c>
      <c r="N67" s="228">
        <v>323</v>
      </c>
    </row>
    <row r="68" spans="2:14" ht="15" customHeight="1">
      <c r="B68" s="5" t="s">
        <v>29</v>
      </c>
      <c r="C68" s="211">
        <f>SUM(C69:C72)</f>
        <v>63</v>
      </c>
      <c r="D68" s="212">
        <f>SUM(D69:D72)</f>
        <v>31370</v>
      </c>
      <c r="E68" s="214">
        <f>SUM(E69:E72)</f>
        <v>7952</v>
      </c>
      <c r="F68" s="213">
        <f>SUM(F69:F72)</f>
        <v>1876</v>
      </c>
      <c r="G68" s="215">
        <f>SUM(G69:G72)</f>
        <v>17090</v>
      </c>
      <c r="H68" s="59">
        <f>SUM(H70:H72)</f>
        <v>2</v>
      </c>
      <c r="I68" s="59">
        <f t="shared" ref="I68:N68" si="9">SUM(I69:I72)</f>
        <v>4450</v>
      </c>
      <c r="J68" s="59">
        <f t="shared" si="9"/>
        <v>2086</v>
      </c>
      <c r="K68" s="59">
        <f t="shared" si="9"/>
        <v>174</v>
      </c>
      <c r="L68" s="59">
        <f t="shared" si="9"/>
        <v>16516</v>
      </c>
      <c r="M68" s="59">
        <f t="shared" si="9"/>
        <v>11265</v>
      </c>
      <c r="N68" s="59">
        <f t="shared" si="9"/>
        <v>1329</v>
      </c>
    </row>
    <row r="69" spans="2:14" ht="15" customHeight="1">
      <c r="B69" s="7" t="s">
        <v>0</v>
      </c>
      <c r="C69" s="217">
        <v>16</v>
      </c>
      <c r="D69" s="218">
        <v>9530</v>
      </c>
      <c r="E69" s="219">
        <v>7896</v>
      </c>
      <c r="F69" s="220">
        <v>1074</v>
      </c>
      <c r="G69" s="221">
        <v>360</v>
      </c>
      <c r="H69" s="220" t="s">
        <v>18</v>
      </c>
      <c r="I69" s="222">
        <v>200</v>
      </c>
      <c r="J69" s="219">
        <v>1047</v>
      </c>
      <c r="K69" s="220">
        <v>58</v>
      </c>
      <c r="L69" s="219">
        <v>7041</v>
      </c>
      <c r="M69" s="220">
        <v>900</v>
      </c>
      <c r="N69" s="222">
        <v>484</v>
      </c>
    </row>
    <row r="70" spans="2:14" ht="15" customHeight="1">
      <c r="B70" s="7" t="s">
        <v>1</v>
      </c>
      <c r="C70" s="217">
        <v>19</v>
      </c>
      <c r="D70" s="218">
        <v>8437</v>
      </c>
      <c r="E70" s="219">
        <v>34</v>
      </c>
      <c r="F70" s="220">
        <v>190</v>
      </c>
      <c r="G70" s="221">
        <v>4353</v>
      </c>
      <c r="H70" s="220" t="s">
        <v>18</v>
      </c>
      <c r="I70" s="222">
        <v>3860</v>
      </c>
      <c r="J70" s="219">
        <v>214</v>
      </c>
      <c r="K70" s="220">
        <v>46</v>
      </c>
      <c r="L70" s="219">
        <v>2532</v>
      </c>
      <c r="M70" s="220">
        <v>5488</v>
      </c>
      <c r="N70" s="222">
        <v>157</v>
      </c>
    </row>
    <row r="71" spans="2:14" ht="15" customHeight="1">
      <c r="B71" s="7" t="s">
        <v>2</v>
      </c>
      <c r="C71" s="217">
        <v>17</v>
      </c>
      <c r="D71" s="218">
        <v>10952</v>
      </c>
      <c r="E71" s="219">
        <v>3</v>
      </c>
      <c r="F71" s="220">
        <v>391</v>
      </c>
      <c r="G71" s="221">
        <v>10218</v>
      </c>
      <c r="H71" s="220" t="s">
        <v>18</v>
      </c>
      <c r="I71" s="222">
        <v>340</v>
      </c>
      <c r="J71" s="219">
        <v>531</v>
      </c>
      <c r="K71" s="220" t="s">
        <v>18</v>
      </c>
      <c r="L71" s="219">
        <v>6455</v>
      </c>
      <c r="M71" s="220">
        <v>3518</v>
      </c>
      <c r="N71" s="222">
        <v>448</v>
      </c>
    </row>
    <row r="72" spans="2:14" ht="15" customHeight="1">
      <c r="B72" s="8" t="s">
        <v>3</v>
      </c>
      <c r="C72" s="223">
        <v>11</v>
      </c>
      <c r="D72" s="224">
        <v>2451</v>
      </c>
      <c r="E72" s="225">
        <v>19</v>
      </c>
      <c r="F72" s="226">
        <v>221</v>
      </c>
      <c r="G72" s="227">
        <v>2159</v>
      </c>
      <c r="H72" s="63">
        <v>2</v>
      </c>
      <c r="I72" s="63">
        <v>50</v>
      </c>
      <c r="J72" s="225">
        <v>294</v>
      </c>
      <c r="K72" s="226">
        <v>70</v>
      </c>
      <c r="L72" s="225">
        <v>488</v>
      </c>
      <c r="M72" s="226">
        <v>1359</v>
      </c>
      <c r="N72" s="228">
        <v>240</v>
      </c>
    </row>
    <row r="73" spans="2:14" ht="15" customHeight="1">
      <c r="B73" s="5" t="s">
        <v>31</v>
      </c>
      <c r="C73" s="211">
        <v>73</v>
      </c>
      <c r="D73" s="212">
        <v>34207</v>
      </c>
      <c r="E73" s="214">
        <v>11221</v>
      </c>
      <c r="F73" s="213">
        <v>3135</v>
      </c>
      <c r="G73" s="215">
        <v>19269</v>
      </c>
      <c r="H73" s="59">
        <v>2</v>
      </c>
      <c r="I73" s="59">
        <v>580</v>
      </c>
      <c r="J73" s="59" t="s">
        <v>18</v>
      </c>
      <c r="K73" s="59" t="s">
        <v>18</v>
      </c>
      <c r="L73" s="59" t="s">
        <v>18</v>
      </c>
      <c r="M73" s="59" t="s">
        <v>18</v>
      </c>
      <c r="N73" s="59" t="s">
        <v>18</v>
      </c>
    </row>
    <row r="74" spans="2:14" ht="15" customHeight="1">
      <c r="B74" s="44" t="s">
        <v>30</v>
      </c>
      <c r="C74" s="229">
        <v>69</v>
      </c>
      <c r="D74" s="230">
        <v>29477</v>
      </c>
      <c r="E74" s="231">
        <v>9023</v>
      </c>
      <c r="F74" s="232">
        <v>2625</v>
      </c>
      <c r="G74" s="233">
        <v>14625</v>
      </c>
      <c r="H74" s="208">
        <v>2</v>
      </c>
      <c r="I74" s="208">
        <v>3202</v>
      </c>
      <c r="J74" s="208">
        <v>1839</v>
      </c>
      <c r="K74" s="208">
        <v>160</v>
      </c>
      <c r="L74" s="208">
        <v>15745</v>
      </c>
      <c r="M74" s="208">
        <v>9843</v>
      </c>
      <c r="N74" s="208">
        <v>1890</v>
      </c>
    </row>
    <row r="75" spans="2:14" ht="15" customHeight="1">
      <c r="B75" s="44" t="s">
        <v>32</v>
      </c>
      <c r="C75" s="229">
        <v>72</v>
      </c>
      <c r="D75" s="230">
        <v>29415</v>
      </c>
      <c r="E75" s="231">
        <v>8581</v>
      </c>
      <c r="F75" s="232">
        <v>2475</v>
      </c>
      <c r="G75" s="233">
        <v>14636</v>
      </c>
      <c r="H75" s="208">
        <v>2</v>
      </c>
      <c r="I75" s="208">
        <v>3721</v>
      </c>
      <c r="J75" s="208">
        <v>1817</v>
      </c>
      <c r="K75" s="208">
        <v>153</v>
      </c>
      <c r="L75" s="208">
        <v>15662</v>
      </c>
      <c r="M75" s="208">
        <v>10003</v>
      </c>
      <c r="N75" s="208">
        <v>1780</v>
      </c>
    </row>
    <row r="76" spans="2:14" ht="15" customHeight="1">
      <c r="B76" s="44" t="s">
        <v>33</v>
      </c>
      <c r="C76" s="230">
        <v>70</v>
      </c>
      <c r="D76" s="230">
        <v>28146</v>
      </c>
      <c r="E76" s="231">
        <v>8361</v>
      </c>
      <c r="F76" s="231">
        <v>1659</v>
      </c>
      <c r="G76" s="231">
        <v>14409</v>
      </c>
      <c r="H76" s="208">
        <v>2</v>
      </c>
      <c r="I76" s="208">
        <v>3715</v>
      </c>
      <c r="J76" s="208">
        <v>2655</v>
      </c>
      <c r="K76" s="208">
        <v>160</v>
      </c>
      <c r="L76" s="208">
        <v>14420</v>
      </c>
      <c r="M76" s="208">
        <v>9650</v>
      </c>
      <c r="N76" s="208">
        <v>1261</v>
      </c>
    </row>
    <row r="77" spans="2:14" ht="15" customHeight="1">
      <c r="B77" s="44" t="s">
        <v>34</v>
      </c>
      <c r="C77" s="230">
        <v>72</v>
      </c>
      <c r="D77" s="230">
        <v>27593</v>
      </c>
      <c r="E77" s="231">
        <v>8669</v>
      </c>
      <c r="F77" s="231">
        <v>2056</v>
      </c>
      <c r="G77" s="231">
        <v>13133</v>
      </c>
      <c r="H77" s="208">
        <v>2</v>
      </c>
      <c r="I77" s="208">
        <v>3733</v>
      </c>
      <c r="J77" s="208" t="s">
        <v>18</v>
      </c>
      <c r="K77" s="208" t="s">
        <v>18</v>
      </c>
      <c r="L77" s="208" t="s">
        <v>18</v>
      </c>
      <c r="M77" s="208" t="s">
        <v>18</v>
      </c>
      <c r="N77" s="208" t="s">
        <v>18</v>
      </c>
    </row>
    <row r="78" spans="2:14" ht="15" customHeight="1">
      <c r="B78" s="44" t="s">
        <v>35</v>
      </c>
      <c r="C78" s="230">
        <v>69</v>
      </c>
      <c r="D78" s="230">
        <v>24781</v>
      </c>
      <c r="E78" s="231">
        <v>8598</v>
      </c>
      <c r="F78" s="231">
        <v>1770</v>
      </c>
      <c r="G78" s="231">
        <v>14411</v>
      </c>
      <c r="H78" s="208">
        <v>2</v>
      </c>
      <c r="I78" s="208" t="s">
        <v>18</v>
      </c>
      <c r="J78" s="208" t="s">
        <v>18</v>
      </c>
      <c r="K78" s="208" t="s">
        <v>18</v>
      </c>
      <c r="L78" s="208" t="s">
        <v>18</v>
      </c>
      <c r="M78" s="208" t="s">
        <v>18</v>
      </c>
      <c r="N78" s="208" t="s">
        <v>18</v>
      </c>
    </row>
    <row r="79" spans="2:14" ht="15" customHeight="1">
      <c r="B79" s="44" t="s">
        <v>37</v>
      </c>
      <c r="C79" s="230">
        <v>74</v>
      </c>
      <c r="D79" s="230">
        <v>25574</v>
      </c>
      <c r="E79" s="231">
        <v>9423</v>
      </c>
      <c r="F79" s="231">
        <v>1984</v>
      </c>
      <c r="G79" s="231">
        <v>14165</v>
      </c>
      <c r="H79" s="208">
        <v>2</v>
      </c>
      <c r="I79" s="208" t="s">
        <v>18</v>
      </c>
      <c r="J79" s="208" t="s">
        <v>18</v>
      </c>
      <c r="K79" s="208" t="s">
        <v>18</v>
      </c>
      <c r="L79" s="208" t="s">
        <v>18</v>
      </c>
      <c r="M79" s="208" t="s">
        <v>18</v>
      </c>
      <c r="N79" s="208" t="s">
        <v>18</v>
      </c>
    </row>
    <row r="80" spans="2:14" ht="15" customHeight="1">
      <c r="B80" s="44" t="s">
        <v>49</v>
      </c>
      <c r="C80" s="230">
        <v>76</v>
      </c>
      <c r="D80" s="230">
        <v>25660</v>
      </c>
      <c r="E80" s="231">
        <v>9140</v>
      </c>
      <c r="F80" s="231">
        <v>1674</v>
      </c>
      <c r="G80" s="231">
        <v>14844</v>
      </c>
      <c r="H80" s="208">
        <v>2</v>
      </c>
      <c r="I80" s="208" t="s">
        <v>18</v>
      </c>
      <c r="J80" s="208" t="s">
        <v>18</v>
      </c>
      <c r="K80" s="208" t="s">
        <v>18</v>
      </c>
      <c r="L80" s="208" t="s">
        <v>18</v>
      </c>
      <c r="M80" s="208" t="s">
        <v>18</v>
      </c>
      <c r="N80" s="208" t="s">
        <v>18</v>
      </c>
    </row>
    <row r="81" spans="2:15" ht="15" customHeight="1">
      <c r="B81" s="44" t="s">
        <v>39</v>
      </c>
      <c r="C81" s="234">
        <v>74</v>
      </c>
      <c r="D81" s="234">
        <v>25681</v>
      </c>
      <c r="E81" s="235">
        <v>9367</v>
      </c>
      <c r="F81" s="235">
        <v>1775</v>
      </c>
      <c r="G81" s="235">
        <v>14717</v>
      </c>
      <c r="H81" s="208">
        <v>2</v>
      </c>
      <c r="I81" s="208" t="s">
        <v>18</v>
      </c>
      <c r="J81" s="208" t="s">
        <v>18</v>
      </c>
      <c r="K81" s="208" t="s">
        <v>18</v>
      </c>
      <c r="L81" s="208" t="s">
        <v>18</v>
      </c>
      <c r="M81" s="208" t="s">
        <v>18</v>
      </c>
      <c r="N81" s="208" t="s">
        <v>18</v>
      </c>
    </row>
    <row r="82" spans="2:15" ht="15" customHeight="1">
      <c r="B82" s="236" t="s">
        <v>151</v>
      </c>
      <c r="C82" s="237"/>
      <c r="D82" s="237"/>
      <c r="E82" s="238"/>
      <c r="F82" s="238"/>
      <c r="G82" s="238"/>
      <c r="H82" s="238"/>
      <c r="I82" s="238"/>
      <c r="J82" s="238"/>
      <c r="K82" s="238"/>
      <c r="L82" s="238"/>
      <c r="M82" s="238"/>
      <c r="N82" s="13"/>
    </row>
    <row r="83" spans="2:15" ht="12.75" customHeight="1">
      <c r="B83" s="239"/>
      <c r="C83" s="239"/>
      <c r="D83" s="239"/>
      <c r="E83" s="240"/>
      <c r="F83" s="241"/>
      <c r="G83" s="242"/>
      <c r="H83" s="242"/>
      <c r="I83" s="242"/>
      <c r="J83" s="242"/>
      <c r="K83" s="243"/>
      <c r="L83" s="240"/>
      <c r="M83" s="243"/>
      <c r="N83" s="240"/>
      <c r="O83" s="87"/>
    </row>
    <row r="84" spans="2:15" ht="12.75" customHeight="1"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</row>
    <row r="85" spans="2:15" ht="12.75" customHeight="1"/>
    <row r="86" spans="2:15" ht="12.75" customHeight="1"/>
    <row r="87" spans="2:15" ht="12.75" customHeight="1"/>
    <row r="88" spans="2:15" ht="12.75" customHeight="1"/>
    <row r="89" spans="2:15" ht="12.75" customHeight="1"/>
    <row r="90" spans="2:15" ht="12.75" customHeight="1">
      <c r="L90" s="13"/>
    </row>
    <row r="91" spans="2:15" ht="12.75" customHeight="1"/>
    <row r="92" spans="2:15" ht="12.75" customHeight="1"/>
    <row r="93" spans="2:15" ht="12.75" customHeight="1"/>
    <row r="94" spans="2:15" ht="12.75" customHeight="1"/>
    <row r="95" spans="2:15" ht="12.75" customHeight="1"/>
    <row r="96" spans="2:15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</sheetData>
  <mergeCells count="11">
    <mergeCell ref="N6:N7"/>
    <mergeCell ref="B5:B7"/>
    <mergeCell ref="C5:C7"/>
    <mergeCell ref="D5:D7"/>
    <mergeCell ref="E5:I5"/>
    <mergeCell ref="J5:N5"/>
    <mergeCell ref="E6:I6"/>
    <mergeCell ref="J6:J7"/>
    <mergeCell ref="K6:K7"/>
    <mergeCell ref="L6:L7"/>
    <mergeCell ref="M6:M7"/>
  </mergeCells>
  <phoneticPr fontId="1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8.工      業</oddHeader>
    <oddFooter>&amp;C&amp;"ＭＳ Ｐゴシック,標準"&amp;11-56-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目次</vt:lpstr>
      <vt:lpstr>H-1</vt:lpstr>
      <vt:lpstr>H-2</vt:lpstr>
      <vt:lpstr>H-3</vt:lpstr>
      <vt:lpstr>H-4</vt:lpstr>
      <vt:lpstr>H-5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奥林　理恵</dc:creator>
  <cp:lastModifiedBy>藤田　諒子</cp:lastModifiedBy>
  <cp:lastPrinted>2022-04-27T07:04:39Z</cp:lastPrinted>
  <dcterms:created xsi:type="dcterms:W3CDTF">1999-04-24T14:35:24Z</dcterms:created>
  <dcterms:modified xsi:type="dcterms:W3CDTF">2022-06-02T23:45:39Z</dcterms:modified>
</cp:coreProperties>
</file>