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3）\05_ホームページ・とうけいひろば\ホームページ\01_Excel（分類ごと）\"/>
    </mc:Choice>
  </mc:AlternateContent>
  <bookViews>
    <workbookView xWindow="-15" yWindow="-15" windowWidth="15570" windowHeight="5655" tabRatio="781"/>
  </bookViews>
  <sheets>
    <sheet name="目次" sheetId="10" r:id="rId1"/>
    <sheet name="K-1" sheetId="8" r:id="rId2"/>
    <sheet name="K-2" sheetId="11" r:id="rId3"/>
    <sheet name="K-3" sheetId="12" r:id="rId4"/>
    <sheet name="K-4" sheetId="13" r:id="rId5"/>
    <sheet name="K-5" sheetId="14" r:id="rId6"/>
    <sheet name="K-6" sheetId="17" r:id="rId7"/>
    <sheet name="K-7" sheetId="16" r:id="rId8"/>
  </sheets>
  <definedNames>
    <definedName name="_xlnm.Print_Area" localSheetId="5">'K-5'!$A$1:$D$62</definedName>
  </definedNames>
  <calcPr calcId="162913"/>
</workbook>
</file>

<file path=xl/calcChain.xml><?xml version="1.0" encoding="utf-8"?>
<calcChain xmlns="http://schemas.openxmlformats.org/spreadsheetml/2006/main">
  <c r="D112" i="16" l="1"/>
  <c r="D111" i="16"/>
  <c r="D110" i="16"/>
  <c r="D109" i="16"/>
  <c r="G108" i="16"/>
  <c r="F108" i="16"/>
  <c r="E108" i="16"/>
  <c r="D108" i="16"/>
  <c r="D107" i="16"/>
  <c r="D106" i="16"/>
  <c r="D105" i="16"/>
  <c r="D104" i="16"/>
  <c r="G103" i="16"/>
  <c r="F103" i="16"/>
  <c r="E103" i="16"/>
  <c r="D103" i="16"/>
  <c r="D102" i="16"/>
  <c r="D101" i="16"/>
  <c r="D100" i="16"/>
  <c r="D99" i="16"/>
  <c r="G98" i="16"/>
  <c r="F98" i="16"/>
  <c r="E98" i="16"/>
  <c r="D98" i="16"/>
  <c r="D97" i="16"/>
  <c r="D96" i="16"/>
  <c r="D95" i="16"/>
  <c r="D94" i="16"/>
  <c r="G93" i="16"/>
  <c r="F93" i="16"/>
  <c r="E93" i="16"/>
  <c r="D93" i="16"/>
  <c r="D92" i="16"/>
  <c r="D91" i="16"/>
  <c r="D90" i="16"/>
  <c r="D89" i="16"/>
  <c r="G88" i="16"/>
  <c r="F88" i="16"/>
  <c r="E88" i="16"/>
  <c r="D88" i="16"/>
  <c r="D87" i="16"/>
  <c r="D86" i="16"/>
  <c r="D85" i="16"/>
  <c r="D84" i="16"/>
  <c r="G83" i="16"/>
  <c r="F83" i="16"/>
  <c r="E83" i="16"/>
  <c r="D83" i="16"/>
  <c r="D82" i="16"/>
  <c r="D81" i="16"/>
  <c r="D80" i="16"/>
  <c r="D79" i="16"/>
  <c r="G78" i="16"/>
  <c r="F78" i="16"/>
  <c r="E78" i="16"/>
  <c r="D78" i="16"/>
  <c r="D77" i="16"/>
  <c r="D76" i="16"/>
  <c r="D75" i="16"/>
  <c r="D74" i="16"/>
  <c r="G73" i="16"/>
  <c r="F73" i="16"/>
  <c r="E73" i="16"/>
  <c r="D73" i="16"/>
  <c r="D72" i="16"/>
  <c r="D71" i="16"/>
  <c r="D70" i="16"/>
  <c r="D69" i="16"/>
  <c r="G68" i="16"/>
  <c r="F68" i="16"/>
  <c r="E68" i="16"/>
  <c r="D68" i="16"/>
  <c r="D67" i="16"/>
  <c r="D66" i="16"/>
  <c r="D65" i="16"/>
  <c r="D64" i="16"/>
  <c r="G63" i="16"/>
  <c r="F63" i="16"/>
  <c r="E63" i="16"/>
  <c r="D63" i="16"/>
  <c r="D62" i="16"/>
  <c r="D61" i="16"/>
  <c r="D60" i="16"/>
  <c r="D59" i="16"/>
  <c r="G58" i="16"/>
  <c r="F58" i="16"/>
  <c r="E58" i="16"/>
  <c r="D58" i="16"/>
  <c r="D57" i="16"/>
  <c r="D56" i="16"/>
  <c r="D55" i="16"/>
  <c r="D54" i="16"/>
  <c r="G53" i="16"/>
  <c r="F53" i="16"/>
  <c r="E53" i="16"/>
  <c r="D53" i="16"/>
  <c r="D52" i="16"/>
  <c r="D51" i="16"/>
  <c r="D50" i="16"/>
  <c r="D49" i="16"/>
  <c r="G48" i="16"/>
  <c r="F48" i="16"/>
  <c r="E48" i="16"/>
  <c r="D48" i="16"/>
  <c r="D47" i="16"/>
  <c r="D46" i="16"/>
  <c r="D45" i="16"/>
  <c r="D44" i="16"/>
  <c r="D43" i="16"/>
  <c r="D42" i="16"/>
  <c r="D41" i="16"/>
  <c r="G40" i="16"/>
  <c r="F40" i="16"/>
  <c r="E40" i="16"/>
  <c r="D40" i="16" s="1"/>
  <c r="D39" i="16"/>
  <c r="D38" i="16"/>
  <c r="D37" i="16"/>
  <c r="D36" i="16"/>
  <c r="G35" i="16"/>
  <c r="F35" i="16"/>
  <c r="E35" i="16"/>
  <c r="D35" i="16" s="1"/>
  <c r="D34" i="16"/>
  <c r="D33" i="16"/>
  <c r="D32" i="16"/>
  <c r="D31" i="16"/>
  <c r="G30" i="16"/>
  <c r="F30" i="16"/>
  <c r="E30" i="16"/>
  <c r="D30" i="16" s="1"/>
  <c r="D29" i="16"/>
  <c r="D28" i="16"/>
  <c r="D27" i="16"/>
  <c r="D26" i="16"/>
  <c r="G25" i="16"/>
  <c r="F25" i="16"/>
  <c r="E25" i="16"/>
  <c r="D25" i="16" s="1"/>
  <c r="D24" i="16"/>
  <c r="D23" i="16"/>
  <c r="D22" i="16"/>
  <c r="D21" i="16"/>
  <c r="G20" i="16"/>
  <c r="F20" i="16"/>
  <c r="E20" i="16"/>
  <c r="D20" i="16" s="1"/>
  <c r="D19" i="16"/>
  <c r="D18" i="16"/>
  <c r="D17" i="16"/>
  <c r="D16" i="16"/>
  <c r="G15" i="16"/>
  <c r="F15" i="16"/>
  <c r="E15" i="16"/>
  <c r="D15" i="16" s="1"/>
  <c r="D14" i="16"/>
  <c r="D13" i="16"/>
  <c r="D12" i="16"/>
  <c r="D11" i="16"/>
  <c r="G10" i="16"/>
  <c r="F10" i="16"/>
  <c r="E10" i="16"/>
  <c r="D10" i="16" s="1"/>
  <c r="D9" i="16"/>
  <c r="D8" i="16"/>
  <c r="D7" i="16"/>
  <c r="D6" i="16"/>
  <c r="G5" i="16"/>
  <c r="F5" i="16"/>
  <c r="E5" i="16"/>
  <c r="D5" i="16" s="1"/>
  <c r="D40" i="14" l="1"/>
  <c r="C40" i="14"/>
  <c r="D35" i="14"/>
  <c r="C35" i="14"/>
  <c r="D30" i="14"/>
  <c r="C30" i="14"/>
  <c r="D25" i="14"/>
  <c r="C25" i="14"/>
  <c r="D20" i="14"/>
  <c r="C20" i="14"/>
  <c r="D15" i="14"/>
  <c r="C15" i="14"/>
  <c r="D10" i="14"/>
  <c r="C10" i="14"/>
  <c r="D5" i="14"/>
  <c r="C5" i="14"/>
  <c r="G121" i="12" l="1"/>
  <c r="F121" i="12"/>
  <c r="D121" i="12"/>
  <c r="G116" i="12"/>
  <c r="F116" i="12"/>
  <c r="D116" i="12"/>
  <c r="G111" i="12"/>
  <c r="F111" i="12"/>
  <c r="D111" i="12"/>
  <c r="G106" i="12"/>
  <c r="F106" i="12"/>
  <c r="D106" i="12"/>
  <c r="G101" i="12"/>
  <c r="F101" i="12"/>
  <c r="D101" i="12"/>
  <c r="G96" i="12"/>
  <c r="F96" i="12"/>
  <c r="D96" i="12"/>
  <c r="G91" i="12"/>
  <c r="F91" i="12"/>
  <c r="D91" i="12"/>
  <c r="G86" i="12"/>
  <c r="F86" i="12"/>
  <c r="D86" i="12"/>
  <c r="G81" i="12"/>
  <c r="F81" i="12"/>
  <c r="D81" i="12"/>
  <c r="G76" i="12"/>
  <c r="F76" i="12"/>
  <c r="D76" i="12"/>
  <c r="G71" i="12"/>
  <c r="F71" i="12"/>
  <c r="D71" i="12"/>
  <c r="G66" i="12"/>
  <c r="F66" i="12"/>
  <c r="D66" i="12"/>
  <c r="G61" i="12"/>
  <c r="F61" i="12"/>
  <c r="D61" i="12"/>
  <c r="G56" i="12"/>
  <c r="F56" i="12"/>
  <c r="D56" i="12"/>
  <c r="G51" i="12"/>
  <c r="F51" i="12"/>
  <c r="D51" i="12"/>
  <c r="G46" i="12"/>
  <c r="F46" i="12"/>
  <c r="D46" i="12"/>
  <c r="G41" i="12"/>
  <c r="F41" i="12"/>
  <c r="D41" i="12"/>
  <c r="G36" i="12"/>
  <c r="F36" i="12"/>
  <c r="D36" i="12"/>
  <c r="G31" i="12"/>
  <c r="F31" i="12"/>
  <c r="D31" i="12"/>
  <c r="G26" i="12"/>
  <c r="F26" i="12"/>
  <c r="D26" i="12"/>
  <c r="G21" i="12"/>
  <c r="F21" i="12"/>
  <c r="D21" i="12"/>
  <c r="G16" i="12"/>
  <c r="F16" i="12"/>
  <c r="D16" i="12"/>
  <c r="G11" i="12"/>
  <c r="F11" i="12"/>
  <c r="D11" i="12"/>
  <c r="G6" i="12"/>
  <c r="F6" i="12"/>
  <c r="D6" i="12"/>
  <c r="O123" i="11" l="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O18" i="11"/>
  <c r="N18" i="11"/>
  <c r="L18" i="11"/>
  <c r="K18" i="11"/>
  <c r="J18" i="11"/>
  <c r="I18" i="11"/>
  <c r="H18" i="11"/>
  <c r="G18" i="11"/>
  <c r="F18" i="11"/>
  <c r="E18" i="11"/>
  <c r="D18" i="11"/>
  <c r="C18" i="11"/>
  <c r="O13" i="11"/>
  <c r="N13" i="11"/>
  <c r="L13" i="11"/>
  <c r="K13" i="11"/>
  <c r="J13" i="11"/>
  <c r="I13" i="11"/>
  <c r="H13" i="11"/>
  <c r="G13" i="11"/>
  <c r="F13" i="11"/>
  <c r="E13" i="11"/>
  <c r="D13" i="11"/>
  <c r="C13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C144" i="8" l="1"/>
  <c r="D144" i="8" l="1"/>
  <c r="D143" i="8"/>
  <c r="C143" i="8"/>
  <c r="C139" i="8" s="1"/>
  <c r="D142" i="8"/>
  <c r="C142" i="8"/>
  <c r="D141" i="8"/>
  <c r="C141" i="8"/>
  <c r="D140" i="8"/>
  <c r="C140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8" i="8"/>
  <c r="C138" i="8"/>
  <c r="D137" i="8"/>
  <c r="C137" i="8"/>
  <c r="D136" i="8"/>
  <c r="C136" i="8"/>
  <c r="D135" i="8"/>
  <c r="C135" i="8"/>
  <c r="D134" i="8"/>
  <c r="C134" i="8"/>
  <c r="C122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E121" i="8"/>
  <c r="D126" i="8"/>
  <c r="C126" i="8"/>
  <c r="D125" i="8"/>
  <c r="C125" i="8"/>
  <c r="D124" i="8"/>
  <c r="C124" i="8"/>
  <c r="D123" i="8"/>
  <c r="C123" i="8"/>
  <c r="D122" i="8"/>
  <c r="P121" i="8"/>
  <c r="O121" i="8"/>
  <c r="N121" i="8"/>
  <c r="M121" i="8"/>
  <c r="L121" i="8"/>
  <c r="K121" i="8"/>
  <c r="J121" i="8"/>
  <c r="I121" i="8"/>
  <c r="H121" i="8"/>
  <c r="G121" i="8"/>
  <c r="F121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D120" i="8"/>
  <c r="C120" i="8"/>
  <c r="D119" i="8"/>
  <c r="C119" i="8"/>
  <c r="D118" i="8"/>
  <c r="C118" i="8"/>
  <c r="D117" i="8"/>
  <c r="C117" i="8"/>
  <c r="D116" i="8"/>
  <c r="C116" i="8"/>
  <c r="D111" i="8"/>
  <c r="D112" i="8"/>
  <c r="D113" i="8"/>
  <c r="D114" i="8"/>
  <c r="D110" i="8"/>
  <c r="C111" i="8"/>
  <c r="C112" i="8"/>
  <c r="C113" i="8"/>
  <c r="C114" i="8"/>
  <c r="C104" i="8"/>
  <c r="C110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8" i="8"/>
  <c r="C108" i="8"/>
  <c r="D107" i="8"/>
  <c r="C107" i="8"/>
  <c r="D106" i="8"/>
  <c r="C106" i="8"/>
  <c r="D105" i="8"/>
  <c r="C105" i="8"/>
  <c r="D104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2" i="8"/>
  <c r="C102" i="8"/>
  <c r="D101" i="8"/>
  <c r="C101" i="8"/>
  <c r="D100" i="8"/>
  <c r="C100" i="8"/>
  <c r="D99" i="8"/>
  <c r="C99" i="8"/>
  <c r="C97" i="8" s="1"/>
  <c r="D98" i="8"/>
  <c r="C98" i="8"/>
  <c r="P97" i="8"/>
  <c r="O97" i="8"/>
  <c r="N97" i="8"/>
  <c r="M97" i="8"/>
  <c r="L97" i="8"/>
  <c r="K97" i="8"/>
  <c r="J97" i="8"/>
  <c r="I97" i="8"/>
  <c r="H97" i="8"/>
  <c r="G97" i="8"/>
  <c r="F97" i="8"/>
  <c r="D97" i="8" s="1"/>
  <c r="E97" i="8"/>
  <c r="D92" i="8"/>
  <c r="D93" i="8"/>
  <c r="D94" i="8"/>
  <c r="D95" i="8"/>
  <c r="D96" i="8"/>
  <c r="C96" i="8"/>
  <c r="C95" i="8"/>
  <c r="C94" i="8"/>
  <c r="C93" i="8"/>
  <c r="C92" i="8"/>
  <c r="P91" i="8"/>
  <c r="O91" i="8"/>
  <c r="N91" i="8"/>
  <c r="M91" i="8"/>
  <c r="L91" i="8"/>
  <c r="K91" i="8"/>
  <c r="J91" i="8"/>
  <c r="I91" i="8"/>
  <c r="H91" i="8"/>
  <c r="G91" i="8"/>
  <c r="F91" i="8"/>
  <c r="E91" i="8"/>
  <c r="D90" i="8"/>
  <c r="C90" i="8"/>
  <c r="D89" i="8"/>
  <c r="C89" i="8"/>
  <c r="D88" i="8"/>
  <c r="C88" i="8"/>
  <c r="D87" i="8"/>
  <c r="C87" i="8"/>
  <c r="D86" i="8"/>
  <c r="C86" i="8"/>
  <c r="P85" i="8"/>
  <c r="O85" i="8"/>
  <c r="N85" i="8"/>
  <c r="M85" i="8"/>
  <c r="L85" i="8"/>
  <c r="K85" i="8"/>
  <c r="J85" i="8"/>
  <c r="I85" i="8"/>
  <c r="H85" i="8"/>
  <c r="G85" i="8"/>
  <c r="F85" i="8"/>
  <c r="E85" i="8"/>
  <c r="C84" i="8"/>
  <c r="D84" i="8"/>
  <c r="D83" i="8"/>
  <c r="C83" i="8"/>
  <c r="D82" i="8"/>
  <c r="C82" i="8"/>
  <c r="D81" i="8"/>
  <c r="C81" i="8"/>
  <c r="D80" i="8"/>
  <c r="D79" i="8"/>
  <c r="C80" i="8"/>
  <c r="C79" i="8"/>
  <c r="D78" i="8"/>
  <c r="D77" i="8"/>
  <c r="D76" i="8"/>
  <c r="D75" i="8"/>
  <c r="D73" i="8"/>
  <c r="D74" i="8"/>
  <c r="C78" i="8"/>
  <c r="C77" i="8"/>
  <c r="C76" i="8"/>
  <c r="C75" i="8"/>
  <c r="C74" i="8"/>
  <c r="C73" i="8"/>
  <c r="P79" i="8"/>
  <c r="O79" i="8"/>
  <c r="N79" i="8"/>
  <c r="M79" i="8"/>
  <c r="L79" i="8"/>
  <c r="K79" i="8"/>
  <c r="J79" i="8"/>
  <c r="I79" i="8"/>
  <c r="H79" i="8"/>
  <c r="G79" i="8"/>
  <c r="F79" i="8"/>
  <c r="E79" i="8"/>
  <c r="D54" i="8"/>
  <c r="C54" i="8"/>
  <c r="D53" i="8"/>
  <c r="C53" i="8"/>
  <c r="D52" i="8"/>
  <c r="C52" i="8"/>
  <c r="D51" i="8"/>
  <c r="C51" i="8"/>
  <c r="C50" i="8"/>
  <c r="P50" i="8"/>
  <c r="O50" i="8"/>
  <c r="N50" i="8"/>
  <c r="M50" i="8"/>
  <c r="L50" i="8"/>
  <c r="K50" i="8"/>
  <c r="J50" i="8"/>
  <c r="I50" i="8"/>
  <c r="H50" i="8"/>
  <c r="G50" i="8"/>
  <c r="F50" i="8"/>
  <c r="E50" i="8"/>
  <c r="D60" i="8"/>
  <c r="C60" i="8"/>
  <c r="D59" i="8"/>
  <c r="C59" i="8"/>
  <c r="D58" i="8"/>
  <c r="C58" i="8"/>
  <c r="D57" i="8"/>
  <c r="C57" i="8"/>
  <c r="D56" i="8"/>
  <c r="C56" i="8"/>
  <c r="C55" i="8"/>
  <c r="P55" i="8"/>
  <c r="O55" i="8"/>
  <c r="N55" i="8"/>
  <c r="M55" i="8"/>
  <c r="L55" i="8"/>
  <c r="K55" i="8"/>
  <c r="J55" i="8"/>
  <c r="I55" i="8"/>
  <c r="H55" i="8"/>
  <c r="G55" i="8"/>
  <c r="F55" i="8"/>
  <c r="E55" i="8"/>
  <c r="C62" i="8"/>
  <c r="C63" i="8"/>
  <c r="C64" i="8"/>
  <c r="C61" i="8"/>
  <c r="C65" i="8"/>
  <c r="C66" i="8"/>
  <c r="D62" i="8"/>
  <c r="D63" i="8"/>
  <c r="D61" i="8"/>
  <c r="D64" i="8"/>
  <c r="D65" i="8"/>
  <c r="D66" i="8"/>
  <c r="P61" i="8"/>
  <c r="O61" i="8"/>
  <c r="N61" i="8"/>
  <c r="M61" i="8"/>
  <c r="L61" i="8"/>
  <c r="K61" i="8"/>
  <c r="J61" i="8"/>
  <c r="I61" i="8"/>
  <c r="H61" i="8"/>
  <c r="G61" i="8"/>
  <c r="F61" i="8"/>
  <c r="E61" i="8"/>
  <c r="P73" i="8"/>
  <c r="O73" i="8"/>
  <c r="N73" i="8"/>
  <c r="M73" i="8"/>
  <c r="L73" i="8"/>
  <c r="K73" i="8"/>
  <c r="J73" i="8"/>
  <c r="I73" i="8"/>
  <c r="H73" i="8"/>
  <c r="G73" i="8"/>
  <c r="F73" i="8"/>
  <c r="E73" i="8"/>
  <c r="O67" i="8"/>
  <c r="E67" i="8"/>
  <c r="C72" i="8"/>
  <c r="M67" i="8"/>
  <c r="D71" i="8"/>
  <c r="C71" i="8"/>
  <c r="C70" i="8"/>
  <c r="D70" i="8"/>
  <c r="D72" i="8"/>
  <c r="D69" i="8"/>
  <c r="C69" i="8"/>
  <c r="D68" i="8"/>
  <c r="C68" i="8"/>
  <c r="C67" i="8"/>
  <c r="P67" i="8"/>
  <c r="N67" i="8"/>
  <c r="L67" i="8"/>
  <c r="K67" i="8"/>
  <c r="J67" i="8"/>
  <c r="I67" i="8"/>
  <c r="H67" i="8"/>
  <c r="G67" i="8"/>
  <c r="F67" i="8"/>
  <c r="C39" i="8"/>
  <c r="I41" i="8"/>
  <c r="C7" i="8"/>
  <c r="C6" i="8"/>
  <c r="C8" i="8"/>
  <c r="C9" i="8"/>
  <c r="C10" i="8"/>
  <c r="D7" i="8"/>
  <c r="D8" i="8"/>
  <c r="D6" i="8"/>
  <c r="D9" i="8"/>
  <c r="D10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C15" i="8"/>
  <c r="C12" i="8"/>
  <c r="C13" i="8"/>
  <c r="C11" i="8"/>
  <c r="C14" i="8"/>
  <c r="D15" i="8"/>
  <c r="D12" i="8"/>
  <c r="D11" i="8"/>
  <c r="D13" i="8"/>
  <c r="D14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C20" i="8"/>
  <c r="C17" i="8"/>
  <c r="C18" i="8"/>
  <c r="C16" i="8"/>
  <c r="C19" i="8"/>
  <c r="D20" i="8"/>
  <c r="D17" i="8"/>
  <c r="D16" i="8"/>
  <c r="D18" i="8"/>
  <c r="D19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C22" i="8"/>
  <c r="C21" i="8"/>
  <c r="C23" i="8"/>
  <c r="C24" i="8"/>
  <c r="C25" i="8"/>
  <c r="D22" i="8"/>
  <c r="D23" i="8"/>
  <c r="D24" i="8"/>
  <c r="D25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C27" i="8"/>
  <c r="C26" i="8"/>
  <c r="C28" i="8"/>
  <c r="C29" i="8"/>
  <c r="C30" i="8"/>
  <c r="D27" i="8"/>
  <c r="D26" i="8"/>
  <c r="D28" i="8"/>
  <c r="D29" i="8"/>
  <c r="D30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C32" i="8"/>
  <c r="C31" i="8"/>
  <c r="C33" i="8"/>
  <c r="C34" i="8"/>
  <c r="C35" i="8"/>
  <c r="D32" i="8"/>
  <c r="D33" i="8"/>
  <c r="D34" i="8"/>
  <c r="D31" i="8"/>
  <c r="D35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C37" i="8"/>
  <c r="C36" i="8"/>
  <c r="C38" i="8"/>
  <c r="C40" i="8"/>
  <c r="D37" i="8"/>
  <c r="D36" i="8"/>
  <c r="D38" i="8"/>
  <c r="D39" i="8"/>
  <c r="D40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C42" i="8"/>
  <c r="C43" i="8"/>
  <c r="C41" i="8"/>
  <c r="D45" i="8"/>
  <c r="D41" i="8"/>
  <c r="D42" i="8"/>
  <c r="D43" i="8"/>
  <c r="E41" i="8"/>
  <c r="F41" i="8"/>
  <c r="G41" i="8"/>
  <c r="H41" i="8"/>
  <c r="J41" i="8"/>
  <c r="K41" i="8"/>
  <c r="L41" i="8"/>
  <c r="N41" i="8"/>
  <c r="O41" i="8"/>
  <c r="P41" i="8"/>
  <c r="Q41" i="8"/>
  <c r="R41" i="8"/>
  <c r="D21" i="8"/>
  <c r="C85" i="8"/>
  <c r="D55" i="8"/>
  <c r="D133" i="8"/>
  <c r="C133" i="8"/>
  <c r="D109" i="8"/>
  <c r="D121" i="8"/>
  <c r="D103" i="8"/>
  <c r="C115" i="8"/>
  <c r="D115" i="8"/>
  <c r="C103" i="8"/>
  <c r="C109" i="8"/>
  <c r="C121" i="8"/>
  <c r="D67" i="8"/>
  <c r="D50" i="8"/>
  <c r="D91" i="8"/>
  <c r="D85" i="8"/>
  <c r="C91" i="8"/>
  <c r="D139" i="8" l="1"/>
</calcChain>
</file>

<file path=xl/sharedStrings.xml><?xml version="1.0" encoding="utf-8"?>
<sst xmlns="http://schemas.openxmlformats.org/spreadsheetml/2006/main" count="1417" uniqueCount="518">
  <si>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2"/>
  </si>
  <si>
    <t>数</t>
    <rPh sb="0" eb="1">
      <t>スウ</t>
    </rPh>
    <phoneticPr fontId="2"/>
  </si>
  <si>
    <t>人員</t>
    <rPh sb="0" eb="2">
      <t>ジンイン</t>
    </rPh>
    <phoneticPr fontId="2"/>
  </si>
  <si>
    <t>高齢者学級・教室</t>
    <rPh sb="0" eb="3">
      <t>コウレイシャ</t>
    </rPh>
    <rPh sb="3" eb="5">
      <t>ガッキュウ</t>
    </rPh>
    <rPh sb="6" eb="8">
      <t>キョウシツ</t>
    </rPh>
    <phoneticPr fontId="2"/>
  </si>
  <si>
    <t>家庭教育</t>
    <rPh sb="0" eb="2">
      <t>カテイ</t>
    </rPh>
    <rPh sb="2" eb="4">
      <t>キョウイク</t>
    </rPh>
    <phoneticPr fontId="2"/>
  </si>
  <si>
    <t>成人講座</t>
    <rPh sb="0" eb="2">
      <t>セイジン</t>
    </rPh>
    <rPh sb="2" eb="4">
      <t>コウザ</t>
    </rPh>
    <phoneticPr fontId="2"/>
  </si>
  <si>
    <t>婦人学級</t>
    <rPh sb="0" eb="2">
      <t>フジン</t>
    </rPh>
    <rPh sb="2" eb="4">
      <t>ガッキュウ</t>
    </rPh>
    <phoneticPr fontId="2"/>
  </si>
  <si>
    <t>その他の学級</t>
    <rPh sb="2" eb="3">
      <t>タ</t>
    </rPh>
    <rPh sb="4" eb="6">
      <t>ガッキュウ</t>
    </rPh>
    <phoneticPr fontId="2"/>
  </si>
  <si>
    <t>青年学級</t>
    <rPh sb="0" eb="2">
      <t>セイネン</t>
    </rPh>
    <rPh sb="2" eb="4">
      <t>ガッキュウ</t>
    </rPh>
    <phoneticPr fontId="2"/>
  </si>
  <si>
    <t>青年教室</t>
    <rPh sb="0" eb="2">
      <t>セイネン</t>
    </rPh>
    <rPh sb="2" eb="4">
      <t>キョウシツ</t>
    </rPh>
    <phoneticPr fontId="2"/>
  </si>
  <si>
    <t>総数</t>
    <rPh sb="0" eb="2">
      <t>ソウスウ</t>
    </rPh>
    <phoneticPr fontId="2"/>
  </si>
  <si>
    <t>成人を対象とするもの</t>
    <rPh sb="0" eb="2">
      <t>セイジン</t>
    </rPh>
    <rPh sb="3" eb="5">
      <t>タイショウ</t>
    </rPh>
    <phoneticPr fontId="2"/>
  </si>
  <si>
    <t>婦人のみを対象とするもの</t>
    <rPh sb="0" eb="2">
      <t>フジン</t>
    </rPh>
    <rPh sb="5" eb="7">
      <t>タイショウ</t>
    </rPh>
    <phoneticPr fontId="2"/>
  </si>
  <si>
    <t>青年を対象とするもの</t>
    <rPh sb="0" eb="2">
      <t>セイネン</t>
    </rPh>
    <rPh sb="3" eb="5">
      <t>タイショウ</t>
    </rPh>
    <phoneticPr fontId="2"/>
  </si>
  <si>
    <t>年次</t>
    <rPh sb="1" eb="2">
      <t>ツギ</t>
    </rPh>
    <phoneticPr fontId="2"/>
  </si>
  <si>
    <t>成人一般を対象とするもの</t>
    <rPh sb="0" eb="2">
      <t>セイジン</t>
    </rPh>
    <rPh sb="2" eb="4">
      <t>イッパン</t>
    </rPh>
    <rPh sb="5" eb="7">
      <t>タイショウ</t>
    </rPh>
    <phoneticPr fontId="2"/>
  </si>
  <si>
    <t>その他</t>
    <rPh sb="2" eb="3">
      <t>タ</t>
    </rPh>
    <phoneticPr fontId="2"/>
  </si>
  <si>
    <t>女性のみ
対象とするもの</t>
    <rPh sb="0" eb="2">
      <t>ジョセイ</t>
    </rPh>
    <rPh sb="5" eb="7">
      <t>タイショウ</t>
    </rPh>
    <phoneticPr fontId="2"/>
  </si>
  <si>
    <t>三国町</t>
    <phoneticPr fontId="2"/>
  </si>
  <si>
    <t>丸岡町</t>
    <phoneticPr fontId="2"/>
  </si>
  <si>
    <t>春江町</t>
    <phoneticPr fontId="2"/>
  </si>
  <si>
    <t>坂井町</t>
    <phoneticPr fontId="2"/>
  </si>
  <si>
    <t>-</t>
    <phoneticPr fontId="2"/>
  </si>
  <si>
    <t>平成17年度</t>
    <rPh sb="0" eb="2">
      <t>ヘイセイ</t>
    </rPh>
    <rPh sb="5" eb="6">
      <t>ド</t>
    </rPh>
    <phoneticPr fontId="2"/>
  </si>
  <si>
    <t>平成16年度</t>
    <rPh sb="0" eb="2">
      <t>ヘイセイ</t>
    </rPh>
    <rPh sb="5" eb="6">
      <t>ド</t>
    </rPh>
    <phoneticPr fontId="2"/>
  </si>
  <si>
    <t>平成15年度</t>
    <rPh sb="0" eb="2">
      <t>ヘイセイ</t>
    </rPh>
    <rPh sb="5" eb="6">
      <t>ド</t>
    </rPh>
    <phoneticPr fontId="2"/>
  </si>
  <si>
    <t>平成14年度</t>
    <rPh sb="0" eb="2">
      <t>ヘイセイ</t>
    </rPh>
    <rPh sb="5" eb="6">
      <t>ド</t>
    </rPh>
    <phoneticPr fontId="2"/>
  </si>
  <si>
    <t>平成13年度</t>
    <rPh sb="0" eb="2">
      <t>ヘイセイ</t>
    </rPh>
    <rPh sb="5" eb="6">
      <t>ド</t>
    </rPh>
    <phoneticPr fontId="2"/>
  </si>
  <si>
    <t>平成12年度</t>
    <rPh sb="0" eb="2">
      <t>ヘイセイ</t>
    </rPh>
    <rPh sb="5" eb="6">
      <t>ド</t>
    </rPh>
    <phoneticPr fontId="2"/>
  </si>
  <si>
    <t>平成11年度</t>
    <rPh sb="0" eb="2">
      <t>ヘイセイ</t>
    </rPh>
    <rPh sb="5" eb="6">
      <t>ド</t>
    </rPh>
    <phoneticPr fontId="2"/>
  </si>
  <si>
    <t>平成10年度</t>
    <rPh sb="0" eb="2">
      <t>ヘイセイ</t>
    </rPh>
    <rPh sb="5" eb="6">
      <t>ド</t>
    </rPh>
    <phoneticPr fontId="2"/>
  </si>
  <si>
    <t>平成 9年度</t>
    <rPh sb="0" eb="2">
      <t>ヘイセイ</t>
    </rPh>
    <rPh sb="5" eb="6">
      <t>ド</t>
    </rPh>
    <phoneticPr fontId="2"/>
  </si>
  <si>
    <t>平成18年度</t>
    <rPh sb="0" eb="2">
      <t>ヘイセイ</t>
    </rPh>
    <rPh sb="5" eb="6">
      <t>ド</t>
    </rPh>
    <phoneticPr fontId="2"/>
  </si>
  <si>
    <t>平成19年度</t>
    <rPh sb="0" eb="2">
      <t>ヘイセイ</t>
    </rPh>
    <rPh sb="5" eb="6">
      <t>ド</t>
    </rPh>
    <phoneticPr fontId="2"/>
  </si>
  <si>
    <t>-</t>
    <phoneticPr fontId="2"/>
  </si>
  <si>
    <t>平成20年度</t>
    <rPh sb="0" eb="2">
      <t>ヘイセイ</t>
    </rPh>
    <rPh sb="5" eb="6">
      <t>ド</t>
    </rPh>
    <phoneticPr fontId="2"/>
  </si>
  <si>
    <t>坂井町</t>
    <phoneticPr fontId="2"/>
  </si>
  <si>
    <t>全　市</t>
    <rPh sb="0" eb="1">
      <t>ゼン</t>
    </rPh>
    <rPh sb="2" eb="3">
      <t>シ</t>
    </rPh>
    <phoneticPr fontId="2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</si>
  <si>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2"/>
  </si>
  <si>
    <t>平成21年度</t>
    <rPh sb="0" eb="2">
      <t>ヘイセイ</t>
    </rPh>
    <rPh sb="5" eb="6">
      <t>ド</t>
    </rPh>
    <phoneticPr fontId="2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</si>
  <si>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</si>
  <si>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</si>
  <si>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</si>
  <si>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</si>
  <si>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</si>
  <si>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2"/>
  </si>
  <si>
    <t>平成23年度</t>
    <rPh sb="0" eb="2">
      <t>ヘイセイ</t>
    </rPh>
    <rPh sb="5" eb="6">
      <t>ド</t>
    </rPh>
    <phoneticPr fontId="2"/>
  </si>
  <si>
    <t>平成24年度</t>
    <rPh sb="0" eb="2">
      <t>ヘイセイ</t>
    </rPh>
    <rPh sb="5" eb="6">
      <t>ド</t>
    </rPh>
    <phoneticPr fontId="2"/>
  </si>
  <si>
    <t>平成25年度</t>
    <rPh sb="0" eb="2">
      <t>ヘイセイ</t>
    </rPh>
    <rPh sb="5" eb="6">
      <t>ド</t>
    </rPh>
    <phoneticPr fontId="2"/>
  </si>
  <si>
    <t>平成26年度</t>
    <rPh sb="0" eb="2">
      <t>ヘイセイ</t>
    </rPh>
    <rPh sb="5" eb="6">
      <t>ド</t>
    </rPh>
    <phoneticPr fontId="2"/>
  </si>
  <si>
    <t>平成27年度</t>
    <rPh sb="0" eb="2">
      <t>ヘイセイ</t>
    </rPh>
    <rPh sb="5" eb="6">
      <t>ド</t>
    </rPh>
    <phoneticPr fontId="2"/>
  </si>
  <si>
    <t>平成28年度</t>
    <rPh sb="0" eb="2">
      <t>ヘイセイ</t>
    </rPh>
    <rPh sb="5" eb="6">
      <t>ド</t>
    </rPh>
    <phoneticPr fontId="2"/>
  </si>
  <si>
    <t>平成29年度</t>
    <rPh sb="0" eb="2">
      <t>ヘイセイ</t>
    </rPh>
    <rPh sb="5" eb="6">
      <t>ド</t>
    </rPh>
    <phoneticPr fontId="2"/>
  </si>
  <si>
    <t>年度</t>
    <rPh sb="1" eb="2">
      <t>ド</t>
    </rPh>
    <phoneticPr fontId="2"/>
  </si>
  <si>
    <t>平成30年度</t>
    <rPh sb="0" eb="2">
      <t>ヘイセイ</t>
    </rPh>
    <rPh sb="5" eb="6">
      <t>ド</t>
    </rPh>
    <phoneticPr fontId="2"/>
  </si>
  <si>
    <t>青少年を
対象とするもの</t>
    <rPh sb="0" eb="3">
      <t>セイショウネン</t>
    </rPh>
    <rPh sb="5" eb="7">
      <t>タイショウ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</si>
  <si>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</si>
  <si>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</si>
  <si>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r>
      <t xml:space="preserve">K-2．コミュニティセンター設置状況 </t>
    </r>
    <r>
      <rPr>
        <sz val="12"/>
        <rFont val="ＭＳ Ｐゴシック"/>
        <family val="3"/>
        <charset val="128"/>
      </rPr>
      <t>（ 平成27年度より公民館から移行 ）</t>
    </r>
    <rPh sb="14" eb="16">
      <t>セッチ</t>
    </rPh>
    <rPh sb="16" eb="18">
      <t>ジョウキョウ</t>
    </rPh>
    <rPh sb="21" eb="23">
      <t>ヘイセイ</t>
    </rPh>
    <rPh sb="25" eb="27">
      <t>ネンド</t>
    </rPh>
    <rPh sb="29" eb="32">
      <t>コウミンカン</t>
    </rPh>
    <rPh sb="34" eb="36">
      <t>イコウ</t>
    </rPh>
    <phoneticPr fontId="2"/>
  </si>
  <si>
    <t>各年4月1日現在</t>
    <rPh sb="3" eb="4">
      <t>ガツ</t>
    </rPh>
    <rPh sb="5" eb="6">
      <t>ニチ</t>
    </rPh>
    <rPh sb="6" eb="8">
      <t>ゲンザイ</t>
    </rPh>
    <phoneticPr fontId="2"/>
  </si>
  <si>
    <t>コミュニティセンター数</t>
    <rPh sb="10" eb="11">
      <t>スウ</t>
    </rPh>
    <phoneticPr fontId="2"/>
  </si>
  <si>
    <t>コミュニティセンター職員数</t>
    <rPh sb="10" eb="13">
      <t>ショクインスウ</t>
    </rPh>
    <phoneticPr fontId="2"/>
  </si>
  <si>
    <t>種別</t>
    <rPh sb="0" eb="2">
      <t>シュベツ</t>
    </rPh>
    <phoneticPr fontId="2"/>
  </si>
  <si>
    <t>設置状況</t>
    <rPh sb="0" eb="2">
      <t>セッチ</t>
    </rPh>
    <rPh sb="2" eb="4">
      <t>ジョウキョウ</t>
    </rPh>
    <phoneticPr fontId="2"/>
  </si>
  <si>
    <t>センター長</t>
    <rPh sb="4" eb="5">
      <t>チョウ</t>
    </rPh>
    <phoneticPr fontId="2"/>
  </si>
  <si>
    <t>センター職員</t>
    <rPh sb="4" eb="6">
      <t>ショクイン</t>
    </rPh>
    <phoneticPr fontId="2"/>
  </si>
  <si>
    <t>分館長</t>
    <rPh sb="0" eb="2">
      <t>ブンカン</t>
    </rPh>
    <rPh sb="2" eb="3">
      <t>チョウ</t>
    </rPh>
    <phoneticPr fontId="2"/>
  </si>
  <si>
    <t>分館職員</t>
    <rPh sb="0" eb="2">
      <t>ブンカン</t>
    </rPh>
    <rPh sb="2" eb="4">
      <t>ショクイン</t>
    </rPh>
    <phoneticPr fontId="2"/>
  </si>
  <si>
    <t>本館</t>
    <rPh sb="0" eb="2">
      <t>ホンカン</t>
    </rPh>
    <phoneticPr fontId="2"/>
  </si>
  <si>
    <t>分館</t>
    <rPh sb="0" eb="2">
      <t>ブンカン</t>
    </rPh>
    <phoneticPr fontId="2"/>
  </si>
  <si>
    <t>独立</t>
    <rPh sb="0" eb="2">
      <t>ドクリツ</t>
    </rPh>
    <phoneticPr fontId="2"/>
  </si>
  <si>
    <t>併設</t>
    <rPh sb="0" eb="2">
      <t>ヘイセツ</t>
    </rPh>
    <phoneticPr fontId="2"/>
  </si>
  <si>
    <t>専任</t>
    <rPh sb="0" eb="2">
      <t>センニン</t>
    </rPh>
    <phoneticPr fontId="2"/>
  </si>
  <si>
    <t>兼任</t>
    <rPh sb="0" eb="2">
      <t>ケンニン</t>
    </rPh>
    <phoneticPr fontId="2"/>
  </si>
  <si>
    <t>中央</t>
    <rPh sb="0" eb="2">
      <t>チュウオウ</t>
    </rPh>
    <phoneticPr fontId="2"/>
  </si>
  <si>
    <t>地区</t>
    <rPh sb="0" eb="2">
      <t>チク</t>
    </rPh>
    <phoneticPr fontId="2"/>
  </si>
  <si>
    <t>平成10年</t>
    <rPh sb="0" eb="2">
      <t>ヘイセイ</t>
    </rPh>
    <phoneticPr fontId="2"/>
  </si>
  <si>
    <t>平成11年</t>
    <rPh sb="0" eb="2">
      <t>ヘイセイ</t>
    </rPh>
    <phoneticPr fontId="2"/>
  </si>
  <si>
    <t>平成12年</t>
    <rPh sb="0" eb="2">
      <t>ヘイセイ</t>
    </rPh>
    <phoneticPr fontId="2"/>
  </si>
  <si>
    <t>平成13年</t>
    <rPh sb="0" eb="2">
      <t>ヘイセイ</t>
    </rPh>
    <phoneticPr fontId="2"/>
  </si>
  <si>
    <t>平成14年</t>
    <rPh sb="0" eb="2">
      <t>ヘイセイ</t>
    </rPh>
    <phoneticPr fontId="2"/>
  </si>
  <si>
    <t>平成15年</t>
    <rPh sb="0" eb="2">
      <t>ヘイセイ</t>
    </rPh>
    <phoneticPr fontId="2"/>
  </si>
  <si>
    <t>平成16年</t>
    <rPh sb="0" eb="2">
      <t>ヘイセイ</t>
    </rPh>
    <phoneticPr fontId="2"/>
  </si>
  <si>
    <t>平成17年</t>
    <rPh sb="0" eb="2">
      <t>ヘイセイ</t>
    </rPh>
    <phoneticPr fontId="2"/>
  </si>
  <si>
    <t>平成18年</t>
    <rPh sb="0" eb="2">
      <t>ヘイセイ</t>
    </rPh>
    <phoneticPr fontId="2"/>
  </si>
  <si>
    <t>平成19年</t>
    <rPh sb="0" eb="2">
      <t>ヘイセイ</t>
    </rPh>
    <phoneticPr fontId="2"/>
  </si>
  <si>
    <t>平成20年</t>
    <rPh sb="0" eb="2">
      <t>ヘイセイ</t>
    </rPh>
    <phoneticPr fontId="2"/>
  </si>
  <si>
    <t>平成21年</t>
    <rPh sb="0" eb="2">
      <t>ヘイセイ</t>
    </rPh>
    <phoneticPr fontId="2"/>
  </si>
  <si>
    <t>平成22年</t>
    <rPh sb="0" eb="2">
      <t>ヘイセイ</t>
    </rPh>
    <phoneticPr fontId="2"/>
  </si>
  <si>
    <t>平成23年</t>
    <rPh sb="0" eb="2">
      <t>ヘイセイ</t>
    </rPh>
    <phoneticPr fontId="2"/>
  </si>
  <si>
    <t>平成24年</t>
    <rPh sb="0" eb="2">
      <t>ヘイセイ</t>
    </rPh>
    <phoneticPr fontId="2"/>
  </si>
  <si>
    <t>平成25年</t>
    <rPh sb="0" eb="2">
      <t>ヘイセイ</t>
    </rPh>
    <phoneticPr fontId="2"/>
  </si>
  <si>
    <t>平成26年</t>
    <rPh sb="0" eb="2">
      <t>ヘイセイ</t>
    </rPh>
    <phoneticPr fontId="2"/>
  </si>
  <si>
    <t>平成27年</t>
    <rPh sb="0" eb="2">
      <t>ヘイセイ</t>
    </rPh>
    <phoneticPr fontId="2"/>
  </si>
  <si>
    <t>平成28年</t>
    <rPh sb="0" eb="2">
      <t>ヘイセイ</t>
    </rPh>
    <phoneticPr fontId="2"/>
  </si>
  <si>
    <t>平成29年</t>
    <rPh sb="0" eb="2">
      <t>ヘイセイ</t>
    </rPh>
    <phoneticPr fontId="2"/>
  </si>
  <si>
    <t>平成30年</t>
    <rPh sb="0" eb="2">
      <t>ヘイセイ</t>
    </rPh>
    <phoneticPr fontId="2"/>
  </si>
  <si>
    <t>平成31年</t>
    <rPh sb="0" eb="2">
      <t>ヘイセイ</t>
    </rPh>
    <rPh sb="4" eb="5">
      <t>トシ</t>
    </rPh>
    <phoneticPr fontId="2"/>
  </si>
  <si>
    <t>令和2年</t>
    <rPh sb="0" eb="2">
      <t>レイワ</t>
    </rPh>
    <rPh sb="3" eb="4">
      <t>トシ</t>
    </rPh>
    <phoneticPr fontId="2"/>
  </si>
  <si>
    <t>令和3年</t>
    <rPh sb="0" eb="2">
      <t>レイワ</t>
    </rPh>
    <rPh sb="3" eb="4">
      <t>トシ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</si>
  <si>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</si>
  <si>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2"/>
  </si>
  <si>
    <t>年度</t>
    <phoneticPr fontId="2"/>
  </si>
  <si>
    <t>蔵書冊数</t>
    <rPh sb="0" eb="2">
      <t>ゾウショ</t>
    </rPh>
    <rPh sb="2" eb="4">
      <t>サツスウ</t>
    </rPh>
    <phoneticPr fontId="2"/>
  </si>
  <si>
    <t>貸出冊数</t>
    <rPh sb="0" eb="2">
      <t>カシダシ</t>
    </rPh>
    <rPh sb="2" eb="4">
      <t>サッスウ</t>
    </rPh>
    <phoneticPr fontId="2"/>
  </si>
  <si>
    <t>図書館名称</t>
    <rPh sb="0" eb="3">
      <t>トショカン</t>
    </rPh>
    <rPh sb="3" eb="5">
      <t>メイショウ</t>
    </rPh>
    <phoneticPr fontId="2"/>
  </si>
  <si>
    <t>開館日数</t>
    <rPh sb="0" eb="2">
      <t>カイカン</t>
    </rPh>
    <rPh sb="2" eb="4">
      <t>ニッスウ</t>
    </rPh>
    <phoneticPr fontId="2"/>
  </si>
  <si>
    <t>館外貸出冊数</t>
    <rPh sb="0" eb="2">
      <t>カンガイ</t>
    </rPh>
    <rPh sb="2" eb="4">
      <t>カシダシ</t>
    </rPh>
    <rPh sb="4" eb="6">
      <t>サッスウ</t>
    </rPh>
    <phoneticPr fontId="2"/>
  </si>
  <si>
    <t>団体貸出冊数</t>
    <rPh sb="0" eb="2">
      <t>ダンタイ</t>
    </rPh>
    <rPh sb="2" eb="4">
      <t>カシダシ</t>
    </rPh>
    <rPh sb="4" eb="6">
      <t>サッスウ</t>
    </rPh>
    <phoneticPr fontId="2"/>
  </si>
  <si>
    <t>平成 9年度</t>
    <rPh sb="0" eb="2">
      <t>ヘイセイ</t>
    </rPh>
    <phoneticPr fontId="2"/>
  </si>
  <si>
    <t>三国町立図書館</t>
    <rPh sb="3" eb="4">
      <t>リツ</t>
    </rPh>
    <rPh sb="4" eb="7">
      <t>トショカン</t>
    </rPh>
    <phoneticPr fontId="2"/>
  </si>
  <si>
    <t>丸岡町民図書館</t>
    <rPh sb="3" eb="4">
      <t>ミン</t>
    </rPh>
    <rPh sb="4" eb="7">
      <t>トショカン</t>
    </rPh>
    <phoneticPr fontId="2"/>
  </si>
  <si>
    <t>春江町立図書館</t>
    <rPh sb="3" eb="4">
      <t>リツ</t>
    </rPh>
    <rPh sb="4" eb="7">
      <t>トショカン</t>
    </rPh>
    <phoneticPr fontId="2"/>
  </si>
  <si>
    <t>坂井町立図書館</t>
    <rPh sb="3" eb="4">
      <t>リツ</t>
    </rPh>
    <rPh sb="4" eb="7">
      <t>トショカン</t>
    </rPh>
    <phoneticPr fontId="2"/>
  </si>
  <si>
    <t>平成10年度</t>
    <rPh sb="0" eb="2">
      <t>ヘイセイ</t>
    </rPh>
    <phoneticPr fontId="2"/>
  </si>
  <si>
    <t>平成11年度</t>
    <rPh sb="0" eb="2">
      <t>ヘイセイ</t>
    </rPh>
    <phoneticPr fontId="2"/>
  </si>
  <si>
    <t>平成12年度</t>
    <rPh sb="0" eb="2">
      <t>ヘイセイ</t>
    </rPh>
    <phoneticPr fontId="2"/>
  </si>
  <si>
    <t>平成13年度</t>
    <rPh sb="0" eb="2">
      <t>ヘイセイ</t>
    </rPh>
    <phoneticPr fontId="2"/>
  </si>
  <si>
    <t>平成14年度</t>
    <rPh sb="0" eb="2">
      <t>ヘイセイ</t>
    </rPh>
    <phoneticPr fontId="2"/>
  </si>
  <si>
    <t>平成15年度</t>
    <rPh sb="0" eb="2">
      <t>ヘイセイ</t>
    </rPh>
    <phoneticPr fontId="2"/>
  </si>
  <si>
    <t>平成16年度</t>
    <rPh sb="0" eb="2">
      <t>ヘイセイ</t>
    </rPh>
    <phoneticPr fontId="2"/>
  </si>
  <si>
    <t>平成17年度</t>
    <rPh sb="0" eb="2">
      <t>ヘイセイ</t>
    </rPh>
    <phoneticPr fontId="2"/>
  </si>
  <si>
    <t>平成18年度</t>
    <rPh sb="0" eb="2">
      <t>ヘイセイ</t>
    </rPh>
    <phoneticPr fontId="2"/>
  </si>
  <si>
    <t>三国図書館</t>
    <rPh sb="2" eb="5">
      <t>トショカン</t>
    </rPh>
    <phoneticPr fontId="2"/>
  </si>
  <si>
    <t>丸岡図書館</t>
    <rPh sb="2" eb="5">
      <t>トショカン</t>
    </rPh>
    <phoneticPr fontId="2"/>
  </si>
  <si>
    <t>春江図書館</t>
    <rPh sb="2" eb="5">
      <t>トショカン</t>
    </rPh>
    <phoneticPr fontId="2"/>
  </si>
  <si>
    <t>坂井図書館</t>
    <rPh sb="2" eb="5">
      <t>トショカン</t>
    </rPh>
    <phoneticPr fontId="2"/>
  </si>
  <si>
    <t>平成19年度</t>
    <rPh sb="0" eb="2">
      <t>ヘイセイ</t>
    </rPh>
    <phoneticPr fontId="2"/>
  </si>
  <si>
    <t>平成20年度</t>
    <rPh sb="0" eb="2">
      <t>ヘイセイ</t>
    </rPh>
    <phoneticPr fontId="2"/>
  </si>
  <si>
    <t>平成21年度</t>
    <rPh sb="0" eb="2">
      <t>ヘイセイ</t>
    </rPh>
    <phoneticPr fontId="2"/>
  </si>
  <si>
    <t>平成22年度</t>
    <rPh sb="0" eb="2">
      <t>ヘイセイ</t>
    </rPh>
    <phoneticPr fontId="2"/>
  </si>
  <si>
    <t>平成23年度</t>
    <rPh sb="0" eb="2">
      <t>ヘイセイ</t>
    </rPh>
    <phoneticPr fontId="2"/>
  </si>
  <si>
    <t>平成24年度</t>
    <rPh sb="0" eb="2">
      <t>ヘイセイ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</si>
  <si>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</si>
  <si>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</si>
  <si>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</si>
  <si>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</si>
  <si>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</si>
  <si>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</si>
  <si>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</si>
  <si>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</si>
  <si>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2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</si>
  <si>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2"/>
  </si>
  <si>
    <t>単位：人</t>
    <rPh sb="0" eb="2">
      <t>タンイ</t>
    </rPh>
    <rPh sb="3" eb="4">
      <t>ニン</t>
    </rPh>
    <phoneticPr fontId="2"/>
  </si>
  <si>
    <t>三国運動公園</t>
    <rPh sb="0" eb="2">
      <t>ミクニ</t>
    </rPh>
    <rPh sb="2" eb="6">
      <t>ウンドウコウエン</t>
    </rPh>
    <phoneticPr fontId="2"/>
  </si>
  <si>
    <t>三国
体育館</t>
    <rPh sb="0" eb="2">
      <t>ミクニ</t>
    </rPh>
    <rPh sb="3" eb="6">
      <t>タイイクカン</t>
    </rPh>
    <phoneticPr fontId="2"/>
  </si>
  <si>
    <t>三国
グラウンド</t>
    <rPh sb="0" eb="2">
      <t>ミクニ</t>
    </rPh>
    <phoneticPr fontId="2"/>
  </si>
  <si>
    <t>三国
艇庫</t>
    <rPh sb="0" eb="2">
      <t>ミクニ</t>
    </rPh>
    <rPh sb="3" eb="5">
      <t>テイコ</t>
    </rPh>
    <phoneticPr fontId="2"/>
  </si>
  <si>
    <t>陸上
競技場</t>
    <rPh sb="0" eb="2">
      <t>リクジョウ</t>
    </rPh>
    <rPh sb="3" eb="6">
      <t>キョウギジョウ</t>
    </rPh>
    <phoneticPr fontId="2"/>
  </si>
  <si>
    <t>野球場</t>
    <rPh sb="0" eb="3">
      <t>ヤキュウジョウ</t>
    </rPh>
    <phoneticPr fontId="2"/>
  </si>
  <si>
    <t>人工芝
グラウンド</t>
    <rPh sb="0" eb="2">
      <t>ジンコウ</t>
    </rPh>
    <rPh sb="2" eb="3">
      <t>シバ</t>
    </rPh>
    <phoneticPr fontId="2"/>
  </si>
  <si>
    <t>テニス場</t>
    <rPh sb="3" eb="4">
      <t>ジョウ</t>
    </rPh>
    <phoneticPr fontId="2"/>
  </si>
  <si>
    <t>ゲート
ボール場</t>
    <rPh sb="7" eb="8">
      <t>ジョウ</t>
    </rPh>
    <phoneticPr fontId="2"/>
  </si>
  <si>
    <t>マレット
ゴルフ場</t>
    <rPh sb="8" eb="9">
      <t>ジョウ</t>
    </rPh>
    <phoneticPr fontId="2"/>
  </si>
  <si>
    <t>温水
プール</t>
    <rPh sb="0" eb="2">
      <t>オンスイ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</si>
  <si>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</si>
  <si>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</si>
  <si>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</si>
  <si>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</si>
  <si>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</si>
  <si>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</si>
  <si>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</si>
  <si>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</si>
  <si>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</si>
  <si>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</si>
  <si>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</si>
  <si>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</si>
  <si>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</si>
  <si>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</si>
  <si>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</si>
  <si>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※三国運動公園人工芝グラウンドは平成28年度まで多目的競技場</t>
    <rPh sb="1" eb="3">
      <t>ミクニ</t>
    </rPh>
    <rPh sb="3" eb="7">
      <t>ウンドウコウエン</t>
    </rPh>
    <rPh sb="7" eb="9">
      <t>ジンコウ</t>
    </rPh>
    <rPh sb="9" eb="10">
      <t>シバ</t>
    </rPh>
    <rPh sb="16" eb="18">
      <t>ヘイセイ</t>
    </rPh>
    <rPh sb="20" eb="21">
      <t>ネン</t>
    </rPh>
    <rPh sb="21" eb="22">
      <t>ド</t>
    </rPh>
    <rPh sb="24" eb="27">
      <t>タモクテキ</t>
    </rPh>
    <rPh sb="27" eb="29">
      <t>キョウギ</t>
    </rPh>
    <rPh sb="29" eb="30">
      <t>バ</t>
    </rPh>
    <phoneticPr fontId="2"/>
  </si>
  <si>
    <t>丸岡運動公園</t>
    <rPh sb="0" eb="2">
      <t>マルオカ</t>
    </rPh>
    <rPh sb="2" eb="6">
      <t>ウンドウコウエン</t>
    </rPh>
    <phoneticPr fontId="2"/>
  </si>
  <si>
    <t>丸岡スポーツランド</t>
    <rPh sb="0" eb="2">
      <t>マルオカ</t>
    </rPh>
    <phoneticPr fontId="2"/>
  </si>
  <si>
    <t>丸岡
武道館</t>
    <rPh sb="0" eb="2">
      <t>マルオカ</t>
    </rPh>
    <rPh sb="3" eb="6">
      <t>ブドウカン</t>
    </rPh>
    <phoneticPr fontId="2"/>
  </si>
  <si>
    <t>鳴鹿
テニス場</t>
    <rPh sb="0" eb="1">
      <t>ナ</t>
    </rPh>
    <rPh sb="1" eb="2">
      <t>シカ</t>
    </rPh>
    <rPh sb="6" eb="7">
      <t>ジョウ</t>
    </rPh>
    <phoneticPr fontId="2"/>
  </si>
  <si>
    <t>磯部
テニス場</t>
    <rPh sb="0" eb="2">
      <t>イソベ</t>
    </rPh>
    <rPh sb="6" eb="7">
      <t>ジョウ</t>
    </rPh>
    <phoneticPr fontId="2"/>
  </si>
  <si>
    <t>丸岡
今福
体育館</t>
    <rPh sb="0" eb="2">
      <t>マルオカ</t>
    </rPh>
    <rPh sb="3" eb="5">
      <t>イマフク</t>
    </rPh>
    <rPh sb="6" eb="9">
      <t>タイイクカン</t>
    </rPh>
    <phoneticPr fontId="2"/>
  </si>
  <si>
    <t>今市
水泳
プール</t>
    <rPh sb="0" eb="2">
      <t>イマイチ</t>
    </rPh>
    <rPh sb="3" eb="5">
      <t>スイエイ</t>
    </rPh>
    <phoneticPr fontId="2"/>
  </si>
  <si>
    <t>グラウンド</t>
    <phoneticPr fontId="2"/>
  </si>
  <si>
    <t>多目的屋内
スポーツ
センター</t>
    <rPh sb="0" eb="3">
      <t>タモクテキ</t>
    </rPh>
    <rPh sb="3" eb="5">
      <t>オクナイ</t>
    </rPh>
    <phoneticPr fontId="2"/>
  </si>
  <si>
    <t>サッカー場</t>
    <rPh sb="4" eb="5">
      <t>ジョウ</t>
    </rPh>
    <phoneticPr fontId="2"/>
  </si>
  <si>
    <t>合宿所</t>
    <rPh sb="0" eb="2">
      <t>ガッシュク</t>
    </rPh>
    <rPh sb="2" eb="3">
      <t>ジョ</t>
    </rPh>
    <phoneticPr fontId="2"/>
  </si>
  <si>
    <t>クラブ
ハウス</t>
    <phoneticPr fontId="2"/>
  </si>
  <si>
    <t>廃止</t>
    <rPh sb="0" eb="2">
      <t>ハイシ</t>
    </rPh>
    <phoneticPr fontId="2"/>
  </si>
  <si>
    <t>休止</t>
    <rPh sb="0" eb="2">
      <t>キュウシ</t>
    </rPh>
    <phoneticPr fontId="2"/>
  </si>
  <si>
    <t>廃止</t>
    <phoneticPr fontId="2"/>
  </si>
  <si>
    <t>休止</t>
  </si>
  <si>
    <t>丸岡
ゲートボール場</t>
    <rPh sb="0" eb="2">
      <t>マルオカ</t>
    </rPh>
    <rPh sb="9" eb="10">
      <t>ジョウ</t>
    </rPh>
    <phoneticPr fontId="2"/>
  </si>
  <si>
    <t>霞ヶ城公園屋内球技練習場</t>
    <phoneticPr fontId="2"/>
  </si>
  <si>
    <t>丸岡情報団地公園</t>
    <phoneticPr fontId="2"/>
  </si>
  <si>
    <t>丸岡
フィットネ
スセンター</t>
    <rPh sb="0" eb="2">
      <t>マルオカ</t>
    </rPh>
    <phoneticPr fontId="2"/>
  </si>
  <si>
    <t>丸岡
B&amp;G海洋
センター</t>
    <rPh sb="0" eb="2">
      <t>マルオカ</t>
    </rPh>
    <rPh sb="6" eb="8">
      <t>カイヨウ</t>
    </rPh>
    <phoneticPr fontId="2"/>
  </si>
  <si>
    <t>丸岡
体育館</t>
    <rPh sb="0" eb="2">
      <t>マルオカ</t>
    </rPh>
    <rPh sb="3" eb="6">
      <t>タイイクカン</t>
    </rPh>
    <phoneticPr fontId="2"/>
  </si>
  <si>
    <t>春江
体育館</t>
    <rPh sb="0" eb="2">
      <t>ハルエ</t>
    </rPh>
    <rPh sb="3" eb="6">
      <t>タイイクカン</t>
    </rPh>
    <phoneticPr fontId="2"/>
  </si>
  <si>
    <t>春江北
グラウンド</t>
    <rPh sb="0" eb="2">
      <t>ハルエ</t>
    </rPh>
    <rPh sb="2" eb="3">
      <t>キタ</t>
    </rPh>
    <phoneticPr fontId="2"/>
  </si>
  <si>
    <t>春江東
グラウンド</t>
    <rPh sb="0" eb="2">
      <t>ハルエ</t>
    </rPh>
    <rPh sb="2" eb="3">
      <t>ヒガシ</t>
    </rPh>
    <phoneticPr fontId="2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</si>
  <si>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2"/>
  </si>
  <si>
    <t>春江
テニス場</t>
    <rPh sb="0" eb="2">
      <t>ハルエ</t>
    </rPh>
    <rPh sb="6" eb="7">
      <t>ジョウ</t>
    </rPh>
    <phoneticPr fontId="2"/>
  </si>
  <si>
    <t>春江
ゲートボール場</t>
    <rPh sb="0" eb="2">
      <t>ハルエ</t>
    </rPh>
    <rPh sb="9" eb="10">
      <t>ジョウ</t>
    </rPh>
    <phoneticPr fontId="2"/>
  </si>
  <si>
    <t>春江
水泳
プール</t>
    <rPh sb="0" eb="2">
      <t>ハルエ</t>
    </rPh>
    <rPh sb="3" eb="5">
      <t>スイエイ</t>
    </rPh>
    <phoneticPr fontId="2"/>
  </si>
  <si>
    <t>春江B&amp;G海洋センター</t>
    <rPh sb="0" eb="2">
      <t>ハルエ</t>
    </rPh>
    <rPh sb="5" eb="7">
      <t>カイヨウ</t>
    </rPh>
    <phoneticPr fontId="2"/>
  </si>
  <si>
    <t>体育館</t>
    <rPh sb="0" eb="3">
      <t>タイイクカン</t>
    </rPh>
    <phoneticPr fontId="2"/>
  </si>
  <si>
    <t>プール</t>
    <phoneticPr fontId="2"/>
  </si>
  <si>
    <t>坂井
体育館</t>
    <rPh sb="0" eb="2">
      <t>サカイ</t>
    </rPh>
    <rPh sb="3" eb="6">
      <t>タイイクカン</t>
    </rPh>
    <phoneticPr fontId="2"/>
  </si>
  <si>
    <t>坂井
グラウンド</t>
    <rPh sb="0" eb="2">
      <t>サカイ</t>
    </rPh>
    <phoneticPr fontId="2"/>
  </si>
  <si>
    <t>坂井
武道館</t>
    <rPh sb="0" eb="2">
      <t>サカイ</t>
    </rPh>
    <rPh sb="3" eb="6">
      <t>ブドウカン</t>
    </rPh>
    <phoneticPr fontId="2"/>
  </si>
  <si>
    <t>坂井屋内スポーツセンター</t>
    <rPh sb="0" eb="2">
      <t>サカイ</t>
    </rPh>
    <rPh sb="2" eb="4">
      <t>オクナイ</t>
    </rPh>
    <phoneticPr fontId="2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</si>
  <si>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2"/>
  </si>
  <si>
    <t>K-5．テレビ普及状況</t>
    <rPh sb="7" eb="9">
      <t>フキュウ</t>
    </rPh>
    <rPh sb="9" eb="11">
      <t>ジョウキョウ</t>
    </rPh>
    <phoneticPr fontId="2"/>
  </si>
  <si>
    <t>年度※</t>
    <rPh sb="0" eb="2">
      <t>ネンド</t>
    </rPh>
    <phoneticPr fontId="2"/>
  </si>
  <si>
    <t>放送受信契約数</t>
    <rPh sb="0" eb="2">
      <t>ホウソウ</t>
    </rPh>
    <rPh sb="2" eb="4">
      <t>ジュシン</t>
    </rPh>
    <rPh sb="4" eb="7">
      <t>ケイヤクスウ</t>
    </rPh>
    <phoneticPr fontId="2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</si>
  <si>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</si>
  <si>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</si>
  <si>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</si>
  <si>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</si>
  <si>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</si>
  <si>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</si>
  <si>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</si>
  <si>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</si>
  <si>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</si>
  <si>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</si>
  <si>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</si>
  <si>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</si>
  <si>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</si>
  <si>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</si>
  <si>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</si>
  <si>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</si>
  <si>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</si>
  <si>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</si>
  <si>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</si>
  <si>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5" eb="6">
      <t>ド</t>
    </rPh>
    <phoneticPr fontId="2"/>
  </si>
  <si>
    <t>平成28年度</t>
    <rPh sb="5" eb="6">
      <t>ド</t>
    </rPh>
    <phoneticPr fontId="2"/>
  </si>
  <si>
    <t>資料：日本放送協会 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rPh sb="11" eb="13">
      <t>ホウソウ</t>
    </rPh>
    <rPh sb="13" eb="15">
      <t>ジュシン</t>
    </rPh>
    <rPh sb="15" eb="18">
      <t>ケイヤクスウ</t>
    </rPh>
    <rPh sb="18" eb="20">
      <t>トウケイ</t>
    </rPh>
    <rPh sb="20" eb="22">
      <t>ヨウラン</t>
    </rPh>
    <phoneticPr fontId="2"/>
  </si>
  <si>
    <t>※平成20年以前は各年3月31日現在表記</t>
    <rPh sb="1" eb="3">
      <t>ヘイセイ</t>
    </rPh>
    <rPh sb="5" eb="6">
      <t>ネン</t>
    </rPh>
    <rPh sb="6" eb="8">
      <t>イゼン</t>
    </rPh>
    <rPh sb="9" eb="11">
      <t>カクネン</t>
    </rPh>
    <rPh sb="12" eb="13">
      <t>ガツ</t>
    </rPh>
    <rPh sb="15" eb="16">
      <t>ニチ</t>
    </rPh>
    <rPh sb="16" eb="18">
      <t>ゲンザイ</t>
    </rPh>
    <rPh sb="18" eb="20">
      <t>ヒョウキ</t>
    </rPh>
    <phoneticPr fontId="2"/>
  </si>
  <si>
    <t>K-6．指定文化財</t>
    <rPh sb="4" eb="6">
      <t>シテイ</t>
    </rPh>
    <rPh sb="6" eb="9">
      <t>ブンカザイ</t>
    </rPh>
    <phoneticPr fontId="2"/>
  </si>
  <si>
    <t>国指定</t>
    <rPh sb="0" eb="1">
      <t>クニ</t>
    </rPh>
    <rPh sb="1" eb="3">
      <t>シテイ</t>
    </rPh>
    <phoneticPr fontId="2"/>
  </si>
  <si>
    <t>(ｲ)国宝</t>
    <rPh sb="3" eb="5">
      <t>コクホウ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</si>
  <si>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</si>
  <si>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</si>
  <si>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</si>
  <si>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</si>
  <si>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指定年月日</t>
    <rPh sb="0" eb="2">
      <t>シテイ</t>
    </rPh>
    <rPh sb="2" eb="5">
      <t>ネンガッピ</t>
    </rPh>
    <phoneticPr fontId="2"/>
  </si>
  <si>
    <t>工芸品</t>
    <rPh sb="0" eb="3">
      <t>コウゲイヒン</t>
    </rPh>
    <phoneticPr fontId="2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</si>
  <si>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モン</t>
    </rPh>
    <rPh sb="6" eb="7">
      <t>ケイ</t>
    </rPh>
    <phoneticPr fontId="2"/>
  </si>
  <si>
    <t>1面</t>
    <rPh sb="1" eb="2">
      <t>メン</t>
    </rPh>
    <phoneticPr fontId="2"/>
  </si>
  <si>
    <t>三国町滝谷1丁目7-15</t>
    <rPh sb="0" eb="3">
      <t>ミクニチョウ</t>
    </rPh>
    <rPh sb="3" eb="5">
      <t>タキダニ</t>
    </rPh>
    <rPh sb="6" eb="8">
      <t>チョウメ</t>
    </rPh>
    <phoneticPr fontId="2"/>
  </si>
  <si>
    <t>瀧谷寺</t>
    <rPh sb="0" eb="3">
      <t>タキダンジテラ</t>
    </rPh>
    <phoneticPr fontId="2"/>
  </si>
  <si>
    <t>昭和</t>
    <rPh sb="0" eb="2">
      <t>ショウワ</t>
    </rPh>
    <phoneticPr fontId="2"/>
  </si>
  <si>
    <t>28.</t>
    <phoneticPr fontId="2"/>
  </si>
  <si>
    <t>3.</t>
    <phoneticPr fontId="2"/>
  </si>
  <si>
    <t>31</t>
    <phoneticPr fontId="2"/>
  </si>
  <si>
    <t>(ﾛ)重要文化財</t>
    <rPh sb="3" eb="5">
      <t>ジュウヨウ</t>
    </rPh>
    <rPh sb="5" eb="8">
      <t>ブンカザイ</t>
    </rPh>
    <phoneticPr fontId="2"/>
  </si>
  <si>
    <t>建　造　物</t>
    <rPh sb="0" eb="1">
      <t>タツル</t>
    </rPh>
    <rPh sb="2" eb="3">
      <t>ヅクリ</t>
    </rPh>
    <rPh sb="4" eb="5">
      <t>モノ</t>
    </rPh>
    <phoneticPr fontId="2"/>
  </si>
  <si>
    <t>丸岡城天守</t>
    <rPh sb="0" eb="2">
      <t>マルオカ</t>
    </rPh>
    <rPh sb="2" eb="3">
      <t>シロ</t>
    </rPh>
    <rPh sb="3" eb="5">
      <t>テンシュ</t>
    </rPh>
    <phoneticPr fontId="2"/>
  </si>
  <si>
    <t>1棟</t>
    <rPh sb="1" eb="2">
      <t>トウ</t>
    </rPh>
    <phoneticPr fontId="2"/>
  </si>
  <si>
    <t>丸岡町霞1-59</t>
    <rPh sb="0" eb="3">
      <t>マルオカチョウ</t>
    </rPh>
    <rPh sb="3" eb="4">
      <t>カスミ</t>
    </rPh>
    <phoneticPr fontId="2"/>
  </si>
  <si>
    <t>坂井市</t>
    <rPh sb="0" eb="2">
      <t>サカイ</t>
    </rPh>
    <rPh sb="2" eb="3">
      <t>シ</t>
    </rPh>
    <phoneticPr fontId="2"/>
  </si>
  <si>
    <t>9.</t>
    <phoneticPr fontId="2"/>
  </si>
  <si>
    <t>1.</t>
    <phoneticPr fontId="2"/>
  </si>
  <si>
    <t>30</t>
    <phoneticPr fontId="2"/>
  </si>
  <si>
    <t>坪川家住宅</t>
    <rPh sb="0" eb="3">
      <t>ツボカワケ</t>
    </rPh>
    <rPh sb="3" eb="5">
      <t>ジュウタク</t>
    </rPh>
    <phoneticPr fontId="2"/>
  </si>
  <si>
    <t>丸岡町上竹田30-11</t>
    <rPh sb="0" eb="3">
      <t>マルオカチョウ</t>
    </rPh>
    <rPh sb="3" eb="4">
      <t>ウエ</t>
    </rPh>
    <rPh sb="4" eb="6">
      <t>タケダ</t>
    </rPh>
    <phoneticPr fontId="2"/>
  </si>
  <si>
    <t>（公財）坪川家住宅保存会</t>
    <rPh sb="1" eb="2">
      <t>コウ</t>
    </rPh>
    <rPh sb="4" eb="6">
      <t>ツボカワ</t>
    </rPh>
    <rPh sb="6" eb="7">
      <t>ケ</t>
    </rPh>
    <rPh sb="7" eb="9">
      <t>ジュウタク</t>
    </rPh>
    <rPh sb="9" eb="12">
      <t>ホゾンカイ</t>
    </rPh>
    <phoneticPr fontId="2"/>
  </si>
  <si>
    <t>41.</t>
    <phoneticPr fontId="2"/>
  </si>
  <si>
    <t>6.</t>
    <phoneticPr fontId="2"/>
  </si>
  <si>
    <t>11</t>
    <phoneticPr fontId="2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</si>
  <si>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2"/>
  </si>
  <si>
    <t>1基</t>
    <rPh sb="1" eb="2">
      <t>キ</t>
    </rPh>
    <phoneticPr fontId="2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</si>
  <si>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2"/>
  </si>
  <si>
    <t>福井県</t>
    <rPh sb="0" eb="3">
      <t>フクイケン</t>
    </rPh>
    <phoneticPr fontId="2"/>
  </si>
  <si>
    <t>平成</t>
    <rPh sb="0" eb="2">
      <t>ヘイセイ</t>
    </rPh>
    <phoneticPr fontId="2"/>
  </si>
  <si>
    <t>15.</t>
    <phoneticPr fontId="2"/>
  </si>
  <si>
    <t>12.</t>
    <phoneticPr fontId="2"/>
  </si>
  <si>
    <t>25</t>
    <phoneticPr fontId="2"/>
  </si>
  <si>
    <t>瀧谷寺本堂・観音堂・方丈および庫裏
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2"/>
  </si>
  <si>
    <t>6棟</t>
    <rPh sb="1" eb="2">
      <t>トウ</t>
    </rPh>
    <phoneticPr fontId="2"/>
  </si>
  <si>
    <t>瀧谷寺</t>
    <rPh sb="0" eb="3">
      <t>タキダンジ</t>
    </rPh>
    <phoneticPr fontId="2"/>
  </si>
  <si>
    <t>昭和
平成</t>
    <rPh sb="0" eb="2">
      <t>ショウワ</t>
    </rPh>
    <rPh sb="3" eb="5">
      <t>ヘイセイ</t>
    </rPh>
    <phoneticPr fontId="2"/>
  </si>
  <si>
    <t>37.
29.</t>
    <phoneticPr fontId="2"/>
  </si>
  <si>
    <t>6.
7.</t>
    <phoneticPr fontId="2"/>
  </si>
  <si>
    <t>21
31</t>
    <phoneticPr fontId="2"/>
  </si>
  <si>
    <t>絵　　 画</t>
    <rPh sb="0" eb="1">
      <t>エ</t>
    </rPh>
    <rPh sb="4" eb="5">
      <t>ガ</t>
    </rPh>
    <phoneticPr fontId="2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</si>
  <si>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2"/>
  </si>
  <si>
    <t>1幅</t>
    <rPh sb="1" eb="2">
      <t>フク</t>
    </rPh>
    <phoneticPr fontId="2"/>
  </si>
  <si>
    <t>明治</t>
    <rPh sb="0" eb="2">
      <t>メイジ</t>
    </rPh>
    <phoneticPr fontId="2"/>
  </si>
  <si>
    <t>33.</t>
    <phoneticPr fontId="2"/>
  </si>
  <si>
    <t>4.</t>
    <phoneticPr fontId="2"/>
  </si>
  <si>
    <t>7</t>
    <phoneticPr fontId="2"/>
  </si>
  <si>
    <t>三国町南本町4丁目4-8</t>
    <rPh sb="0" eb="3">
      <t>ミクニチョウ</t>
    </rPh>
    <rPh sb="3" eb="6">
      <t>ミナミホンマチ</t>
    </rPh>
    <rPh sb="7" eb="9">
      <t>チョウメ</t>
    </rPh>
    <phoneticPr fontId="2"/>
  </si>
  <si>
    <t>性海寺</t>
    <rPh sb="0" eb="1">
      <t>ショウ</t>
    </rPh>
    <rPh sb="1" eb="2">
      <t>ウミ</t>
    </rPh>
    <rPh sb="2" eb="3">
      <t>テラ</t>
    </rPh>
    <phoneticPr fontId="2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</si>
  <si>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2"/>
  </si>
  <si>
    <t>丸岡町長崎19-17</t>
    <rPh sb="0" eb="3">
      <t>マルオカチョウ</t>
    </rPh>
    <rPh sb="3" eb="5">
      <t>ナガサキ</t>
    </rPh>
    <phoneticPr fontId="2"/>
  </si>
  <si>
    <t>称念寺</t>
    <rPh sb="0" eb="1">
      <t>ショウ</t>
    </rPh>
    <rPh sb="1" eb="2">
      <t>ネン</t>
    </rPh>
    <rPh sb="2" eb="3">
      <t>テラ</t>
    </rPh>
    <phoneticPr fontId="2"/>
  </si>
  <si>
    <t>47.</t>
    <phoneticPr fontId="2"/>
  </si>
  <si>
    <t>5.</t>
    <phoneticPr fontId="2"/>
  </si>
  <si>
    <t>歴史資料</t>
    <rPh sb="0" eb="2">
      <t>レキシ</t>
    </rPh>
    <rPh sb="2" eb="4">
      <t>シリョウ</t>
    </rPh>
    <phoneticPr fontId="2"/>
  </si>
  <si>
    <t>天の図（星図）</t>
    <rPh sb="0" eb="1">
      <t>テン</t>
    </rPh>
    <rPh sb="2" eb="3">
      <t>ズ</t>
    </rPh>
    <rPh sb="4" eb="5">
      <t>ホシ</t>
    </rPh>
    <rPh sb="5" eb="6">
      <t>ズ</t>
    </rPh>
    <phoneticPr fontId="2"/>
  </si>
  <si>
    <t>元.</t>
    <rPh sb="0" eb="1">
      <t>モト</t>
    </rPh>
    <phoneticPr fontId="2"/>
  </si>
  <si>
    <t>12</t>
    <phoneticPr fontId="2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</si>
  <si>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2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</si>
  <si>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2"/>
  </si>
  <si>
    <t>大善寺</t>
    <rPh sb="0" eb="3">
      <t>ダイゼンジ</t>
    </rPh>
    <phoneticPr fontId="2"/>
  </si>
  <si>
    <t>(ﾊ)史跡、名勝、天然記念物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2"/>
  </si>
  <si>
    <t>史　 　　跡</t>
    <rPh sb="0" eb="1">
      <t>シ</t>
    </rPh>
    <rPh sb="5" eb="6">
      <t>アト</t>
    </rPh>
    <phoneticPr fontId="2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</si>
  <si>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2"/>
  </si>
  <si>
    <t>三国町梶30字</t>
    <rPh sb="0" eb="3">
      <t>ミクニチョウ</t>
    </rPh>
    <rPh sb="3" eb="4">
      <t>カジ</t>
    </rPh>
    <rPh sb="6" eb="7">
      <t>アザ</t>
    </rPh>
    <phoneticPr fontId="2"/>
  </si>
  <si>
    <t>8.</t>
    <phoneticPr fontId="2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</si>
  <si>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2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</si>
  <si>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2"/>
  </si>
  <si>
    <t>2.</t>
    <phoneticPr fontId="2"/>
  </si>
  <si>
    <t>16</t>
    <phoneticPr fontId="2"/>
  </si>
  <si>
    <t>名勝</t>
    <rPh sb="0" eb="2">
      <t>メイショウ</t>
    </rPh>
    <phoneticPr fontId="2"/>
  </si>
  <si>
    <t>滝谷寺庭園</t>
    <rPh sb="0" eb="2">
      <t>タキタニ</t>
    </rPh>
    <rPh sb="2" eb="3">
      <t>テラ</t>
    </rPh>
    <rPh sb="3" eb="5">
      <t>テイエン</t>
    </rPh>
    <phoneticPr fontId="2"/>
  </si>
  <si>
    <t>17</t>
    <phoneticPr fontId="2"/>
  </si>
  <si>
    <t>名勝天然記念物</t>
    <rPh sb="0" eb="2">
      <t>メイショウ</t>
    </rPh>
    <rPh sb="2" eb="4">
      <t>テンネン</t>
    </rPh>
    <rPh sb="4" eb="7">
      <t>キネンブツ</t>
    </rPh>
    <phoneticPr fontId="2"/>
  </si>
  <si>
    <t>東尋坊</t>
    <rPh sb="0" eb="3">
      <t>トウジンボウ</t>
    </rPh>
    <phoneticPr fontId="2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</si>
  <si>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2"/>
  </si>
  <si>
    <t>坂井市・大湊神社</t>
    <rPh sb="0" eb="2">
      <t>サカイ</t>
    </rPh>
    <rPh sb="2" eb="3">
      <t>シ</t>
    </rPh>
    <rPh sb="4" eb="6">
      <t>オオミナト</t>
    </rPh>
    <rPh sb="6" eb="8">
      <t>ジンジャ</t>
    </rPh>
    <phoneticPr fontId="2"/>
  </si>
  <si>
    <t>10.</t>
    <phoneticPr fontId="2"/>
  </si>
  <si>
    <t>アラレガコ生息地</t>
    <rPh sb="5" eb="8">
      <t>セイソクチ</t>
    </rPh>
    <phoneticPr fontId="2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</si>
  <si>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2"/>
  </si>
  <si>
    <t>県指定</t>
    <rPh sb="0" eb="1">
      <t>ケン</t>
    </rPh>
    <rPh sb="1" eb="3">
      <t>シテイ</t>
    </rPh>
    <phoneticPr fontId="2"/>
  </si>
  <si>
    <t>(ｲ)有形文化財</t>
    <rPh sb="3" eb="5">
      <t>ユウケイ</t>
    </rPh>
    <rPh sb="5" eb="8">
      <t>ブンカザイ</t>
    </rPh>
    <phoneticPr fontId="2"/>
  </si>
  <si>
    <t>建　　造　　物</t>
    <rPh sb="0" eb="1">
      <t>ケン</t>
    </rPh>
    <rPh sb="3" eb="4">
      <t>ゾウ</t>
    </rPh>
    <rPh sb="6" eb="7">
      <t>ブツ</t>
    </rPh>
    <phoneticPr fontId="2"/>
  </si>
  <si>
    <t>大湊神社本殿</t>
    <rPh sb="0" eb="2">
      <t>オオミナト</t>
    </rPh>
    <rPh sb="2" eb="4">
      <t>ジンジャ</t>
    </rPh>
    <rPh sb="4" eb="6">
      <t>ホンデン</t>
    </rPh>
    <phoneticPr fontId="2"/>
  </si>
  <si>
    <t>三国町安島</t>
    <rPh sb="0" eb="3">
      <t>ミクニチョウ</t>
    </rPh>
    <rPh sb="3" eb="5">
      <t>アントウ</t>
    </rPh>
    <phoneticPr fontId="2"/>
  </si>
  <si>
    <t>大湊神社</t>
    <rPh sb="0" eb="2">
      <t>オオミナト</t>
    </rPh>
    <rPh sb="2" eb="4">
      <t>ジンジャ</t>
    </rPh>
    <phoneticPr fontId="2"/>
  </si>
  <si>
    <t>19</t>
    <phoneticPr fontId="2"/>
  </si>
  <si>
    <t>大湊神社拝殿</t>
    <rPh sb="0" eb="2">
      <t>オオミナト</t>
    </rPh>
    <rPh sb="2" eb="4">
      <t>ジンジャ</t>
    </rPh>
    <rPh sb="4" eb="6">
      <t>ハイデン</t>
    </rPh>
    <phoneticPr fontId="2"/>
  </si>
  <si>
    <t>46.</t>
    <phoneticPr fontId="2"/>
  </si>
  <si>
    <t>三國神社随身門</t>
    <rPh sb="0" eb="2">
      <t>ミクニ</t>
    </rPh>
    <rPh sb="2" eb="4">
      <t>ジンジャ</t>
    </rPh>
    <rPh sb="4" eb="6">
      <t>ズイシン</t>
    </rPh>
    <rPh sb="6" eb="7">
      <t>モン</t>
    </rPh>
    <phoneticPr fontId="2"/>
  </si>
  <si>
    <t>三国町山王6丁目2-80</t>
    <rPh sb="0" eb="3">
      <t>ミクニチョウ</t>
    </rPh>
    <rPh sb="6" eb="8">
      <t>チョウメ</t>
    </rPh>
    <phoneticPr fontId="2"/>
  </si>
  <si>
    <t>三國神社</t>
    <rPh sb="0" eb="2">
      <t>ミクニ</t>
    </rPh>
    <rPh sb="2" eb="4">
      <t>ジンジャ</t>
    </rPh>
    <phoneticPr fontId="2"/>
  </si>
  <si>
    <t>19.</t>
    <phoneticPr fontId="2"/>
  </si>
  <si>
    <t>20</t>
    <phoneticPr fontId="2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</si>
  <si>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2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</si>
  <si>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2"/>
  </si>
  <si>
    <t>瀧谷寺</t>
    <rPh sb="0" eb="1">
      <t>タキ</t>
    </rPh>
    <rPh sb="1" eb="2">
      <t>タニ</t>
    </rPh>
    <rPh sb="2" eb="3">
      <t>ジ</t>
    </rPh>
    <phoneticPr fontId="2"/>
  </si>
  <si>
    <t>26.</t>
    <phoneticPr fontId="2"/>
  </si>
  <si>
    <t>28</t>
    <phoneticPr fontId="2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</si>
  <si>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2"/>
  </si>
  <si>
    <t>三国町新保18-16</t>
    <rPh sb="0" eb="3">
      <t>ミクニチョウ</t>
    </rPh>
    <rPh sb="3" eb="5">
      <t>シンボ</t>
    </rPh>
    <phoneticPr fontId="2"/>
  </si>
  <si>
    <t>春日神社</t>
    <rPh sb="0" eb="2">
      <t>カスガ</t>
    </rPh>
    <rPh sb="2" eb="4">
      <t>ジンジャ</t>
    </rPh>
    <phoneticPr fontId="2"/>
  </si>
  <si>
    <t>絵　　　画</t>
    <rPh sb="0" eb="1">
      <t>エ</t>
    </rPh>
    <rPh sb="4" eb="5">
      <t>ガ</t>
    </rPh>
    <phoneticPr fontId="2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</si>
  <si>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2"/>
  </si>
  <si>
    <t>三国町南本町4丁目</t>
    <rPh sb="0" eb="3">
      <t>ミクニチョウ</t>
    </rPh>
    <rPh sb="3" eb="6">
      <t>ミナミホンマチ</t>
    </rPh>
    <rPh sb="7" eb="9">
      <t>チョウメ</t>
    </rPh>
    <phoneticPr fontId="2"/>
  </si>
  <si>
    <t>個人</t>
    <rPh sb="0" eb="2">
      <t>コジン</t>
    </rPh>
    <phoneticPr fontId="2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</si>
  <si>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2"/>
  </si>
  <si>
    <t>6幅</t>
    <rPh sb="1" eb="2">
      <t>フク</t>
    </rPh>
    <phoneticPr fontId="2"/>
  </si>
  <si>
    <t>三国町黒目2-7</t>
    <rPh sb="0" eb="3">
      <t>ミクニチョウ</t>
    </rPh>
    <rPh sb="3" eb="5">
      <t>クロメ</t>
    </rPh>
    <phoneticPr fontId="2"/>
  </si>
  <si>
    <t>称名寺</t>
    <rPh sb="0" eb="1">
      <t>ショウ</t>
    </rPh>
    <rPh sb="1" eb="2">
      <t>メイ</t>
    </rPh>
    <rPh sb="2" eb="3">
      <t>デラ</t>
    </rPh>
    <phoneticPr fontId="2"/>
  </si>
  <si>
    <t>42.</t>
    <phoneticPr fontId="2"/>
  </si>
  <si>
    <t>3</t>
    <phoneticPr fontId="2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</si>
  <si>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2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</si>
  <si>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2"/>
  </si>
  <si>
    <t>國神神社</t>
    <rPh sb="0" eb="1">
      <t>クニ</t>
    </rPh>
    <rPh sb="1" eb="2">
      <t>カミ</t>
    </rPh>
    <rPh sb="2" eb="4">
      <t>ジンジャ</t>
    </rPh>
    <phoneticPr fontId="2"/>
  </si>
  <si>
    <t>彫　　　刻</t>
    <rPh sb="0" eb="1">
      <t>チョウ</t>
    </rPh>
    <rPh sb="4" eb="5">
      <t>コク</t>
    </rPh>
    <phoneticPr fontId="2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</si>
  <si>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2"/>
  </si>
  <si>
    <t>1躯</t>
    <rPh sb="1" eb="2">
      <t>ムクロ</t>
    </rPh>
    <phoneticPr fontId="2"/>
  </si>
  <si>
    <t>春江町本堂1-30</t>
    <rPh sb="0" eb="3">
      <t>ハルエチョウ</t>
    </rPh>
    <rPh sb="3" eb="5">
      <t>ホンドウ</t>
    </rPh>
    <phoneticPr fontId="2"/>
  </si>
  <si>
    <t>本堂区</t>
    <rPh sb="0" eb="2">
      <t>ホンドウ</t>
    </rPh>
    <rPh sb="2" eb="3">
      <t>ク</t>
    </rPh>
    <phoneticPr fontId="2"/>
  </si>
  <si>
    <t>32.</t>
    <phoneticPr fontId="2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</si>
  <si>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2"/>
  </si>
  <si>
    <t>1躯</t>
    <rPh sb="1" eb="2">
      <t>ク</t>
    </rPh>
    <phoneticPr fontId="2"/>
  </si>
  <si>
    <t>34.</t>
    <phoneticPr fontId="2"/>
  </si>
  <si>
    <t>1</t>
    <phoneticPr fontId="2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</si>
  <si>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2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</si>
  <si>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2"/>
  </si>
  <si>
    <t>48.</t>
    <phoneticPr fontId="2"/>
  </si>
  <si>
    <t>木造　女神坐像</t>
    <rPh sb="0" eb="2">
      <t>モクゾウ</t>
    </rPh>
    <rPh sb="3" eb="4">
      <t>ニョ</t>
    </rPh>
    <rPh sb="4" eb="5">
      <t>シン</t>
    </rPh>
    <rPh sb="5" eb="7">
      <t>ザゾウ</t>
    </rPh>
    <phoneticPr fontId="12"/>
  </si>
  <si>
    <t>1躯</t>
    <rPh sb="1" eb="2">
      <t>ク</t>
    </rPh>
    <phoneticPr fontId="12"/>
  </si>
  <si>
    <t>三国町安島</t>
    <rPh sb="0" eb="3">
      <t>ミクニチョウ</t>
    </rPh>
    <rPh sb="3" eb="5">
      <t>アントウ</t>
    </rPh>
    <phoneticPr fontId="12"/>
  </si>
  <si>
    <t>令和</t>
    <rPh sb="0" eb="2">
      <t>レイワ</t>
    </rPh>
    <phoneticPr fontId="12"/>
  </si>
  <si>
    <t>2.</t>
    <phoneticPr fontId="12"/>
  </si>
  <si>
    <t>8.</t>
    <phoneticPr fontId="12"/>
  </si>
  <si>
    <t>4</t>
    <phoneticPr fontId="12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</si>
  <si>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2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</si>
  <si>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2"/>
  </si>
  <si>
    <t>4巻</t>
    <rPh sb="1" eb="2">
      <t>カン</t>
    </rPh>
    <phoneticPr fontId="2"/>
  </si>
  <si>
    <t>55.</t>
    <phoneticPr fontId="2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</si>
  <si>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2"/>
  </si>
  <si>
    <t>2217点</t>
    <rPh sb="4" eb="5">
      <t>テン</t>
    </rPh>
    <phoneticPr fontId="2"/>
  </si>
  <si>
    <t>三国町滝谷1丁目7-15</t>
    <rPh sb="3" eb="4">
      <t>タキ</t>
    </rPh>
    <phoneticPr fontId="2"/>
  </si>
  <si>
    <t>瀧谷寺</t>
    <phoneticPr fontId="2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</si>
  <si>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2"/>
  </si>
  <si>
    <t>1口</t>
    <rPh sb="1" eb="2">
      <t>クチ</t>
    </rPh>
    <phoneticPr fontId="2"/>
  </si>
  <si>
    <t>7.</t>
    <phoneticPr fontId="2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</si>
  <si>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2"/>
  </si>
  <si>
    <t>坂井町下兵庫</t>
    <rPh sb="0" eb="2">
      <t>サカイ</t>
    </rPh>
    <rPh sb="2" eb="3">
      <t>チョウ</t>
    </rPh>
    <rPh sb="3" eb="6">
      <t>シモヒョウゴ</t>
    </rPh>
    <phoneticPr fontId="2"/>
  </si>
  <si>
    <t>27</t>
    <phoneticPr fontId="2"/>
  </si>
  <si>
    <t>考古資料</t>
    <rPh sb="0" eb="2">
      <t>コウコ</t>
    </rPh>
    <rPh sb="2" eb="4">
      <t>シリョウ</t>
    </rPh>
    <phoneticPr fontId="2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</si>
  <si>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2"/>
  </si>
  <si>
    <t>三国町緑ヶ丘4丁目2-1</t>
    <rPh sb="0" eb="3">
      <t>ミクニチョウ</t>
    </rPh>
    <rPh sb="3" eb="6">
      <t>ミドリガオカ</t>
    </rPh>
    <rPh sb="7" eb="9">
      <t>チョウメ</t>
    </rPh>
    <phoneticPr fontId="2"/>
  </si>
  <si>
    <t>57.</t>
    <phoneticPr fontId="2"/>
  </si>
  <si>
    <t>23</t>
    <phoneticPr fontId="2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</si>
  <si>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2"/>
  </si>
  <si>
    <t>1紙</t>
    <rPh sb="1" eb="2">
      <t>カミ</t>
    </rPh>
    <phoneticPr fontId="2"/>
  </si>
  <si>
    <t>板碑</t>
    <rPh sb="0" eb="1">
      <t>イタ</t>
    </rPh>
    <rPh sb="1" eb="2">
      <t>ヒ</t>
    </rPh>
    <phoneticPr fontId="2"/>
  </si>
  <si>
    <t>春江町井向</t>
    <rPh sb="0" eb="3">
      <t>ハルエチョウ</t>
    </rPh>
    <rPh sb="3" eb="4">
      <t>イ</t>
    </rPh>
    <rPh sb="4" eb="5">
      <t>ム</t>
    </rPh>
    <phoneticPr fontId="2"/>
  </si>
  <si>
    <t>井向区</t>
    <rPh sb="0" eb="2">
      <t>イムカイ</t>
    </rPh>
    <rPh sb="2" eb="3">
      <t>ク</t>
    </rPh>
    <phoneticPr fontId="2"/>
  </si>
  <si>
    <t>8</t>
    <phoneticPr fontId="2"/>
  </si>
  <si>
    <t>(ﾛ)民俗文化財</t>
    <rPh sb="3" eb="5">
      <t>ミンゾク</t>
    </rPh>
    <rPh sb="5" eb="8">
      <t>ブンカザイ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</si>
  <si>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</si>
  <si>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日向神楽</t>
    <rPh sb="0" eb="2">
      <t>ヒュウガ</t>
    </rPh>
    <rPh sb="2" eb="4">
      <t>カグラ</t>
    </rPh>
    <phoneticPr fontId="2"/>
  </si>
  <si>
    <t>丸岡町長畝</t>
    <rPh sb="0" eb="3">
      <t>マルオカチョウ</t>
    </rPh>
    <rPh sb="3" eb="5">
      <t>ノウネ</t>
    </rPh>
    <phoneticPr fontId="2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</si>
  <si>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2"/>
  </si>
  <si>
    <t>表児の米</t>
    <rPh sb="0" eb="2">
      <t>ヒョウジ</t>
    </rPh>
    <rPh sb="3" eb="4">
      <t>ベイ</t>
    </rPh>
    <phoneticPr fontId="2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</si>
  <si>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2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</si>
  <si>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2"/>
  </si>
  <si>
    <t>37.</t>
    <phoneticPr fontId="2"/>
  </si>
  <si>
    <t>15</t>
    <phoneticPr fontId="2"/>
  </si>
  <si>
    <t>舟寄踊</t>
    <rPh sb="0" eb="2">
      <t>フナヨセ</t>
    </rPh>
    <rPh sb="2" eb="3">
      <t>オド</t>
    </rPh>
    <phoneticPr fontId="2"/>
  </si>
  <si>
    <t>丸岡町舟寄</t>
    <rPh sb="0" eb="3">
      <t>マルオカチョウ</t>
    </rPh>
    <rPh sb="3" eb="5">
      <t>フナヨセ</t>
    </rPh>
    <phoneticPr fontId="2"/>
  </si>
  <si>
    <t>舟寄踊保存会</t>
    <rPh sb="0" eb="2">
      <t>フナヨセ</t>
    </rPh>
    <rPh sb="2" eb="3">
      <t>オド</t>
    </rPh>
    <rPh sb="3" eb="6">
      <t>ホゾンカイ</t>
    </rPh>
    <phoneticPr fontId="2"/>
  </si>
  <si>
    <t>16.</t>
    <phoneticPr fontId="2"/>
  </si>
  <si>
    <t>なんぼや踊り唄</t>
    <rPh sb="4" eb="5">
      <t>オド</t>
    </rPh>
    <rPh sb="6" eb="7">
      <t>ウタ</t>
    </rPh>
    <phoneticPr fontId="2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</si>
  <si>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2"/>
  </si>
  <si>
    <t>なんぼや保存会</t>
    <rPh sb="4" eb="7">
      <t>ホゾンカイ</t>
    </rPh>
    <phoneticPr fontId="2"/>
  </si>
  <si>
    <t>18.</t>
    <phoneticPr fontId="2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</si>
  <si>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2"/>
  </si>
  <si>
    <t>三国町</t>
    <rPh sb="0" eb="3">
      <t>ミクニチョウ</t>
    </rPh>
    <phoneticPr fontId="2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</si>
  <si>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2"/>
  </si>
  <si>
    <t>雄島海女の素潜り漁と加工技術</t>
    <rPh sb="0" eb="2">
      <t>オシマ</t>
    </rPh>
    <phoneticPr fontId="2"/>
  </si>
  <si>
    <t>雄島海女保存会</t>
    <phoneticPr fontId="2"/>
  </si>
  <si>
    <t>29.</t>
    <phoneticPr fontId="2"/>
  </si>
  <si>
    <t>史　　　跡</t>
    <rPh sb="0" eb="1">
      <t>シ</t>
    </rPh>
    <rPh sb="4" eb="5">
      <t>アト</t>
    </rPh>
    <phoneticPr fontId="2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</si>
  <si>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2"/>
  </si>
  <si>
    <t>丸岡町長崎19-5</t>
    <rPh sb="0" eb="3">
      <t>マルオカチョウ</t>
    </rPh>
    <rPh sb="3" eb="5">
      <t>ナガサキ</t>
    </rPh>
    <phoneticPr fontId="2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</si>
  <si>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2"/>
  </si>
  <si>
    <t>丸岡町坪江37-1</t>
    <rPh sb="0" eb="3">
      <t>マルオカチョウ</t>
    </rPh>
    <rPh sb="3" eb="4">
      <t>ツボ</t>
    </rPh>
    <rPh sb="4" eb="5">
      <t>エ</t>
    </rPh>
    <phoneticPr fontId="2"/>
  </si>
  <si>
    <t>西谷遺跡</t>
    <rPh sb="0" eb="2">
      <t>ニシタニ</t>
    </rPh>
    <rPh sb="2" eb="4">
      <t>イセキ</t>
    </rPh>
    <phoneticPr fontId="2"/>
  </si>
  <si>
    <t>三国町西谷17-42</t>
    <rPh sb="0" eb="3">
      <t>ミクニチョウ</t>
    </rPh>
    <rPh sb="3" eb="5">
      <t>ニシタニ</t>
    </rPh>
    <phoneticPr fontId="2"/>
  </si>
  <si>
    <t>天然記念物</t>
    <rPh sb="0" eb="2">
      <t>テンネン</t>
    </rPh>
    <rPh sb="2" eb="5">
      <t>キネンブツ</t>
    </rPh>
    <phoneticPr fontId="2"/>
  </si>
  <si>
    <t>藤鷲塚のフジ</t>
    <rPh sb="0" eb="1">
      <t>フジ</t>
    </rPh>
    <rPh sb="1" eb="3">
      <t>ワシヅカ</t>
    </rPh>
    <phoneticPr fontId="2"/>
  </si>
  <si>
    <t>春江町藤鷲塚</t>
    <rPh sb="0" eb="3">
      <t>ハルエチョウ</t>
    </rPh>
    <rPh sb="3" eb="4">
      <t>フジ</t>
    </rPh>
    <rPh sb="4" eb="6">
      <t>ワシヅカ</t>
    </rPh>
    <phoneticPr fontId="2"/>
  </si>
  <si>
    <t>藤鷲塚区</t>
    <rPh sb="0" eb="1">
      <t>フジ</t>
    </rPh>
    <rPh sb="1" eb="3">
      <t>ワシヅカ</t>
    </rPh>
    <rPh sb="3" eb="4">
      <t>ク</t>
    </rPh>
    <phoneticPr fontId="2"/>
  </si>
  <si>
    <t>紀倍神社のオニヒバ</t>
    <rPh sb="0" eb="2">
      <t>キベ</t>
    </rPh>
    <rPh sb="2" eb="4">
      <t>ジンジャ</t>
    </rPh>
    <phoneticPr fontId="2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</si>
  <si>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2"/>
  </si>
  <si>
    <t>紀倍神社</t>
    <rPh sb="0" eb="1">
      <t>キ</t>
    </rPh>
    <rPh sb="1" eb="2">
      <t>バイ</t>
    </rPh>
    <rPh sb="2" eb="4">
      <t>ジンジャ</t>
    </rPh>
    <phoneticPr fontId="2"/>
  </si>
  <si>
    <t>39.</t>
    <phoneticPr fontId="2"/>
  </si>
  <si>
    <t>5</t>
    <phoneticPr fontId="2"/>
  </si>
  <si>
    <t>女形谷のサクラ</t>
    <rPh sb="0" eb="3">
      <t>オナガダニ</t>
    </rPh>
    <phoneticPr fontId="2"/>
  </si>
  <si>
    <t>丸岡町女形谷</t>
    <rPh sb="0" eb="3">
      <t>マルオカチョウ</t>
    </rPh>
    <rPh sb="3" eb="6">
      <t>オナガダニ</t>
    </rPh>
    <phoneticPr fontId="2"/>
  </si>
  <si>
    <t>女形谷区</t>
    <rPh sb="0" eb="3">
      <t>オナガダニ</t>
    </rPh>
    <rPh sb="3" eb="4">
      <t>ク</t>
    </rPh>
    <phoneticPr fontId="2"/>
  </si>
  <si>
    <t>国登録</t>
    <rPh sb="0" eb="1">
      <t>クニ</t>
    </rPh>
    <rPh sb="1" eb="3">
      <t>トウロク</t>
    </rPh>
    <phoneticPr fontId="2"/>
  </si>
  <si>
    <t>(イ)登録有形文化財</t>
    <rPh sb="3" eb="5">
      <t>トウロク</t>
    </rPh>
    <rPh sb="5" eb="7">
      <t>ユウケイ</t>
    </rPh>
    <rPh sb="7" eb="10">
      <t>ブンカザイ</t>
    </rPh>
    <phoneticPr fontId="2"/>
  </si>
  <si>
    <t>登録年月日</t>
    <rPh sb="0" eb="2">
      <t>トウロク</t>
    </rPh>
    <rPh sb="2" eb="5">
      <t>ネンガッピ</t>
    </rPh>
    <phoneticPr fontId="2"/>
  </si>
  <si>
    <t>登録有形文化財</t>
    <rPh sb="0" eb="2">
      <t>トウロク</t>
    </rPh>
    <rPh sb="2" eb="4">
      <t>ユウケイ</t>
    </rPh>
    <rPh sb="4" eb="7">
      <t>ブンカザイ</t>
    </rPh>
    <phoneticPr fontId="2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</si>
  <si>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2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</si>
  <si>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2"/>
  </si>
  <si>
    <t>眼鏡橋</t>
    <rPh sb="0" eb="2">
      <t>メガネ</t>
    </rPh>
    <rPh sb="2" eb="3">
      <t>バシ</t>
    </rPh>
    <phoneticPr fontId="2"/>
  </si>
  <si>
    <t>三国町宿</t>
    <rPh sb="0" eb="3">
      <t>ミクニチョウ</t>
    </rPh>
    <rPh sb="3" eb="4">
      <t>シュク</t>
    </rPh>
    <phoneticPr fontId="2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</si>
  <si>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2"/>
  </si>
  <si>
    <t>三国町北本町4丁目6-54</t>
    <rPh sb="0" eb="3">
      <t>ミクニチョウ</t>
    </rPh>
    <rPh sb="3" eb="6">
      <t>キタホンマチ</t>
    </rPh>
    <rPh sb="7" eb="9">
      <t>チョウメ</t>
    </rPh>
    <phoneticPr fontId="2"/>
  </si>
  <si>
    <t>17.</t>
    <phoneticPr fontId="2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</si>
  <si>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2"/>
  </si>
  <si>
    <t>三国町神明3丁目</t>
    <rPh sb="0" eb="3">
      <t>ミクニチョウ</t>
    </rPh>
    <rPh sb="3" eb="5">
      <t>シンメイ</t>
    </rPh>
    <rPh sb="6" eb="8">
      <t>チョウメ</t>
    </rPh>
    <phoneticPr fontId="2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</si>
  <si>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2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</si>
  <si>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2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</si>
  <si>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2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</si>
  <si>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2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</si>
  <si>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2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</si>
  <si>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2"/>
  </si>
  <si>
    <t>三国町北本町3丁目</t>
    <rPh sb="0" eb="3">
      <t>ミクニチョウ</t>
    </rPh>
    <rPh sb="3" eb="6">
      <t>キタホンマチ</t>
    </rPh>
    <rPh sb="7" eb="9">
      <t>チョウメ</t>
    </rPh>
    <phoneticPr fontId="2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</si>
  <si>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2"/>
  </si>
  <si>
    <t>旧大木道具店店舗兼主屋</t>
    <rPh sb="0" eb="1">
      <t>キュウ</t>
    </rPh>
    <rPh sb="1" eb="3">
      <t>オオキ</t>
    </rPh>
    <rPh sb="3" eb="5">
      <t>ドウグ</t>
    </rPh>
    <rPh sb="5" eb="6">
      <t>テン</t>
    </rPh>
    <rPh sb="6" eb="8">
      <t>テンポ</t>
    </rPh>
    <rPh sb="8" eb="9">
      <t>ケン</t>
    </rPh>
    <rPh sb="9" eb="10">
      <t>シュ</t>
    </rPh>
    <rPh sb="10" eb="11">
      <t>オク</t>
    </rPh>
    <phoneticPr fontId="12"/>
  </si>
  <si>
    <t>三国町北本町4丁目</t>
    <rPh sb="0" eb="3">
      <t>ミクニチョウ</t>
    </rPh>
    <rPh sb="3" eb="6">
      <t>キタホンマチ</t>
    </rPh>
    <rPh sb="7" eb="9">
      <t>チョウメ</t>
    </rPh>
    <phoneticPr fontId="12"/>
  </si>
  <si>
    <t>3.</t>
    <phoneticPr fontId="12"/>
  </si>
  <si>
    <t>旧大木道具店土蔵</t>
    <rPh sb="0" eb="1">
      <t>キュウ</t>
    </rPh>
    <rPh sb="1" eb="3">
      <t>オオキ</t>
    </rPh>
    <rPh sb="3" eb="5">
      <t>ドウグ</t>
    </rPh>
    <rPh sb="5" eb="6">
      <t>テン</t>
    </rPh>
    <rPh sb="6" eb="8">
      <t>ドゾウ</t>
    </rPh>
    <phoneticPr fontId="12"/>
  </si>
  <si>
    <t>坂井市</t>
    <rPh sb="0" eb="3">
      <t>サカイシ</t>
    </rPh>
    <phoneticPr fontId="12"/>
  </si>
  <si>
    <t>(ロ)登録記念物</t>
    <rPh sb="3" eb="5">
      <t>トウロク</t>
    </rPh>
    <rPh sb="5" eb="8">
      <t>キネンブツ</t>
    </rPh>
    <phoneticPr fontId="2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</si>
  <si>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2"/>
  </si>
  <si>
    <t>坪川氏庭園</t>
    <rPh sb="0" eb="3">
      <t>ツボカワシ</t>
    </rPh>
    <rPh sb="3" eb="5">
      <t>テイエン</t>
    </rPh>
    <phoneticPr fontId="2"/>
  </si>
  <si>
    <t>丸岡町上竹田30-11</t>
    <rPh sb="0" eb="3">
      <t>マルオカチョウ</t>
    </rPh>
    <rPh sb="3" eb="4">
      <t>カミ</t>
    </rPh>
    <rPh sb="4" eb="6">
      <t>タケダ</t>
    </rPh>
    <phoneticPr fontId="2"/>
  </si>
  <si>
    <t>6</t>
    <phoneticPr fontId="2"/>
  </si>
  <si>
    <t>資料：文化課</t>
    <rPh sb="0" eb="2">
      <t>シリョウ</t>
    </rPh>
    <rPh sb="3" eb="6">
      <t>ブンカカ</t>
    </rPh>
    <phoneticPr fontId="2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</si>
  <si>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2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</si>
  <si>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</si>
  <si>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年次</t>
    <rPh sb="0" eb="1">
      <t>ネン</t>
    </rPh>
    <rPh sb="1" eb="2">
      <t>ジ</t>
    </rPh>
    <phoneticPr fontId="2"/>
  </si>
  <si>
    <t>計</t>
    <rPh sb="0" eb="1">
      <t>ケイ</t>
    </rPh>
    <phoneticPr fontId="2"/>
  </si>
  <si>
    <t>仏教系</t>
    <rPh sb="0" eb="2">
      <t>ブッキョウ</t>
    </rPh>
    <rPh sb="2" eb="3">
      <t>ケイ</t>
    </rPh>
    <phoneticPr fontId="2"/>
  </si>
  <si>
    <t>キリスト教系</t>
    <rPh sb="4" eb="5">
      <t>キョウ</t>
    </rPh>
    <rPh sb="5" eb="6">
      <t>ケイ</t>
    </rPh>
    <phoneticPr fontId="2"/>
  </si>
  <si>
    <t>神道諸派</t>
    <rPh sb="0" eb="2">
      <t>シントウ</t>
    </rPh>
    <rPh sb="2" eb="4">
      <t>ショハ</t>
    </rPh>
    <phoneticPr fontId="2"/>
  </si>
  <si>
    <t>三国町</t>
    <rPh sb="0" eb="2">
      <t>ミクニ</t>
    </rPh>
    <rPh sb="2" eb="3">
      <t>マチ</t>
    </rPh>
    <phoneticPr fontId="2"/>
  </si>
  <si>
    <t>丸岡町</t>
    <rPh sb="0" eb="2">
      <t>マルオカ</t>
    </rPh>
    <rPh sb="2" eb="3">
      <t>マチ</t>
    </rPh>
    <phoneticPr fontId="2"/>
  </si>
  <si>
    <t>春江町</t>
    <rPh sb="0" eb="1">
      <t>ハル</t>
    </rPh>
    <rPh sb="1" eb="2">
      <t>エ</t>
    </rPh>
    <rPh sb="2" eb="3">
      <t>チョウ</t>
    </rPh>
    <phoneticPr fontId="2"/>
  </si>
  <si>
    <t>坂井町</t>
    <rPh sb="0" eb="2">
      <t>サカイ</t>
    </rPh>
    <rPh sb="2" eb="3">
      <t>チョウ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</si>
  <si>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</si>
  <si>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</si>
  <si>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</si>
  <si>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</si>
  <si>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</si>
  <si>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</si>
  <si>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</si>
  <si>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</si>
  <si>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</si>
  <si>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</si>
  <si>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</si>
  <si>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</si>
  <si>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</si>
  <si>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資料：福井県情報公開・法制課</t>
    <phoneticPr fontId="2"/>
  </si>
  <si>
    <t>（令和4年3月1日現在）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</si>
  <si>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令和3年坂井市統計年報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5"/>
  </si>
  <si>
    <t>１1．文化・宗教</t>
    <rPh sb="3" eb="5">
      <t>ブンカ</t>
    </rPh>
    <rPh sb="6" eb="8">
      <t>シュウキョウ</t>
    </rPh>
    <phoneticPr fontId="25"/>
  </si>
  <si>
    <t>K-1</t>
  </si>
  <si>
    <t>K-2</t>
  </si>
  <si>
    <t>K-3</t>
  </si>
  <si>
    <t>K-4</t>
  </si>
  <si>
    <t>K-5</t>
  </si>
  <si>
    <t>K-6</t>
  </si>
  <si>
    <t>K-7</t>
  </si>
  <si>
    <t>社会教育学級・講座受講状況</t>
    <rPh sb="0" eb="2">
      <t>シャカイ</t>
    </rPh>
    <rPh sb="2" eb="4">
      <t>キョウイク</t>
    </rPh>
    <rPh sb="4" eb="6">
      <t>ガッキュウ</t>
    </rPh>
    <rPh sb="7" eb="9">
      <t>コウザ</t>
    </rPh>
    <rPh sb="9" eb="11">
      <t>ジュコウ</t>
    </rPh>
    <rPh sb="11" eb="13">
      <t>ジョウキョウ</t>
    </rPh>
    <phoneticPr fontId="2"/>
  </si>
  <si>
    <t>コミュニティセンター設置状況</t>
    <rPh sb="10" eb="12">
      <t>セッチ</t>
    </rPh>
    <rPh sb="12" eb="14">
      <t>ジョウキョウ</t>
    </rPh>
    <phoneticPr fontId="2"/>
  </si>
  <si>
    <t>図書館利用貸出状況</t>
    <rPh sb="0" eb="3">
      <t>トショカン</t>
    </rPh>
    <rPh sb="3" eb="5">
      <t>リヨウ</t>
    </rPh>
    <rPh sb="5" eb="7">
      <t>カシダシ</t>
    </rPh>
    <rPh sb="7" eb="9">
      <t>ジョウキョウ</t>
    </rPh>
    <phoneticPr fontId="2"/>
  </si>
  <si>
    <t>体育施設利用人数</t>
    <rPh sb="0" eb="2">
      <t>タイイク</t>
    </rPh>
    <rPh sb="2" eb="4">
      <t>シセツ</t>
    </rPh>
    <rPh sb="4" eb="6">
      <t>リヨウ</t>
    </rPh>
    <rPh sb="6" eb="8">
      <t>ニンズウ</t>
    </rPh>
    <phoneticPr fontId="2"/>
  </si>
  <si>
    <t>テレビ普及状況</t>
    <rPh sb="3" eb="5">
      <t>フキュウ</t>
    </rPh>
    <rPh sb="5" eb="7">
      <t>ジョウキョウ</t>
    </rPh>
    <phoneticPr fontId="2"/>
  </si>
  <si>
    <t>指定文化財</t>
    <rPh sb="0" eb="2">
      <t>シテイ</t>
    </rPh>
    <rPh sb="2" eb="5">
      <t>ブンカザイ</t>
    </rPh>
    <phoneticPr fontId="2"/>
  </si>
  <si>
    <t>宗教法人数</t>
    <rPh sb="0" eb="2">
      <t>シュウキョウ</t>
    </rPh>
    <rPh sb="2" eb="4">
      <t>ホウジン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</si>
</sst>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3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18"/>
      <name val="BIZ UDP明朝 Medium"/>
      <family val="1"/>
      <charset val="128"/>
    </font>
    <font>
      <sz val="6"/>
      <name val="Osaka"/>
      <family val="3"/>
      <charset val="128"/>
    </font>
    <font>
      <sz val="12"/>
      <name val="BIZ UDP明朝 Medium"/>
      <family val="1"/>
      <charset val="128"/>
    </font>
    <font>
      <sz val="16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495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shrinkToFi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shrinkToFit="1"/>
    </xf>
    <xf numFmtId="38" fontId="9" fillId="0" borderId="5" xfId="1" applyFont="1" applyFill="1" applyBorder="1" applyAlignment="1">
      <alignment horizontal="center" vertical="center" shrinkToFit="1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 shrinkToFit="1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176" fontId="4" fillId="0" borderId="0" xfId="0" applyNumberFormat="1" applyFont="1" applyFill="1"/>
    <xf numFmtId="176" fontId="4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9" fillId="0" borderId="18" xfId="1" applyNumberFormat="1" applyFont="1" applyFill="1" applyBorder="1" applyAlignment="1">
      <alignment horizontal="center" vertical="center" shrinkToFit="1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 shrinkToFit="1"/>
    </xf>
    <xf numFmtId="176" fontId="9" fillId="0" borderId="0" xfId="0" applyNumberFormat="1" applyFont="1" applyFill="1" applyAlignment="1">
      <alignment vertical="center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9" fillId="0" borderId="5" xfId="1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9" fillId="0" borderId="2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6" fillId="0" borderId="0" xfId="0" applyNumberFormat="1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center" vertical="center" shrinkToFit="1"/>
    </xf>
    <xf numFmtId="3" fontId="15" fillId="0" borderId="7" xfId="0" applyNumberFormat="1" applyFont="1" applyBorder="1" applyAlignment="1">
      <alignment horizontal="right" vertical="center"/>
    </xf>
    <xf numFmtId="3" fontId="15" fillId="0" borderId="30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15" fillId="0" borderId="5" xfId="1" applyNumberFormat="1" applyFont="1" applyBorder="1" applyAlignment="1">
      <alignment horizontal="center" vertical="center" shrinkToFit="1"/>
    </xf>
    <xf numFmtId="176" fontId="15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3" fontId="15" fillId="0" borderId="6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15" fillId="0" borderId="25" xfId="1" applyNumberFormat="1" applyFont="1" applyBorder="1" applyAlignment="1">
      <alignment horizontal="center" vertical="center" shrinkToFit="1"/>
    </xf>
    <xf numFmtId="176" fontId="3" fillId="0" borderId="26" xfId="1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15" fillId="0" borderId="25" xfId="1" applyNumberFormat="1" applyFont="1" applyFill="1" applyBorder="1" applyAlignment="1">
      <alignment horizontal="center" vertical="center" shrinkToFit="1"/>
    </xf>
    <xf numFmtId="3" fontId="15" fillId="0" borderId="7" xfId="0" applyNumberFormat="1" applyFont="1" applyFill="1" applyBorder="1" applyAlignment="1">
      <alignment horizontal="right" vertical="center"/>
    </xf>
    <xf numFmtId="3" fontId="15" fillId="0" borderId="30" xfId="0" applyNumberFormat="1" applyFont="1" applyFill="1" applyBorder="1" applyAlignment="1">
      <alignment horizontal="right" vertical="center"/>
    </xf>
    <xf numFmtId="3" fontId="15" fillId="0" borderId="8" xfId="0" applyNumberFormat="1" applyFont="1" applyFill="1" applyBorder="1" applyAlignment="1">
      <alignment horizontal="right" vertical="center"/>
    </xf>
    <xf numFmtId="3" fontId="15" fillId="0" borderId="9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 vertical="center"/>
    </xf>
    <xf numFmtId="176" fontId="3" fillId="0" borderId="26" xfId="1" applyNumberFormat="1" applyFont="1" applyFill="1" applyBorder="1" applyAlignment="1">
      <alignment horizontal="right" vertical="center"/>
    </xf>
    <xf numFmtId="176" fontId="3" fillId="0" borderId="26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21" xfId="1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29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6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3" fillId="0" borderId="0" xfId="0" applyFont="1" applyAlignment="1"/>
    <xf numFmtId="0" fontId="16" fillId="0" borderId="0" xfId="0" applyFont="1" applyAlignment="1">
      <alignment vertical="center"/>
    </xf>
    <xf numFmtId="0" fontId="16" fillId="0" borderId="0" xfId="0" applyFont="1"/>
    <xf numFmtId="0" fontId="3" fillId="0" borderId="3" xfId="0" applyFont="1" applyBorder="1" applyAlignment="1">
      <alignment vertical="center"/>
    </xf>
    <xf numFmtId="0" fontId="3" fillId="0" borderId="3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17" fillId="0" borderId="0" xfId="0" applyFont="1" applyAlignment="1">
      <alignment vertical="center"/>
    </xf>
    <xf numFmtId="3" fontId="15" fillId="0" borderId="25" xfId="0" applyNumberFormat="1" applyFont="1" applyBorder="1" applyAlignment="1">
      <alignment horizontal="right" vertical="center"/>
    </xf>
    <xf numFmtId="176" fontId="16" fillId="0" borderId="0" xfId="0" applyNumberFormat="1" applyFont="1" applyAlignment="1">
      <alignment vertical="center"/>
    </xf>
    <xf numFmtId="176" fontId="3" fillId="0" borderId="36" xfId="1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16" fillId="0" borderId="0" xfId="0" applyNumberFormat="1" applyFont="1"/>
    <xf numFmtId="176" fontId="3" fillId="0" borderId="35" xfId="1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43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3" fontId="15" fillId="0" borderId="28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" fontId="15" fillId="0" borderId="27" xfId="0" applyNumberFormat="1" applyFont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176" fontId="3" fillId="0" borderId="36" xfId="1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176" fontId="3" fillId="0" borderId="40" xfId="0" applyNumberFormat="1" applyFont="1" applyFill="1" applyBorder="1" applyAlignment="1">
      <alignment horizontal="right" vertical="center"/>
    </xf>
    <xf numFmtId="176" fontId="3" fillId="0" borderId="35" xfId="1" applyNumberFormat="1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right" vertical="center"/>
    </xf>
    <xf numFmtId="176" fontId="3" fillId="0" borderId="42" xfId="0" applyNumberFormat="1" applyFont="1" applyFill="1" applyBorder="1" applyAlignment="1">
      <alignment horizontal="right" vertical="center"/>
    </xf>
    <xf numFmtId="176" fontId="3" fillId="0" borderId="43" xfId="0" applyNumberFormat="1" applyFont="1" applyFill="1" applyBorder="1" applyAlignment="1">
      <alignment horizontal="right" vertical="center"/>
    </xf>
    <xf numFmtId="176" fontId="3" fillId="0" borderId="4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6" fillId="0" borderId="0" xfId="0" applyNumberFormat="1" applyFont="1"/>
    <xf numFmtId="0" fontId="5" fillId="0" borderId="0" xfId="5" applyFont="1" applyFill="1" applyAlignment="1">
      <alignment vertical="center"/>
    </xf>
    <xf numFmtId="0" fontId="3" fillId="0" borderId="0" xfId="5" applyFont="1" applyFill="1" applyAlignment="1">
      <alignment shrinkToFit="1"/>
    </xf>
    <xf numFmtId="0" fontId="3" fillId="0" borderId="0" xfId="5" applyFont="1" applyFill="1" applyAlignment="1"/>
    <xf numFmtId="0" fontId="3" fillId="0" borderId="0" xfId="5" applyFont="1" applyFill="1" applyAlignment="1">
      <alignment horizontal="left"/>
    </xf>
    <xf numFmtId="0" fontId="3" fillId="0" borderId="0" xfId="5" applyFont="1" applyFill="1" applyBorder="1"/>
    <xf numFmtId="0" fontId="3" fillId="0" borderId="0" xfId="5" applyFont="1" applyFill="1"/>
    <xf numFmtId="0" fontId="8" fillId="0" borderId="0" xfId="5" applyFont="1" applyFill="1" applyBorder="1" applyAlignment="1">
      <alignment vertical="center"/>
    </xf>
    <xf numFmtId="0" fontId="3" fillId="0" borderId="0" xfId="5" applyFont="1" applyFill="1" applyBorder="1" applyAlignment="1"/>
    <xf numFmtId="0" fontId="4" fillId="0" borderId="0" xfId="5" applyFont="1" applyFill="1" applyAlignment="1">
      <alignment horizontal="center" vertical="center"/>
    </xf>
    <xf numFmtId="49" fontId="10" fillId="0" borderId="15" xfId="5" applyNumberFormat="1" applyFont="1" applyFill="1" applyBorder="1" applyAlignment="1">
      <alignment horizontal="center" vertical="center" wrapText="1"/>
    </xf>
    <xf numFmtId="49" fontId="10" fillId="0" borderId="50" xfId="5" applyNumberFormat="1" applyFont="1" applyFill="1" applyBorder="1" applyAlignment="1">
      <alignment horizontal="center" vertical="center" wrapText="1"/>
    </xf>
    <xf numFmtId="49" fontId="10" fillId="0" borderId="51" xfId="5" applyNumberFormat="1" applyFont="1" applyFill="1" applyBorder="1" applyAlignment="1">
      <alignment horizontal="center" vertical="center" wrapText="1"/>
    </xf>
    <xf numFmtId="49" fontId="10" fillId="0" borderId="16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176" fontId="15" fillId="0" borderId="25" xfId="5" applyNumberFormat="1" applyFont="1" applyFill="1" applyBorder="1" applyAlignment="1">
      <alignment horizontal="right" vertical="center" shrinkToFit="1"/>
    </xf>
    <xf numFmtId="176" fontId="15" fillId="0" borderId="7" xfId="5" applyNumberFormat="1" applyFont="1" applyFill="1" applyBorder="1" applyAlignment="1">
      <alignment horizontal="right" vertical="center"/>
    </xf>
    <xf numFmtId="176" fontId="15" fillId="0" borderId="30" xfId="5" applyNumberFormat="1" applyFont="1" applyFill="1" applyBorder="1" applyAlignment="1">
      <alignment horizontal="right" vertical="center"/>
    </xf>
    <xf numFmtId="176" fontId="15" fillId="0" borderId="52" xfId="5" applyNumberFormat="1" applyFont="1" applyFill="1" applyBorder="1" applyAlignment="1">
      <alignment horizontal="right" vertical="center"/>
    </xf>
    <xf numFmtId="176" fontId="15" fillId="0" borderId="9" xfId="5" applyNumberFormat="1" applyFont="1" applyFill="1" applyBorder="1" applyAlignment="1">
      <alignment horizontal="right" vertical="center"/>
    </xf>
    <xf numFmtId="176" fontId="15" fillId="0" borderId="8" xfId="5" applyNumberFormat="1" applyFont="1" applyFill="1" applyBorder="1" applyAlignment="1">
      <alignment horizontal="right" vertical="center"/>
    </xf>
    <xf numFmtId="176" fontId="15" fillId="0" borderId="20" xfId="5" applyNumberFormat="1" applyFont="1" applyFill="1" applyBorder="1" applyAlignment="1">
      <alignment horizontal="right" vertical="center"/>
    </xf>
    <xf numFmtId="176" fontId="15" fillId="0" borderId="5" xfId="5" applyNumberFormat="1" applyFont="1" applyFill="1" applyBorder="1" applyAlignment="1">
      <alignment horizontal="right" vertical="center"/>
    </xf>
    <xf numFmtId="176" fontId="15" fillId="0" borderId="24" xfId="5" applyNumberFormat="1" applyFont="1" applyFill="1" applyBorder="1" applyAlignment="1">
      <alignment horizontal="right" vertical="center" shrinkToFit="1"/>
    </xf>
    <xf numFmtId="176" fontId="15" fillId="0" borderId="15" xfId="5" applyNumberFormat="1" applyFont="1" applyFill="1" applyBorder="1" applyAlignment="1">
      <alignment horizontal="right" vertical="center"/>
    </xf>
    <xf numFmtId="176" fontId="15" fillId="0" borderId="50" xfId="5" applyNumberFormat="1" applyFont="1" applyFill="1" applyBorder="1" applyAlignment="1">
      <alignment horizontal="right" vertical="center"/>
    </xf>
    <xf numFmtId="176" fontId="15" fillId="0" borderId="51" xfId="5" applyNumberFormat="1" applyFont="1" applyFill="1" applyBorder="1" applyAlignment="1">
      <alignment horizontal="right" vertical="center"/>
    </xf>
    <xf numFmtId="176" fontId="15" fillId="0" borderId="16" xfId="5" applyNumberFormat="1" applyFont="1" applyFill="1" applyBorder="1" applyAlignment="1">
      <alignment horizontal="right" vertical="center"/>
    </xf>
    <xf numFmtId="176" fontId="15" fillId="0" borderId="19" xfId="5" applyNumberFormat="1" applyFont="1" applyFill="1" applyBorder="1" applyAlignment="1">
      <alignment horizontal="right" vertical="center"/>
    </xf>
    <xf numFmtId="176" fontId="15" fillId="0" borderId="23" xfId="5" applyNumberFormat="1" applyFont="1" applyFill="1" applyBorder="1" applyAlignment="1">
      <alignment horizontal="right" vertical="center"/>
    </xf>
    <xf numFmtId="176" fontId="15" fillId="0" borderId="18" xfId="5" applyNumberFormat="1" applyFont="1" applyFill="1" applyBorder="1" applyAlignment="1">
      <alignment horizontal="right" vertical="center"/>
    </xf>
    <xf numFmtId="176" fontId="3" fillId="0" borderId="0" xfId="5" applyNumberFormat="1" applyFont="1" applyFill="1" applyBorder="1" applyAlignment="1"/>
    <xf numFmtId="176" fontId="3" fillId="0" borderId="15" xfId="5" applyNumberFormat="1" applyFont="1" applyFill="1" applyBorder="1" applyAlignment="1">
      <alignment horizontal="right" vertical="center"/>
    </xf>
    <xf numFmtId="176" fontId="3" fillId="0" borderId="50" xfId="5" applyNumberFormat="1" applyFont="1" applyFill="1" applyBorder="1" applyAlignment="1">
      <alignment horizontal="right" vertical="center"/>
    </xf>
    <xf numFmtId="176" fontId="3" fillId="0" borderId="51" xfId="5" applyNumberFormat="1" applyFont="1" applyFill="1" applyBorder="1" applyAlignment="1">
      <alignment horizontal="right" vertical="center"/>
    </xf>
    <xf numFmtId="176" fontId="3" fillId="0" borderId="16" xfId="5" applyNumberFormat="1" applyFont="1" applyFill="1" applyBorder="1" applyAlignment="1">
      <alignment horizontal="right" vertical="center"/>
    </xf>
    <xf numFmtId="176" fontId="3" fillId="0" borderId="19" xfId="5" applyNumberFormat="1" applyFont="1" applyFill="1" applyBorder="1" applyAlignment="1">
      <alignment horizontal="right" vertical="center"/>
    </xf>
    <xf numFmtId="176" fontId="3" fillId="0" borderId="23" xfId="5" applyNumberFormat="1" applyFont="1" applyFill="1" applyBorder="1" applyAlignment="1">
      <alignment horizontal="right" vertical="center"/>
    </xf>
    <xf numFmtId="176" fontId="3" fillId="0" borderId="18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/>
    </xf>
    <xf numFmtId="0" fontId="18" fillId="0" borderId="0" xfId="5" applyFont="1" applyFill="1" applyAlignment="1">
      <alignment horizontal="center"/>
    </xf>
    <xf numFmtId="49" fontId="19" fillId="0" borderId="50" xfId="5" applyNumberFormat="1" applyFont="1" applyFill="1" applyBorder="1" applyAlignment="1">
      <alignment horizontal="center" vertical="center" wrapText="1"/>
    </xf>
    <xf numFmtId="49" fontId="10" fillId="0" borderId="24" xfId="5" applyNumberFormat="1" applyFont="1" applyFill="1" applyBorder="1" applyAlignment="1">
      <alignment horizontal="center" vertical="center" wrapText="1"/>
    </xf>
    <xf numFmtId="49" fontId="10" fillId="0" borderId="19" xfId="5" applyNumberFormat="1" applyFont="1" applyFill="1" applyBorder="1" applyAlignment="1">
      <alignment horizontal="center" vertical="center" wrapText="1"/>
    </xf>
    <xf numFmtId="49" fontId="10" fillId="0" borderId="18" xfId="5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176" fontId="15" fillId="0" borderId="25" xfId="5" applyNumberFormat="1" applyFont="1" applyFill="1" applyBorder="1" applyAlignment="1">
      <alignment horizontal="right" vertical="center"/>
    </xf>
    <xf numFmtId="176" fontId="15" fillId="0" borderId="24" xfId="5" applyNumberFormat="1" applyFont="1" applyFill="1" applyBorder="1" applyAlignment="1">
      <alignment horizontal="right" vertical="center"/>
    </xf>
    <xf numFmtId="176" fontId="3" fillId="0" borderId="0" xfId="5" applyNumberFormat="1" applyFont="1" applyFill="1" applyBorder="1"/>
    <xf numFmtId="176" fontId="3" fillId="0" borderId="24" xfId="5" applyNumberFormat="1" applyFont="1" applyFill="1" applyBorder="1" applyAlignment="1">
      <alignment horizontal="right" vertical="center"/>
    </xf>
    <xf numFmtId="49" fontId="3" fillId="0" borderId="26" xfId="5" applyNumberFormat="1" applyFont="1" applyFill="1" applyBorder="1" applyAlignment="1">
      <alignment vertical="center" wrapText="1" justifyLastLine="1"/>
    </xf>
    <xf numFmtId="49" fontId="10" fillId="0" borderId="53" xfId="5" applyNumberFormat="1" applyFont="1" applyFill="1" applyBorder="1" applyAlignment="1">
      <alignment horizontal="center" vertical="center" justifyLastLine="1"/>
    </xf>
    <xf numFmtId="49" fontId="10" fillId="0" borderId="29" xfId="5" applyNumberFormat="1" applyFont="1" applyFill="1" applyBorder="1" applyAlignment="1">
      <alignment horizontal="center" vertical="center"/>
    </xf>
    <xf numFmtId="49" fontId="10" fillId="0" borderId="14" xfId="5" applyNumberFormat="1" applyFont="1" applyFill="1" applyBorder="1" applyAlignment="1">
      <alignment horizontal="center" vertical="center" wrapText="1"/>
    </xf>
    <xf numFmtId="49" fontId="10" fillId="0" borderId="26" xfId="5" applyNumberFormat="1" applyFont="1" applyFill="1" applyBorder="1" applyAlignment="1">
      <alignment horizontal="center" vertical="center" wrapText="1"/>
    </xf>
    <xf numFmtId="176" fontId="15" fillId="0" borderId="26" xfId="5" applyNumberFormat="1" applyFont="1" applyFill="1" applyBorder="1" applyAlignment="1">
      <alignment horizontal="right" vertical="center"/>
    </xf>
    <xf numFmtId="176" fontId="3" fillId="0" borderId="26" xfId="5" applyNumberFormat="1" applyFont="1" applyFill="1" applyBorder="1" applyAlignment="1">
      <alignment horizontal="right" vertical="center"/>
    </xf>
    <xf numFmtId="49" fontId="10" fillId="0" borderId="17" xfId="5" applyNumberFormat="1" applyFont="1" applyFill="1" applyBorder="1" applyAlignment="1">
      <alignment horizontal="center" vertical="center" shrinkToFit="1"/>
    </xf>
    <xf numFmtId="49" fontId="10" fillId="0" borderId="51" xfId="5" applyNumberFormat="1" applyFont="1" applyFill="1" applyBorder="1" applyAlignment="1">
      <alignment horizontal="center" vertical="center" shrinkToFit="1"/>
    </xf>
    <xf numFmtId="176" fontId="15" fillId="0" borderId="6" xfId="5" applyNumberFormat="1" applyFont="1" applyFill="1" applyBorder="1" applyAlignment="1">
      <alignment horizontal="right" vertical="center"/>
    </xf>
    <xf numFmtId="176" fontId="15" fillId="0" borderId="17" xfId="5" applyNumberFormat="1" applyFont="1" applyFill="1" applyBorder="1" applyAlignment="1">
      <alignment horizontal="right" vertical="center"/>
    </xf>
    <xf numFmtId="176" fontId="3" fillId="0" borderId="17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horizontal="left" vertical="center"/>
    </xf>
    <xf numFmtId="0" fontId="3" fillId="0" borderId="0" xfId="5" applyFont="1" applyFill="1" applyAlignment="1">
      <alignment horizontal="right"/>
    </xf>
    <xf numFmtId="0" fontId="11" fillId="0" borderId="0" xfId="0" applyFont="1" applyAlignment="1"/>
    <xf numFmtId="0" fontId="16" fillId="0" borderId="18" xfId="0" applyFont="1" applyBorder="1" applyAlignment="1">
      <alignment horizontal="distributed" vertical="center" justifyLastLine="1"/>
    </xf>
    <xf numFmtId="0" fontId="16" fillId="0" borderId="24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center" vertical="center"/>
    </xf>
    <xf numFmtId="38" fontId="17" fillId="0" borderId="5" xfId="1" applyFont="1" applyBorder="1" applyAlignment="1">
      <alignment horizontal="center" vertical="center" shrinkToFit="1"/>
    </xf>
    <xf numFmtId="3" fontId="17" fillId="0" borderId="25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176" fontId="16" fillId="0" borderId="10" xfId="1" applyNumberFormat="1" applyFont="1" applyBorder="1" applyAlignment="1">
      <alignment horizontal="right" vertical="center"/>
    </xf>
    <xf numFmtId="176" fontId="20" fillId="0" borderId="26" xfId="0" applyNumberFormat="1" applyFont="1" applyBorder="1" applyAlignment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176" fontId="16" fillId="0" borderId="12" xfId="1" applyNumberFormat="1" applyFont="1" applyBorder="1" applyAlignment="1">
      <alignment horizontal="right" vertical="center"/>
    </xf>
    <xf numFmtId="176" fontId="20" fillId="0" borderId="2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176" fontId="16" fillId="0" borderId="26" xfId="0" applyNumberFormat="1" applyFont="1" applyBorder="1" applyAlignment="1">
      <alignment horizontal="right" vertical="center"/>
    </xf>
    <xf numFmtId="176" fontId="16" fillId="0" borderId="10" xfId="0" applyNumberFormat="1" applyFont="1" applyBorder="1" applyAlignment="1">
      <alignment horizontal="right" vertical="center"/>
    </xf>
    <xf numFmtId="176" fontId="16" fillId="0" borderId="21" xfId="0" applyNumberFormat="1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38" fontId="17" fillId="0" borderId="18" xfId="1" applyFont="1" applyBorder="1" applyAlignment="1">
      <alignment horizontal="center" vertical="center" shrinkToFit="1"/>
    </xf>
    <xf numFmtId="3" fontId="17" fillId="0" borderId="18" xfId="0" applyNumberFormat="1" applyFont="1" applyBorder="1" applyAlignment="1">
      <alignment horizontal="right" vertical="center"/>
    </xf>
    <xf numFmtId="176" fontId="21" fillId="0" borderId="0" xfId="6" applyNumberFormat="1" applyAlignment="1" applyProtection="1">
      <alignment vertical="center"/>
    </xf>
    <xf numFmtId="38" fontId="17" fillId="0" borderId="18" xfId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distributed" vertical="center" justifyLastLine="1"/>
    </xf>
    <xf numFmtId="38" fontId="3" fillId="0" borderId="18" xfId="1" applyFont="1" applyFill="1" applyBorder="1" applyAlignment="1">
      <alignment horizontal="distributed" vertical="center" justifyLastLine="1" shrinkToFit="1"/>
    </xf>
    <xf numFmtId="3" fontId="3" fillId="0" borderId="18" xfId="0" applyNumberFormat="1" applyFont="1" applyFill="1" applyBorder="1" applyAlignment="1">
      <alignment horizontal="distributed" vertical="center" justifyLastLine="1"/>
    </xf>
    <xf numFmtId="49" fontId="3" fillId="0" borderId="0" xfId="0" applyNumberFormat="1" applyFont="1" applyFill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38" fontId="4" fillId="0" borderId="18" xfId="1" applyFont="1" applyFill="1" applyBorder="1" applyAlignment="1">
      <alignment horizontal="distributed" vertical="center" justifyLastLine="1" shrinkToFit="1"/>
    </xf>
    <xf numFmtId="3" fontId="4" fillId="0" borderId="18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vertical="center"/>
    </xf>
    <xf numFmtId="3" fontId="3" fillId="0" borderId="18" xfId="0" applyNumberFormat="1" applyFont="1" applyFill="1" applyBorder="1" applyAlignment="1">
      <alignment horizontal="center" vertical="center" justifyLastLine="1"/>
    </xf>
    <xf numFmtId="177" fontId="22" fillId="0" borderId="18" xfId="0" applyNumberFormat="1" applyFont="1" applyFill="1" applyBorder="1" applyAlignment="1">
      <alignment vertical="center" wrapText="1" shrinkToFit="1"/>
    </xf>
    <xf numFmtId="3" fontId="4" fillId="0" borderId="18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distributed" vertical="top" justifyLastLine="1" shrinkToFit="1"/>
    </xf>
    <xf numFmtId="3" fontId="4" fillId="0" borderId="18" xfId="0" applyNumberFormat="1" applyFont="1" applyFill="1" applyBorder="1" applyAlignment="1">
      <alignment vertical="center" shrinkToFit="1"/>
    </xf>
    <xf numFmtId="3" fontId="4" fillId="0" borderId="2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vertical="center"/>
    </xf>
    <xf numFmtId="3" fontId="4" fillId="0" borderId="18" xfId="0" applyNumberFormat="1" applyFont="1" applyFill="1" applyBorder="1" applyAlignment="1">
      <alignment horizontal="left" vertical="center" shrinkToFit="1"/>
    </xf>
    <xf numFmtId="49" fontId="4" fillId="0" borderId="24" xfId="0" applyNumberFormat="1" applyFont="1" applyFill="1" applyBorder="1" applyAlignment="1">
      <alignment horizontal="center" vertical="center" justifyLastLine="1"/>
    </xf>
    <xf numFmtId="49" fontId="4" fillId="0" borderId="23" xfId="0" applyNumberFormat="1" applyFont="1" applyFill="1" applyBorder="1" applyAlignment="1">
      <alignment horizontal="center" vertical="center" justifyLastLine="1"/>
    </xf>
    <xf numFmtId="49" fontId="4" fillId="0" borderId="19" xfId="0" applyNumberFormat="1" applyFont="1" applyFill="1" applyBorder="1" applyAlignment="1">
      <alignment horizontal="center" vertical="center" justifyLastLine="1"/>
    </xf>
    <xf numFmtId="3" fontId="4" fillId="0" borderId="18" xfId="0" applyNumberFormat="1" applyFont="1" applyFill="1" applyBorder="1" applyAlignment="1">
      <alignment horizontal="left" vertical="center" justifyLastLine="1"/>
    </xf>
    <xf numFmtId="38" fontId="4" fillId="0" borderId="0" xfId="1" applyFont="1" applyFill="1" applyBorder="1" applyAlignment="1">
      <alignment horizontal="center" vertical="center" justifyLastLine="1" shrinkToFit="1"/>
    </xf>
    <xf numFmtId="49" fontId="4" fillId="0" borderId="0" xfId="0" applyNumberFormat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left" vertical="center" justifyLastLine="1" shrinkToFit="1"/>
    </xf>
    <xf numFmtId="3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justifyLastLine="1"/>
    </xf>
    <xf numFmtId="49" fontId="3" fillId="0" borderId="0" xfId="0" applyNumberFormat="1" applyFont="1" applyFill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center" vertical="center" justifyLastLine="1"/>
    </xf>
    <xf numFmtId="0" fontId="23" fillId="0" borderId="18" xfId="0" applyFont="1" applyFill="1" applyBorder="1" applyAlignment="1">
      <alignment horizontal="center" vertical="top" wrapText="1" shrinkToFit="1"/>
    </xf>
    <xf numFmtId="0" fontId="3" fillId="0" borderId="0" xfId="0" applyFont="1" applyFill="1" applyAlignment="1">
      <alignment horizontal="center"/>
    </xf>
    <xf numFmtId="0" fontId="5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58" fontId="8" fillId="0" borderId="0" xfId="5" quotePrefix="1" applyNumberFormat="1" applyFont="1" applyAlignment="1">
      <alignment vertical="center"/>
    </xf>
    <xf numFmtId="0" fontId="8" fillId="0" borderId="0" xfId="5" applyFont="1" applyBorder="1" applyAlignment="1">
      <alignment horizontal="distributed" vertical="center"/>
    </xf>
    <xf numFmtId="0" fontId="3" fillId="0" borderId="15" xfId="5" applyFont="1" applyBorder="1" applyAlignment="1">
      <alignment horizontal="center" vertical="center" justifyLastLine="1"/>
    </xf>
    <xf numFmtId="0" fontId="3" fillId="0" borderId="50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176" fontId="17" fillId="0" borderId="15" xfId="5" applyNumberFormat="1" applyFont="1" applyBorder="1" applyAlignment="1">
      <alignment vertical="center" justifyLastLine="1"/>
    </xf>
    <xf numFmtId="176" fontId="17" fillId="0" borderId="50" xfId="5" applyNumberFormat="1" applyFont="1" applyBorder="1" applyAlignment="1">
      <alignment vertical="center"/>
    </xf>
    <xf numFmtId="176" fontId="17" fillId="0" borderId="16" xfId="5" applyNumberFormat="1" applyFont="1" applyBorder="1" applyAlignment="1">
      <alignment vertical="center"/>
    </xf>
    <xf numFmtId="0" fontId="16" fillId="0" borderId="26" xfId="5" applyFont="1" applyBorder="1" applyAlignment="1">
      <alignment vertical="center" justifyLastLine="1"/>
    </xf>
    <xf numFmtId="0" fontId="16" fillId="0" borderId="45" xfId="5" applyFont="1" applyBorder="1" applyAlignment="1">
      <alignment horizontal="center" vertical="center" justifyLastLine="1"/>
    </xf>
    <xf numFmtId="176" fontId="16" fillId="0" borderId="54" xfId="5" applyNumberFormat="1" applyFont="1" applyBorder="1" applyAlignment="1">
      <alignment vertical="center" justifyLastLine="1"/>
    </xf>
    <xf numFmtId="176" fontId="16" fillId="0" borderId="28" xfId="5" applyNumberFormat="1" applyFont="1" applyBorder="1" applyAlignment="1">
      <alignment vertical="center"/>
    </xf>
    <xf numFmtId="176" fontId="16" fillId="0" borderId="46" xfId="5" applyNumberFormat="1" applyFont="1" applyBorder="1" applyAlignment="1">
      <alignment vertical="center"/>
    </xf>
    <xf numFmtId="0" fontId="16" fillId="0" borderId="55" xfId="5" applyFont="1" applyBorder="1" applyAlignment="1">
      <alignment horizontal="center" vertical="center" justifyLastLine="1"/>
    </xf>
    <xf numFmtId="176" fontId="16" fillId="0" borderId="56" xfId="5" applyNumberFormat="1" applyFont="1" applyBorder="1" applyAlignment="1">
      <alignment vertical="center" justifyLastLine="1"/>
    </xf>
    <xf numFmtId="176" fontId="16" fillId="0" borderId="39" xfId="5" applyNumberFormat="1" applyFont="1" applyBorder="1" applyAlignment="1">
      <alignment vertical="center"/>
    </xf>
    <xf numFmtId="176" fontId="16" fillId="0" borderId="36" xfId="5" applyNumberFormat="1" applyFont="1" applyBorder="1" applyAlignment="1">
      <alignment vertical="center"/>
    </xf>
    <xf numFmtId="0" fontId="16" fillId="0" borderId="21" xfId="5" applyFont="1" applyBorder="1" applyAlignment="1">
      <alignment vertical="center" justifyLastLine="1"/>
    </xf>
    <xf numFmtId="0" fontId="16" fillId="0" borderId="57" xfId="5" applyFont="1" applyBorder="1" applyAlignment="1">
      <alignment horizontal="center" vertical="center" justifyLastLine="1"/>
    </xf>
    <xf numFmtId="176" fontId="16" fillId="0" borderId="58" xfId="5" applyNumberFormat="1" applyFont="1" applyBorder="1" applyAlignment="1">
      <alignment vertical="center" justifyLastLine="1"/>
    </xf>
    <xf numFmtId="176" fontId="16" fillId="0" borderId="43" xfId="5" applyNumberFormat="1" applyFont="1" applyBorder="1" applyAlignment="1">
      <alignment vertical="center"/>
    </xf>
    <xf numFmtId="176" fontId="16" fillId="0" borderId="35" xfId="5" applyNumberFormat="1" applyFont="1" applyBorder="1" applyAlignment="1">
      <alignment vertical="center"/>
    </xf>
    <xf numFmtId="0" fontId="16" fillId="0" borderId="0" xfId="5" applyFont="1" applyAlignment="1">
      <alignment vertical="center"/>
    </xf>
    <xf numFmtId="176" fontId="16" fillId="0" borderId="27" xfId="5" applyNumberFormat="1" applyFont="1" applyBorder="1" applyAlignment="1">
      <alignment vertical="center" justifyLastLine="1"/>
    </xf>
    <xf numFmtId="176" fontId="16" fillId="0" borderId="38" xfId="5" applyNumberFormat="1" applyFont="1" applyBorder="1" applyAlignment="1">
      <alignment vertical="center" justifyLastLine="1"/>
    </xf>
    <xf numFmtId="176" fontId="16" fillId="0" borderId="3" xfId="5" applyNumberFormat="1" applyFont="1" applyBorder="1" applyAlignment="1">
      <alignment vertical="center" justifyLastLine="1"/>
    </xf>
    <xf numFmtId="176" fontId="17" fillId="0" borderId="15" xfId="5" applyNumberFormat="1" applyFont="1" applyFill="1" applyBorder="1" applyAlignment="1">
      <alignment vertical="center" justifyLastLine="1"/>
    </xf>
    <xf numFmtId="176" fontId="17" fillId="0" borderId="50" xfId="5" applyNumberFormat="1" applyFont="1" applyFill="1" applyBorder="1" applyAlignment="1">
      <alignment vertical="center"/>
    </xf>
    <xf numFmtId="176" fontId="17" fillId="0" borderId="16" xfId="5" applyNumberFormat="1" applyFont="1" applyFill="1" applyBorder="1" applyAlignment="1">
      <alignment vertical="center"/>
    </xf>
    <xf numFmtId="0" fontId="16" fillId="0" borderId="26" xfId="5" applyFont="1" applyFill="1" applyBorder="1" applyAlignment="1">
      <alignment vertical="center" justifyLastLine="1"/>
    </xf>
    <xf numFmtId="0" fontId="16" fillId="0" borderId="45" xfId="5" applyFont="1" applyFill="1" applyBorder="1" applyAlignment="1">
      <alignment horizontal="center" vertical="center" justifyLastLine="1"/>
    </xf>
    <xf numFmtId="176" fontId="16" fillId="0" borderId="27" xfId="5" applyNumberFormat="1" applyFont="1" applyFill="1" applyBorder="1" applyAlignment="1">
      <alignment vertical="center" justifyLastLine="1"/>
    </xf>
    <xf numFmtId="176" fontId="16" fillId="0" borderId="28" xfId="5" applyNumberFormat="1" applyFont="1" applyFill="1" applyBorder="1" applyAlignment="1">
      <alignment vertical="center"/>
    </xf>
    <xf numFmtId="0" fontId="16" fillId="0" borderId="55" xfId="5" applyFont="1" applyFill="1" applyBorder="1" applyAlignment="1">
      <alignment horizontal="center" vertical="center" justifyLastLine="1"/>
    </xf>
    <xf numFmtId="176" fontId="16" fillId="0" borderId="38" xfId="5" applyNumberFormat="1" applyFont="1" applyFill="1" applyBorder="1" applyAlignment="1">
      <alignment vertical="center" justifyLastLine="1"/>
    </xf>
    <xf numFmtId="176" fontId="16" fillId="0" borderId="39" xfId="5" applyNumberFormat="1" applyFont="1" applyFill="1" applyBorder="1" applyAlignment="1">
      <alignment vertical="center"/>
    </xf>
    <xf numFmtId="0" fontId="16" fillId="0" borderId="21" xfId="5" applyFont="1" applyFill="1" applyBorder="1" applyAlignment="1">
      <alignment vertical="center" justifyLastLine="1"/>
    </xf>
    <xf numFmtId="0" fontId="16" fillId="0" borderId="57" xfId="5" applyFont="1" applyFill="1" applyBorder="1" applyAlignment="1">
      <alignment horizontal="center" vertical="center" justifyLastLine="1"/>
    </xf>
    <xf numFmtId="176" fontId="16" fillId="0" borderId="3" xfId="5" applyNumberFormat="1" applyFont="1" applyFill="1" applyBorder="1" applyAlignment="1">
      <alignment vertical="center" justifyLastLine="1"/>
    </xf>
    <xf numFmtId="176" fontId="16" fillId="0" borderId="43" xfId="5" applyNumberFormat="1" applyFont="1" applyFill="1" applyBorder="1" applyAlignment="1">
      <alignment vertical="center"/>
    </xf>
    <xf numFmtId="0" fontId="3" fillId="0" borderId="0" xfId="5" applyFont="1" applyBorder="1" applyAlignment="1">
      <alignment vertical="center" justifyLastLine="1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0" fontId="3" fillId="0" borderId="0" xfId="5" applyFont="1" applyBorder="1" applyAlignment="1">
      <alignment vertical="center"/>
    </xf>
    <xf numFmtId="176" fontId="3" fillId="0" borderId="0" xfId="5" applyNumberFormat="1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2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9" fillId="0" borderId="18" xfId="6" applyFont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wrapText="1" justifyLastLine="1" shrinkToFit="1"/>
    </xf>
    <xf numFmtId="0" fontId="3" fillId="0" borderId="16" xfId="0" applyFont="1" applyFill="1" applyBorder="1" applyAlignment="1">
      <alignment horizontal="distributed" vertical="center" wrapText="1" justifyLastLine="1" shrinkToFit="1"/>
    </xf>
    <xf numFmtId="0" fontId="3" fillId="0" borderId="19" xfId="0" applyFont="1" applyFill="1" applyBorder="1" applyAlignment="1">
      <alignment horizontal="distributed" vertical="center" wrapText="1" justifyLastLine="1" shrinkToFit="1"/>
    </xf>
    <xf numFmtId="0" fontId="3" fillId="0" borderId="18" xfId="0" applyFont="1" applyFill="1" applyBorder="1" applyAlignment="1">
      <alignment horizontal="distributed" vertical="center" wrapText="1" justifyLastLine="1" shrinkToFit="1"/>
    </xf>
    <xf numFmtId="0" fontId="3" fillId="0" borderId="25" xfId="0" applyFont="1" applyFill="1" applyBorder="1" applyAlignment="1">
      <alignment horizontal="distributed" vertical="center" justifyLastLine="1" shrinkToFit="1"/>
    </xf>
    <xf numFmtId="0" fontId="3" fillId="0" borderId="8" xfId="0" applyFont="1" applyFill="1" applyBorder="1" applyAlignment="1">
      <alignment horizontal="distributed" vertical="center" justifyLastLine="1" shrinkToFit="1"/>
    </xf>
    <xf numFmtId="0" fontId="3" fillId="0" borderId="21" xfId="0" applyFont="1" applyFill="1" applyBorder="1" applyAlignment="1">
      <alignment horizontal="distributed" vertical="center" justifyLastLine="1" shrinkToFit="1"/>
    </xf>
    <xf numFmtId="0" fontId="3" fillId="0" borderId="14" xfId="0" applyFont="1" applyFill="1" applyBorder="1" applyAlignment="1">
      <alignment horizontal="distributed" vertical="center" justifyLastLine="1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 shrinkToFit="1"/>
    </xf>
    <xf numFmtId="0" fontId="3" fillId="0" borderId="19" xfId="0" applyFont="1" applyFill="1" applyBorder="1" applyAlignment="1">
      <alignment horizontal="distributed" vertical="center" justifyLastLine="1" shrinkToFit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 shrinkToFit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wrapText="1" justifyLastLine="1"/>
    </xf>
    <xf numFmtId="0" fontId="10" fillId="0" borderId="25" xfId="0" applyFont="1" applyFill="1" applyBorder="1" applyAlignment="1">
      <alignment horizontal="distributed" vertical="center" wrapText="1" justifyLastLine="1"/>
    </xf>
    <xf numFmtId="0" fontId="10" fillId="0" borderId="8" xfId="0" applyFont="1" applyFill="1" applyBorder="1" applyAlignment="1">
      <alignment horizontal="distributed" vertical="center" wrapText="1" justifyLastLine="1"/>
    </xf>
    <xf numFmtId="0" fontId="10" fillId="0" borderId="21" xfId="0" applyFont="1" applyFill="1" applyBorder="1" applyAlignment="1">
      <alignment horizontal="distributed" vertical="center" wrapText="1" justifyLastLine="1"/>
    </xf>
    <xf numFmtId="0" fontId="10" fillId="0" borderId="14" xfId="0" applyFont="1" applyFill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 shrinkToFit="1"/>
    </xf>
    <xf numFmtId="0" fontId="3" fillId="0" borderId="19" xfId="0" applyFont="1" applyBorder="1" applyAlignment="1">
      <alignment horizontal="distributed" vertical="center" justifyLastLine="1" shrinkToFit="1"/>
    </xf>
    <xf numFmtId="0" fontId="3" fillId="0" borderId="24" xfId="0" applyFont="1" applyBorder="1" applyAlignment="1">
      <alignment horizontal="distributed" vertical="center" justifyLastLine="1" shrinkToFit="1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176" fontId="15" fillId="0" borderId="25" xfId="1" applyNumberFormat="1" applyFont="1" applyBorder="1" applyAlignment="1">
      <alignment horizontal="center" vertical="center"/>
    </xf>
    <xf numFmtId="176" fontId="15" fillId="0" borderId="8" xfId="1" applyNumberFormat="1" applyFont="1" applyBorder="1" applyAlignment="1">
      <alignment horizontal="center" vertical="center"/>
    </xf>
    <xf numFmtId="176" fontId="15" fillId="0" borderId="25" xfId="1" applyNumberFormat="1" applyFont="1" applyFill="1" applyBorder="1" applyAlignment="1">
      <alignment horizontal="center" vertical="center"/>
    </xf>
    <xf numFmtId="176" fontId="15" fillId="0" borderId="8" xfId="1" applyNumberFormat="1" applyFont="1" applyFill="1" applyBorder="1" applyAlignment="1">
      <alignment horizontal="center" vertical="center"/>
    </xf>
    <xf numFmtId="38" fontId="15" fillId="0" borderId="25" xfId="1" applyFont="1" applyBorder="1" applyAlignment="1">
      <alignment horizontal="center" vertical="center"/>
    </xf>
    <xf numFmtId="38" fontId="15" fillId="0" borderId="8" xfId="1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49" fontId="3" fillId="0" borderId="23" xfId="5" applyNumberFormat="1" applyFont="1" applyFill="1" applyBorder="1" applyAlignment="1">
      <alignment horizontal="center" vertical="center" justifyLastLine="1"/>
    </xf>
    <xf numFmtId="49" fontId="3" fillId="0" borderId="19" xfId="5" applyNumberFormat="1" applyFont="1" applyFill="1" applyBorder="1" applyAlignment="1">
      <alignment horizontal="center" vertical="center" justifyLastLine="1"/>
    </xf>
    <xf numFmtId="0" fontId="3" fillId="0" borderId="26" xfId="5" applyFont="1" applyFill="1" applyBorder="1" applyAlignment="1">
      <alignment vertical="top" wrapText="1"/>
    </xf>
    <xf numFmtId="0" fontId="8" fillId="0" borderId="0" xfId="5" applyFill="1" applyAlignment="1">
      <alignment vertical="top" wrapText="1"/>
    </xf>
    <xf numFmtId="0" fontId="8" fillId="0" borderId="26" xfId="5" applyFill="1" applyBorder="1" applyAlignment="1">
      <alignment vertical="top" wrapText="1"/>
    </xf>
    <xf numFmtId="0" fontId="3" fillId="0" borderId="5" xfId="5" applyFont="1" applyFill="1" applyBorder="1" applyAlignment="1">
      <alignment horizontal="distributed" vertical="center" justifyLastLine="1" shrinkToFit="1"/>
    </xf>
    <xf numFmtId="0" fontId="3" fillId="0" borderId="12" xfId="5" applyFont="1" applyFill="1" applyBorder="1" applyAlignment="1">
      <alignment horizontal="distributed" vertical="center" justifyLastLine="1" shrinkToFit="1"/>
    </xf>
    <xf numFmtId="49" fontId="10" fillId="0" borderId="25" xfId="5" applyNumberFormat="1" applyFont="1" applyFill="1" applyBorder="1" applyAlignment="1">
      <alignment horizontal="center" vertical="center" wrapText="1" justifyLastLine="1"/>
    </xf>
    <xf numFmtId="49" fontId="10" fillId="0" borderId="21" xfId="5" applyNumberFormat="1" applyFont="1" applyFill="1" applyBorder="1" applyAlignment="1">
      <alignment horizontal="center" vertical="center" justifyLastLine="1"/>
    </xf>
    <xf numFmtId="49" fontId="10" fillId="0" borderId="5" xfId="5" applyNumberFormat="1" applyFont="1" applyFill="1" applyBorder="1" applyAlignment="1">
      <alignment horizontal="center" vertical="center" wrapText="1" justifyLastLine="1"/>
    </xf>
    <xf numFmtId="49" fontId="10" fillId="0" borderId="12" xfId="5" applyNumberFormat="1" applyFont="1" applyFill="1" applyBorder="1" applyAlignment="1">
      <alignment horizontal="center" vertical="center" wrapText="1" justifyLastLine="1"/>
    </xf>
    <xf numFmtId="49" fontId="10" fillId="0" borderId="8" xfId="5" applyNumberFormat="1" applyFont="1" applyFill="1" applyBorder="1" applyAlignment="1">
      <alignment horizontal="center" vertical="center" wrapText="1" justifyLastLine="1"/>
    </xf>
    <xf numFmtId="49" fontId="10" fillId="0" borderId="14" xfId="5" applyNumberFormat="1" applyFont="1" applyFill="1" applyBorder="1" applyAlignment="1">
      <alignment horizontal="center" vertical="center" wrapText="1" justifyLastLine="1"/>
    </xf>
    <xf numFmtId="49" fontId="10" fillId="0" borderId="21" xfId="5" applyNumberFormat="1" applyFont="1" applyFill="1" applyBorder="1" applyAlignment="1">
      <alignment horizontal="center" vertical="center" wrapText="1" justifyLastLine="1"/>
    </xf>
    <xf numFmtId="49" fontId="10" fillId="0" borderId="5" xfId="5" applyNumberFormat="1" applyFont="1" applyFill="1" applyBorder="1" applyAlignment="1">
      <alignment horizontal="center" vertical="center" wrapText="1"/>
    </xf>
    <xf numFmtId="49" fontId="10" fillId="0" borderId="12" xfId="5" applyNumberFormat="1" applyFont="1" applyFill="1" applyBorder="1" applyAlignment="1">
      <alignment horizontal="center" vertical="center"/>
    </xf>
    <xf numFmtId="49" fontId="3" fillId="0" borderId="18" xfId="5" applyNumberFormat="1" applyFont="1" applyFill="1" applyBorder="1" applyAlignment="1">
      <alignment horizontal="center" vertical="center" wrapText="1" justifyLastLine="1"/>
    </xf>
    <xf numFmtId="49" fontId="10" fillId="0" borderId="25" xfId="5" applyNumberFormat="1" applyFont="1" applyFill="1" applyBorder="1" applyAlignment="1">
      <alignment horizontal="center" vertical="center" wrapText="1"/>
    </xf>
    <xf numFmtId="49" fontId="10" fillId="0" borderId="21" xfId="5" applyNumberFormat="1" applyFont="1" applyFill="1" applyBorder="1" applyAlignment="1">
      <alignment horizontal="center" vertical="center" wrapText="1"/>
    </xf>
    <xf numFmtId="49" fontId="10" fillId="0" borderId="20" xfId="5" applyNumberFormat="1" applyFont="1" applyFill="1" applyBorder="1" applyAlignment="1">
      <alignment horizontal="center" vertical="center" wrapText="1"/>
    </xf>
    <xf numFmtId="49" fontId="10" fillId="0" borderId="53" xfId="5" applyNumberFormat="1" applyFont="1" applyFill="1" applyBorder="1" applyAlignment="1">
      <alignment horizontal="center" vertical="center" wrapText="1"/>
    </xf>
    <xf numFmtId="49" fontId="10" fillId="0" borderId="12" xfId="5" applyNumberFormat="1" applyFont="1" applyFill="1" applyBorder="1" applyAlignment="1">
      <alignment horizontal="center" vertical="center" wrapText="1"/>
    </xf>
    <xf numFmtId="49" fontId="10" fillId="0" borderId="21" xfId="5" applyNumberFormat="1" applyFont="1" applyFill="1" applyBorder="1" applyAlignment="1">
      <alignment horizontal="center" vertical="center"/>
    </xf>
    <xf numFmtId="49" fontId="10" fillId="0" borderId="8" xfId="5" applyNumberFormat="1" applyFont="1" applyFill="1" applyBorder="1" applyAlignment="1">
      <alignment horizontal="center" vertical="center" wrapText="1"/>
    </xf>
    <xf numFmtId="49" fontId="10" fillId="0" borderId="14" xfId="5" applyNumberFormat="1" applyFont="1" applyFill="1" applyBorder="1" applyAlignment="1">
      <alignment horizontal="center" vertical="center"/>
    </xf>
    <xf numFmtId="49" fontId="3" fillId="0" borderId="24" xfId="5" applyNumberFormat="1" applyFont="1" applyFill="1" applyBorder="1" applyAlignment="1">
      <alignment horizontal="center" vertical="center" justifyLastLine="1"/>
    </xf>
    <xf numFmtId="49" fontId="3" fillId="0" borderId="25" xfId="5" applyNumberFormat="1" applyFont="1" applyFill="1" applyBorder="1" applyAlignment="1">
      <alignment horizontal="center" vertical="center" justifyLastLine="1"/>
    </xf>
    <xf numFmtId="49" fontId="3" fillId="0" borderId="20" xfId="5" applyNumberFormat="1" applyFont="1" applyFill="1" applyBorder="1" applyAlignment="1">
      <alignment horizontal="center" vertical="center" justifyLastLine="1"/>
    </xf>
    <xf numFmtId="49" fontId="3" fillId="0" borderId="8" xfId="5" applyNumberFormat="1" applyFont="1" applyFill="1" applyBorder="1" applyAlignment="1">
      <alignment horizontal="center" vertical="center" justifyLastLine="1"/>
    </xf>
    <xf numFmtId="49" fontId="10" fillId="0" borderId="12" xfId="5" applyNumberFormat="1" applyFont="1" applyFill="1" applyBorder="1" applyAlignment="1">
      <alignment horizontal="center" vertical="center" justifyLastLine="1"/>
    </xf>
    <xf numFmtId="49" fontId="3" fillId="0" borderId="24" xfId="0" applyNumberFormat="1" applyFont="1" applyFill="1" applyBorder="1" applyAlignment="1">
      <alignment horizontal="center" vertical="center" justifyLastLine="1"/>
    </xf>
    <xf numFmtId="49" fontId="3" fillId="0" borderId="23" xfId="0" applyNumberFormat="1" applyFont="1" applyFill="1" applyBorder="1" applyAlignment="1">
      <alignment horizontal="center" vertical="center" justifyLastLine="1"/>
    </xf>
    <xf numFmtId="49" fontId="3" fillId="0" borderId="19" xfId="0" applyNumberFormat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horizontal="center" vertical="center" justifyLastLine="1" shrinkToFit="1"/>
    </xf>
    <xf numFmtId="38" fontId="4" fillId="0" borderId="10" xfId="1" applyFont="1" applyFill="1" applyBorder="1" applyAlignment="1">
      <alignment horizontal="center" vertical="center" justifyLastLine="1" shrinkToFit="1"/>
    </xf>
    <xf numFmtId="38" fontId="4" fillId="0" borderId="12" xfId="1" applyFont="1" applyFill="1" applyBorder="1" applyAlignment="1">
      <alignment horizontal="center" vertical="center" justifyLastLine="1" shrinkToFit="1"/>
    </xf>
    <xf numFmtId="3" fontId="3" fillId="0" borderId="24" xfId="0" applyNumberFormat="1" applyFont="1" applyFill="1" applyBorder="1" applyAlignment="1">
      <alignment horizontal="distributed" vertical="center" justifyLastLine="1"/>
    </xf>
    <xf numFmtId="3" fontId="3" fillId="0" borderId="19" xfId="0" applyNumberFormat="1" applyFont="1" applyFill="1" applyBorder="1" applyAlignment="1">
      <alignment horizontal="distributed" vertical="center" justifyLastLine="1"/>
    </xf>
    <xf numFmtId="3" fontId="4" fillId="0" borderId="2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8" xfId="1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vertical="center" shrinkToFit="1"/>
    </xf>
    <xf numFmtId="0" fontId="17" fillId="0" borderId="25" xfId="5" applyFont="1" applyFill="1" applyBorder="1" applyAlignment="1">
      <alignment horizontal="center" vertical="center" justifyLastLine="1"/>
    </xf>
    <xf numFmtId="0" fontId="17" fillId="0" borderId="8" xfId="5" applyFont="1" applyFill="1" applyBorder="1" applyAlignment="1">
      <alignment horizontal="center" vertical="center" justifyLastLine="1"/>
    </xf>
    <xf numFmtId="0" fontId="17" fillId="0" borderId="25" xfId="5" applyFont="1" applyBorder="1" applyAlignment="1">
      <alignment horizontal="center" vertical="center" justifyLastLine="1"/>
    </xf>
    <xf numFmtId="0" fontId="17" fillId="0" borderId="8" xfId="5" applyFont="1" applyBorder="1" applyAlignment="1">
      <alignment horizontal="center" vertical="center" justifyLastLine="1"/>
    </xf>
    <xf numFmtId="0" fontId="17" fillId="0" borderId="24" xfId="5" applyFont="1" applyBorder="1" applyAlignment="1">
      <alignment horizontal="center" vertical="center" justifyLastLine="1"/>
    </xf>
    <xf numFmtId="0" fontId="17" fillId="0" borderId="19" xfId="5" applyFont="1" applyBorder="1" applyAlignment="1">
      <alignment horizontal="center" vertical="center" justifyLastLine="1"/>
    </xf>
    <xf numFmtId="0" fontId="3" fillId="0" borderId="24" xfId="5" applyFont="1" applyBorder="1" applyAlignment="1">
      <alignment horizontal="center" vertical="center" justifyLastLine="1"/>
    </xf>
    <xf numFmtId="0" fontId="3" fillId="0" borderId="19" xfId="5" applyFont="1" applyBorder="1" applyAlignment="1">
      <alignment horizontal="center" vertical="center" justifyLastLine="1"/>
    </xf>
  </cellXfs>
  <cellStyles count="7">
    <cellStyle name="ハイパーリンク" xfId="6" builtinId="8"/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0" sqref="C19:C20"/>
    </sheetView>
  </sheetViews>
  <sheetFormatPr defaultRowHeight="20.100000000000001" customHeight="1"/>
  <cols>
    <col min="1" max="1" width="8" style="369" customWidth="1"/>
    <col min="2" max="2" width="5.28515625" style="369" customWidth="1"/>
    <col min="3" max="3" width="60.140625" style="369" customWidth="1"/>
    <col min="4" max="4" width="12.140625" style="367" customWidth="1"/>
    <col min="5" max="16384" width="9.140625" style="369"/>
  </cols>
  <sheetData>
    <row r="1" spans="1:4" s="366" customFormat="1" ht="20.100000000000001" customHeight="1">
      <c r="A1" s="366" t="s">
        <v>502</v>
      </c>
      <c r="D1" s="367"/>
    </row>
    <row r="2" spans="1:4" s="366" customFormat="1" ht="20.100000000000001" customHeight="1">
      <c r="A2" s="366" t="s">
        <v>503</v>
      </c>
      <c r="D2" s="367"/>
    </row>
    <row r="3" spans="1:4" ht="20.100000000000001" customHeight="1">
      <c r="A3" s="368"/>
      <c r="B3" s="368"/>
      <c r="C3" s="368"/>
    </row>
    <row r="4" spans="1:4" s="373" customFormat="1" ht="20.100000000000001" customHeight="1">
      <c r="A4" s="370" t="s">
        <v>504</v>
      </c>
      <c r="B4" s="371" t="s">
        <v>511</v>
      </c>
      <c r="C4" s="372"/>
      <c r="D4" s="376" t="s">
        <v>504</v>
      </c>
    </row>
    <row r="5" spans="1:4" s="373" customFormat="1" ht="20.100000000000001" customHeight="1">
      <c r="A5" s="370" t="s">
        <v>505</v>
      </c>
      <c r="B5" s="371" t="s">
        <v>512</v>
      </c>
      <c r="C5" s="372"/>
      <c r="D5" s="376" t="s">
        <v>505</v>
      </c>
    </row>
    <row r="6" spans="1:4" s="373" customFormat="1" ht="20.100000000000001" customHeight="1">
      <c r="A6" s="370" t="s">
        <v>506</v>
      </c>
      <c r="B6" s="371" t="s">
        <v>513</v>
      </c>
      <c r="C6" s="372"/>
      <c r="D6" s="376" t="s">
        <v>506</v>
      </c>
    </row>
    <row r="7" spans="1:4" s="373" customFormat="1" ht="20.100000000000001" customHeight="1">
      <c r="A7" s="370" t="s">
        <v>507</v>
      </c>
      <c r="B7" s="371" t="s">
        <v>514</v>
      </c>
      <c r="C7" s="372"/>
      <c r="D7" s="376" t="s">
        <v>507</v>
      </c>
    </row>
    <row r="8" spans="1:4" s="373" customFormat="1" ht="20.100000000000001" customHeight="1">
      <c r="A8" s="370" t="s">
        <v>508</v>
      </c>
      <c r="B8" s="371" t="s">
        <v>515</v>
      </c>
      <c r="C8" s="372"/>
      <c r="D8" s="376" t="s">
        <v>508</v>
      </c>
    </row>
    <row r="9" spans="1:4" s="373" customFormat="1" ht="20.100000000000001" customHeight="1">
      <c r="A9" s="370" t="s">
        <v>509</v>
      </c>
      <c r="B9" s="371" t="s">
        <v>516</v>
      </c>
      <c r="C9" s="372"/>
      <c r="D9" s="376" t="s">
        <v>509</v>
      </c>
    </row>
    <row r="10" spans="1:4" s="373" customFormat="1" ht="20.100000000000001" customHeight="1">
      <c r="A10" s="370" t="s">
        <v>510</v>
      </c>
      <c r="B10" s="374" t="s">
        <v>517</v>
      </c>
      <c r="C10" s="375"/>
      <c r="D10" s="376" t="s">
        <v>510</v>
      </c>
    </row>
  </sheetData>
  <phoneticPr fontId="12"/>
  <hyperlinks>
    <hyperlink ref="D4" location="'K-1'!A1" display="K-1"/>
    <hyperlink ref="D5" location="'K-2'!A1" display="K-2"/>
    <hyperlink ref="D6" location="'K-3'!A1" display="K-3"/>
    <hyperlink ref="D7" location="'K-4'!A1" display="K-4"/>
    <hyperlink ref="D8" location="'K-5'!A1" display="K-5"/>
    <hyperlink ref="D9" location="'K-6'!A1" display="K-6"/>
    <hyperlink ref="D10" location="'K-7'!A1" display="K-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showGridLines="0" view="pageBreakPreview" zoomScaleNormal="93" zoomScaleSheetLayoutView="100" workbookViewId="0"/>
  </sheetViews>
  <sheetFormatPr defaultColWidth="7.5703125" defaultRowHeight="18.75" customHeight="1"/>
  <cols>
    <col min="1" max="1" width="1.7109375" style="2" customWidth="1"/>
    <col min="2" max="2" width="9.28515625" style="2" customWidth="1"/>
    <col min="3" max="6" width="6.28515625" style="2" customWidth="1"/>
    <col min="7" max="12" width="5.42578125" style="2" customWidth="1"/>
    <col min="13" max="16" width="6" style="2" customWidth="1"/>
    <col min="17" max="17" width="3.7109375" style="2" customWidth="1"/>
    <col min="18" max="18" width="4.7109375" style="3" customWidth="1"/>
    <col min="19" max="16384" width="7.5703125" style="2"/>
  </cols>
  <sheetData>
    <row r="1" spans="1:19" ht="30" customHeight="1">
      <c r="A1" s="1" t="s">
        <v>0</v>
      </c>
    </row>
    <row r="2" spans="1:19" ht="7.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s="7" customFormat="1" ht="15" hidden="1" customHeight="1">
      <c r="B3" s="393" t="s">
        <v>14</v>
      </c>
      <c r="C3" s="397" t="s">
        <v>10</v>
      </c>
      <c r="D3" s="398"/>
      <c r="E3" s="377" t="s">
        <v>11</v>
      </c>
      <c r="F3" s="377"/>
      <c r="G3" s="377"/>
      <c r="H3" s="377"/>
      <c r="I3" s="377"/>
      <c r="J3" s="377"/>
      <c r="K3" s="391" t="s">
        <v>12</v>
      </c>
      <c r="L3" s="396"/>
      <c r="M3" s="396"/>
      <c r="N3" s="392"/>
      <c r="O3" s="377" t="s">
        <v>13</v>
      </c>
      <c r="P3" s="377"/>
      <c r="Q3" s="377"/>
      <c r="R3" s="377"/>
      <c r="S3" s="8"/>
    </row>
    <row r="4" spans="1:19" s="9" customFormat="1" ht="15" hidden="1" customHeight="1">
      <c r="B4" s="394"/>
      <c r="C4" s="399"/>
      <c r="D4" s="400"/>
      <c r="E4" s="401" t="s">
        <v>3</v>
      </c>
      <c r="F4" s="401"/>
      <c r="G4" s="381" t="s">
        <v>4</v>
      </c>
      <c r="H4" s="381"/>
      <c r="I4" s="378" t="s">
        <v>5</v>
      </c>
      <c r="J4" s="379"/>
      <c r="K4" s="380" t="s">
        <v>6</v>
      </c>
      <c r="L4" s="381"/>
      <c r="M4" s="386" t="s">
        <v>7</v>
      </c>
      <c r="N4" s="387"/>
      <c r="O4" s="378" t="s">
        <v>8</v>
      </c>
      <c r="P4" s="379"/>
      <c r="Q4" s="380" t="s">
        <v>9</v>
      </c>
      <c r="R4" s="381"/>
      <c r="S4" s="10"/>
    </row>
    <row r="5" spans="1:19" s="7" customFormat="1" ht="18.75" hidden="1" customHeight="1">
      <c r="B5" s="395"/>
      <c r="C5" s="11" t="s">
        <v>1</v>
      </c>
      <c r="D5" s="12" t="s">
        <v>2</v>
      </c>
      <c r="E5" s="11" t="s">
        <v>1</v>
      </c>
      <c r="F5" s="12" t="s">
        <v>2</v>
      </c>
      <c r="G5" s="11" t="s">
        <v>1</v>
      </c>
      <c r="H5" s="12" t="s">
        <v>2</v>
      </c>
      <c r="I5" s="11" t="s">
        <v>1</v>
      </c>
      <c r="J5" s="12" t="s">
        <v>2</v>
      </c>
      <c r="K5" s="13" t="s">
        <v>1</v>
      </c>
      <c r="L5" s="12" t="s">
        <v>2</v>
      </c>
      <c r="M5" s="11" t="s">
        <v>1</v>
      </c>
      <c r="N5" s="12" t="s">
        <v>2</v>
      </c>
      <c r="O5" s="11" t="s">
        <v>1</v>
      </c>
      <c r="P5" s="12" t="s">
        <v>2</v>
      </c>
      <c r="Q5" s="13" t="s">
        <v>1</v>
      </c>
      <c r="R5" s="14" t="s">
        <v>2</v>
      </c>
      <c r="S5" s="8"/>
    </row>
    <row r="6" spans="1:19" s="7" customFormat="1" ht="13.5" hidden="1" customHeight="1">
      <c r="B6" s="15" t="s">
        <v>31</v>
      </c>
      <c r="C6" s="16">
        <f t="shared" ref="C6:R6" si="0">SUM(C7:C10)</f>
        <v>406</v>
      </c>
      <c r="D6" s="16">
        <f t="shared" si="0"/>
        <v>11524</v>
      </c>
      <c r="E6" s="17">
        <f t="shared" si="0"/>
        <v>27</v>
      </c>
      <c r="F6" s="18">
        <f t="shared" si="0"/>
        <v>1815</v>
      </c>
      <c r="G6" s="17">
        <f t="shared" si="0"/>
        <v>3</v>
      </c>
      <c r="H6" s="18">
        <f t="shared" si="0"/>
        <v>83</v>
      </c>
      <c r="I6" s="17">
        <f t="shared" si="0"/>
        <v>321</v>
      </c>
      <c r="J6" s="19">
        <f t="shared" si="0"/>
        <v>8201</v>
      </c>
      <c r="K6" s="16">
        <f t="shared" si="0"/>
        <v>45</v>
      </c>
      <c r="L6" s="18">
        <f t="shared" si="0"/>
        <v>1216</v>
      </c>
      <c r="M6" s="17">
        <f t="shared" si="0"/>
        <v>8</v>
      </c>
      <c r="N6" s="18">
        <f t="shared" si="0"/>
        <v>176</v>
      </c>
      <c r="O6" s="17">
        <f t="shared" si="0"/>
        <v>1</v>
      </c>
      <c r="P6" s="19">
        <f t="shared" si="0"/>
        <v>10</v>
      </c>
      <c r="Q6" s="16">
        <f t="shared" si="0"/>
        <v>1</v>
      </c>
      <c r="R6" s="20">
        <f t="shared" si="0"/>
        <v>23</v>
      </c>
      <c r="S6" s="8"/>
    </row>
    <row r="7" spans="1:19" s="7" customFormat="1" ht="13.5" hidden="1" customHeight="1">
      <c r="B7" s="21" t="s">
        <v>18</v>
      </c>
      <c r="C7" s="22">
        <f t="shared" ref="C7:D10" si="1">SUM(E7,G7,I7,K7,M7,O7,Q7)</f>
        <v>179</v>
      </c>
      <c r="D7" s="22">
        <f t="shared" si="1"/>
        <v>3331</v>
      </c>
      <c r="E7" s="23">
        <v>7</v>
      </c>
      <c r="F7" s="24">
        <v>350</v>
      </c>
      <c r="G7" s="23">
        <v>2</v>
      </c>
      <c r="H7" s="24">
        <v>23</v>
      </c>
      <c r="I7" s="23">
        <v>165</v>
      </c>
      <c r="J7" s="24">
        <v>2708</v>
      </c>
      <c r="K7" s="22">
        <v>5</v>
      </c>
      <c r="L7" s="25">
        <v>250</v>
      </c>
      <c r="M7" s="23">
        <v>0</v>
      </c>
      <c r="N7" s="24">
        <v>0</v>
      </c>
      <c r="O7" s="23">
        <v>0</v>
      </c>
      <c r="P7" s="24">
        <v>0</v>
      </c>
      <c r="Q7" s="22">
        <v>0</v>
      </c>
      <c r="R7" s="26">
        <v>0</v>
      </c>
      <c r="S7" s="8"/>
    </row>
    <row r="8" spans="1:19" s="7" customFormat="1" ht="13.5" hidden="1" customHeight="1">
      <c r="B8" s="21" t="s">
        <v>19</v>
      </c>
      <c r="C8" s="22">
        <f t="shared" si="1"/>
        <v>44</v>
      </c>
      <c r="D8" s="22">
        <f t="shared" si="1"/>
        <v>2143</v>
      </c>
      <c r="E8" s="23">
        <v>11</v>
      </c>
      <c r="F8" s="24">
        <v>781</v>
      </c>
      <c r="G8" s="23">
        <v>0</v>
      </c>
      <c r="H8" s="24">
        <v>0</v>
      </c>
      <c r="I8" s="23">
        <v>13</v>
      </c>
      <c r="J8" s="24">
        <v>830</v>
      </c>
      <c r="K8" s="22">
        <v>11</v>
      </c>
      <c r="L8" s="24">
        <v>346</v>
      </c>
      <c r="M8" s="23">
        <v>8</v>
      </c>
      <c r="N8" s="24">
        <v>176</v>
      </c>
      <c r="O8" s="27">
        <v>1</v>
      </c>
      <c r="P8" s="24">
        <v>10</v>
      </c>
      <c r="Q8" s="22">
        <v>0</v>
      </c>
      <c r="R8" s="26">
        <v>0</v>
      </c>
      <c r="S8" s="8"/>
    </row>
    <row r="9" spans="1:19" s="7" customFormat="1" ht="13.5" hidden="1" customHeight="1">
      <c r="B9" s="21" t="s">
        <v>20</v>
      </c>
      <c r="C9" s="22">
        <f t="shared" si="1"/>
        <v>172</v>
      </c>
      <c r="D9" s="22">
        <f t="shared" si="1"/>
        <v>5790</v>
      </c>
      <c r="E9" s="23">
        <v>9</v>
      </c>
      <c r="F9" s="24">
        <v>684</v>
      </c>
      <c r="G9" s="23">
        <v>0</v>
      </c>
      <c r="H9" s="24">
        <v>0</v>
      </c>
      <c r="I9" s="23">
        <v>138</v>
      </c>
      <c r="J9" s="24">
        <v>4483</v>
      </c>
      <c r="K9" s="22">
        <v>24</v>
      </c>
      <c r="L9" s="24">
        <v>600</v>
      </c>
      <c r="M9" s="23">
        <v>0</v>
      </c>
      <c r="N9" s="24">
        <v>0</v>
      </c>
      <c r="O9" s="23">
        <v>0</v>
      </c>
      <c r="P9" s="24">
        <v>0</v>
      </c>
      <c r="Q9" s="22">
        <v>1</v>
      </c>
      <c r="R9" s="26">
        <v>23</v>
      </c>
      <c r="S9" s="8"/>
    </row>
    <row r="10" spans="1:19" s="7" customFormat="1" ht="13.5" hidden="1" customHeight="1">
      <c r="B10" s="28" t="s">
        <v>21</v>
      </c>
      <c r="C10" s="29">
        <f t="shared" si="1"/>
        <v>11</v>
      </c>
      <c r="D10" s="30">
        <f t="shared" si="1"/>
        <v>260</v>
      </c>
      <c r="E10" s="29">
        <v>0</v>
      </c>
      <c r="F10" s="31">
        <v>0</v>
      </c>
      <c r="G10" s="29">
        <v>1</v>
      </c>
      <c r="H10" s="31">
        <v>60</v>
      </c>
      <c r="I10" s="29">
        <v>5</v>
      </c>
      <c r="J10" s="31">
        <v>180</v>
      </c>
      <c r="K10" s="32">
        <v>5</v>
      </c>
      <c r="L10" s="31">
        <v>20</v>
      </c>
      <c r="M10" s="29">
        <v>0</v>
      </c>
      <c r="N10" s="31">
        <v>0</v>
      </c>
      <c r="O10" s="29">
        <v>0</v>
      </c>
      <c r="P10" s="31">
        <v>0</v>
      </c>
      <c r="Q10" s="32">
        <v>0</v>
      </c>
      <c r="R10" s="33">
        <v>0</v>
      </c>
      <c r="S10" s="8"/>
    </row>
    <row r="11" spans="1:19" s="7" customFormat="1" ht="13.5" hidden="1" customHeight="1">
      <c r="B11" s="15" t="s">
        <v>30</v>
      </c>
      <c r="C11" s="16">
        <f t="shared" ref="C11:R11" si="2">SUM(C12:C15)</f>
        <v>467</v>
      </c>
      <c r="D11" s="16">
        <f t="shared" si="2"/>
        <v>10629</v>
      </c>
      <c r="E11" s="17">
        <f t="shared" si="2"/>
        <v>32</v>
      </c>
      <c r="F11" s="18">
        <f t="shared" si="2"/>
        <v>1311</v>
      </c>
      <c r="G11" s="17">
        <f t="shared" si="2"/>
        <v>28</v>
      </c>
      <c r="H11" s="18">
        <f t="shared" si="2"/>
        <v>303</v>
      </c>
      <c r="I11" s="17">
        <f t="shared" si="2"/>
        <v>184</v>
      </c>
      <c r="J11" s="19">
        <f t="shared" si="2"/>
        <v>5678</v>
      </c>
      <c r="K11" s="16">
        <f t="shared" si="2"/>
        <v>67</v>
      </c>
      <c r="L11" s="18">
        <f t="shared" si="2"/>
        <v>1069</v>
      </c>
      <c r="M11" s="17">
        <f t="shared" si="2"/>
        <v>155</v>
      </c>
      <c r="N11" s="18">
        <f t="shared" si="2"/>
        <v>2263</v>
      </c>
      <c r="O11" s="17">
        <f t="shared" si="2"/>
        <v>0</v>
      </c>
      <c r="P11" s="19">
        <f t="shared" si="2"/>
        <v>0</v>
      </c>
      <c r="Q11" s="16">
        <f t="shared" si="2"/>
        <v>1</v>
      </c>
      <c r="R11" s="20">
        <f t="shared" si="2"/>
        <v>5</v>
      </c>
      <c r="S11" s="8"/>
    </row>
    <row r="12" spans="1:19" s="7" customFormat="1" ht="13.5" hidden="1" customHeight="1">
      <c r="B12" s="21" t="s">
        <v>18</v>
      </c>
      <c r="C12" s="22">
        <f t="shared" ref="C12:D15" si="3">SUM(E12,G12,I12,K12,M12,O12,Q12)</f>
        <v>190</v>
      </c>
      <c r="D12" s="22">
        <f t="shared" si="3"/>
        <v>4451</v>
      </c>
      <c r="E12" s="23">
        <v>16</v>
      </c>
      <c r="F12" s="24">
        <v>625</v>
      </c>
      <c r="G12" s="23">
        <v>1</v>
      </c>
      <c r="H12" s="24">
        <v>80</v>
      </c>
      <c r="I12" s="23">
        <v>136</v>
      </c>
      <c r="J12" s="24">
        <v>2698</v>
      </c>
      <c r="K12" s="22">
        <v>14</v>
      </c>
      <c r="L12" s="25">
        <v>362</v>
      </c>
      <c r="M12" s="23">
        <v>23</v>
      </c>
      <c r="N12" s="24">
        <v>686</v>
      </c>
      <c r="O12" s="23">
        <v>0</v>
      </c>
      <c r="P12" s="24">
        <v>0</v>
      </c>
      <c r="Q12" s="22">
        <v>0</v>
      </c>
      <c r="R12" s="26">
        <v>0</v>
      </c>
      <c r="S12" s="8"/>
    </row>
    <row r="13" spans="1:19" s="7" customFormat="1" ht="13.5" hidden="1" customHeight="1">
      <c r="B13" s="21" t="s">
        <v>19</v>
      </c>
      <c r="C13" s="22">
        <f t="shared" si="3"/>
        <v>98</v>
      </c>
      <c r="D13" s="22">
        <f t="shared" si="3"/>
        <v>1067</v>
      </c>
      <c r="E13" s="23">
        <v>10</v>
      </c>
      <c r="F13" s="24">
        <v>110</v>
      </c>
      <c r="G13" s="23">
        <v>25</v>
      </c>
      <c r="H13" s="24">
        <v>50</v>
      </c>
      <c r="I13" s="23">
        <v>10</v>
      </c>
      <c r="J13" s="24">
        <v>90</v>
      </c>
      <c r="K13" s="22">
        <v>50</v>
      </c>
      <c r="L13" s="24">
        <v>507</v>
      </c>
      <c r="M13" s="23">
        <v>3</v>
      </c>
      <c r="N13" s="24">
        <v>310</v>
      </c>
      <c r="O13" s="27">
        <v>0</v>
      </c>
      <c r="P13" s="24">
        <v>0</v>
      </c>
      <c r="Q13" s="22">
        <v>0</v>
      </c>
      <c r="R13" s="26">
        <v>0</v>
      </c>
      <c r="S13" s="8"/>
    </row>
    <row r="14" spans="1:19" s="7" customFormat="1" ht="13.5" hidden="1" customHeight="1">
      <c r="B14" s="21" t="s">
        <v>20</v>
      </c>
      <c r="C14" s="22">
        <f t="shared" si="3"/>
        <v>145</v>
      </c>
      <c r="D14" s="22">
        <f t="shared" si="3"/>
        <v>3170</v>
      </c>
      <c r="E14" s="23">
        <v>4</v>
      </c>
      <c r="F14" s="24">
        <v>375</v>
      </c>
      <c r="G14" s="23">
        <v>1</v>
      </c>
      <c r="H14" s="24">
        <v>73</v>
      </c>
      <c r="I14" s="23">
        <v>8</v>
      </c>
      <c r="J14" s="24">
        <v>1290</v>
      </c>
      <c r="K14" s="22">
        <v>2</v>
      </c>
      <c r="L14" s="24">
        <v>160</v>
      </c>
      <c r="M14" s="23">
        <v>129</v>
      </c>
      <c r="N14" s="24">
        <v>1267</v>
      </c>
      <c r="O14" s="23">
        <v>0</v>
      </c>
      <c r="P14" s="24">
        <v>0</v>
      </c>
      <c r="Q14" s="22">
        <v>1</v>
      </c>
      <c r="R14" s="26">
        <v>5</v>
      </c>
      <c r="S14" s="8"/>
    </row>
    <row r="15" spans="1:19" s="7" customFormat="1" ht="13.5" hidden="1" customHeight="1">
      <c r="B15" s="28" t="s">
        <v>21</v>
      </c>
      <c r="C15" s="29">
        <f t="shared" si="3"/>
        <v>34</v>
      </c>
      <c r="D15" s="30">
        <f t="shared" si="3"/>
        <v>1941</v>
      </c>
      <c r="E15" s="29">
        <v>2</v>
      </c>
      <c r="F15" s="31">
        <v>201</v>
      </c>
      <c r="G15" s="29">
        <v>1</v>
      </c>
      <c r="H15" s="31">
        <v>100</v>
      </c>
      <c r="I15" s="29">
        <v>30</v>
      </c>
      <c r="J15" s="31">
        <v>1600</v>
      </c>
      <c r="K15" s="32">
        <v>1</v>
      </c>
      <c r="L15" s="31">
        <v>40</v>
      </c>
      <c r="M15" s="29">
        <v>0</v>
      </c>
      <c r="N15" s="31">
        <v>0</v>
      </c>
      <c r="O15" s="29">
        <v>0</v>
      </c>
      <c r="P15" s="31">
        <v>0</v>
      </c>
      <c r="Q15" s="32">
        <v>0</v>
      </c>
      <c r="R15" s="33">
        <v>0</v>
      </c>
      <c r="S15" s="8"/>
    </row>
    <row r="16" spans="1:19" s="7" customFormat="1" ht="13.5" hidden="1" customHeight="1">
      <c r="B16" s="15" t="s">
        <v>29</v>
      </c>
      <c r="C16" s="16">
        <f t="shared" ref="C16:R16" si="4">SUM(C17:C20)</f>
        <v>421</v>
      </c>
      <c r="D16" s="16">
        <f t="shared" si="4"/>
        <v>8097</v>
      </c>
      <c r="E16" s="17">
        <f t="shared" si="4"/>
        <v>39</v>
      </c>
      <c r="F16" s="18">
        <f t="shared" si="4"/>
        <v>1038</v>
      </c>
      <c r="G16" s="17">
        <f t="shared" si="4"/>
        <v>4</v>
      </c>
      <c r="H16" s="18">
        <f t="shared" si="4"/>
        <v>116</v>
      </c>
      <c r="I16" s="17">
        <f t="shared" si="4"/>
        <v>316</v>
      </c>
      <c r="J16" s="19">
        <f t="shared" si="4"/>
        <v>5957</v>
      </c>
      <c r="K16" s="16">
        <f t="shared" si="4"/>
        <v>21</v>
      </c>
      <c r="L16" s="18">
        <f t="shared" si="4"/>
        <v>758</v>
      </c>
      <c r="M16" s="17">
        <f t="shared" si="4"/>
        <v>40</v>
      </c>
      <c r="N16" s="18">
        <f t="shared" si="4"/>
        <v>224</v>
      </c>
      <c r="O16" s="17">
        <f t="shared" si="4"/>
        <v>1</v>
      </c>
      <c r="P16" s="19">
        <f t="shared" si="4"/>
        <v>4</v>
      </c>
      <c r="Q16" s="16">
        <f t="shared" si="4"/>
        <v>0</v>
      </c>
      <c r="R16" s="20">
        <f t="shared" si="4"/>
        <v>0</v>
      </c>
      <c r="S16" s="8"/>
    </row>
    <row r="17" spans="2:19" s="7" customFormat="1" ht="13.5" hidden="1" customHeight="1">
      <c r="B17" s="21" t="s">
        <v>18</v>
      </c>
      <c r="C17" s="22">
        <f t="shared" ref="C17:D20" si="5">SUM(E17,G17,I17,K17,M17,O17,Q17)</f>
        <v>291</v>
      </c>
      <c r="D17" s="22">
        <f t="shared" si="5"/>
        <v>4311</v>
      </c>
      <c r="E17" s="23">
        <v>8</v>
      </c>
      <c r="F17" s="24">
        <v>400</v>
      </c>
      <c r="G17" s="23">
        <v>0</v>
      </c>
      <c r="H17" s="24">
        <v>0</v>
      </c>
      <c r="I17" s="23">
        <v>274</v>
      </c>
      <c r="J17" s="24">
        <v>3570</v>
      </c>
      <c r="K17" s="22">
        <v>9</v>
      </c>
      <c r="L17" s="25">
        <v>341</v>
      </c>
      <c r="M17" s="23">
        <v>0</v>
      </c>
      <c r="N17" s="24">
        <v>0</v>
      </c>
      <c r="O17" s="23">
        <v>0</v>
      </c>
      <c r="P17" s="24">
        <v>0</v>
      </c>
      <c r="Q17" s="22">
        <v>0</v>
      </c>
      <c r="R17" s="26">
        <v>0</v>
      </c>
      <c r="S17" s="8"/>
    </row>
    <row r="18" spans="2:19" s="7" customFormat="1" ht="13.5" hidden="1" customHeight="1">
      <c r="B18" s="21" t="s">
        <v>19</v>
      </c>
      <c r="C18" s="22">
        <f t="shared" si="5"/>
        <v>41</v>
      </c>
      <c r="D18" s="22">
        <f t="shared" si="5"/>
        <v>1451</v>
      </c>
      <c r="E18" s="23">
        <v>3</v>
      </c>
      <c r="F18" s="24">
        <v>194</v>
      </c>
      <c r="G18" s="23">
        <v>3</v>
      </c>
      <c r="H18" s="24">
        <v>36</v>
      </c>
      <c r="I18" s="23">
        <v>24</v>
      </c>
      <c r="J18" s="24">
        <v>1040</v>
      </c>
      <c r="K18" s="22">
        <v>8</v>
      </c>
      <c r="L18" s="24">
        <v>167</v>
      </c>
      <c r="M18" s="23">
        <v>2</v>
      </c>
      <c r="N18" s="24">
        <v>10</v>
      </c>
      <c r="O18" s="27">
        <v>1</v>
      </c>
      <c r="P18" s="24">
        <v>4</v>
      </c>
      <c r="Q18" s="22">
        <v>0</v>
      </c>
      <c r="R18" s="26">
        <v>0</v>
      </c>
      <c r="S18" s="8"/>
    </row>
    <row r="19" spans="2:19" s="7" customFormat="1" ht="13.5" hidden="1" customHeight="1">
      <c r="B19" s="21" t="s">
        <v>20</v>
      </c>
      <c r="C19" s="22">
        <f t="shared" si="5"/>
        <v>79</v>
      </c>
      <c r="D19" s="22">
        <f t="shared" si="5"/>
        <v>1956</v>
      </c>
      <c r="E19" s="23">
        <v>28</v>
      </c>
      <c r="F19" s="24">
        <v>444</v>
      </c>
      <c r="G19" s="23">
        <v>1</v>
      </c>
      <c r="H19" s="24">
        <v>80</v>
      </c>
      <c r="I19" s="23">
        <v>8</v>
      </c>
      <c r="J19" s="24">
        <v>968</v>
      </c>
      <c r="K19" s="22">
        <v>4</v>
      </c>
      <c r="L19" s="24">
        <v>250</v>
      </c>
      <c r="M19" s="23">
        <v>38</v>
      </c>
      <c r="N19" s="24">
        <v>214</v>
      </c>
      <c r="O19" s="23">
        <v>0</v>
      </c>
      <c r="P19" s="24">
        <v>0</v>
      </c>
      <c r="Q19" s="22">
        <v>0</v>
      </c>
      <c r="R19" s="26">
        <v>0</v>
      </c>
      <c r="S19" s="8"/>
    </row>
    <row r="20" spans="2:19" s="7" customFormat="1" ht="13.5" hidden="1" customHeight="1">
      <c r="B20" s="28" t="s">
        <v>21</v>
      </c>
      <c r="C20" s="29">
        <f t="shared" si="5"/>
        <v>10</v>
      </c>
      <c r="D20" s="30">
        <f t="shared" si="5"/>
        <v>379</v>
      </c>
      <c r="E20" s="29">
        <v>0</v>
      </c>
      <c r="F20" s="31">
        <v>0</v>
      </c>
      <c r="G20" s="29">
        <v>0</v>
      </c>
      <c r="H20" s="31">
        <v>0</v>
      </c>
      <c r="I20" s="29">
        <v>10</v>
      </c>
      <c r="J20" s="31">
        <v>379</v>
      </c>
      <c r="K20" s="32">
        <v>0</v>
      </c>
      <c r="L20" s="31">
        <v>0</v>
      </c>
      <c r="M20" s="29">
        <v>0</v>
      </c>
      <c r="N20" s="31">
        <v>0</v>
      </c>
      <c r="O20" s="29">
        <v>0</v>
      </c>
      <c r="P20" s="31">
        <v>0</v>
      </c>
      <c r="Q20" s="32">
        <v>0</v>
      </c>
      <c r="R20" s="33">
        <v>0</v>
      </c>
      <c r="S20" s="8"/>
    </row>
    <row r="21" spans="2:19" s="7" customFormat="1" ht="13.5" hidden="1" customHeight="1">
      <c r="B21" s="15" t="s">
        <v>28</v>
      </c>
      <c r="C21" s="16">
        <f t="shared" ref="C21:R21" si="6">SUM(C22:C25)</f>
        <v>292</v>
      </c>
      <c r="D21" s="16">
        <f t="shared" si="6"/>
        <v>9861</v>
      </c>
      <c r="E21" s="17">
        <f t="shared" si="6"/>
        <v>23</v>
      </c>
      <c r="F21" s="18">
        <f t="shared" si="6"/>
        <v>1746</v>
      </c>
      <c r="G21" s="17">
        <f t="shared" si="6"/>
        <v>10</v>
      </c>
      <c r="H21" s="18">
        <f t="shared" si="6"/>
        <v>358</v>
      </c>
      <c r="I21" s="17">
        <f t="shared" si="6"/>
        <v>217</v>
      </c>
      <c r="J21" s="19">
        <f t="shared" si="6"/>
        <v>6603</v>
      </c>
      <c r="K21" s="16">
        <f t="shared" si="6"/>
        <v>18</v>
      </c>
      <c r="L21" s="18">
        <f t="shared" si="6"/>
        <v>481</v>
      </c>
      <c r="M21" s="17">
        <f t="shared" si="6"/>
        <v>22</v>
      </c>
      <c r="N21" s="18">
        <f t="shared" si="6"/>
        <v>585</v>
      </c>
      <c r="O21" s="17">
        <f t="shared" si="6"/>
        <v>1</v>
      </c>
      <c r="P21" s="19">
        <f t="shared" si="6"/>
        <v>71</v>
      </c>
      <c r="Q21" s="16">
        <f t="shared" si="6"/>
        <v>1</v>
      </c>
      <c r="R21" s="20">
        <f t="shared" si="6"/>
        <v>17</v>
      </c>
      <c r="S21" s="8"/>
    </row>
    <row r="22" spans="2:19" s="7" customFormat="1" ht="13.5" hidden="1" customHeight="1">
      <c r="B22" s="21" t="s">
        <v>18</v>
      </c>
      <c r="C22" s="22">
        <f t="shared" ref="C22:D25" si="7">SUM(E22,G22,I22,K22,M22,O22,Q22)</f>
        <v>90</v>
      </c>
      <c r="D22" s="22">
        <f t="shared" si="7"/>
        <v>1619</v>
      </c>
      <c r="E22" s="23">
        <v>6</v>
      </c>
      <c r="F22" s="24">
        <v>236</v>
      </c>
      <c r="G22" s="23">
        <v>6</v>
      </c>
      <c r="H22" s="24">
        <v>196</v>
      </c>
      <c r="I22" s="23">
        <v>72</v>
      </c>
      <c r="J22" s="24">
        <v>1040</v>
      </c>
      <c r="K22" s="22">
        <v>6</v>
      </c>
      <c r="L22" s="25">
        <v>147</v>
      </c>
      <c r="M22" s="23">
        <v>0</v>
      </c>
      <c r="N22" s="24">
        <v>0</v>
      </c>
      <c r="O22" s="23">
        <v>0</v>
      </c>
      <c r="P22" s="24">
        <v>0</v>
      </c>
      <c r="Q22" s="22">
        <v>0</v>
      </c>
      <c r="R22" s="26">
        <v>0</v>
      </c>
      <c r="S22" s="8"/>
    </row>
    <row r="23" spans="2:19" s="7" customFormat="1" ht="13.5" hidden="1" customHeight="1">
      <c r="B23" s="21" t="s">
        <v>19</v>
      </c>
      <c r="C23" s="22">
        <f t="shared" si="7"/>
        <v>129</v>
      </c>
      <c r="D23" s="22">
        <f t="shared" si="7"/>
        <v>4282</v>
      </c>
      <c r="E23" s="23">
        <v>10</v>
      </c>
      <c r="F23" s="24">
        <v>900</v>
      </c>
      <c r="G23" s="23">
        <v>0</v>
      </c>
      <c r="H23" s="24">
        <v>0</v>
      </c>
      <c r="I23" s="23">
        <v>112</v>
      </c>
      <c r="J23" s="24">
        <v>3200</v>
      </c>
      <c r="K23" s="22">
        <v>7</v>
      </c>
      <c r="L23" s="24">
        <v>182</v>
      </c>
      <c r="M23" s="23">
        <v>0</v>
      </c>
      <c r="N23" s="24">
        <v>0</v>
      </c>
      <c r="O23" s="27">
        <v>0</v>
      </c>
      <c r="P23" s="24">
        <v>0</v>
      </c>
      <c r="Q23" s="22">
        <v>0</v>
      </c>
      <c r="R23" s="26">
        <v>0</v>
      </c>
      <c r="S23" s="8"/>
    </row>
    <row r="24" spans="2:19" s="7" customFormat="1" ht="13.5" hidden="1" customHeight="1">
      <c r="B24" s="21" t="s">
        <v>20</v>
      </c>
      <c r="C24" s="22">
        <f t="shared" si="7"/>
        <v>48</v>
      </c>
      <c r="D24" s="22">
        <f t="shared" si="7"/>
        <v>2139</v>
      </c>
      <c r="E24" s="23">
        <v>3</v>
      </c>
      <c r="F24" s="24">
        <v>250</v>
      </c>
      <c r="G24" s="23">
        <v>1</v>
      </c>
      <c r="H24" s="24">
        <v>80</v>
      </c>
      <c r="I24" s="23">
        <v>19</v>
      </c>
      <c r="J24" s="24">
        <v>1114</v>
      </c>
      <c r="K24" s="22">
        <v>3</v>
      </c>
      <c r="L24" s="24">
        <v>110</v>
      </c>
      <c r="M24" s="23">
        <v>22</v>
      </c>
      <c r="N24" s="24">
        <v>585</v>
      </c>
      <c r="O24" s="23">
        <v>0</v>
      </c>
      <c r="P24" s="24">
        <v>0</v>
      </c>
      <c r="Q24" s="22">
        <v>0</v>
      </c>
      <c r="R24" s="26">
        <v>0</v>
      </c>
      <c r="S24" s="8"/>
    </row>
    <row r="25" spans="2:19" s="7" customFormat="1" ht="13.5" hidden="1" customHeight="1">
      <c r="B25" s="28" t="s">
        <v>21</v>
      </c>
      <c r="C25" s="29">
        <f t="shared" si="7"/>
        <v>25</v>
      </c>
      <c r="D25" s="30">
        <f t="shared" si="7"/>
        <v>1821</v>
      </c>
      <c r="E25" s="29">
        <v>4</v>
      </c>
      <c r="F25" s="31">
        <v>360</v>
      </c>
      <c r="G25" s="29">
        <v>3</v>
      </c>
      <c r="H25" s="31">
        <v>82</v>
      </c>
      <c r="I25" s="29">
        <v>14</v>
      </c>
      <c r="J25" s="31">
        <v>1249</v>
      </c>
      <c r="K25" s="32">
        <v>2</v>
      </c>
      <c r="L25" s="31">
        <v>42</v>
      </c>
      <c r="M25" s="29">
        <v>0</v>
      </c>
      <c r="N25" s="31">
        <v>0</v>
      </c>
      <c r="O25" s="29">
        <v>1</v>
      </c>
      <c r="P25" s="31">
        <v>71</v>
      </c>
      <c r="Q25" s="32">
        <v>1</v>
      </c>
      <c r="R25" s="33">
        <v>17</v>
      </c>
      <c r="S25" s="8"/>
    </row>
    <row r="26" spans="2:19" s="7" customFormat="1" ht="13.5" hidden="1" customHeight="1">
      <c r="B26" s="15" t="s">
        <v>27</v>
      </c>
      <c r="C26" s="16">
        <f t="shared" ref="C26:R26" si="8">SUM(C27:C30)</f>
        <v>320</v>
      </c>
      <c r="D26" s="16">
        <f t="shared" si="8"/>
        <v>9101</v>
      </c>
      <c r="E26" s="17">
        <f t="shared" si="8"/>
        <v>31</v>
      </c>
      <c r="F26" s="18">
        <f t="shared" si="8"/>
        <v>2099</v>
      </c>
      <c r="G26" s="17">
        <f t="shared" si="8"/>
        <v>48</v>
      </c>
      <c r="H26" s="18">
        <f t="shared" si="8"/>
        <v>680</v>
      </c>
      <c r="I26" s="17">
        <f t="shared" si="8"/>
        <v>189</v>
      </c>
      <c r="J26" s="19">
        <f t="shared" si="8"/>
        <v>5106</v>
      </c>
      <c r="K26" s="16">
        <f t="shared" si="8"/>
        <v>16</v>
      </c>
      <c r="L26" s="18">
        <f t="shared" si="8"/>
        <v>601</v>
      </c>
      <c r="M26" s="17">
        <f t="shared" si="8"/>
        <v>19</v>
      </c>
      <c r="N26" s="18">
        <f t="shared" si="8"/>
        <v>425</v>
      </c>
      <c r="O26" s="17">
        <f t="shared" si="8"/>
        <v>17</v>
      </c>
      <c r="P26" s="19">
        <f t="shared" si="8"/>
        <v>190</v>
      </c>
      <c r="Q26" s="16">
        <f t="shared" si="8"/>
        <v>0</v>
      </c>
      <c r="R26" s="20">
        <f t="shared" si="8"/>
        <v>0</v>
      </c>
      <c r="S26" s="8"/>
    </row>
    <row r="27" spans="2:19" s="7" customFormat="1" ht="13.5" hidden="1" customHeight="1">
      <c r="B27" s="21" t="s">
        <v>18</v>
      </c>
      <c r="C27" s="22">
        <f t="shared" ref="C27:D30" si="9">SUM(E27,G27,I27,K27,M27,O27,Q27)</f>
        <v>115</v>
      </c>
      <c r="D27" s="22">
        <f t="shared" si="9"/>
        <v>3299</v>
      </c>
      <c r="E27" s="23">
        <v>18</v>
      </c>
      <c r="F27" s="24">
        <v>751</v>
      </c>
      <c r="G27" s="23">
        <v>14</v>
      </c>
      <c r="H27" s="24">
        <v>475</v>
      </c>
      <c r="I27" s="23">
        <v>53</v>
      </c>
      <c r="J27" s="24">
        <v>1380</v>
      </c>
      <c r="K27" s="22">
        <v>11</v>
      </c>
      <c r="L27" s="25">
        <v>268</v>
      </c>
      <c r="M27" s="23">
        <v>19</v>
      </c>
      <c r="N27" s="24">
        <v>425</v>
      </c>
      <c r="O27" s="23">
        <v>0</v>
      </c>
      <c r="P27" s="24">
        <v>0</v>
      </c>
      <c r="Q27" s="22">
        <v>0</v>
      </c>
      <c r="R27" s="26">
        <v>0</v>
      </c>
      <c r="S27" s="8"/>
    </row>
    <row r="28" spans="2:19" s="7" customFormat="1" ht="13.5" hidden="1" customHeight="1">
      <c r="B28" s="21" t="s">
        <v>19</v>
      </c>
      <c r="C28" s="22">
        <f t="shared" si="9"/>
        <v>137</v>
      </c>
      <c r="D28" s="22">
        <f t="shared" si="9"/>
        <v>3826</v>
      </c>
      <c r="E28" s="23">
        <v>10</v>
      </c>
      <c r="F28" s="24">
        <v>900</v>
      </c>
      <c r="G28" s="23">
        <v>0</v>
      </c>
      <c r="H28" s="24">
        <v>0</v>
      </c>
      <c r="I28" s="23">
        <v>125</v>
      </c>
      <c r="J28" s="24">
        <v>2731</v>
      </c>
      <c r="K28" s="22">
        <v>2</v>
      </c>
      <c r="L28" s="24">
        <v>195</v>
      </c>
      <c r="M28" s="23">
        <v>0</v>
      </c>
      <c r="N28" s="24">
        <v>0</v>
      </c>
      <c r="O28" s="27">
        <v>0</v>
      </c>
      <c r="P28" s="24">
        <v>0</v>
      </c>
      <c r="Q28" s="22">
        <v>0</v>
      </c>
      <c r="R28" s="26">
        <v>0</v>
      </c>
      <c r="S28" s="8"/>
    </row>
    <row r="29" spans="2:19" s="7" customFormat="1" ht="13.5" hidden="1" customHeight="1">
      <c r="B29" s="21" t="s">
        <v>20</v>
      </c>
      <c r="C29" s="22">
        <f t="shared" si="9"/>
        <v>56</v>
      </c>
      <c r="D29" s="22">
        <f t="shared" si="9"/>
        <v>936</v>
      </c>
      <c r="E29" s="23">
        <v>1</v>
      </c>
      <c r="F29" s="24">
        <v>288</v>
      </c>
      <c r="G29" s="23">
        <v>34</v>
      </c>
      <c r="H29" s="24">
        <v>205</v>
      </c>
      <c r="I29" s="23">
        <v>1</v>
      </c>
      <c r="J29" s="24">
        <v>115</v>
      </c>
      <c r="K29" s="22">
        <v>3</v>
      </c>
      <c r="L29" s="24">
        <v>138</v>
      </c>
      <c r="M29" s="23">
        <v>0</v>
      </c>
      <c r="N29" s="24">
        <v>0</v>
      </c>
      <c r="O29" s="23">
        <v>17</v>
      </c>
      <c r="P29" s="24">
        <v>190</v>
      </c>
      <c r="Q29" s="22">
        <v>0</v>
      </c>
      <c r="R29" s="26">
        <v>0</v>
      </c>
      <c r="S29" s="8"/>
    </row>
    <row r="30" spans="2:19" s="7" customFormat="1" ht="13.5" hidden="1" customHeight="1">
      <c r="B30" s="28" t="s">
        <v>21</v>
      </c>
      <c r="C30" s="29">
        <f t="shared" si="9"/>
        <v>12</v>
      </c>
      <c r="D30" s="30">
        <f t="shared" si="9"/>
        <v>1040</v>
      </c>
      <c r="E30" s="29">
        <v>2</v>
      </c>
      <c r="F30" s="31">
        <v>160</v>
      </c>
      <c r="G30" s="29">
        <v>0</v>
      </c>
      <c r="H30" s="31">
        <v>0</v>
      </c>
      <c r="I30" s="29">
        <v>10</v>
      </c>
      <c r="J30" s="31">
        <v>880</v>
      </c>
      <c r="K30" s="32">
        <v>0</v>
      </c>
      <c r="L30" s="31">
        <v>0</v>
      </c>
      <c r="M30" s="29">
        <v>0</v>
      </c>
      <c r="N30" s="31">
        <v>0</v>
      </c>
      <c r="O30" s="29">
        <v>0</v>
      </c>
      <c r="P30" s="31">
        <v>0</v>
      </c>
      <c r="Q30" s="32">
        <v>0</v>
      </c>
      <c r="R30" s="33">
        <v>0</v>
      </c>
      <c r="S30" s="8"/>
    </row>
    <row r="31" spans="2:19" s="34" customFormat="1" ht="13.5" hidden="1" customHeight="1">
      <c r="B31" s="15" t="s">
        <v>26</v>
      </c>
      <c r="C31" s="16">
        <f t="shared" ref="C31:R31" si="10">SUM(C32:C35)</f>
        <v>342</v>
      </c>
      <c r="D31" s="16">
        <f t="shared" si="10"/>
        <v>19412</v>
      </c>
      <c r="E31" s="17">
        <f t="shared" si="10"/>
        <v>36</v>
      </c>
      <c r="F31" s="18">
        <f t="shared" si="10"/>
        <v>2297</v>
      </c>
      <c r="G31" s="17">
        <f t="shared" si="10"/>
        <v>13</v>
      </c>
      <c r="H31" s="18">
        <f t="shared" si="10"/>
        <v>1000</v>
      </c>
      <c r="I31" s="17">
        <f t="shared" si="10"/>
        <v>202</v>
      </c>
      <c r="J31" s="19">
        <f t="shared" si="10"/>
        <v>12138</v>
      </c>
      <c r="K31" s="16">
        <f t="shared" si="10"/>
        <v>17</v>
      </c>
      <c r="L31" s="18">
        <f t="shared" si="10"/>
        <v>762</v>
      </c>
      <c r="M31" s="17">
        <f t="shared" si="10"/>
        <v>19</v>
      </c>
      <c r="N31" s="18">
        <f t="shared" si="10"/>
        <v>630</v>
      </c>
      <c r="O31" s="17">
        <f t="shared" si="10"/>
        <v>11</v>
      </c>
      <c r="P31" s="19">
        <f t="shared" si="10"/>
        <v>861</v>
      </c>
      <c r="Q31" s="16">
        <f t="shared" si="10"/>
        <v>44</v>
      </c>
      <c r="R31" s="20">
        <f t="shared" si="10"/>
        <v>1724</v>
      </c>
    </row>
    <row r="32" spans="2:19" s="36" customFormat="1" ht="13.5" hidden="1" customHeight="1">
      <c r="B32" s="21" t="s">
        <v>18</v>
      </c>
      <c r="C32" s="22">
        <f t="shared" ref="C32:D35" si="11">SUM(E32,G32,I32,K32,M32,O32,Q32)</f>
        <v>141</v>
      </c>
      <c r="D32" s="22">
        <f t="shared" si="11"/>
        <v>12618</v>
      </c>
      <c r="E32" s="23">
        <v>21</v>
      </c>
      <c r="F32" s="24">
        <v>1037</v>
      </c>
      <c r="G32" s="23">
        <v>10</v>
      </c>
      <c r="H32" s="24">
        <v>920</v>
      </c>
      <c r="I32" s="23">
        <v>55</v>
      </c>
      <c r="J32" s="24">
        <v>8796</v>
      </c>
      <c r="K32" s="22">
        <v>10</v>
      </c>
      <c r="L32" s="25">
        <v>333</v>
      </c>
      <c r="M32" s="23">
        <v>19</v>
      </c>
      <c r="N32" s="24">
        <v>630</v>
      </c>
      <c r="O32" s="23">
        <v>0</v>
      </c>
      <c r="P32" s="24">
        <v>0</v>
      </c>
      <c r="Q32" s="22">
        <v>26</v>
      </c>
      <c r="R32" s="26">
        <v>902</v>
      </c>
      <c r="S32" s="35"/>
    </row>
    <row r="33" spans="2:19" s="36" customFormat="1" ht="13.5" hidden="1" customHeight="1">
      <c r="B33" s="21" t="s">
        <v>19</v>
      </c>
      <c r="C33" s="22">
        <f t="shared" si="11"/>
        <v>137</v>
      </c>
      <c r="D33" s="22">
        <f t="shared" si="11"/>
        <v>3917</v>
      </c>
      <c r="E33" s="23">
        <v>10</v>
      </c>
      <c r="F33" s="24">
        <v>900</v>
      </c>
      <c r="G33" s="23">
        <v>0</v>
      </c>
      <c r="H33" s="24">
        <v>0</v>
      </c>
      <c r="I33" s="23">
        <v>125</v>
      </c>
      <c r="J33" s="24">
        <v>2815</v>
      </c>
      <c r="K33" s="22">
        <v>2</v>
      </c>
      <c r="L33" s="24">
        <v>202</v>
      </c>
      <c r="M33" s="23">
        <v>0</v>
      </c>
      <c r="N33" s="24">
        <v>0</v>
      </c>
      <c r="O33" s="27">
        <v>0</v>
      </c>
      <c r="P33" s="24">
        <v>0</v>
      </c>
      <c r="Q33" s="22">
        <v>0</v>
      </c>
      <c r="R33" s="26">
        <v>0</v>
      </c>
      <c r="S33" s="35"/>
    </row>
    <row r="34" spans="2:19" s="36" customFormat="1" ht="13.5" hidden="1" customHeight="1">
      <c r="B34" s="21" t="s">
        <v>20</v>
      </c>
      <c r="C34" s="22">
        <f t="shared" si="11"/>
        <v>59</v>
      </c>
      <c r="D34" s="22">
        <f t="shared" si="11"/>
        <v>2446</v>
      </c>
      <c r="E34" s="23">
        <v>3</v>
      </c>
      <c r="F34" s="24">
        <v>200</v>
      </c>
      <c r="G34" s="23">
        <v>3</v>
      </c>
      <c r="H34" s="24">
        <v>80</v>
      </c>
      <c r="I34" s="23">
        <v>19</v>
      </c>
      <c r="J34" s="24">
        <v>256</v>
      </c>
      <c r="K34" s="22">
        <v>5</v>
      </c>
      <c r="L34" s="24">
        <v>227</v>
      </c>
      <c r="M34" s="23">
        <v>0</v>
      </c>
      <c r="N34" s="24">
        <v>0</v>
      </c>
      <c r="O34" s="23">
        <v>11</v>
      </c>
      <c r="P34" s="24">
        <v>861</v>
      </c>
      <c r="Q34" s="22">
        <v>18</v>
      </c>
      <c r="R34" s="26">
        <v>822</v>
      </c>
      <c r="S34" s="35"/>
    </row>
    <row r="35" spans="2:19" s="36" customFormat="1" ht="13.5" hidden="1" customHeight="1">
      <c r="B35" s="28" t="s">
        <v>21</v>
      </c>
      <c r="C35" s="29">
        <f t="shared" si="11"/>
        <v>5</v>
      </c>
      <c r="D35" s="30">
        <f t="shared" si="11"/>
        <v>431</v>
      </c>
      <c r="E35" s="29">
        <v>2</v>
      </c>
      <c r="F35" s="31">
        <v>160</v>
      </c>
      <c r="G35" s="29">
        <v>0</v>
      </c>
      <c r="H35" s="31">
        <v>0</v>
      </c>
      <c r="I35" s="29">
        <v>3</v>
      </c>
      <c r="J35" s="31">
        <v>271</v>
      </c>
      <c r="K35" s="32">
        <v>0</v>
      </c>
      <c r="L35" s="31">
        <v>0</v>
      </c>
      <c r="M35" s="29">
        <v>0</v>
      </c>
      <c r="N35" s="31">
        <v>0</v>
      </c>
      <c r="O35" s="29">
        <v>0</v>
      </c>
      <c r="P35" s="31">
        <v>0</v>
      </c>
      <c r="Q35" s="32">
        <v>0</v>
      </c>
      <c r="R35" s="33">
        <v>0</v>
      </c>
      <c r="S35" s="35"/>
    </row>
    <row r="36" spans="2:19" s="34" customFormat="1" ht="13.5" hidden="1" customHeight="1">
      <c r="B36" s="15" t="s">
        <v>25</v>
      </c>
      <c r="C36" s="16">
        <f t="shared" ref="C36:R36" si="12">SUM(C37:C40)</f>
        <v>250</v>
      </c>
      <c r="D36" s="16">
        <f t="shared" si="12"/>
        <v>25164</v>
      </c>
      <c r="E36" s="17">
        <f t="shared" si="12"/>
        <v>34</v>
      </c>
      <c r="F36" s="18">
        <f t="shared" si="12"/>
        <v>1700</v>
      </c>
      <c r="G36" s="17">
        <f t="shared" si="12"/>
        <v>11</v>
      </c>
      <c r="H36" s="18">
        <f t="shared" si="12"/>
        <v>1622</v>
      </c>
      <c r="I36" s="17">
        <f t="shared" si="12"/>
        <v>157</v>
      </c>
      <c r="J36" s="19">
        <f t="shared" si="12"/>
        <v>20223</v>
      </c>
      <c r="K36" s="16">
        <f t="shared" si="12"/>
        <v>23</v>
      </c>
      <c r="L36" s="18">
        <f t="shared" si="12"/>
        <v>780</v>
      </c>
      <c r="M36" s="17">
        <f t="shared" si="12"/>
        <v>8</v>
      </c>
      <c r="N36" s="18">
        <f t="shared" si="12"/>
        <v>285</v>
      </c>
      <c r="O36" s="17">
        <f t="shared" si="12"/>
        <v>2</v>
      </c>
      <c r="P36" s="19">
        <f t="shared" si="12"/>
        <v>117</v>
      </c>
      <c r="Q36" s="16">
        <f t="shared" si="12"/>
        <v>15</v>
      </c>
      <c r="R36" s="20">
        <f t="shared" si="12"/>
        <v>437</v>
      </c>
    </row>
    <row r="37" spans="2:19" s="36" customFormat="1" ht="13.5" hidden="1" customHeight="1">
      <c r="B37" s="21" t="s">
        <v>18</v>
      </c>
      <c r="C37" s="22">
        <f t="shared" ref="C37:D40" si="13">SUM(E37,G37,I37,K37,M37,O37,Q37)</f>
        <v>89</v>
      </c>
      <c r="D37" s="22">
        <f t="shared" si="13"/>
        <v>6982</v>
      </c>
      <c r="E37" s="23">
        <v>24</v>
      </c>
      <c r="F37" s="24">
        <v>800</v>
      </c>
      <c r="G37" s="23">
        <v>6</v>
      </c>
      <c r="H37" s="24">
        <v>1246</v>
      </c>
      <c r="I37" s="23">
        <v>24</v>
      </c>
      <c r="J37" s="24">
        <v>3965</v>
      </c>
      <c r="K37" s="22">
        <v>11</v>
      </c>
      <c r="L37" s="25">
        <v>234</v>
      </c>
      <c r="M37" s="23">
        <v>8</v>
      </c>
      <c r="N37" s="24">
        <v>285</v>
      </c>
      <c r="O37" s="23">
        <v>1</v>
      </c>
      <c r="P37" s="24">
        <v>15</v>
      </c>
      <c r="Q37" s="22">
        <v>15</v>
      </c>
      <c r="R37" s="26">
        <v>437</v>
      </c>
      <c r="S37" s="35"/>
    </row>
    <row r="38" spans="2:19" s="36" customFormat="1" ht="13.5" hidden="1" customHeight="1">
      <c r="B38" s="21" t="s">
        <v>19</v>
      </c>
      <c r="C38" s="22">
        <f t="shared" si="13"/>
        <v>141</v>
      </c>
      <c r="D38" s="22">
        <f t="shared" si="13"/>
        <v>16949</v>
      </c>
      <c r="E38" s="23">
        <v>10</v>
      </c>
      <c r="F38" s="24">
        <v>900</v>
      </c>
      <c r="G38" s="23" t="s">
        <v>22</v>
      </c>
      <c r="H38" s="24" t="s">
        <v>22</v>
      </c>
      <c r="I38" s="23">
        <v>129</v>
      </c>
      <c r="J38" s="24">
        <v>15834</v>
      </c>
      <c r="K38" s="22">
        <v>2</v>
      </c>
      <c r="L38" s="24">
        <v>215</v>
      </c>
      <c r="M38" s="23" t="s">
        <v>22</v>
      </c>
      <c r="N38" s="24" t="s">
        <v>22</v>
      </c>
      <c r="O38" s="23" t="s">
        <v>22</v>
      </c>
      <c r="P38" s="24" t="s">
        <v>22</v>
      </c>
      <c r="Q38" s="23" t="s">
        <v>22</v>
      </c>
      <c r="R38" s="37" t="s">
        <v>22</v>
      </c>
      <c r="S38" s="35"/>
    </row>
    <row r="39" spans="2:19" s="36" customFormat="1" ht="13.5" hidden="1" customHeight="1">
      <c r="B39" s="21" t="s">
        <v>20</v>
      </c>
      <c r="C39" s="22">
        <f>SUM(E39,G39,I39,K39,M39,O39,Q39)</f>
        <v>17</v>
      </c>
      <c r="D39" s="22">
        <f t="shared" si="13"/>
        <v>961</v>
      </c>
      <c r="E39" s="23" t="s">
        <v>22</v>
      </c>
      <c r="F39" s="24" t="s">
        <v>22</v>
      </c>
      <c r="G39" s="23">
        <v>5</v>
      </c>
      <c r="H39" s="24">
        <v>376</v>
      </c>
      <c r="I39" s="23">
        <v>1</v>
      </c>
      <c r="J39" s="24">
        <v>152</v>
      </c>
      <c r="K39" s="22">
        <v>10</v>
      </c>
      <c r="L39" s="24">
        <v>331</v>
      </c>
      <c r="M39" s="23" t="s">
        <v>22</v>
      </c>
      <c r="N39" s="24" t="s">
        <v>22</v>
      </c>
      <c r="O39" s="23">
        <v>1</v>
      </c>
      <c r="P39" s="24">
        <v>102</v>
      </c>
      <c r="Q39" s="23" t="s">
        <v>22</v>
      </c>
      <c r="R39" s="37" t="s">
        <v>22</v>
      </c>
      <c r="S39" s="35"/>
    </row>
    <row r="40" spans="2:19" s="36" customFormat="1" ht="13.5" hidden="1" customHeight="1">
      <c r="B40" s="28" t="s">
        <v>21</v>
      </c>
      <c r="C40" s="29">
        <f t="shared" si="13"/>
        <v>3</v>
      </c>
      <c r="D40" s="30">
        <f t="shared" si="13"/>
        <v>272</v>
      </c>
      <c r="E40" s="23" t="s">
        <v>22</v>
      </c>
      <c r="F40" s="24" t="s">
        <v>22</v>
      </c>
      <c r="G40" s="23" t="s">
        <v>22</v>
      </c>
      <c r="H40" s="24" t="s">
        <v>22</v>
      </c>
      <c r="I40" s="29">
        <v>3</v>
      </c>
      <c r="J40" s="31">
        <v>272</v>
      </c>
      <c r="K40" s="23" t="s">
        <v>22</v>
      </c>
      <c r="L40" s="24" t="s">
        <v>22</v>
      </c>
      <c r="M40" s="23" t="s">
        <v>22</v>
      </c>
      <c r="N40" s="24" t="s">
        <v>22</v>
      </c>
      <c r="O40" s="23" t="s">
        <v>22</v>
      </c>
      <c r="P40" s="24" t="s">
        <v>22</v>
      </c>
      <c r="Q40" s="23" t="s">
        <v>22</v>
      </c>
      <c r="R40" s="37" t="s">
        <v>22</v>
      </c>
      <c r="S40" s="35"/>
    </row>
    <row r="41" spans="2:19" s="44" customFormat="1" ht="13.5" hidden="1" customHeight="1">
      <c r="B41" s="38" t="s">
        <v>24</v>
      </c>
      <c r="C41" s="39">
        <f t="shared" ref="C41:R41" si="14">SUM(C42:C45)</f>
        <v>376</v>
      </c>
      <c r="D41" s="39">
        <f t="shared" si="14"/>
        <v>33707</v>
      </c>
      <c r="E41" s="40">
        <f t="shared" si="14"/>
        <v>49</v>
      </c>
      <c r="F41" s="41">
        <f t="shared" si="14"/>
        <v>3911</v>
      </c>
      <c r="G41" s="40">
        <f t="shared" si="14"/>
        <v>5</v>
      </c>
      <c r="H41" s="41">
        <f t="shared" si="14"/>
        <v>269</v>
      </c>
      <c r="I41" s="40">
        <f t="shared" si="14"/>
        <v>253</v>
      </c>
      <c r="J41" s="42">
        <f t="shared" si="14"/>
        <v>20763</v>
      </c>
      <c r="K41" s="39">
        <f t="shared" si="14"/>
        <v>49</v>
      </c>
      <c r="L41" s="41">
        <f t="shared" si="14"/>
        <v>6591</v>
      </c>
      <c r="M41" s="40">
        <v>2</v>
      </c>
      <c r="N41" s="41">
        <f t="shared" si="14"/>
        <v>90</v>
      </c>
      <c r="O41" s="40">
        <f t="shared" si="14"/>
        <v>2</v>
      </c>
      <c r="P41" s="42">
        <f t="shared" si="14"/>
        <v>1344</v>
      </c>
      <c r="Q41" s="39">
        <f t="shared" si="14"/>
        <v>16</v>
      </c>
      <c r="R41" s="43">
        <f t="shared" si="14"/>
        <v>739</v>
      </c>
    </row>
    <row r="42" spans="2:19" s="36" customFormat="1" ht="13.5" hidden="1" customHeight="1">
      <c r="B42" s="21" t="s">
        <v>18</v>
      </c>
      <c r="C42" s="22">
        <f t="shared" ref="C42:D45" si="15">SUM(E42,G42,I42,K42,M42,O42,Q42)</f>
        <v>89</v>
      </c>
      <c r="D42" s="22">
        <f t="shared" si="15"/>
        <v>2480</v>
      </c>
      <c r="E42" s="23">
        <v>6</v>
      </c>
      <c r="F42" s="24">
        <v>440</v>
      </c>
      <c r="G42" s="23">
        <v>5</v>
      </c>
      <c r="H42" s="24">
        <v>269</v>
      </c>
      <c r="I42" s="23">
        <v>66</v>
      </c>
      <c r="J42" s="24">
        <v>1446</v>
      </c>
      <c r="K42" s="22">
        <v>3</v>
      </c>
      <c r="L42" s="24">
        <v>42</v>
      </c>
      <c r="M42" s="23" t="s">
        <v>34</v>
      </c>
      <c r="N42" s="24" t="s">
        <v>34</v>
      </c>
      <c r="O42" s="23" t="s">
        <v>34</v>
      </c>
      <c r="P42" s="24" t="s">
        <v>34</v>
      </c>
      <c r="Q42" s="22">
        <v>9</v>
      </c>
      <c r="R42" s="37">
        <v>283</v>
      </c>
      <c r="S42" s="35"/>
    </row>
    <row r="43" spans="2:19" s="36" customFormat="1" ht="13.5" hidden="1" customHeight="1">
      <c r="B43" s="21" t="s">
        <v>19</v>
      </c>
      <c r="C43" s="22">
        <f t="shared" si="15"/>
        <v>159</v>
      </c>
      <c r="D43" s="22">
        <f t="shared" si="15"/>
        <v>18443</v>
      </c>
      <c r="E43" s="23" t="s">
        <v>34</v>
      </c>
      <c r="F43" s="24" t="s">
        <v>34</v>
      </c>
      <c r="G43" s="23" t="s">
        <v>34</v>
      </c>
      <c r="H43" s="24" t="s">
        <v>34</v>
      </c>
      <c r="I43" s="23">
        <v>152</v>
      </c>
      <c r="J43" s="24">
        <v>18012</v>
      </c>
      <c r="K43" s="22">
        <v>7</v>
      </c>
      <c r="L43" s="24">
        <v>431</v>
      </c>
      <c r="M43" s="23" t="s">
        <v>34</v>
      </c>
      <c r="N43" s="24" t="s">
        <v>34</v>
      </c>
      <c r="O43" s="23" t="s">
        <v>34</v>
      </c>
      <c r="P43" s="24" t="s">
        <v>34</v>
      </c>
      <c r="Q43" s="23" t="s">
        <v>34</v>
      </c>
      <c r="R43" s="37" t="s">
        <v>34</v>
      </c>
      <c r="S43" s="35"/>
    </row>
    <row r="44" spans="2:19" s="36" customFormat="1" ht="13.5" hidden="1" customHeight="1">
      <c r="B44" s="21" t="s">
        <v>20</v>
      </c>
      <c r="C44" s="22">
        <v>34</v>
      </c>
      <c r="D44" s="22">
        <v>1685</v>
      </c>
      <c r="E44" s="23">
        <v>3</v>
      </c>
      <c r="F44" s="24">
        <v>346</v>
      </c>
      <c r="G44" s="23" t="s">
        <v>34</v>
      </c>
      <c r="H44" s="24" t="s">
        <v>34</v>
      </c>
      <c r="I44" s="23">
        <v>27</v>
      </c>
      <c r="J44" s="24">
        <v>1159</v>
      </c>
      <c r="K44" s="23">
        <v>4</v>
      </c>
      <c r="L44" s="24">
        <v>180</v>
      </c>
      <c r="M44" s="23" t="s">
        <v>34</v>
      </c>
      <c r="N44" s="24" t="s">
        <v>34</v>
      </c>
      <c r="O44" s="23" t="s">
        <v>34</v>
      </c>
      <c r="P44" s="24" t="s">
        <v>34</v>
      </c>
      <c r="Q44" s="23" t="s">
        <v>34</v>
      </c>
      <c r="R44" s="37" t="s">
        <v>34</v>
      </c>
      <c r="S44" s="35"/>
    </row>
    <row r="45" spans="2:19" s="36" customFormat="1" ht="0.75" hidden="1" customHeight="1">
      <c r="B45" s="28" t="s">
        <v>21</v>
      </c>
      <c r="C45" s="29">
        <v>94</v>
      </c>
      <c r="D45" s="30">
        <f t="shared" si="15"/>
        <v>11099</v>
      </c>
      <c r="E45" s="29">
        <v>40</v>
      </c>
      <c r="F45" s="31">
        <v>3125</v>
      </c>
      <c r="G45" s="29" t="s">
        <v>34</v>
      </c>
      <c r="H45" s="31" t="s">
        <v>34</v>
      </c>
      <c r="I45" s="29">
        <v>8</v>
      </c>
      <c r="J45" s="31">
        <v>146</v>
      </c>
      <c r="K45" s="32">
        <v>35</v>
      </c>
      <c r="L45" s="31">
        <v>5938</v>
      </c>
      <c r="M45" s="29">
        <v>2</v>
      </c>
      <c r="N45" s="31">
        <v>90</v>
      </c>
      <c r="O45" s="29">
        <v>2</v>
      </c>
      <c r="P45" s="31">
        <v>1344</v>
      </c>
      <c r="Q45" s="32">
        <v>7</v>
      </c>
      <c r="R45" s="45">
        <v>456</v>
      </c>
      <c r="S45" s="35"/>
    </row>
    <row r="46" spans="2:19" ht="22.5" customHeight="1"/>
    <row r="47" spans="2:19" ht="18.75" customHeight="1">
      <c r="B47" s="393" t="s">
        <v>53</v>
      </c>
      <c r="C47" s="397" t="s">
        <v>10</v>
      </c>
      <c r="D47" s="398"/>
      <c r="E47" s="402" t="s">
        <v>55</v>
      </c>
      <c r="F47" s="403"/>
      <c r="G47" s="388" t="s">
        <v>15</v>
      </c>
      <c r="H47" s="389"/>
      <c r="I47" s="389"/>
      <c r="J47" s="389"/>
      <c r="K47" s="389"/>
      <c r="L47" s="390"/>
      <c r="M47" s="406" t="s">
        <v>17</v>
      </c>
      <c r="N47" s="407"/>
      <c r="O47" s="382" t="s">
        <v>16</v>
      </c>
      <c r="P47" s="383"/>
    </row>
    <row r="48" spans="2:19" ht="18.75" customHeight="1">
      <c r="B48" s="394"/>
      <c r="C48" s="399"/>
      <c r="D48" s="400"/>
      <c r="E48" s="404"/>
      <c r="F48" s="405"/>
      <c r="G48" s="386" t="s">
        <v>3</v>
      </c>
      <c r="H48" s="387"/>
      <c r="I48" s="391" t="s">
        <v>4</v>
      </c>
      <c r="J48" s="392"/>
      <c r="K48" s="391" t="s">
        <v>16</v>
      </c>
      <c r="L48" s="392"/>
      <c r="M48" s="408"/>
      <c r="N48" s="409"/>
      <c r="O48" s="384"/>
      <c r="P48" s="385"/>
    </row>
    <row r="49" spans="2:16" ht="18.75" customHeight="1">
      <c r="B49" s="395"/>
      <c r="C49" s="11" t="s">
        <v>1</v>
      </c>
      <c r="D49" s="12" t="s">
        <v>2</v>
      </c>
      <c r="E49" s="11" t="s">
        <v>1</v>
      </c>
      <c r="F49" s="12" t="s">
        <v>2</v>
      </c>
      <c r="G49" s="11" t="s">
        <v>1</v>
      </c>
      <c r="H49" s="12" t="s">
        <v>2</v>
      </c>
      <c r="I49" s="11" t="s">
        <v>1</v>
      </c>
      <c r="J49" s="12" t="s">
        <v>2</v>
      </c>
      <c r="K49" s="11" t="s">
        <v>1</v>
      </c>
      <c r="L49" s="12" t="s">
        <v>2</v>
      </c>
      <c r="M49" s="13" t="s">
        <v>1</v>
      </c>
      <c r="N49" s="12" t="s">
        <v>2</v>
      </c>
      <c r="O49" s="11" t="s">
        <v>1</v>
      </c>
      <c r="P49" s="12" t="s">
        <v>2</v>
      </c>
    </row>
    <row r="50" spans="2:16" ht="14.1" hidden="1" customHeight="1">
      <c r="B50" s="46" t="s">
        <v>23</v>
      </c>
      <c r="C50" s="47">
        <f t="shared" ref="C50:P50" si="16">SUM(C51:C54)</f>
        <v>566</v>
      </c>
      <c r="D50" s="47">
        <f t="shared" si="16"/>
        <v>46828</v>
      </c>
      <c r="E50" s="48">
        <f t="shared" si="16"/>
        <v>117</v>
      </c>
      <c r="F50" s="49">
        <f t="shared" si="16"/>
        <v>14271</v>
      </c>
      <c r="G50" s="48">
        <f t="shared" si="16"/>
        <v>43</v>
      </c>
      <c r="H50" s="49">
        <f t="shared" si="16"/>
        <v>1327</v>
      </c>
      <c r="I50" s="48">
        <f t="shared" si="16"/>
        <v>31</v>
      </c>
      <c r="J50" s="50">
        <f t="shared" si="16"/>
        <v>3040</v>
      </c>
      <c r="K50" s="47">
        <f t="shared" si="16"/>
        <v>254</v>
      </c>
      <c r="L50" s="49">
        <f t="shared" si="16"/>
        <v>17009</v>
      </c>
      <c r="M50" s="47">
        <f t="shared" si="16"/>
        <v>72</v>
      </c>
      <c r="N50" s="49">
        <f t="shared" si="16"/>
        <v>2641</v>
      </c>
      <c r="O50" s="48">
        <f t="shared" si="16"/>
        <v>49</v>
      </c>
      <c r="P50" s="50">
        <f t="shared" si="16"/>
        <v>8540</v>
      </c>
    </row>
    <row r="51" spans="2:16" ht="18" hidden="1" customHeight="1">
      <c r="B51" s="21" t="s">
        <v>18</v>
      </c>
      <c r="C51" s="22">
        <f t="shared" ref="C51:D54" si="17">SUM(E51,G51,I51,K51,M51,O51,Q51)</f>
        <v>125</v>
      </c>
      <c r="D51" s="22">
        <f t="shared" si="17"/>
        <v>6854</v>
      </c>
      <c r="E51" s="23">
        <v>55</v>
      </c>
      <c r="F51" s="24">
        <v>3016</v>
      </c>
      <c r="G51" s="23">
        <v>9</v>
      </c>
      <c r="H51" s="24">
        <v>715</v>
      </c>
      <c r="I51" s="23">
        <v>14</v>
      </c>
      <c r="J51" s="24">
        <v>1048</v>
      </c>
      <c r="K51" s="22">
        <v>36</v>
      </c>
      <c r="L51" s="24">
        <v>1005</v>
      </c>
      <c r="M51" s="23">
        <v>8</v>
      </c>
      <c r="N51" s="24">
        <v>378</v>
      </c>
      <c r="O51" s="23">
        <v>3</v>
      </c>
      <c r="P51" s="24">
        <v>692</v>
      </c>
    </row>
    <row r="52" spans="2:16" ht="18" hidden="1" customHeight="1">
      <c r="B52" s="21" t="s">
        <v>19</v>
      </c>
      <c r="C52" s="22">
        <f t="shared" si="17"/>
        <v>335</v>
      </c>
      <c r="D52" s="22">
        <f t="shared" si="17"/>
        <v>20692</v>
      </c>
      <c r="E52" s="23">
        <v>47</v>
      </c>
      <c r="F52" s="24">
        <v>4579</v>
      </c>
      <c r="G52" s="23">
        <v>21</v>
      </c>
      <c r="H52" s="24">
        <v>404</v>
      </c>
      <c r="I52" s="23">
        <v>14</v>
      </c>
      <c r="J52" s="24">
        <v>1691</v>
      </c>
      <c r="K52" s="22">
        <v>188</v>
      </c>
      <c r="L52" s="24">
        <v>11217</v>
      </c>
      <c r="M52" s="23">
        <v>60</v>
      </c>
      <c r="N52" s="24">
        <v>2060</v>
      </c>
      <c r="O52" s="23">
        <v>5</v>
      </c>
      <c r="P52" s="24">
        <v>741</v>
      </c>
    </row>
    <row r="53" spans="2:16" ht="18" hidden="1" customHeight="1">
      <c r="B53" s="21" t="s">
        <v>20</v>
      </c>
      <c r="C53" s="22">
        <f t="shared" si="17"/>
        <v>44</v>
      </c>
      <c r="D53" s="22">
        <f t="shared" si="17"/>
        <v>2686</v>
      </c>
      <c r="E53" s="23">
        <v>7</v>
      </c>
      <c r="F53" s="24">
        <v>330</v>
      </c>
      <c r="G53" s="23">
        <v>13</v>
      </c>
      <c r="H53" s="24">
        <v>208</v>
      </c>
      <c r="I53" s="23">
        <v>3</v>
      </c>
      <c r="J53" s="24">
        <v>301</v>
      </c>
      <c r="K53" s="23">
        <v>11</v>
      </c>
      <c r="L53" s="24">
        <v>1032</v>
      </c>
      <c r="M53" s="23">
        <v>2</v>
      </c>
      <c r="N53" s="24">
        <v>95</v>
      </c>
      <c r="O53" s="23">
        <v>8</v>
      </c>
      <c r="P53" s="24">
        <v>720</v>
      </c>
    </row>
    <row r="54" spans="2:16" ht="18" hidden="1" customHeight="1">
      <c r="B54" s="21" t="s">
        <v>36</v>
      </c>
      <c r="C54" s="22">
        <f t="shared" si="17"/>
        <v>62</v>
      </c>
      <c r="D54" s="22">
        <f t="shared" si="17"/>
        <v>16596</v>
      </c>
      <c r="E54" s="23">
        <v>8</v>
      </c>
      <c r="F54" s="24">
        <v>6346</v>
      </c>
      <c r="G54" s="23">
        <v>0</v>
      </c>
      <c r="H54" s="24">
        <v>0</v>
      </c>
      <c r="I54" s="23">
        <v>0</v>
      </c>
      <c r="J54" s="24">
        <v>0</v>
      </c>
      <c r="K54" s="23">
        <v>19</v>
      </c>
      <c r="L54" s="24">
        <v>3755</v>
      </c>
      <c r="M54" s="23">
        <v>2</v>
      </c>
      <c r="N54" s="24">
        <v>108</v>
      </c>
      <c r="O54" s="23">
        <v>33</v>
      </c>
      <c r="P54" s="24">
        <v>6387</v>
      </c>
    </row>
    <row r="55" spans="2:16" ht="14.1" hidden="1" customHeight="1">
      <c r="B55" s="46" t="s">
        <v>32</v>
      </c>
      <c r="C55" s="47">
        <f>SUM(C56:C60)</f>
        <v>442</v>
      </c>
      <c r="D55" s="47">
        <f>SUM(D56:D60)</f>
        <v>22959</v>
      </c>
      <c r="E55" s="48">
        <f>SUM(E56:E60)</f>
        <v>204</v>
      </c>
      <c r="F55" s="49">
        <f t="shared" ref="F55:M55" si="18">SUM(F56:F60)</f>
        <v>8460</v>
      </c>
      <c r="G55" s="48">
        <f t="shared" si="18"/>
        <v>17</v>
      </c>
      <c r="H55" s="49">
        <f t="shared" si="18"/>
        <v>867</v>
      </c>
      <c r="I55" s="48">
        <f t="shared" si="18"/>
        <v>22</v>
      </c>
      <c r="J55" s="50">
        <f t="shared" si="18"/>
        <v>1382</v>
      </c>
      <c r="K55" s="47">
        <f t="shared" si="18"/>
        <v>125</v>
      </c>
      <c r="L55" s="49">
        <f t="shared" si="18"/>
        <v>8657</v>
      </c>
      <c r="M55" s="47">
        <f t="shared" si="18"/>
        <v>25</v>
      </c>
      <c r="N55" s="49">
        <f>SUM(N56:N60)</f>
        <v>1981</v>
      </c>
      <c r="O55" s="48">
        <f>SUM(O56:O60)</f>
        <v>49</v>
      </c>
      <c r="P55" s="50">
        <f>SUM(P56:P60)</f>
        <v>1612</v>
      </c>
    </row>
    <row r="56" spans="2:16" ht="14.1" hidden="1" customHeight="1">
      <c r="B56" s="21" t="s">
        <v>18</v>
      </c>
      <c r="C56" s="22">
        <f t="shared" ref="C56:D60" si="19">SUM(E56,G56,I56,K56,M56,O56,Q56)</f>
        <v>157</v>
      </c>
      <c r="D56" s="22">
        <f t="shared" si="19"/>
        <v>4610</v>
      </c>
      <c r="E56" s="23">
        <v>94</v>
      </c>
      <c r="F56" s="24">
        <v>2928</v>
      </c>
      <c r="G56" s="23">
        <v>8</v>
      </c>
      <c r="H56" s="24">
        <v>280</v>
      </c>
      <c r="I56" s="23">
        <v>2</v>
      </c>
      <c r="J56" s="24">
        <v>131</v>
      </c>
      <c r="K56" s="22">
        <v>52</v>
      </c>
      <c r="L56" s="24">
        <v>1240</v>
      </c>
      <c r="M56" s="23">
        <v>0</v>
      </c>
      <c r="N56" s="24">
        <v>0</v>
      </c>
      <c r="O56" s="23">
        <v>1</v>
      </c>
      <c r="P56" s="24">
        <v>31</v>
      </c>
    </row>
    <row r="57" spans="2:16" ht="14.1" hidden="1" customHeight="1">
      <c r="B57" s="21" t="s">
        <v>19</v>
      </c>
      <c r="C57" s="22">
        <f t="shared" si="19"/>
        <v>218</v>
      </c>
      <c r="D57" s="22">
        <f t="shared" si="19"/>
        <v>11361</v>
      </c>
      <c r="E57" s="23">
        <v>100</v>
      </c>
      <c r="F57" s="24">
        <v>4776</v>
      </c>
      <c r="G57" s="23">
        <v>3</v>
      </c>
      <c r="H57" s="24">
        <v>45</v>
      </c>
      <c r="I57" s="23">
        <v>19</v>
      </c>
      <c r="J57" s="24">
        <v>1191</v>
      </c>
      <c r="K57" s="22">
        <v>36</v>
      </c>
      <c r="L57" s="24">
        <v>3176</v>
      </c>
      <c r="M57" s="23">
        <v>18</v>
      </c>
      <c r="N57" s="24">
        <v>1188</v>
      </c>
      <c r="O57" s="23">
        <v>42</v>
      </c>
      <c r="P57" s="24">
        <v>985</v>
      </c>
    </row>
    <row r="58" spans="2:16" ht="14.1" hidden="1" customHeight="1">
      <c r="B58" s="21" t="s">
        <v>20</v>
      </c>
      <c r="C58" s="22">
        <f t="shared" si="19"/>
        <v>19</v>
      </c>
      <c r="D58" s="22">
        <f t="shared" si="19"/>
        <v>1593</v>
      </c>
      <c r="E58" s="23">
        <v>6</v>
      </c>
      <c r="F58" s="24">
        <v>230</v>
      </c>
      <c r="G58" s="23">
        <v>1</v>
      </c>
      <c r="H58" s="24">
        <v>120</v>
      </c>
      <c r="I58" s="23">
        <v>0</v>
      </c>
      <c r="J58" s="24">
        <v>0</v>
      </c>
      <c r="K58" s="23">
        <v>6</v>
      </c>
      <c r="L58" s="24">
        <v>790</v>
      </c>
      <c r="M58" s="23">
        <v>4</v>
      </c>
      <c r="N58" s="24">
        <v>376</v>
      </c>
      <c r="O58" s="23">
        <v>2</v>
      </c>
      <c r="P58" s="24">
        <v>77</v>
      </c>
    </row>
    <row r="59" spans="2:16" ht="14.1" hidden="1" customHeight="1">
      <c r="B59" s="21" t="s">
        <v>36</v>
      </c>
      <c r="C59" s="22">
        <f t="shared" si="19"/>
        <v>29</v>
      </c>
      <c r="D59" s="22">
        <f t="shared" si="19"/>
        <v>4256</v>
      </c>
      <c r="E59" s="23">
        <v>4</v>
      </c>
      <c r="F59" s="24">
        <v>526</v>
      </c>
      <c r="G59" s="23">
        <v>5</v>
      </c>
      <c r="H59" s="24">
        <v>422</v>
      </c>
      <c r="I59" s="23">
        <v>1</v>
      </c>
      <c r="J59" s="24">
        <v>60</v>
      </c>
      <c r="K59" s="23">
        <v>12</v>
      </c>
      <c r="L59" s="24">
        <v>2312</v>
      </c>
      <c r="M59" s="23">
        <v>3</v>
      </c>
      <c r="N59" s="24">
        <v>417</v>
      </c>
      <c r="O59" s="23">
        <v>4</v>
      </c>
      <c r="P59" s="24">
        <v>519</v>
      </c>
    </row>
    <row r="60" spans="2:16" ht="14.1" hidden="1" customHeight="1">
      <c r="B60" s="28" t="s">
        <v>37</v>
      </c>
      <c r="C60" s="32">
        <f t="shared" si="19"/>
        <v>19</v>
      </c>
      <c r="D60" s="32">
        <f t="shared" si="19"/>
        <v>1139</v>
      </c>
      <c r="E60" s="29">
        <v>0</v>
      </c>
      <c r="F60" s="31">
        <v>0</v>
      </c>
      <c r="G60" s="29">
        <v>0</v>
      </c>
      <c r="H60" s="31">
        <v>0</v>
      </c>
      <c r="I60" s="29">
        <v>0</v>
      </c>
      <c r="J60" s="31">
        <v>0</v>
      </c>
      <c r="K60" s="32">
        <v>19</v>
      </c>
      <c r="L60" s="31">
        <v>1139</v>
      </c>
      <c r="M60" s="29">
        <v>0</v>
      </c>
      <c r="N60" s="31">
        <v>0</v>
      </c>
      <c r="O60" s="29">
        <v>0</v>
      </c>
      <c r="P60" s="31">
        <v>0</v>
      </c>
    </row>
    <row r="61" spans="2:16" ht="14.1" hidden="1" customHeight="1">
      <c r="B61" s="46" t="s">
        <v>33</v>
      </c>
      <c r="C61" s="47">
        <f>SUM(C62:C66)</f>
        <v>422</v>
      </c>
      <c r="D61" s="47">
        <f>SUM(D62:D66)</f>
        <v>43288</v>
      </c>
      <c r="E61" s="48">
        <f>SUM(E62:E66)</f>
        <v>162</v>
      </c>
      <c r="F61" s="49">
        <f t="shared" ref="F61:M61" si="20">SUM(F62:F66)</f>
        <v>17355</v>
      </c>
      <c r="G61" s="48">
        <f t="shared" si="20"/>
        <v>33</v>
      </c>
      <c r="H61" s="49">
        <f t="shared" si="20"/>
        <v>4128</v>
      </c>
      <c r="I61" s="48">
        <f t="shared" si="20"/>
        <v>14</v>
      </c>
      <c r="J61" s="50">
        <f t="shared" si="20"/>
        <v>736</v>
      </c>
      <c r="K61" s="47">
        <f t="shared" si="20"/>
        <v>176</v>
      </c>
      <c r="L61" s="49">
        <f t="shared" si="20"/>
        <v>17992</v>
      </c>
      <c r="M61" s="47">
        <f t="shared" si="20"/>
        <v>26</v>
      </c>
      <c r="N61" s="49">
        <f>SUM(N62:N66)</f>
        <v>2237</v>
      </c>
      <c r="O61" s="48">
        <f>SUM(O62:O66)</f>
        <v>11</v>
      </c>
      <c r="P61" s="50">
        <f>SUM(P62:P66)</f>
        <v>840</v>
      </c>
    </row>
    <row r="62" spans="2:16" ht="14.1" hidden="1" customHeight="1">
      <c r="B62" s="21" t="s">
        <v>18</v>
      </c>
      <c r="C62" s="22">
        <f t="shared" ref="C62:D66" si="21">SUM(E62,G62,I62,K62,M62,O62,Q62)</f>
        <v>149</v>
      </c>
      <c r="D62" s="22">
        <f t="shared" si="21"/>
        <v>5164</v>
      </c>
      <c r="E62" s="23">
        <v>84</v>
      </c>
      <c r="F62" s="24">
        <v>2444</v>
      </c>
      <c r="G62" s="23">
        <v>11</v>
      </c>
      <c r="H62" s="24">
        <v>608</v>
      </c>
      <c r="I62" s="23">
        <v>0</v>
      </c>
      <c r="J62" s="24">
        <v>0</v>
      </c>
      <c r="K62" s="22">
        <v>46</v>
      </c>
      <c r="L62" s="24">
        <v>1789</v>
      </c>
      <c r="M62" s="23">
        <v>0</v>
      </c>
      <c r="N62" s="24">
        <v>0</v>
      </c>
      <c r="O62" s="23">
        <v>8</v>
      </c>
      <c r="P62" s="24">
        <v>323</v>
      </c>
    </row>
    <row r="63" spans="2:16" ht="14.1" hidden="1" customHeight="1">
      <c r="B63" s="21" t="s">
        <v>19</v>
      </c>
      <c r="C63" s="22">
        <f t="shared" si="21"/>
        <v>187</v>
      </c>
      <c r="D63" s="22">
        <f t="shared" si="21"/>
        <v>24790</v>
      </c>
      <c r="E63" s="23">
        <v>54</v>
      </c>
      <c r="F63" s="24">
        <v>9002</v>
      </c>
      <c r="G63" s="23">
        <v>2</v>
      </c>
      <c r="H63" s="24">
        <v>360</v>
      </c>
      <c r="I63" s="23">
        <v>13</v>
      </c>
      <c r="J63" s="24">
        <v>686</v>
      </c>
      <c r="K63" s="22">
        <v>97</v>
      </c>
      <c r="L63" s="24">
        <v>13163</v>
      </c>
      <c r="M63" s="23">
        <v>20</v>
      </c>
      <c r="N63" s="24">
        <v>1155</v>
      </c>
      <c r="O63" s="23">
        <v>1</v>
      </c>
      <c r="P63" s="24">
        <v>424</v>
      </c>
    </row>
    <row r="64" spans="2:16" ht="14.1" hidden="1" customHeight="1">
      <c r="B64" s="21" t="s">
        <v>20</v>
      </c>
      <c r="C64" s="22">
        <f t="shared" si="21"/>
        <v>25</v>
      </c>
      <c r="D64" s="22">
        <f t="shared" si="21"/>
        <v>2409</v>
      </c>
      <c r="E64" s="23">
        <v>10</v>
      </c>
      <c r="F64" s="24">
        <v>1042</v>
      </c>
      <c r="G64" s="23">
        <v>0</v>
      </c>
      <c r="H64" s="24">
        <v>0</v>
      </c>
      <c r="I64" s="23">
        <v>0</v>
      </c>
      <c r="J64" s="24">
        <v>0</v>
      </c>
      <c r="K64" s="23">
        <v>9</v>
      </c>
      <c r="L64" s="24">
        <v>709</v>
      </c>
      <c r="M64" s="23">
        <v>4</v>
      </c>
      <c r="N64" s="24">
        <v>565</v>
      </c>
      <c r="O64" s="23">
        <v>2</v>
      </c>
      <c r="P64" s="24">
        <v>93</v>
      </c>
    </row>
    <row r="65" spans="2:19" ht="14.1" hidden="1" customHeight="1">
      <c r="B65" s="21" t="s">
        <v>36</v>
      </c>
      <c r="C65" s="22">
        <f t="shared" si="21"/>
        <v>48</v>
      </c>
      <c r="D65" s="22">
        <f t="shared" si="21"/>
        <v>9796</v>
      </c>
      <c r="E65" s="23">
        <v>14</v>
      </c>
      <c r="F65" s="24">
        <v>4867</v>
      </c>
      <c r="G65" s="23">
        <v>20</v>
      </c>
      <c r="H65" s="24">
        <v>3160</v>
      </c>
      <c r="I65" s="23">
        <v>1</v>
      </c>
      <c r="J65" s="24">
        <v>50</v>
      </c>
      <c r="K65" s="23">
        <v>11</v>
      </c>
      <c r="L65" s="24">
        <v>1202</v>
      </c>
      <c r="M65" s="23">
        <v>2</v>
      </c>
      <c r="N65" s="24">
        <v>517</v>
      </c>
      <c r="O65" s="23">
        <v>0</v>
      </c>
      <c r="P65" s="24">
        <v>0</v>
      </c>
    </row>
    <row r="66" spans="2:19" ht="14.1" hidden="1" customHeight="1">
      <c r="B66" s="28" t="s">
        <v>37</v>
      </c>
      <c r="C66" s="32">
        <f t="shared" si="21"/>
        <v>13</v>
      </c>
      <c r="D66" s="32">
        <f t="shared" si="21"/>
        <v>1129</v>
      </c>
      <c r="E66" s="29">
        <v>0</v>
      </c>
      <c r="F66" s="31">
        <v>0</v>
      </c>
      <c r="G66" s="29">
        <v>0</v>
      </c>
      <c r="H66" s="31">
        <v>0</v>
      </c>
      <c r="I66" s="29">
        <v>0</v>
      </c>
      <c r="J66" s="31">
        <v>0</v>
      </c>
      <c r="K66" s="32">
        <v>13</v>
      </c>
      <c r="L66" s="31">
        <v>1129</v>
      </c>
      <c r="M66" s="29">
        <v>0</v>
      </c>
      <c r="N66" s="31">
        <v>0</v>
      </c>
      <c r="O66" s="29">
        <v>0</v>
      </c>
      <c r="P66" s="31">
        <v>0</v>
      </c>
    </row>
    <row r="67" spans="2:19" s="44" customFormat="1" ht="15" hidden="1" customHeight="1">
      <c r="B67" s="46" t="s">
        <v>35</v>
      </c>
      <c r="C67" s="47">
        <f t="shared" ref="C67:M67" si="22">SUM(C68:C72)</f>
        <v>286</v>
      </c>
      <c r="D67" s="47">
        <f t="shared" si="22"/>
        <v>32133</v>
      </c>
      <c r="E67" s="48">
        <f>SUM(E68:E72)</f>
        <v>125</v>
      </c>
      <c r="F67" s="49">
        <f t="shared" si="22"/>
        <v>17447</v>
      </c>
      <c r="G67" s="48">
        <f t="shared" si="22"/>
        <v>15</v>
      </c>
      <c r="H67" s="49">
        <f t="shared" si="22"/>
        <v>1328</v>
      </c>
      <c r="I67" s="48">
        <f t="shared" si="22"/>
        <v>8</v>
      </c>
      <c r="J67" s="50">
        <f t="shared" si="22"/>
        <v>431</v>
      </c>
      <c r="K67" s="47">
        <f t="shared" si="22"/>
        <v>114</v>
      </c>
      <c r="L67" s="49">
        <f t="shared" si="22"/>
        <v>9607</v>
      </c>
      <c r="M67" s="47">
        <f t="shared" si="22"/>
        <v>17</v>
      </c>
      <c r="N67" s="49">
        <f>SUM(N68:N72)</f>
        <v>1860</v>
      </c>
      <c r="O67" s="48">
        <f>SUM(O68:O72)</f>
        <v>7</v>
      </c>
      <c r="P67" s="50">
        <f>SUM(P68:P72)</f>
        <v>1460</v>
      </c>
      <c r="Q67" s="2"/>
      <c r="R67" s="3"/>
    </row>
    <row r="68" spans="2:19" s="36" customFormat="1" ht="12.95" hidden="1" customHeight="1">
      <c r="B68" s="21" t="s">
        <v>18</v>
      </c>
      <c r="C68" s="22">
        <f t="shared" ref="C68:D72" si="23">SUM(E68,G68,I68,K68,M68,O68,Q68)</f>
        <v>99</v>
      </c>
      <c r="D68" s="22">
        <f t="shared" si="23"/>
        <v>5108</v>
      </c>
      <c r="E68" s="23">
        <v>55</v>
      </c>
      <c r="F68" s="24">
        <v>2877</v>
      </c>
      <c r="G68" s="23">
        <v>6</v>
      </c>
      <c r="H68" s="24">
        <v>422</v>
      </c>
      <c r="I68" s="23">
        <v>1</v>
      </c>
      <c r="J68" s="24">
        <v>10</v>
      </c>
      <c r="K68" s="22">
        <v>33</v>
      </c>
      <c r="L68" s="24">
        <v>1492</v>
      </c>
      <c r="M68" s="23">
        <v>3</v>
      </c>
      <c r="N68" s="24">
        <v>270</v>
      </c>
      <c r="O68" s="23">
        <v>1</v>
      </c>
      <c r="P68" s="24">
        <v>37</v>
      </c>
      <c r="Q68" s="2"/>
      <c r="R68" s="3"/>
      <c r="S68" s="35"/>
    </row>
    <row r="69" spans="2:19" s="36" customFormat="1" ht="12.95" hidden="1" customHeight="1">
      <c r="B69" s="21" t="s">
        <v>19</v>
      </c>
      <c r="C69" s="22">
        <f t="shared" si="23"/>
        <v>96</v>
      </c>
      <c r="D69" s="22">
        <f t="shared" si="23"/>
        <v>13901</v>
      </c>
      <c r="E69" s="23">
        <v>42</v>
      </c>
      <c r="F69" s="24">
        <v>7820</v>
      </c>
      <c r="G69" s="23">
        <v>1</v>
      </c>
      <c r="H69" s="24">
        <v>75</v>
      </c>
      <c r="I69" s="23">
        <v>4</v>
      </c>
      <c r="J69" s="24">
        <v>282</v>
      </c>
      <c r="K69" s="22">
        <v>35</v>
      </c>
      <c r="L69" s="24">
        <v>3867</v>
      </c>
      <c r="M69" s="23">
        <v>8</v>
      </c>
      <c r="N69" s="24">
        <v>434</v>
      </c>
      <c r="O69" s="23">
        <v>6</v>
      </c>
      <c r="P69" s="24">
        <v>1423</v>
      </c>
      <c r="Q69" s="2"/>
      <c r="R69" s="3"/>
      <c r="S69" s="35"/>
    </row>
    <row r="70" spans="2:19" s="36" customFormat="1" ht="12.95" hidden="1" customHeight="1">
      <c r="B70" s="21" t="s">
        <v>20</v>
      </c>
      <c r="C70" s="22">
        <f t="shared" si="23"/>
        <v>30</v>
      </c>
      <c r="D70" s="22">
        <f t="shared" si="23"/>
        <v>2440</v>
      </c>
      <c r="E70" s="23">
        <v>14</v>
      </c>
      <c r="F70" s="24">
        <v>1235</v>
      </c>
      <c r="G70" s="23">
        <v>1</v>
      </c>
      <c r="H70" s="24">
        <v>57</v>
      </c>
      <c r="I70" s="23">
        <v>2</v>
      </c>
      <c r="J70" s="24">
        <v>89</v>
      </c>
      <c r="K70" s="23">
        <v>11</v>
      </c>
      <c r="L70" s="24">
        <v>858</v>
      </c>
      <c r="M70" s="23">
        <v>2</v>
      </c>
      <c r="N70" s="24">
        <v>201</v>
      </c>
      <c r="O70" s="23">
        <v>0</v>
      </c>
      <c r="P70" s="24">
        <v>0</v>
      </c>
      <c r="Q70" s="2"/>
      <c r="R70" s="3"/>
      <c r="S70" s="35"/>
    </row>
    <row r="71" spans="2:19" s="36" customFormat="1" ht="12.95" hidden="1" customHeight="1">
      <c r="B71" s="21" t="s">
        <v>36</v>
      </c>
      <c r="C71" s="22">
        <f>SUM(E71,G71,I71,K71,M71,O71,Q71)</f>
        <v>47</v>
      </c>
      <c r="D71" s="22">
        <f>SUM(F71,H71,J71,L71,N71,P71,R71)</f>
        <v>9675</v>
      </c>
      <c r="E71" s="23">
        <v>14</v>
      </c>
      <c r="F71" s="24">
        <v>5515</v>
      </c>
      <c r="G71" s="23">
        <v>7</v>
      </c>
      <c r="H71" s="24">
        <v>774</v>
      </c>
      <c r="I71" s="23">
        <v>1</v>
      </c>
      <c r="J71" s="24">
        <v>50</v>
      </c>
      <c r="K71" s="23">
        <v>21</v>
      </c>
      <c r="L71" s="24">
        <v>2381</v>
      </c>
      <c r="M71" s="23">
        <v>4</v>
      </c>
      <c r="N71" s="24">
        <v>955</v>
      </c>
      <c r="O71" s="23">
        <v>0</v>
      </c>
      <c r="P71" s="24">
        <v>0</v>
      </c>
      <c r="Q71" s="2"/>
      <c r="R71" s="3"/>
      <c r="S71" s="35"/>
    </row>
    <row r="72" spans="2:19" s="36" customFormat="1" ht="12.95" hidden="1" customHeight="1">
      <c r="B72" s="28" t="s">
        <v>37</v>
      </c>
      <c r="C72" s="32">
        <f>SUM(E72,G72,I72,K72,M72,O72,Q72)</f>
        <v>14</v>
      </c>
      <c r="D72" s="32">
        <f t="shared" si="23"/>
        <v>1009</v>
      </c>
      <c r="E72" s="29">
        <v>0</v>
      </c>
      <c r="F72" s="31">
        <v>0</v>
      </c>
      <c r="G72" s="29">
        <v>0</v>
      </c>
      <c r="H72" s="31">
        <v>0</v>
      </c>
      <c r="I72" s="29">
        <v>0</v>
      </c>
      <c r="J72" s="31">
        <v>0</v>
      </c>
      <c r="K72" s="32">
        <v>14</v>
      </c>
      <c r="L72" s="31">
        <v>1009</v>
      </c>
      <c r="M72" s="29">
        <v>0</v>
      </c>
      <c r="N72" s="31">
        <v>0</v>
      </c>
      <c r="O72" s="29">
        <v>0</v>
      </c>
      <c r="P72" s="31">
        <v>0</v>
      </c>
      <c r="Q72" s="2"/>
      <c r="R72" s="3"/>
      <c r="S72" s="35"/>
    </row>
    <row r="73" spans="2:19" s="44" customFormat="1" ht="13.5" hidden="1" customHeight="1">
      <c r="B73" s="46" t="s">
        <v>39</v>
      </c>
      <c r="C73" s="47">
        <f>SUM(C74:C78)</f>
        <v>294</v>
      </c>
      <c r="D73" s="47">
        <f>SUM(D74:D78)</f>
        <v>27619</v>
      </c>
      <c r="E73" s="48">
        <f>SUM(E74:E78)</f>
        <v>129</v>
      </c>
      <c r="F73" s="49">
        <f t="shared" ref="F73:M73" si="24">SUM(F74:F78)</f>
        <v>17205</v>
      </c>
      <c r="G73" s="48">
        <f t="shared" si="24"/>
        <v>16</v>
      </c>
      <c r="H73" s="49">
        <f t="shared" si="24"/>
        <v>989</v>
      </c>
      <c r="I73" s="48">
        <f t="shared" si="24"/>
        <v>11</v>
      </c>
      <c r="J73" s="50">
        <f t="shared" si="24"/>
        <v>576</v>
      </c>
      <c r="K73" s="47">
        <f t="shared" si="24"/>
        <v>90</v>
      </c>
      <c r="L73" s="49">
        <f t="shared" si="24"/>
        <v>6040</v>
      </c>
      <c r="M73" s="47">
        <f t="shared" si="24"/>
        <v>18</v>
      </c>
      <c r="N73" s="49">
        <f>SUM(N74:N78)</f>
        <v>973</v>
      </c>
      <c r="O73" s="48">
        <f>SUM(O74:O78)</f>
        <v>30</v>
      </c>
      <c r="P73" s="50">
        <f>SUM(P74:P78)</f>
        <v>1836</v>
      </c>
      <c r="Q73" s="2"/>
      <c r="R73" s="3"/>
    </row>
    <row r="74" spans="2:19" s="36" customFormat="1" ht="12.95" hidden="1" customHeight="1">
      <c r="B74" s="21" t="s">
        <v>40</v>
      </c>
      <c r="C74" s="22">
        <f t="shared" ref="C74:D78" si="25">E74+G74+I74+K74+M74+O74</f>
        <v>113</v>
      </c>
      <c r="D74" s="22">
        <f t="shared" si="25"/>
        <v>5749</v>
      </c>
      <c r="E74" s="23">
        <v>51</v>
      </c>
      <c r="F74" s="24">
        <v>2755</v>
      </c>
      <c r="G74" s="23">
        <v>9</v>
      </c>
      <c r="H74" s="24">
        <v>618</v>
      </c>
      <c r="I74" s="23">
        <v>2</v>
      </c>
      <c r="J74" s="24">
        <v>81</v>
      </c>
      <c r="K74" s="22">
        <v>34</v>
      </c>
      <c r="L74" s="24">
        <v>1361</v>
      </c>
      <c r="M74" s="23">
        <v>3</v>
      </c>
      <c r="N74" s="24">
        <v>329</v>
      </c>
      <c r="O74" s="23">
        <v>14</v>
      </c>
      <c r="P74" s="24">
        <v>605</v>
      </c>
      <c r="Q74" s="2"/>
      <c r="R74" s="3"/>
      <c r="S74" s="35"/>
    </row>
    <row r="75" spans="2:19" s="36" customFormat="1" ht="12.95" hidden="1" customHeight="1">
      <c r="B75" s="21" t="s">
        <v>41</v>
      </c>
      <c r="C75" s="22">
        <f t="shared" si="25"/>
        <v>94</v>
      </c>
      <c r="D75" s="22">
        <f t="shared" si="25"/>
        <v>11957</v>
      </c>
      <c r="E75" s="23">
        <v>43</v>
      </c>
      <c r="F75" s="24">
        <v>8176</v>
      </c>
      <c r="G75" s="23">
        <v>2</v>
      </c>
      <c r="H75" s="24">
        <v>121</v>
      </c>
      <c r="I75" s="23">
        <v>5</v>
      </c>
      <c r="J75" s="24">
        <v>331</v>
      </c>
      <c r="K75" s="22">
        <v>29</v>
      </c>
      <c r="L75" s="24">
        <v>2529</v>
      </c>
      <c r="M75" s="23">
        <v>8</v>
      </c>
      <c r="N75" s="24">
        <v>281</v>
      </c>
      <c r="O75" s="23">
        <v>7</v>
      </c>
      <c r="P75" s="24">
        <v>519</v>
      </c>
      <c r="Q75" s="2"/>
      <c r="R75" s="3"/>
      <c r="S75" s="35"/>
    </row>
    <row r="76" spans="2:19" s="36" customFormat="1" ht="12.95" hidden="1" customHeight="1">
      <c r="B76" s="21" t="s">
        <v>42</v>
      </c>
      <c r="C76" s="22">
        <f t="shared" si="25"/>
        <v>37</v>
      </c>
      <c r="D76" s="22">
        <f t="shared" si="25"/>
        <v>3599</v>
      </c>
      <c r="E76" s="23">
        <v>22</v>
      </c>
      <c r="F76" s="24">
        <v>2659</v>
      </c>
      <c r="G76" s="23">
        <v>1</v>
      </c>
      <c r="H76" s="24">
        <v>47</v>
      </c>
      <c r="I76" s="23">
        <v>2</v>
      </c>
      <c r="J76" s="24">
        <v>97</v>
      </c>
      <c r="K76" s="23">
        <v>8</v>
      </c>
      <c r="L76" s="24">
        <v>508</v>
      </c>
      <c r="M76" s="23">
        <v>4</v>
      </c>
      <c r="N76" s="24">
        <v>288</v>
      </c>
      <c r="O76" s="23">
        <v>0</v>
      </c>
      <c r="P76" s="24">
        <v>0</v>
      </c>
      <c r="Q76" s="2"/>
      <c r="R76" s="3"/>
      <c r="S76" s="35"/>
    </row>
    <row r="77" spans="2:19" s="36" customFormat="1" ht="12.95" hidden="1" customHeight="1">
      <c r="B77" s="21" t="s">
        <v>43</v>
      </c>
      <c r="C77" s="22">
        <f t="shared" si="25"/>
        <v>40</v>
      </c>
      <c r="D77" s="22">
        <f t="shared" si="25"/>
        <v>5446</v>
      </c>
      <c r="E77" s="23">
        <v>13</v>
      </c>
      <c r="F77" s="24">
        <v>3615</v>
      </c>
      <c r="G77" s="23">
        <v>4</v>
      </c>
      <c r="H77" s="24">
        <v>203</v>
      </c>
      <c r="I77" s="23">
        <v>2</v>
      </c>
      <c r="J77" s="24">
        <v>67</v>
      </c>
      <c r="K77" s="23">
        <v>9</v>
      </c>
      <c r="L77" s="24">
        <v>774</v>
      </c>
      <c r="M77" s="23">
        <v>3</v>
      </c>
      <c r="N77" s="24">
        <v>75</v>
      </c>
      <c r="O77" s="23">
        <v>9</v>
      </c>
      <c r="P77" s="24">
        <v>712</v>
      </c>
      <c r="Q77" s="2"/>
      <c r="R77" s="3"/>
      <c r="S77" s="35"/>
    </row>
    <row r="78" spans="2:19" s="36" customFormat="1" ht="12.95" hidden="1" customHeight="1">
      <c r="B78" s="28" t="s">
        <v>44</v>
      </c>
      <c r="C78" s="22">
        <f t="shared" si="25"/>
        <v>10</v>
      </c>
      <c r="D78" s="22">
        <f t="shared" si="25"/>
        <v>868</v>
      </c>
      <c r="E78" s="29">
        <v>0</v>
      </c>
      <c r="F78" s="31">
        <v>0</v>
      </c>
      <c r="G78" s="29">
        <v>0</v>
      </c>
      <c r="H78" s="31">
        <v>0</v>
      </c>
      <c r="I78" s="29">
        <v>0</v>
      </c>
      <c r="J78" s="31">
        <v>0</v>
      </c>
      <c r="K78" s="32">
        <v>10</v>
      </c>
      <c r="L78" s="31">
        <v>868</v>
      </c>
      <c r="M78" s="29">
        <v>0</v>
      </c>
      <c r="N78" s="31">
        <v>0</v>
      </c>
      <c r="O78" s="29">
        <v>0</v>
      </c>
      <c r="P78" s="31">
        <v>0</v>
      </c>
      <c r="Q78" s="2"/>
      <c r="R78" s="3"/>
      <c r="S78" s="35"/>
    </row>
    <row r="79" spans="2:19" s="44" customFormat="1" ht="15" hidden="1" customHeight="1">
      <c r="B79" s="46" t="s">
        <v>45</v>
      </c>
      <c r="C79" s="47">
        <f>SUM(C80:C84)</f>
        <v>321</v>
      </c>
      <c r="D79" s="47">
        <f>SUM(D80:D84)</f>
        <v>29747</v>
      </c>
      <c r="E79" s="48">
        <f>SUM(E80:E84)</f>
        <v>134</v>
      </c>
      <c r="F79" s="49">
        <f t="shared" ref="F79:M79" si="26">SUM(F80:F84)</f>
        <v>17434</v>
      </c>
      <c r="G79" s="48">
        <f t="shared" si="26"/>
        <v>14</v>
      </c>
      <c r="H79" s="49">
        <f t="shared" si="26"/>
        <v>833</v>
      </c>
      <c r="I79" s="48">
        <f t="shared" si="26"/>
        <v>11</v>
      </c>
      <c r="J79" s="50">
        <f t="shared" si="26"/>
        <v>473</v>
      </c>
      <c r="K79" s="47">
        <f t="shared" si="26"/>
        <v>103</v>
      </c>
      <c r="L79" s="49">
        <f t="shared" si="26"/>
        <v>6108</v>
      </c>
      <c r="M79" s="47">
        <f t="shared" si="26"/>
        <v>15</v>
      </c>
      <c r="N79" s="49">
        <f>SUM(N80:N84)</f>
        <v>1038</v>
      </c>
      <c r="O79" s="48">
        <f>SUM(O80:O84)</f>
        <v>44</v>
      </c>
      <c r="P79" s="50">
        <f>SUM(P80:P84)</f>
        <v>3861</v>
      </c>
      <c r="Q79" s="2"/>
      <c r="R79" s="3"/>
    </row>
    <row r="80" spans="2:19" s="36" customFormat="1" ht="15" hidden="1" customHeight="1">
      <c r="B80" s="21" t="s">
        <v>40</v>
      </c>
      <c r="C80" s="22">
        <f t="shared" ref="C80:D84" si="27">E80+G80+I80+K80+M80+O80</f>
        <v>136</v>
      </c>
      <c r="D80" s="22">
        <f t="shared" si="27"/>
        <v>6629</v>
      </c>
      <c r="E80" s="23">
        <v>64</v>
      </c>
      <c r="F80" s="24">
        <v>3544</v>
      </c>
      <c r="G80" s="23">
        <v>9</v>
      </c>
      <c r="H80" s="24">
        <v>620</v>
      </c>
      <c r="I80" s="23">
        <v>3</v>
      </c>
      <c r="J80" s="24">
        <v>89</v>
      </c>
      <c r="K80" s="23">
        <v>45</v>
      </c>
      <c r="L80" s="24">
        <v>1304</v>
      </c>
      <c r="M80" s="23">
        <v>3</v>
      </c>
      <c r="N80" s="24">
        <v>290</v>
      </c>
      <c r="O80" s="23">
        <v>12</v>
      </c>
      <c r="P80" s="24">
        <v>782</v>
      </c>
      <c r="Q80" s="2"/>
      <c r="R80" s="3"/>
      <c r="S80" s="35"/>
    </row>
    <row r="81" spans="2:19" s="36" customFormat="1" ht="15" hidden="1" customHeight="1">
      <c r="B81" s="21" t="s">
        <v>41</v>
      </c>
      <c r="C81" s="22">
        <f t="shared" si="27"/>
        <v>95</v>
      </c>
      <c r="D81" s="22">
        <f t="shared" si="27"/>
        <v>11986</v>
      </c>
      <c r="E81" s="23">
        <v>40</v>
      </c>
      <c r="F81" s="24">
        <v>7365</v>
      </c>
      <c r="G81" s="23">
        <v>0</v>
      </c>
      <c r="H81" s="24">
        <v>0</v>
      </c>
      <c r="I81" s="23">
        <v>4</v>
      </c>
      <c r="J81" s="24">
        <v>121</v>
      </c>
      <c r="K81" s="23">
        <v>27</v>
      </c>
      <c r="L81" s="24">
        <v>2258</v>
      </c>
      <c r="M81" s="23">
        <v>9</v>
      </c>
      <c r="N81" s="24">
        <v>614</v>
      </c>
      <c r="O81" s="23">
        <v>15</v>
      </c>
      <c r="P81" s="24">
        <v>1628</v>
      </c>
      <c r="Q81" s="2"/>
      <c r="R81" s="3"/>
      <c r="S81" s="35"/>
    </row>
    <row r="82" spans="2:19" s="36" customFormat="1" ht="15" hidden="1" customHeight="1">
      <c r="B82" s="21" t="s">
        <v>42</v>
      </c>
      <c r="C82" s="22">
        <f t="shared" si="27"/>
        <v>46</v>
      </c>
      <c r="D82" s="22">
        <f t="shared" si="27"/>
        <v>3943</v>
      </c>
      <c r="E82" s="23">
        <v>18</v>
      </c>
      <c r="F82" s="24">
        <v>2147</v>
      </c>
      <c r="G82" s="23">
        <v>3</v>
      </c>
      <c r="H82" s="24">
        <v>93</v>
      </c>
      <c r="I82" s="23">
        <v>3</v>
      </c>
      <c r="J82" s="24">
        <v>208</v>
      </c>
      <c r="K82" s="23">
        <v>15</v>
      </c>
      <c r="L82" s="24">
        <v>774</v>
      </c>
      <c r="M82" s="23">
        <v>1</v>
      </c>
      <c r="N82" s="24">
        <v>63</v>
      </c>
      <c r="O82" s="23">
        <v>6</v>
      </c>
      <c r="P82" s="24">
        <v>658</v>
      </c>
      <c r="Q82" s="2"/>
      <c r="R82" s="3"/>
      <c r="S82" s="35"/>
    </row>
    <row r="83" spans="2:19" s="36" customFormat="1" ht="15" hidden="1" customHeight="1">
      <c r="B83" s="21" t="s">
        <v>43</v>
      </c>
      <c r="C83" s="22">
        <f t="shared" si="27"/>
        <v>34</v>
      </c>
      <c r="D83" s="22">
        <f t="shared" si="27"/>
        <v>6074</v>
      </c>
      <c r="E83" s="23">
        <v>12</v>
      </c>
      <c r="F83" s="24">
        <v>4378</v>
      </c>
      <c r="G83" s="23">
        <v>2</v>
      </c>
      <c r="H83" s="24">
        <v>120</v>
      </c>
      <c r="I83" s="23">
        <v>1</v>
      </c>
      <c r="J83" s="24">
        <v>55</v>
      </c>
      <c r="K83" s="23">
        <v>6</v>
      </c>
      <c r="L83" s="24">
        <v>657</v>
      </c>
      <c r="M83" s="23">
        <v>2</v>
      </c>
      <c r="N83" s="24">
        <v>71</v>
      </c>
      <c r="O83" s="23">
        <v>11</v>
      </c>
      <c r="P83" s="24">
        <v>793</v>
      </c>
      <c r="Q83" s="2"/>
      <c r="R83" s="3"/>
      <c r="S83" s="35"/>
    </row>
    <row r="84" spans="2:19" s="36" customFormat="1" ht="15" hidden="1" customHeight="1">
      <c r="B84" s="28" t="s">
        <v>44</v>
      </c>
      <c r="C84" s="29">
        <f t="shared" si="27"/>
        <v>10</v>
      </c>
      <c r="D84" s="30">
        <f t="shared" si="27"/>
        <v>1115</v>
      </c>
      <c r="E84" s="29">
        <v>0</v>
      </c>
      <c r="F84" s="31">
        <v>0</v>
      </c>
      <c r="G84" s="29">
        <v>0</v>
      </c>
      <c r="H84" s="31">
        <v>0</v>
      </c>
      <c r="I84" s="29">
        <v>0</v>
      </c>
      <c r="J84" s="31">
        <v>0</v>
      </c>
      <c r="K84" s="29">
        <v>10</v>
      </c>
      <c r="L84" s="31">
        <v>1115</v>
      </c>
      <c r="M84" s="29">
        <v>0</v>
      </c>
      <c r="N84" s="31">
        <v>0</v>
      </c>
      <c r="O84" s="29">
        <v>0</v>
      </c>
      <c r="P84" s="31">
        <v>0</v>
      </c>
      <c r="Q84" s="2"/>
      <c r="R84" s="3"/>
      <c r="S84" s="35"/>
    </row>
    <row r="85" spans="2:19" s="44" customFormat="1" ht="15" hidden="1" customHeight="1">
      <c r="B85" s="46" t="s">
        <v>46</v>
      </c>
      <c r="C85" s="47">
        <f>SUM(C86:C90)</f>
        <v>365</v>
      </c>
      <c r="D85" s="47">
        <f>SUM(D86:D90)</f>
        <v>32407</v>
      </c>
      <c r="E85" s="48">
        <f>SUM(E86:E90)</f>
        <v>176</v>
      </c>
      <c r="F85" s="49">
        <f t="shared" ref="F85:M85" si="28">SUM(F86:F90)</f>
        <v>20268</v>
      </c>
      <c r="G85" s="48">
        <f t="shared" si="28"/>
        <v>15</v>
      </c>
      <c r="H85" s="49">
        <f t="shared" si="28"/>
        <v>1017</v>
      </c>
      <c r="I85" s="48">
        <f t="shared" si="28"/>
        <v>23</v>
      </c>
      <c r="J85" s="50">
        <f t="shared" si="28"/>
        <v>1167</v>
      </c>
      <c r="K85" s="47">
        <f t="shared" si="28"/>
        <v>101</v>
      </c>
      <c r="L85" s="49">
        <f t="shared" si="28"/>
        <v>6505</v>
      </c>
      <c r="M85" s="47">
        <f t="shared" si="28"/>
        <v>16</v>
      </c>
      <c r="N85" s="49">
        <f>SUM(N86:N90)</f>
        <v>895</v>
      </c>
      <c r="O85" s="48">
        <f>SUM(O86:O90)</f>
        <v>34</v>
      </c>
      <c r="P85" s="50">
        <f>SUM(P86:P90)</f>
        <v>2555</v>
      </c>
      <c r="Q85" s="2"/>
      <c r="R85" s="3"/>
    </row>
    <row r="86" spans="2:19" s="36" customFormat="1" ht="15" hidden="1" customHeight="1">
      <c r="B86" s="21" t="s">
        <v>40</v>
      </c>
      <c r="C86" s="22">
        <f t="shared" ref="C86:D90" si="29">E86+G86+I86+K86+M86+O86</f>
        <v>142</v>
      </c>
      <c r="D86" s="22">
        <f t="shared" si="29"/>
        <v>7592</v>
      </c>
      <c r="E86" s="23">
        <v>68</v>
      </c>
      <c r="F86" s="24">
        <v>4210</v>
      </c>
      <c r="G86" s="23">
        <v>10</v>
      </c>
      <c r="H86" s="24">
        <v>725</v>
      </c>
      <c r="I86" s="23">
        <v>9</v>
      </c>
      <c r="J86" s="24">
        <v>297</v>
      </c>
      <c r="K86" s="23">
        <v>37</v>
      </c>
      <c r="L86" s="24">
        <v>1427</v>
      </c>
      <c r="M86" s="23">
        <v>6</v>
      </c>
      <c r="N86" s="24">
        <v>204</v>
      </c>
      <c r="O86" s="23">
        <v>12</v>
      </c>
      <c r="P86" s="24">
        <v>729</v>
      </c>
      <c r="Q86" s="2"/>
      <c r="R86" s="3"/>
      <c r="S86" s="35"/>
    </row>
    <row r="87" spans="2:19" s="36" customFormat="1" ht="15" hidden="1" customHeight="1">
      <c r="B87" s="21" t="s">
        <v>41</v>
      </c>
      <c r="C87" s="22">
        <f t="shared" si="29"/>
        <v>118</v>
      </c>
      <c r="D87" s="22">
        <f t="shared" si="29"/>
        <v>13854</v>
      </c>
      <c r="E87" s="23">
        <v>62</v>
      </c>
      <c r="F87" s="24">
        <v>8754</v>
      </c>
      <c r="G87" s="23">
        <v>0</v>
      </c>
      <c r="H87" s="24">
        <v>0</v>
      </c>
      <c r="I87" s="23">
        <v>8</v>
      </c>
      <c r="J87" s="24">
        <v>581</v>
      </c>
      <c r="K87" s="23">
        <v>30</v>
      </c>
      <c r="L87" s="24">
        <v>2991</v>
      </c>
      <c r="M87" s="23">
        <v>8</v>
      </c>
      <c r="N87" s="24">
        <v>624</v>
      </c>
      <c r="O87" s="23">
        <v>10</v>
      </c>
      <c r="P87" s="24">
        <v>904</v>
      </c>
      <c r="Q87" s="2"/>
      <c r="R87" s="3"/>
      <c r="S87" s="35"/>
    </row>
    <row r="88" spans="2:19" s="36" customFormat="1" ht="15" hidden="1" customHeight="1">
      <c r="B88" s="21" t="s">
        <v>42</v>
      </c>
      <c r="C88" s="22">
        <f t="shared" si="29"/>
        <v>61</v>
      </c>
      <c r="D88" s="22">
        <f t="shared" si="29"/>
        <v>4191</v>
      </c>
      <c r="E88" s="23">
        <v>32</v>
      </c>
      <c r="F88" s="24">
        <v>2777</v>
      </c>
      <c r="G88" s="23">
        <v>2</v>
      </c>
      <c r="H88" s="24">
        <v>90</v>
      </c>
      <c r="I88" s="23">
        <v>5</v>
      </c>
      <c r="J88" s="24">
        <v>239</v>
      </c>
      <c r="K88" s="23">
        <v>17</v>
      </c>
      <c r="L88" s="24">
        <v>825</v>
      </c>
      <c r="M88" s="23">
        <v>0</v>
      </c>
      <c r="N88" s="24">
        <v>0</v>
      </c>
      <c r="O88" s="23">
        <v>5</v>
      </c>
      <c r="P88" s="24">
        <v>260</v>
      </c>
      <c r="Q88" s="2"/>
      <c r="R88" s="3"/>
      <c r="S88" s="35"/>
    </row>
    <row r="89" spans="2:19" s="36" customFormat="1" ht="15" hidden="1" customHeight="1">
      <c r="B89" s="21" t="s">
        <v>43</v>
      </c>
      <c r="C89" s="22">
        <f t="shared" si="29"/>
        <v>34</v>
      </c>
      <c r="D89" s="22">
        <f t="shared" si="29"/>
        <v>6310</v>
      </c>
      <c r="E89" s="23">
        <v>14</v>
      </c>
      <c r="F89" s="24">
        <v>4527</v>
      </c>
      <c r="G89" s="23">
        <v>3</v>
      </c>
      <c r="H89" s="24">
        <v>202</v>
      </c>
      <c r="I89" s="23">
        <v>1</v>
      </c>
      <c r="J89" s="24">
        <v>50</v>
      </c>
      <c r="K89" s="23">
        <v>7</v>
      </c>
      <c r="L89" s="24">
        <v>802</v>
      </c>
      <c r="M89" s="23">
        <v>2</v>
      </c>
      <c r="N89" s="24">
        <v>67</v>
      </c>
      <c r="O89" s="23">
        <v>7</v>
      </c>
      <c r="P89" s="24">
        <v>662</v>
      </c>
      <c r="Q89" s="2"/>
      <c r="R89" s="3"/>
      <c r="S89" s="35"/>
    </row>
    <row r="90" spans="2:19" s="36" customFormat="1" ht="15" hidden="1" customHeight="1">
      <c r="B90" s="28" t="s">
        <v>44</v>
      </c>
      <c r="C90" s="29">
        <f t="shared" si="29"/>
        <v>10</v>
      </c>
      <c r="D90" s="51">
        <f>F90+H90+J90+L90+N90+P90</f>
        <v>460</v>
      </c>
      <c r="E90" s="29">
        <v>0</v>
      </c>
      <c r="F90" s="31">
        <v>0</v>
      </c>
      <c r="G90" s="29">
        <v>0</v>
      </c>
      <c r="H90" s="31">
        <v>0</v>
      </c>
      <c r="I90" s="29">
        <v>0</v>
      </c>
      <c r="J90" s="31">
        <v>0</v>
      </c>
      <c r="K90" s="29">
        <v>10</v>
      </c>
      <c r="L90" s="31">
        <v>460</v>
      </c>
      <c r="M90" s="29">
        <v>0</v>
      </c>
      <c r="N90" s="31">
        <v>0</v>
      </c>
      <c r="O90" s="29">
        <v>0</v>
      </c>
      <c r="P90" s="31">
        <v>0</v>
      </c>
      <c r="Q90" s="2"/>
      <c r="R90" s="3"/>
      <c r="S90" s="35"/>
    </row>
    <row r="91" spans="2:19" s="44" customFormat="1" ht="15" hidden="1" customHeight="1">
      <c r="B91" s="46" t="s">
        <v>47</v>
      </c>
      <c r="C91" s="52">
        <f>SUM(C92:C96)</f>
        <v>382</v>
      </c>
      <c r="D91" s="50">
        <f t="shared" ref="D91:D96" si="30">F91+H91+J91+L91+N91+P91</f>
        <v>29074</v>
      </c>
      <c r="E91" s="47">
        <f>SUM(E92:E96)</f>
        <v>183</v>
      </c>
      <c r="F91" s="49">
        <f t="shared" ref="F91:M91" si="31">SUM(F92:F96)</f>
        <v>16937</v>
      </c>
      <c r="G91" s="48">
        <f t="shared" si="31"/>
        <v>16</v>
      </c>
      <c r="H91" s="49">
        <f t="shared" si="31"/>
        <v>1144</v>
      </c>
      <c r="I91" s="48">
        <f t="shared" si="31"/>
        <v>13</v>
      </c>
      <c r="J91" s="50">
        <f t="shared" si="31"/>
        <v>986</v>
      </c>
      <c r="K91" s="47">
        <f t="shared" si="31"/>
        <v>113</v>
      </c>
      <c r="L91" s="49">
        <f t="shared" si="31"/>
        <v>6069</v>
      </c>
      <c r="M91" s="47">
        <f t="shared" si="31"/>
        <v>18</v>
      </c>
      <c r="N91" s="49">
        <f>SUM(N92:N96)</f>
        <v>712</v>
      </c>
      <c r="O91" s="48">
        <f>SUM(O92:O96)</f>
        <v>39</v>
      </c>
      <c r="P91" s="50">
        <f>SUM(P92:P96)</f>
        <v>3226</v>
      </c>
      <c r="Q91" s="2"/>
      <c r="R91" s="3"/>
    </row>
    <row r="92" spans="2:19" s="36" customFormat="1" ht="15" hidden="1" customHeight="1">
      <c r="B92" s="21" t="s">
        <v>40</v>
      </c>
      <c r="C92" s="53">
        <f>E92+G92+I92+K92+M92+O92</f>
        <v>138</v>
      </c>
      <c r="D92" s="24">
        <f t="shared" si="30"/>
        <v>6529</v>
      </c>
      <c r="E92" s="22">
        <v>68</v>
      </c>
      <c r="F92" s="24">
        <v>3811</v>
      </c>
      <c r="G92" s="23">
        <v>7</v>
      </c>
      <c r="H92" s="24">
        <v>434</v>
      </c>
      <c r="I92" s="23">
        <v>3</v>
      </c>
      <c r="J92" s="24">
        <v>38</v>
      </c>
      <c r="K92" s="23">
        <v>41</v>
      </c>
      <c r="L92" s="24">
        <v>1320</v>
      </c>
      <c r="M92" s="23">
        <v>6</v>
      </c>
      <c r="N92" s="24">
        <v>149</v>
      </c>
      <c r="O92" s="23">
        <v>13</v>
      </c>
      <c r="P92" s="24">
        <v>777</v>
      </c>
      <c r="Q92" s="2"/>
      <c r="R92" s="3"/>
      <c r="S92" s="35"/>
    </row>
    <row r="93" spans="2:19" s="36" customFormat="1" ht="15" hidden="1" customHeight="1">
      <c r="B93" s="21" t="s">
        <v>41</v>
      </c>
      <c r="C93" s="53">
        <f>E93+G93+I93+K93+M93+O93</f>
        <v>120</v>
      </c>
      <c r="D93" s="24">
        <f t="shared" si="30"/>
        <v>10242</v>
      </c>
      <c r="E93" s="22">
        <v>62</v>
      </c>
      <c r="F93" s="24">
        <v>5988</v>
      </c>
      <c r="G93" s="23">
        <v>1</v>
      </c>
      <c r="H93" s="24">
        <v>54</v>
      </c>
      <c r="I93" s="23">
        <v>6</v>
      </c>
      <c r="J93" s="24">
        <v>509</v>
      </c>
      <c r="K93" s="23">
        <v>33</v>
      </c>
      <c r="L93" s="24">
        <v>2298</v>
      </c>
      <c r="M93" s="23">
        <v>9</v>
      </c>
      <c r="N93" s="24">
        <v>512</v>
      </c>
      <c r="O93" s="23">
        <v>9</v>
      </c>
      <c r="P93" s="24">
        <v>881</v>
      </c>
      <c r="Q93" s="2"/>
      <c r="R93" s="3"/>
      <c r="S93" s="35"/>
    </row>
    <row r="94" spans="2:19" s="36" customFormat="1" ht="15" hidden="1" customHeight="1">
      <c r="B94" s="21" t="s">
        <v>42</v>
      </c>
      <c r="C94" s="53">
        <f>E94+G94+I94+K94+M94+O94</f>
        <v>69</v>
      </c>
      <c r="D94" s="24">
        <f t="shared" si="30"/>
        <v>5241</v>
      </c>
      <c r="E94" s="22">
        <v>38</v>
      </c>
      <c r="F94" s="24">
        <v>2652</v>
      </c>
      <c r="G94" s="23">
        <v>5</v>
      </c>
      <c r="H94" s="24">
        <v>446</v>
      </c>
      <c r="I94" s="23">
        <v>3</v>
      </c>
      <c r="J94" s="24">
        <v>387</v>
      </c>
      <c r="K94" s="23">
        <v>14</v>
      </c>
      <c r="L94" s="24">
        <v>960</v>
      </c>
      <c r="M94" s="23">
        <v>1</v>
      </c>
      <c r="N94" s="24">
        <v>20</v>
      </c>
      <c r="O94" s="23">
        <v>8</v>
      </c>
      <c r="P94" s="24">
        <v>776</v>
      </c>
      <c r="Q94" s="2"/>
      <c r="R94" s="3"/>
      <c r="S94" s="35"/>
    </row>
    <row r="95" spans="2:19" s="36" customFormat="1" ht="15" hidden="1" customHeight="1">
      <c r="B95" s="21" t="s">
        <v>43</v>
      </c>
      <c r="C95" s="53">
        <f>E95+G95+I95+K95+M95+O95</f>
        <v>46</v>
      </c>
      <c r="D95" s="24">
        <f t="shared" si="30"/>
        <v>6509</v>
      </c>
      <c r="E95" s="22">
        <v>15</v>
      </c>
      <c r="F95" s="24">
        <v>4486</v>
      </c>
      <c r="G95" s="23">
        <v>3</v>
      </c>
      <c r="H95" s="24">
        <v>210</v>
      </c>
      <c r="I95" s="23">
        <v>1</v>
      </c>
      <c r="J95" s="24">
        <v>52</v>
      </c>
      <c r="K95" s="23">
        <v>16</v>
      </c>
      <c r="L95" s="24">
        <v>938</v>
      </c>
      <c r="M95" s="23">
        <v>2</v>
      </c>
      <c r="N95" s="24">
        <v>31</v>
      </c>
      <c r="O95" s="23">
        <v>9</v>
      </c>
      <c r="P95" s="24">
        <v>792</v>
      </c>
      <c r="Q95" s="2"/>
      <c r="R95" s="3"/>
      <c r="S95" s="35"/>
    </row>
    <row r="96" spans="2:19" s="36" customFormat="1" ht="15" hidden="1" customHeight="1">
      <c r="B96" s="28" t="s">
        <v>44</v>
      </c>
      <c r="C96" s="54">
        <f>E96+G96+I96+K96+M96+O96</f>
        <v>9</v>
      </c>
      <c r="D96" s="31">
        <f t="shared" si="30"/>
        <v>553</v>
      </c>
      <c r="E96" s="32">
        <v>0</v>
      </c>
      <c r="F96" s="31">
        <v>0</v>
      </c>
      <c r="G96" s="29">
        <v>0</v>
      </c>
      <c r="H96" s="31">
        <v>0</v>
      </c>
      <c r="I96" s="29">
        <v>0</v>
      </c>
      <c r="J96" s="31">
        <v>0</v>
      </c>
      <c r="K96" s="29">
        <v>9</v>
      </c>
      <c r="L96" s="31">
        <v>553</v>
      </c>
      <c r="M96" s="29">
        <v>0</v>
      </c>
      <c r="N96" s="31">
        <v>0</v>
      </c>
      <c r="O96" s="29">
        <v>0</v>
      </c>
      <c r="P96" s="31">
        <v>0</v>
      </c>
      <c r="Q96" s="2"/>
      <c r="R96" s="3"/>
      <c r="S96" s="35"/>
    </row>
    <row r="97" spans="2:19" s="44" customFormat="1" ht="15" hidden="1" customHeight="1">
      <c r="B97" s="46" t="s">
        <v>48</v>
      </c>
      <c r="C97" s="52">
        <f>SUM(C98:C102)</f>
        <v>365</v>
      </c>
      <c r="D97" s="50">
        <f t="shared" ref="D97:D102" si="32">F97+H97+J97+L97+N97+P97</f>
        <v>30728</v>
      </c>
      <c r="E97" s="47">
        <f>SUM(E98:E102)</f>
        <v>186</v>
      </c>
      <c r="F97" s="49">
        <f t="shared" ref="F97:M97" si="33">SUM(F98:F102)</f>
        <v>18343</v>
      </c>
      <c r="G97" s="48">
        <f t="shared" si="33"/>
        <v>18</v>
      </c>
      <c r="H97" s="49">
        <f t="shared" si="33"/>
        <v>2846</v>
      </c>
      <c r="I97" s="48">
        <f t="shared" si="33"/>
        <v>12</v>
      </c>
      <c r="J97" s="50">
        <f t="shared" si="33"/>
        <v>722</v>
      </c>
      <c r="K97" s="47">
        <f t="shared" si="33"/>
        <v>104</v>
      </c>
      <c r="L97" s="49">
        <f t="shared" si="33"/>
        <v>5858</v>
      </c>
      <c r="M97" s="47">
        <f t="shared" si="33"/>
        <v>7</v>
      </c>
      <c r="N97" s="49">
        <f>SUM(N98:N102)</f>
        <v>412</v>
      </c>
      <c r="O97" s="48">
        <f>SUM(O98:O102)</f>
        <v>38</v>
      </c>
      <c r="P97" s="50">
        <f>SUM(P98:P102)</f>
        <v>2547</v>
      </c>
      <c r="Q97" s="2"/>
      <c r="R97" s="3"/>
    </row>
    <row r="98" spans="2:19" s="36" customFormat="1" ht="15" hidden="1" customHeight="1">
      <c r="B98" s="21" t="s">
        <v>40</v>
      </c>
      <c r="C98" s="53">
        <f>E98+G98+I98+K98+M98+O98</f>
        <v>135</v>
      </c>
      <c r="D98" s="24">
        <f t="shared" si="32"/>
        <v>7675</v>
      </c>
      <c r="E98" s="22">
        <v>63</v>
      </c>
      <c r="F98" s="24">
        <v>3588</v>
      </c>
      <c r="G98" s="23">
        <v>12</v>
      </c>
      <c r="H98" s="24">
        <v>1472</v>
      </c>
      <c r="I98" s="23">
        <v>5</v>
      </c>
      <c r="J98" s="24">
        <v>138</v>
      </c>
      <c r="K98" s="23">
        <v>39</v>
      </c>
      <c r="L98" s="24">
        <v>1587</v>
      </c>
      <c r="M98" s="23">
        <v>4</v>
      </c>
      <c r="N98" s="24">
        <v>94</v>
      </c>
      <c r="O98" s="23">
        <v>12</v>
      </c>
      <c r="P98" s="24">
        <v>796</v>
      </c>
      <c r="Q98" s="2"/>
      <c r="R98" s="3"/>
      <c r="S98" s="35"/>
    </row>
    <row r="99" spans="2:19" s="36" customFormat="1" ht="15" hidden="1" customHeight="1">
      <c r="B99" s="21" t="s">
        <v>41</v>
      </c>
      <c r="C99" s="53">
        <f>E99+G99+I99+K99+M99+O99</f>
        <v>103</v>
      </c>
      <c r="D99" s="24">
        <f t="shared" si="32"/>
        <v>9613</v>
      </c>
      <c r="E99" s="22">
        <v>54</v>
      </c>
      <c r="F99" s="24">
        <v>6529</v>
      </c>
      <c r="G99" s="23">
        <v>2</v>
      </c>
      <c r="H99" s="24">
        <v>130</v>
      </c>
      <c r="I99" s="23">
        <v>3</v>
      </c>
      <c r="J99" s="24">
        <v>318</v>
      </c>
      <c r="K99" s="23">
        <v>33</v>
      </c>
      <c r="L99" s="24">
        <v>2024</v>
      </c>
      <c r="M99" s="23">
        <v>2</v>
      </c>
      <c r="N99" s="24">
        <v>310</v>
      </c>
      <c r="O99" s="23">
        <v>9</v>
      </c>
      <c r="P99" s="24">
        <v>302</v>
      </c>
      <c r="Q99" s="2"/>
      <c r="R99" s="3"/>
      <c r="S99" s="35"/>
    </row>
    <row r="100" spans="2:19" s="36" customFormat="1" ht="15" hidden="1" customHeight="1">
      <c r="B100" s="21" t="s">
        <v>42</v>
      </c>
      <c r="C100" s="53">
        <f>E100+G100+I100+K100+M100+O100</f>
        <v>79</v>
      </c>
      <c r="D100" s="24">
        <f t="shared" si="32"/>
        <v>6266</v>
      </c>
      <c r="E100" s="22">
        <v>55</v>
      </c>
      <c r="F100" s="24">
        <v>3444</v>
      </c>
      <c r="G100" s="23">
        <v>1</v>
      </c>
      <c r="H100" s="24">
        <v>1034</v>
      </c>
      <c r="I100" s="23">
        <v>3</v>
      </c>
      <c r="J100" s="24">
        <v>213</v>
      </c>
      <c r="K100" s="23">
        <v>12</v>
      </c>
      <c r="L100" s="24">
        <v>765</v>
      </c>
      <c r="M100" s="23">
        <v>0</v>
      </c>
      <c r="N100" s="24">
        <v>0</v>
      </c>
      <c r="O100" s="23">
        <v>8</v>
      </c>
      <c r="P100" s="24">
        <v>810</v>
      </c>
      <c r="Q100" s="2"/>
      <c r="R100" s="3"/>
      <c r="S100" s="35"/>
    </row>
    <row r="101" spans="2:19" s="36" customFormat="1" ht="15" hidden="1" customHeight="1">
      <c r="B101" s="21" t="s">
        <v>43</v>
      </c>
      <c r="C101" s="53">
        <f>E101+G101+I101+K101+M101+O101</f>
        <v>39</v>
      </c>
      <c r="D101" s="24">
        <f t="shared" si="32"/>
        <v>6621</v>
      </c>
      <c r="E101" s="22">
        <v>14</v>
      </c>
      <c r="F101" s="24">
        <v>4782</v>
      </c>
      <c r="G101" s="23">
        <v>3</v>
      </c>
      <c r="H101" s="24">
        <v>210</v>
      </c>
      <c r="I101" s="23">
        <v>1</v>
      </c>
      <c r="J101" s="24">
        <v>53</v>
      </c>
      <c r="K101" s="23">
        <v>11</v>
      </c>
      <c r="L101" s="24">
        <v>929</v>
      </c>
      <c r="M101" s="23">
        <v>1</v>
      </c>
      <c r="N101" s="24">
        <v>8</v>
      </c>
      <c r="O101" s="23">
        <v>9</v>
      </c>
      <c r="P101" s="24">
        <v>639</v>
      </c>
      <c r="Q101" s="2"/>
      <c r="R101" s="3"/>
      <c r="S101" s="35"/>
    </row>
    <row r="102" spans="2:19" s="36" customFormat="1" ht="15" hidden="1" customHeight="1">
      <c r="B102" s="28" t="s">
        <v>44</v>
      </c>
      <c r="C102" s="54">
        <f>E102+G102+I102+K102+M102+O102</f>
        <v>9</v>
      </c>
      <c r="D102" s="31">
        <f t="shared" si="32"/>
        <v>553</v>
      </c>
      <c r="E102" s="32">
        <v>0</v>
      </c>
      <c r="F102" s="31">
        <v>0</v>
      </c>
      <c r="G102" s="29">
        <v>0</v>
      </c>
      <c r="H102" s="31">
        <v>0</v>
      </c>
      <c r="I102" s="29">
        <v>0</v>
      </c>
      <c r="J102" s="31">
        <v>0</v>
      </c>
      <c r="K102" s="29">
        <v>9</v>
      </c>
      <c r="L102" s="31">
        <v>553</v>
      </c>
      <c r="M102" s="29">
        <v>0</v>
      </c>
      <c r="N102" s="31">
        <v>0</v>
      </c>
      <c r="O102" s="29">
        <v>0</v>
      </c>
      <c r="P102" s="31">
        <v>0</v>
      </c>
      <c r="Q102" s="2"/>
      <c r="R102" s="3"/>
      <c r="S102" s="35"/>
    </row>
    <row r="103" spans="2:19" s="36" customFormat="1" ht="15" customHeight="1">
      <c r="B103" s="46" t="s">
        <v>49</v>
      </c>
      <c r="C103" s="52">
        <f>SUM(C104:C108)</f>
        <v>335</v>
      </c>
      <c r="D103" s="50">
        <f t="shared" ref="D103:D108" si="34">F103+H103+J103+L103+N103+P103</f>
        <v>29277</v>
      </c>
      <c r="E103" s="47">
        <f>SUM(E104:E108)</f>
        <v>159</v>
      </c>
      <c r="F103" s="49">
        <f t="shared" ref="F103:M103" si="35">SUM(F104:F108)</f>
        <v>15908</v>
      </c>
      <c r="G103" s="48">
        <f t="shared" si="35"/>
        <v>20</v>
      </c>
      <c r="H103" s="49">
        <f t="shared" si="35"/>
        <v>3341</v>
      </c>
      <c r="I103" s="48">
        <f t="shared" si="35"/>
        <v>14</v>
      </c>
      <c r="J103" s="50">
        <f t="shared" si="35"/>
        <v>796</v>
      </c>
      <c r="K103" s="47">
        <f t="shared" si="35"/>
        <v>103</v>
      </c>
      <c r="L103" s="49">
        <f t="shared" si="35"/>
        <v>6672</v>
      </c>
      <c r="M103" s="47">
        <f t="shared" si="35"/>
        <v>7</v>
      </c>
      <c r="N103" s="49">
        <f>SUM(N104:N108)</f>
        <v>207</v>
      </c>
      <c r="O103" s="48">
        <f>SUM(O104:O108)</f>
        <v>32</v>
      </c>
      <c r="P103" s="50">
        <f>SUM(P104:P108)</f>
        <v>2353</v>
      </c>
      <c r="Q103" s="2"/>
      <c r="R103" s="3"/>
      <c r="S103" s="35"/>
    </row>
    <row r="104" spans="2:19" s="36" customFormat="1" ht="15" customHeight="1">
      <c r="B104" s="21" t="s">
        <v>40</v>
      </c>
      <c r="C104" s="53">
        <f>E104+G104+I104+K104+M104+O104</f>
        <v>132</v>
      </c>
      <c r="D104" s="24">
        <f t="shared" si="34"/>
        <v>8942</v>
      </c>
      <c r="E104" s="22">
        <v>58</v>
      </c>
      <c r="F104" s="24">
        <v>3340</v>
      </c>
      <c r="G104" s="23">
        <v>11</v>
      </c>
      <c r="H104" s="24">
        <v>2147</v>
      </c>
      <c r="I104" s="23">
        <v>5</v>
      </c>
      <c r="J104" s="24">
        <v>147</v>
      </c>
      <c r="K104" s="23">
        <v>41</v>
      </c>
      <c r="L104" s="24">
        <v>2313</v>
      </c>
      <c r="M104" s="23">
        <v>5</v>
      </c>
      <c r="N104" s="24">
        <v>116</v>
      </c>
      <c r="O104" s="23">
        <v>12</v>
      </c>
      <c r="P104" s="24">
        <v>879</v>
      </c>
      <c r="Q104" s="2"/>
      <c r="R104" s="3"/>
      <c r="S104" s="35"/>
    </row>
    <row r="105" spans="2:19" s="36" customFormat="1" ht="15" customHeight="1">
      <c r="B105" s="21" t="s">
        <v>41</v>
      </c>
      <c r="C105" s="53">
        <f>E105+G105+I105+K105+M105+O105</f>
        <v>104</v>
      </c>
      <c r="D105" s="24">
        <f t="shared" si="34"/>
        <v>8609</v>
      </c>
      <c r="E105" s="22">
        <v>55</v>
      </c>
      <c r="F105" s="24">
        <v>5269</v>
      </c>
      <c r="G105" s="23">
        <v>4</v>
      </c>
      <c r="H105" s="24">
        <v>436</v>
      </c>
      <c r="I105" s="23">
        <v>4</v>
      </c>
      <c r="J105" s="24">
        <v>417</v>
      </c>
      <c r="K105" s="23">
        <v>32</v>
      </c>
      <c r="L105" s="24">
        <v>2076</v>
      </c>
      <c r="M105" s="23">
        <v>1</v>
      </c>
      <c r="N105" s="24">
        <v>80</v>
      </c>
      <c r="O105" s="23">
        <v>8</v>
      </c>
      <c r="P105" s="24">
        <v>331</v>
      </c>
      <c r="Q105" s="2"/>
      <c r="R105" s="3"/>
      <c r="S105" s="35"/>
    </row>
    <row r="106" spans="2:19" s="36" customFormat="1" ht="15" customHeight="1">
      <c r="B106" s="21" t="s">
        <v>42</v>
      </c>
      <c r="C106" s="53">
        <f>E106+G106+I106+K106+M106+O106</f>
        <v>57</v>
      </c>
      <c r="D106" s="24">
        <f t="shared" si="34"/>
        <v>5736</v>
      </c>
      <c r="E106" s="22">
        <v>33</v>
      </c>
      <c r="F106" s="24">
        <v>3349</v>
      </c>
      <c r="G106" s="23">
        <v>3</v>
      </c>
      <c r="H106" s="24">
        <v>638</v>
      </c>
      <c r="I106" s="23">
        <v>4</v>
      </c>
      <c r="J106" s="24">
        <v>182</v>
      </c>
      <c r="K106" s="23">
        <v>13</v>
      </c>
      <c r="L106" s="24">
        <v>935</v>
      </c>
      <c r="M106" s="23">
        <v>0</v>
      </c>
      <c r="N106" s="24">
        <v>0</v>
      </c>
      <c r="O106" s="23">
        <v>4</v>
      </c>
      <c r="P106" s="24">
        <v>632</v>
      </c>
      <c r="Q106" s="2"/>
      <c r="R106" s="3"/>
      <c r="S106" s="35"/>
    </row>
    <row r="107" spans="2:19" s="36" customFormat="1" ht="15" customHeight="1">
      <c r="B107" s="21" t="s">
        <v>43</v>
      </c>
      <c r="C107" s="53">
        <f>E107+G107+I107+K107+M107+O107</f>
        <v>36</v>
      </c>
      <c r="D107" s="24">
        <f t="shared" si="34"/>
        <v>5442</v>
      </c>
      <c r="E107" s="22">
        <v>13</v>
      </c>
      <c r="F107" s="24">
        <v>3950</v>
      </c>
      <c r="G107" s="23">
        <v>2</v>
      </c>
      <c r="H107" s="24">
        <v>120</v>
      </c>
      <c r="I107" s="23">
        <v>1</v>
      </c>
      <c r="J107" s="24">
        <v>50</v>
      </c>
      <c r="K107" s="23">
        <v>11</v>
      </c>
      <c r="L107" s="24">
        <v>800</v>
      </c>
      <c r="M107" s="23">
        <v>1</v>
      </c>
      <c r="N107" s="24">
        <v>11</v>
      </c>
      <c r="O107" s="23">
        <v>8</v>
      </c>
      <c r="P107" s="24">
        <v>511</v>
      </c>
      <c r="Q107" s="2"/>
      <c r="R107" s="3"/>
      <c r="S107" s="35"/>
    </row>
    <row r="108" spans="2:19" s="36" customFormat="1" ht="15" customHeight="1">
      <c r="B108" s="28" t="s">
        <v>44</v>
      </c>
      <c r="C108" s="54">
        <f>E108+G108+I108+K108+M108+O108</f>
        <v>6</v>
      </c>
      <c r="D108" s="31">
        <f t="shared" si="34"/>
        <v>548</v>
      </c>
      <c r="E108" s="32">
        <v>0</v>
      </c>
      <c r="F108" s="31">
        <v>0</v>
      </c>
      <c r="G108" s="29">
        <v>0</v>
      </c>
      <c r="H108" s="31">
        <v>0</v>
      </c>
      <c r="I108" s="29">
        <v>0</v>
      </c>
      <c r="J108" s="31">
        <v>0</v>
      </c>
      <c r="K108" s="29">
        <v>6</v>
      </c>
      <c r="L108" s="31">
        <v>548</v>
      </c>
      <c r="M108" s="29">
        <v>0</v>
      </c>
      <c r="N108" s="31">
        <v>0</v>
      </c>
      <c r="O108" s="29">
        <v>0</v>
      </c>
      <c r="P108" s="31">
        <v>0</v>
      </c>
      <c r="Q108" s="2"/>
      <c r="R108" s="3"/>
      <c r="S108" s="35"/>
    </row>
    <row r="109" spans="2:19" s="36" customFormat="1" ht="15" customHeight="1">
      <c r="B109" s="46" t="s">
        <v>50</v>
      </c>
      <c r="C109" s="52">
        <f>SUM(C110:C114)</f>
        <v>334</v>
      </c>
      <c r="D109" s="50">
        <f t="shared" ref="D109:D120" si="36">F109+H109+J109+L109+N109+P109</f>
        <v>29156</v>
      </c>
      <c r="E109" s="47">
        <f>SUM(E110:E114)</f>
        <v>158</v>
      </c>
      <c r="F109" s="49">
        <f t="shared" ref="F109:M109" si="37">SUM(F110:F114)</f>
        <v>17259</v>
      </c>
      <c r="G109" s="48">
        <f t="shared" si="37"/>
        <v>14</v>
      </c>
      <c r="H109" s="49">
        <f t="shared" si="37"/>
        <v>2058</v>
      </c>
      <c r="I109" s="48">
        <f t="shared" si="37"/>
        <v>21</v>
      </c>
      <c r="J109" s="50">
        <f t="shared" si="37"/>
        <v>1070</v>
      </c>
      <c r="K109" s="47">
        <f t="shared" si="37"/>
        <v>105</v>
      </c>
      <c r="L109" s="49">
        <f t="shared" si="37"/>
        <v>6868</v>
      </c>
      <c r="M109" s="47">
        <f t="shared" si="37"/>
        <v>11</v>
      </c>
      <c r="N109" s="49">
        <f>SUM(N110:N114)</f>
        <v>361</v>
      </c>
      <c r="O109" s="48">
        <f>SUM(O110:O114)</f>
        <v>25</v>
      </c>
      <c r="P109" s="50">
        <f>SUM(P110:P114)</f>
        <v>1540</v>
      </c>
      <c r="Q109" s="2"/>
      <c r="R109" s="3"/>
      <c r="S109" s="35"/>
    </row>
    <row r="110" spans="2:19" s="36" customFormat="1" ht="15" customHeight="1">
      <c r="B110" s="21" t="s">
        <v>40</v>
      </c>
      <c r="C110" s="53">
        <f>E110+G110+I110+K110+M110+O110</f>
        <v>127</v>
      </c>
      <c r="D110" s="24">
        <f t="shared" si="36"/>
        <v>8410</v>
      </c>
      <c r="E110" s="22">
        <v>59</v>
      </c>
      <c r="F110" s="24">
        <v>3816</v>
      </c>
      <c r="G110" s="23">
        <v>9</v>
      </c>
      <c r="H110" s="24">
        <v>1696</v>
      </c>
      <c r="I110" s="23">
        <v>9</v>
      </c>
      <c r="J110" s="24">
        <v>407</v>
      </c>
      <c r="K110" s="23">
        <v>36</v>
      </c>
      <c r="L110" s="24">
        <v>1649</v>
      </c>
      <c r="M110" s="23">
        <v>6</v>
      </c>
      <c r="N110" s="24">
        <v>279</v>
      </c>
      <c r="O110" s="23">
        <v>8</v>
      </c>
      <c r="P110" s="24">
        <v>563</v>
      </c>
      <c r="Q110" s="2"/>
      <c r="R110" s="3"/>
      <c r="S110" s="35"/>
    </row>
    <row r="111" spans="2:19" s="36" customFormat="1" ht="15" customHeight="1">
      <c r="B111" s="21" t="s">
        <v>41</v>
      </c>
      <c r="C111" s="53">
        <f>E111+G111+I111+K111+M111+O111</f>
        <v>109</v>
      </c>
      <c r="D111" s="24">
        <f t="shared" si="36"/>
        <v>8761</v>
      </c>
      <c r="E111" s="22">
        <v>62</v>
      </c>
      <c r="F111" s="24">
        <v>5973</v>
      </c>
      <c r="G111" s="23">
        <v>2</v>
      </c>
      <c r="H111" s="24">
        <v>205</v>
      </c>
      <c r="I111" s="23">
        <v>5</v>
      </c>
      <c r="J111" s="24">
        <v>429</v>
      </c>
      <c r="K111" s="23">
        <v>32</v>
      </c>
      <c r="L111" s="24">
        <v>2024</v>
      </c>
      <c r="M111" s="23">
        <v>2</v>
      </c>
      <c r="N111" s="24">
        <v>24</v>
      </c>
      <c r="O111" s="23">
        <v>6</v>
      </c>
      <c r="P111" s="24">
        <v>106</v>
      </c>
      <c r="Q111" s="2"/>
      <c r="R111" s="3"/>
      <c r="S111" s="35"/>
    </row>
    <row r="112" spans="2:19" s="36" customFormat="1" ht="15" customHeight="1">
      <c r="B112" s="21" t="s">
        <v>42</v>
      </c>
      <c r="C112" s="53">
        <f>E112+G112+I112+K112+M112+O112</f>
        <v>56</v>
      </c>
      <c r="D112" s="24">
        <f t="shared" si="36"/>
        <v>5232</v>
      </c>
      <c r="E112" s="22">
        <v>25</v>
      </c>
      <c r="F112" s="24">
        <v>3046</v>
      </c>
      <c r="G112" s="23">
        <v>2</v>
      </c>
      <c r="H112" s="24">
        <v>117</v>
      </c>
      <c r="I112" s="23">
        <v>6</v>
      </c>
      <c r="J112" s="24">
        <v>204</v>
      </c>
      <c r="K112" s="23">
        <v>17</v>
      </c>
      <c r="L112" s="24">
        <v>1401</v>
      </c>
      <c r="M112" s="23">
        <v>1</v>
      </c>
      <c r="N112" s="24">
        <v>10</v>
      </c>
      <c r="O112" s="23">
        <v>5</v>
      </c>
      <c r="P112" s="24">
        <v>454</v>
      </c>
      <c r="Q112" s="2"/>
      <c r="R112" s="3"/>
      <c r="S112" s="35"/>
    </row>
    <row r="113" spans="2:19" s="36" customFormat="1" ht="15" customHeight="1">
      <c r="B113" s="21" t="s">
        <v>43</v>
      </c>
      <c r="C113" s="53">
        <f>E113+G113+I113+K113+M113+O113</f>
        <v>34</v>
      </c>
      <c r="D113" s="24">
        <f t="shared" si="36"/>
        <v>5912</v>
      </c>
      <c r="E113" s="22">
        <v>12</v>
      </c>
      <c r="F113" s="24">
        <v>4424</v>
      </c>
      <c r="G113" s="23">
        <v>1</v>
      </c>
      <c r="H113" s="24">
        <v>40</v>
      </c>
      <c r="I113" s="23">
        <v>1</v>
      </c>
      <c r="J113" s="24">
        <v>30</v>
      </c>
      <c r="K113" s="23">
        <v>12</v>
      </c>
      <c r="L113" s="24">
        <v>953</v>
      </c>
      <c r="M113" s="23">
        <v>2</v>
      </c>
      <c r="N113" s="24">
        <v>48</v>
      </c>
      <c r="O113" s="23">
        <v>6</v>
      </c>
      <c r="P113" s="24">
        <v>417</v>
      </c>
      <c r="Q113" s="2"/>
      <c r="R113" s="3"/>
      <c r="S113" s="35"/>
    </row>
    <row r="114" spans="2:19" s="36" customFormat="1" ht="15" customHeight="1">
      <c r="B114" s="28" t="s">
        <v>44</v>
      </c>
      <c r="C114" s="53">
        <f>E114+G114+I114+K114+M114+O114</f>
        <v>8</v>
      </c>
      <c r="D114" s="24">
        <f t="shared" si="36"/>
        <v>841</v>
      </c>
      <c r="E114" s="32">
        <v>0</v>
      </c>
      <c r="F114" s="31">
        <v>0</v>
      </c>
      <c r="G114" s="29">
        <v>0</v>
      </c>
      <c r="H114" s="31">
        <v>0</v>
      </c>
      <c r="I114" s="29">
        <v>0</v>
      </c>
      <c r="J114" s="31">
        <v>0</v>
      </c>
      <c r="K114" s="29">
        <v>8</v>
      </c>
      <c r="L114" s="31">
        <v>841</v>
      </c>
      <c r="M114" s="29">
        <v>0</v>
      </c>
      <c r="N114" s="31">
        <v>0</v>
      </c>
      <c r="O114" s="29">
        <v>0</v>
      </c>
      <c r="P114" s="31">
        <v>0</v>
      </c>
      <c r="Q114" s="2"/>
      <c r="R114" s="3"/>
      <c r="S114" s="35"/>
    </row>
    <row r="115" spans="2:19" s="36" customFormat="1" ht="15" customHeight="1">
      <c r="B115" s="46" t="s">
        <v>51</v>
      </c>
      <c r="C115" s="52">
        <f>SUM(C116:C120)</f>
        <v>331</v>
      </c>
      <c r="D115" s="50">
        <f t="shared" si="36"/>
        <v>25842</v>
      </c>
      <c r="E115" s="47">
        <f>SUM(E116:E120)</f>
        <v>146</v>
      </c>
      <c r="F115" s="49">
        <f t="shared" ref="F115:M115" si="38">SUM(F116:F120)</f>
        <v>16218</v>
      </c>
      <c r="G115" s="48">
        <f t="shared" si="38"/>
        <v>14</v>
      </c>
      <c r="H115" s="49">
        <f t="shared" si="38"/>
        <v>811</v>
      </c>
      <c r="I115" s="48">
        <f t="shared" si="38"/>
        <v>31</v>
      </c>
      <c r="J115" s="50">
        <f t="shared" si="38"/>
        <v>990</v>
      </c>
      <c r="K115" s="47">
        <f t="shared" si="38"/>
        <v>102</v>
      </c>
      <c r="L115" s="49">
        <f t="shared" si="38"/>
        <v>5948</v>
      </c>
      <c r="M115" s="47">
        <f t="shared" si="38"/>
        <v>10</v>
      </c>
      <c r="N115" s="49">
        <f>SUM(N116:N120)</f>
        <v>597</v>
      </c>
      <c r="O115" s="48">
        <f>SUM(O116:O120)</f>
        <v>28</v>
      </c>
      <c r="P115" s="50">
        <f>SUM(P116:P120)</f>
        <v>1278</v>
      </c>
      <c r="Q115" s="2"/>
      <c r="R115" s="3"/>
      <c r="S115" s="35"/>
    </row>
    <row r="116" spans="2:19" s="36" customFormat="1" ht="15" customHeight="1">
      <c r="B116" s="21" t="s">
        <v>40</v>
      </c>
      <c r="C116" s="53">
        <f>E116+G116+I116+K116+M116+O116</f>
        <v>142</v>
      </c>
      <c r="D116" s="24">
        <f t="shared" si="36"/>
        <v>7730</v>
      </c>
      <c r="E116" s="22">
        <v>60</v>
      </c>
      <c r="F116" s="24">
        <v>4348</v>
      </c>
      <c r="G116" s="23">
        <v>6</v>
      </c>
      <c r="H116" s="24">
        <v>499</v>
      </c>
      <c r="I116" s="23">
        <v>17</v>
      </c>
      <c r="J116" s="24">
        <v>427</v>
      </c>
      <c r="K116" s="23">
        <v>44</v>
      </c>
      <c r="L116" s="24">
        <v>1906</v>
      </c>
      <c r="M116" s="23">
        <v>6</v>
      </c>
      <c r="N116" s="24">
        <v>133</v>
      </c>
      <c r="O116" s="23">
        <v>9</v>
      </c>
      <c r="P116" s="24">
        <v>417</v>
      </c>
      <c r="Q116" s="2"/>
      <c r="R116" s="3"/>
      <c r="S116" s="35"/>
    </row>
    <row r="117" spans="2:19" s="36" customFormat="1" ht="15" customHeight="1">
      <c r="B117" s="21" t="s">
        <v>41</v>
      </c>
      <c r="C117" s="53">
        <f>E117+G117+I117+K117+M117+O117</f>
        <v>92</v>
      </c>
      <c r="D117" s="24">
        <f t="shared" si="36"/>
        <v>7557</v>
      </c>
      <c r="E117" s="22">
        <v>42</v>
      </c>
      <c r="F117" s="24">
        <v>5193</v>
      </c>
      <c r="G117" s="23">
        <v>1</v>
      </c>
      <c r="H117" s="24">
        <v>15</v>
      </c>
      <c r="I117" s="23">
        <v>9</v>
      </c>
      <c r="J117" s="24">
        <v>320</v>
      </c>
      <c r="K117" s="23">
        <v>28</v>
      </c>
      <c r="L117" s="24">
        <v>1678</v>
      </c>
      <c r="M117" s="23">
        <v>2</v>
      </c>
      <c r="N117" s="24">
        <v>90</v>
      </c>
      <c r="O117" s="23">
        <v>10</v>
      </c>
      <c r="P117" s="24">
        <v>261</v>
      </c>
      <c r="Q117" s="2"/>
      <c r="R117" s="3"/>
      <c r="S117" s="35"/>
    </row>
    <row r="118" spans="2:19" s="36" customFormat="1" ht="15" customHeight="1">
      <c r="B118" s="21" t="s">
        <v>42</v>
      </c>
      <c r="C118" s="53">
        <f>E118+G118+I118+K118+M118+O118</f>
        <v>59</v>
      </c>
      <c r="D118" s="24">
        <f t="shared" si="36"/>
        <v>4399</v>
      </c>
      <c r="E118" s="22">
        <v>31</v>
      </c>
      <c r="F118" s="24">
        <v>2853</v>
      </c>
      <c r="G118" s="23">
        <v>6</v>
      </c>
      <c r="H118" s="24">
        <v>255</v>
      </c>
      <c r="I118" s="23">
        <v>3</v>
      </c>
      <c r="J118" s="24">
        <v>96</v>
      </c>
      <c r="K118" s="23">
        <v>16</v>
      </c>
      <c r="L118" s="24">
        <v>792</v>
      </c>
      <c r="M118" s="23">
        <v>1</v>
      </c>
      <c r="N118" s="24">
        <v>360</v>
      </c>
      <c r="O118" s="23">
        <v>2</v>
      </c>
      <c r="P118" s="24">
        <v>43</v>
      </c>
      <c r="Q118" s="2"/>
      <c r="R118" s="3"/>
      <c r="S118" s="35"/>
    </row>
    <row r="119" spans="2:19" s="36" customFormat="1" ht="15" customHeight="1">
      <c r="B119" s="21" t="s">
        <v>43</v>
      </c>
      <c r="C119" s="53">
        <f>E119+G119+I119+K119+M119+O119</f>
        <v>30</v>
      </c>
      <c r="D119" s="24">
        <f t="shared" si="36"/>
        <v>5119</v>
      </c>
      <c r="E119" s="22">
        <v>13</v>
      </c>
      <c r="F119" s="24">
        <v>3824</v>
      </c>
      <c r="G119" s="23">
        <v>1</v>
      </c>
      <c r="H119" s="24">
        <v>42</v>
      </c>
      <c r="I119" s="23">
        <v>2</v>
      </c>
      <c r="J119" s="24">
        <v>147</v>
      </c>
      <c r="K119" s="23">
        <v>6</v>
      </c>
      <c r="L119" s="24">
        <v>535</v>
      </c>
      <c r="M119" s="23">
        <v>1</v>
      </c>
      <c r="N119" s="24">
        <v>14</v>
      </c>
      <c r="O119" s="23">
        <v>7</v>
      </c>
      <c r="P119" s="24">
        <v>557</v>
      </c>
      <c r="Q119" s="2"/>
      <c r="R119" s="3"/>
      <c r="S119" s="35"/>
    </row>
    <row r="120" spans="2:19" s="36" customFormat="1" ht="15" customHeight="1">
      <c r="B120" s="28" t="s">
        <v>44</v>
      </c>
      <c r="C120" s="54">
        <f>E120+G120+I120+K120+M120+O120</f>
        <v>8</v>
      </c>
      <c r="D120" s="31">
        <f t="shared" si="36"/>
        <v>1037</v>
      </c>
      <c r="E120" s="32">
        <v>0</v>
      </c>
      <c r="F120" s="31">
        <v>0</v>
      </c>
      <c r="G120" s="29">
        <v>0</v>
      </c>
      <c r="H120" s="31">
        <v>0</v>
      </c>
      <c r="I120" s="29">
        <v>0</v>
      </c>
      <c r="J120" s="31">
        <v>0</v>
      </c>
      <c r="K120" s="29">
        <v>8</v>
      </c>
      <c r="L120" s="31">
        <v>1037</v>
      </c>
      <c r="M120" s="29">
        <v>0</v>
      </c>
      <c r="N120" s="31">
        <v>0</v>
      </c>
      <c r="O120" s="29">
        <v>0</v>
      </c>
      <c r="P120" s="31">
        <v>0</v>
      </c>
      <c r="Q120" s="2"/>
      <c r="R120" s="3"/>
      <c r="S120" s="35"/>
    </row>
    <row r="121" spans="2:19" s="36" customFormat="1" ht="15" customHeight="1">
      <c r="B121" s="46" t="s">
        <v>52</v>
      </c>
      <c r="C121" s="52">
        <f>SUM(C122:C126)</f>
        <v>332</v>
      </c>
      <c r="D121" s="50">
        <f t="shared" ref="D121:D126" si="39">F121+H121+J121+L121+N121+P121</f>
        <v>26182</v>
      </c>
      <c r="E121" s="47">
        <f>SUM(E122:E126)</f>
        <v>140</v>
      </c>
      <c r="F121" s="49">
        <f t="shared" ref="F121:M121" si="40">SUM(F122:F126)</f>
        <v>15171</v>
      </c>
      <c r="G121" s="48">
        <f t="shared" si="40"/>
        <v>15</v>
      </c>
      <c r="H121" s="49">
        <f t="shared" si="40"/>
        <v>844</v>
      </c>
      <c r="I121" s="48">
        <f t="shared" si="40"/>
        <v>20</v>
      </c>
      <c r="J121" s="50">
        <f t="shared" si="40"/>
        <v>851</v>
      </c>
      <c r="K121" s="47">
        <f t="shared" si="40"/>
        <v>120</v>
      </c>
      <c r="L121" s="49">
        <f t="shared" si="40"/>
        <v>6691</v>
      </c>
      <c r="M121" s="47">
        <f t="shared" si="40"/>
        <v>8</v>
      </c>
      <c r="N121" s="49">
        <f>SUM(N122:N126)</f>
        <v>784</v>
      </c>
      <c r="O121" s="48">
        <f>SUM(O122:O126)</f>
        <v>29</v>
      </c>
      <c r="P121" s="50">
        <f>SUM(P122:P126)</f>
        <v>1841</v>
      </c>
      <c r="Q121" s="2"/>
      <c r="R121" s="3"/>
      <c r="S121" s="35"/>
    </row>
    <row r="122" spans="2:19" s="36" customFormat="1" ht="15" customHeight="1">
      <c r="B122" s="21" t="s">
        <v>40</v>
      </c>
      <c r="C122" s="53">
        <f>E122+G122+I122+K122+M122+O122</f>
        <v>153</v>
      </c>
      <c r="D122" s="24">
        <f t="shared" si="39"/>
        <v>8261</v>
      </c>
      <c r="E122" s="22">
        <v>68</v>
      </c>
      <c r="F122" s="24">
        <v>4534</v>
      </c>
      <c r="G122" s="23">
        <v>5</v>
      </c>
      <c r="H122" s="24">
        <v>443</v>
      </c>
      <c r="I122" s="23">
        <v>12</v>
      </c>
      <c r="J122" s="24">
        <v>607</v>
      </c>
      <c r="K122" s="23">
        <v>54</v>
      </c>
      <c r="L122" s="24">
        <v>1882</v>
      </c>
      <c r="M122" s="23">
        <v>4</v>
      </c>
      <c r="N122" s="24">
        <v>311</v>
      </c>
      <c r="O122" s="23">
        <v>10</v>
      </c>
      <c r="P122" s="24">
        <v>484</v>
      </c>
      <c r="Q122" s="2"/>
      <c r="R122" s="3"/>
      <c r="S122" s="35"/>
    </row>
    <row r="123" spans="2:19" s="36" customFormat="1" ht="15" customHeight="1">
      <c r="B123" s="21" t="s">
        <v>41</v>
      </c>
      <c r="C123" s="53">
        <f>E123+G123+I123+K123+M123+O123</f>
        <v>79</v>
      </c>
      <c r="D123" s="24">
        <f t="shared" si="39"/>
        <v>7331</v>
      </c>
      <c r="E123" s="22">
        <v>36</v>
      </c>
      <c r="F123" s="24">
        <v>4589</v>
      </c>
      <c r="G123" s="23">
        <v>2</v>
      </c>
      <c r="H123" s="24">
        <v>169</v>
      </c>
      <c r="I123" s="23">
        <v>5</v>
      </c>
      <c r="J123" s="24">
        <v>97</v>
      </c>
      <c r="K123" s="23">
        <v>27</v>
      </c>
      <c r="L123" s="24">
        <v>1845</v>
      </c>
      <c r="M123" s="23">
        <v>2</v>
      </c>
      <c r="N123" s="24">
        <v>413</v>
      </c>
      <c r="O123" s="23">
        <v>7</v>
      </c>
      <c r="P123" s="24">
        <v>218</v>
      </c>
      <c r="Q123" s="2"/>
      <c r="R123" s="3"/>
      <c r="S123" s="35"/>
    </row>
    <row r="124" spans="2:19" s="36" customFormat="1" ht="15" customHeight="1">
      <c r="B124" s="21" t="s">
        <v>42</v>
      </c>
      <c r="C124" s="53">
        <f>E124+G124+I124+K124+M124+O124</f>
        <v>55</v>
      </c>
      <c r="D124" s="24">
        <f t="shared" si="39"/>
        <v>4438</v>
      </c>
      <c r="E124" s="22">
        <v>24</v>
      </c>
      <c r="F124" s="24">
        <v>2364</v>
      </c>
      <c r="G124" s="23">
        <v>7</v>
      </c>
      <c r="H124" s="24">
        <v>184</v>
      </c>
      <c r="I124" s="23">
        <v>1</v>
      </c>
      <c r="J124" s="24">
        <v>52</v>
      </c>
      <c r="K124" s="23">
        <v>21</v>
      </c>
      <c r="L124" s="24">
        <v>1254</v>
      </c>
      <c r="M124" s="23">
        <v>1</v>
      </c>
      <c r="N124" s="24">
        <v>45</v>
      </c>
      <c r="O124" s="23">
        <v>1</v>
      </c>
      <c r="P124" s="24">
        <v>539</v>
      </c>
      <c r="Q124" s="2"/>
      <c r="R124" s="3"/>
      <c r="S124" s="35"/>
    </row>
    <row r="125" spans="2:19" s="36" customFormat="1" ht="15" customHeight="1">
      <c r="B125" s="21" t="s">
        <v>43</v>
      </c>
      <c r="C125" s="53">
        <f>E125+G125+I125+K125+M125+O125</f>
        <v>35</v>
      </c>
      <c r="D125" s="24">
        <f t="shared" si="39"/>
        <v>4897</v>
      </c>
      <c r="E125" s="22">
        <v>12</v>
      </c>
      <c r="F125" s="24">
        <v>3684</v>
      </c>
      <c r="G125" s="23">
        <v>1</v>
      </c>
      <c r="H125" s="24">
        <v>48</v>
      </c>
      <c r="I125" s="23">
        <v>2</v>
      </c>
      <c r="J125" s="24">
        <v>95</v>
      </c>
      <c r="K125" s="23">
        <v>8</v>
      </c>
      <c r="L125" s="24">
        <v>455</v>
      </c>
      <c r="M125" s="23">
        <v>1</v>
      </c>
      <c r="N125" s="24">
        <v>15</v>
      </c>
      <c r="O125" s="23">
        <v>11</v>
      </c>
      <c r="P125" s="24">
        <v>600</v>
      </c>
      <c r="Q125" s="2"/>
      <c r="R125" s="3"/>
      <c r="S125" s="35"/>
    </row>
    <row r="126" spans="2:19" s="36" customFormat="1" ht="15" customHeight="1">
      <c r="B126" s="28" t="s">
        <v>44</v>
      </c>
      <c r="C126" s="54">
        <f>E126+G126+I126+K126+M126+O126</f>
        <v>10</v>
      </c>
      <c r="D126" s="31">
        <f t="shared" si="39"/>
        <v>1255</v>
      </c>
      <c r="E126" s="32">
        <v>0</v>
      </c>
      <c r="F126" s="31">
        <v>0</v>
      </c>
      <c r="G126" s="29">
        <v>0</v>
      </c>
      <c r="H126" s="31">
        <v>0</v>
      </c>
      <c r="I126" s="29">
        <v>0</v>
      </c>
      <c r="J126" s="31">
        <v>0</v>
      </c>
      <c r="K126" s="29">
        <v>10</v>
      </c>
      <c r="L126" s="31">
        <v>1255</v>
      </c>
      <c r="M126" s="29">
        <v>0</v>
      </c>
      <c r="N126" s="31">
        <v>0</v>
      </c>
      <c r="O126" s="29">
        <v>0</v>
      </c>
      <c r="P126" s="31">
        <v>0</v>
      </c>
      <c r="Q126" s="2"/>
      <c r="R126" s="3"/>
      <c r="S126" s="35"/>
    </row>
    <row r="127" spans="2:19" s="36" customFormat="1" ht="15" customHeight="1">
      <c r="B127" s="46" t="s">
        <v>54</v>
      </c>
      <c r="C127" s="52">
        <v>337</v>
      </c>
      <c r="D127" s="50">
        <v>25264</v>
      </c>
      <c r="E127" s="47">
        <v>138</v>
      </c>
      <c r="F127" s="49">
        <v>15591</v>
      </c>
      <c r="G127" s="48">
        <v>9</v>
      </c>
      <c r="H127" s="49">
        <v>368</v>
      </c>
      <c r="I127" s="48">
        <v>51</v>
      </c>
      <c r="J127" s="50">
        <v>1328</v>
      </c>
      <c r="K127" s="47">
        <v>106</v>
      </c>
      <c r="L127" s="49">
        <v>6226</v>
      </c>
      <c r="M127" s="47">
        <v>10</v>
      </c>
      <c r="N127" s="49">
        <v>358</v>
      </c>
      <c r="O127" s="48">
        <v>23</v>
      </c>
      <c r="P127" s="50">
        <v>1393</v>
      </c>
      <c r="Q127" s="2"/>
      <c r="R127" s="3"/>
      <c r="S127" s="35"/>
    </row>
    <row r="128" spans="2:19" s="36" customFormat="1" ht="15" customHeight="1">
      <c r="B128" s="21" t="s">
        <v>40</v>
      </c>
      <c r="C128" s="53">
        <v>130</v>
      </c>
      <c r="D128" s="24">
        <v>7439</v>
      </c>
      <c r="E128" s="22">
        <v>61</v>
      </c>
      <c r="F128" s="24">
        <v>4228</v>
      </c>
      <c r="G128" s="23">
        <v>3</v>
      </c>
      <c r="H128" s="24">
        <v>175</v>
      </c>
      <c r="I128" s="23">
        <v>15</v>
      </c>
      <c r="J128" s="24">
        <v>556</v>
      </c>
      <c r="K128" s="23">
        <v>38</v>
      </c>
      <c r="L128" s="24">
        <v>1520</v>
      </c>
      <c r="M128" s="23">
        <v>4</v>
      </c>
      <c r="N128" s="24">
        <v>273</v>
      </c>
      <c r="O128" s="23">
        <v>9</v>
      </c>
      <c r="P128" s="24">
        <v>687</v>
      </c>
      <c r="Q128" s="2"/>
      <c r="R128" s="3"/>
      <c r="S128" s="35"/>
    </row>
    <row r="129" spans="2:19" s="36" customFormat="1" ht="15" customHeight="1">
      <c r="B129" s="21" t="s">
        <v>41</v>
      </c>
      <c r="C129" s="53">
        <v>94</v>
      </c>
      <c r="D129" s="24">
        <v>6814</v>
      </c>
      <c r="E129" s="22">
        <v>47</v>
      </c>
      <c r="F129" s="24">
        <v>4819</v>
      </c>
      <c r="G129" s="23">
        <v>0</v>
      </c>
      <c r="H129" s="24">
        <v>0</v>
      </c>
      <c r="I129" s="23">
        <v>17</v>
      </c>
      <c r="J129" s="24">
        <v>537</v>
      </c>
      <c r="K129" s="23">
        <v>22</v>
      </c>
      <c r="L129" s="24">
        <v>1219</v>
      </c>
      <c r="M129" s="23">
        <v>3</v>
      </c>
      <c r="N129" s="24">
        <v>24</v>
      </c>
      <c r="O129" s="23">
        <v>5</v>
      </c>
      <c r="P129" s="24">
        <v>215</v>
      </c>
      <c r="Q129" s="2"/>
      <c r="R129" s="3"/>
      <c r="S129" s="35"/>
    </row>
    <row r="130" spans="2:19" s="36" customFormat="1" ht="15" customHeight="1">
      <c r="B130" s="21" t="s">
        <v>42</v>
      </c>
      <c r="C130" s="53">
        <v>68</v>
      </c>
      <c r="D130" s="24">
        <v>5416</v>
      </c>
      <c r="E130" s="22">
        <v>18</v>
      </c>
      <c r="F130" s="24">
        <v>3648</v>
      </c>
      <c r="G130" s="23">
        <v>5</v>
      </c>
      <c r="H130" s="24">
        <v>145</v>
      </c>
      <c r="I130" s="23">
        <v>19</v>
      </c>
      <c r="J130" s="24">
        <v>235</v>
      </c>
      <c r="K130" s="23">
        <v>21</v>
      </c>
      <c r="L130" s="24">
        <v>1256</v>
      </c>
      <c r="M130" s="23">
        <v>2</v>
      </c>
      <c r="N130" s="24">
        <v>46</v>
      </c>
      <c r="O130" s="23">
        <v>3</v>
      </c>
      <c r="P130" s="24">
        <v>86</v>
      </c>
      <c r="Q130" s="2"/>
      <c r="R130" s="3"/>
      <c r="S130" s="35"/>
    </row>
    <row r="131" spans="2:19" s="36" customFormat="1" ht="15" customHeight="1">
      <c r="B131" s="21" t="s">
        <v>43</v>
      </c>
      <c r="C131" s="53">
        <v>36</v>
      </c>
      <c r="D131" s="24">
        <v>4090</v>
      </c>
      <c r="E131" s="22">
        <v>12</v>
      </c>
      <c r="F131" s="24">
        <v>2896</v>
      </c>
      <c r="G131" s="23">
        <v>1</v>
      </c>
      <c r="H131" s="24">
        <v>48</v>
      </c>
      <c r="I131" s="23">
        <v>0</v>
      </c>
      <c r="J131" s="24">
        <v>0</v>
      </c>
      <c r="K131" s="23">
        <v>16</v>
      </c>
      <c r="L131" s="24">
        <v>726</v>
      </c>
      <c r="M131" s="23">
        <v>1</v>
      </c>
      <c r="N131" s="24">
        <v>15</v>
      </c>
      <c r="O131" s="23">
        <v>6</v>
      </c>
      <c r="P131" s="24">
        <v>405</v>
      </c>
      <c r="Q131" s="2"/>
      <c r="R131" s="3"/>
      <c r="S131" s="35"/>
    </row>
    <row r="132" spans="2:19" s="36" customFormat="1" ht="15" customHeight="1">
      <c r="B132" s="28" t="s">
        <v>44</v>
      </c>
      <c r="C132" s="54">
        <v>9</v>
      </c>
      <c r="D132" s="31">
        <v>1505</v>
      </c>
      <c r="E132" s="32">
        <v>0</v>
      </c>
      <c r="F132" s="31">
        <v>0</v>
      </c>
      <c r="G132" s="29">
        <v>0</v>
      </c>
      <c r="H132" s="31">
        <v>0</v>
      </c>
      <c r="I132" s="29">
        <v>0</v>
      </c>
      <c r="J132" s="31">
        <v>0</v>
      </c>
      <c r="K132" s="29">
        <v>9</v>
      </c>
      <c r="L132" s="31">
        <v>1505</v>
      </c>
      <c r="M132" s="29">
        <v>0</v>
      </c>
      <c r="N132" s="31">
        <v>0</v>
      </c>
      <c r="O132" s="29">
        <v>0</v>
      </c>
      <c r="P132" s="31">
        <v>0</v>
      </c>
      <c r="Q132" s="2"/>
      <c r="R132" s="3"/>
      <c r="S132" s="35"/>
    </row>
    <row r="133" spans="2:19" s="36" customFormat="1" ht="15" customHeight="1">
      <c r="B133" s="46" t="s">
        <v>56</v>
      </c>
      <c r="C133" s="52">
        <f>SUM(C134:C138)</f>
        <v>311</v>
      </c>
      <c r="D133" s="50">
        <f t="shared" ref="D133:D138" si="41">F133+H133+J133+L133+N133+P133</f>
        <v>20466</v>
      </c>
      <c r="E133" s="47">
        <f>SUM(E134:E138)</f>
        <v>127</v>
      </c>
      <c r="F133" s="49">
        <f t="shared" ref="F133:M133" si="42">SUM(F134:F138)</f>
        <v>9988</v>
      </c>
      <c r="G133" s="48">
        <f t="shared" si="42"/>
        <v>10</v>
      </c>
      <c r="H133" s="49">
        <f t="shared" si="42"/>
        <v>365</v>
      </c>
      <c r="I133" s="48">
        <f t="shared" si="42"/>
        <v>38</v>
      </c>
      <c r="J133" s="50">
        <f t="shared" si="42"/>
        <v>1054</v>
      </c>
      <c r="K133" s="47">
        <f t="shared" si="42"/>
        <v>102</v>
      </c>
      <c r="L133" s="49">
        <f t="shared" si="42"/>
        <v>7423</v>
      </c>
      <c r="M133" s="47">
        <f t="shared" si="42"/>
        <v>8</v>
      </c>
      <c r="N133" s="49">
        <f>SUM(N134:N138)</f>
        <v>486</v>
      </c>
      <c r="O133" s="48">
        <f>SUM(O134:O138)</f>
        <v>26</v>
      </c>
      <c r="P133" s="50">
        <f>SUM(P134:P138)</f>
        <v>1150</v>
      </c>
      <c r="Q133" s="2"/>
      <c r="R133" s="3"/>
      <c r="S133" s="35"/>
    </row>
    <row r="134" spans="2:19" s="36" customFormat="1" ht="15" customHeight="1">
      <c r="B134" s="21" t="s">
        <v>40</v>
      </c>
      <c r="C134" s="53">
        <f>E134+G134+I134+K134+M134+O134</f>
        <v>139</v>
      </c>
      <c r="D134" s="24">
        <f t="shared" si="41"/>
        <v>6308</v>
      </c>
      <c r="E134" s="22">
        <v>58</v>
      </c>
      <c r="F134" s="24">
        <v>3396</v>
      </c>
      <c r="G134" s="23">
        <v>5</v>
      </c>
      <c r="H134" s="24">
        <v>201</v>
      </c>
      <c r="I134" s="23">
        <v>18</v>
      </c>
      <c r="J134" s="24">
        <v>569</v>
      </c>
      <c r="K134" s="23">
        <v>36</v>
      </c>
      <c r="L134" s="24">
        <v>1144</v>
      </c>
      <c r="M134" s="23">
        <v>4</v>
      </c>
      <c r="N134" s="24">
        <v>194</v>
      </c>
      <c r="O134" s="23">
        <v>18</v>
      </c>
      <c r="P134" s="24">
        <v>804</v>
      </c>
      <c r="Q134" s="2"/>
      <c r="R134" s="3"/>
      <c r="S134" s="35"/>
    </row>
    <row r="135" spans="2:19" s="36" customFormat="1" ht="15" customHeight="1">
      <c r="B135" s="21" t="s">
        <v>41</v>
      </c>
      <c r="C135" s="53">
        <f>E135+G135+I135+K135+M135+O135</f>
        <v>63</v>
      </c>
      <c r="D135" s="24">
        <f t="shared" si="41"/>
        <v>5613</v>
      </c>
      <c r="E135" s="22">
        <v>30</v>
      </c>
      <c r="F135" s="24">
        <v>2771</v>
      </c>
      <c r="G135" s="23">
        <v>0</v>
      </c>
      <c r="H135" s="24">
        <v>0</v>
      </c>
      <c r="I135" s="23">
        <v>9</v>
      </c>
      <c r="J135" s="24">
        <v>197</v>
      </c>
      <c r="K135" s="23">
        <v>20</v>
      </c>
      <c r="L135" s="24">
        <v>2520</v>
      </c>
      <c r="M135" s="23">
        <v>1</v>
      </c>
      <c r="N135" s="24">
        <v>68</v>
      </c>
      <c r="O135" s="23">
        <v>3</v>
      </c>
      <c r="P135" s="24">
        <v>57</v>
      </c>
      <c r="Q135" s="2"/>
      <c r="R135" s="3"/>
      <c r="S135" s="35"/>
    </row>
    <row r="136" spans="2:19" s="36" customFormat="1" ht="15" customHeight="1">
      <c r="B136" s="21" t="s">
        <v>42</v>
      </c>
      <c r="C136" s="53">
        <f>E136+G136+I136+K136+M136+O136</f>
        <v>59</v>
      </c>
      <c r="D136" s="24">
        <f t="shared" si="41"/>
        <v>2746</v>
      </c>
      <c r="E136" s="22">
        <v>22</v>
      </c>
      <c r="F136" s="24">
        <v>1100</v>
      </c>
      <c r="G136" s="23">
        <v>4</v>
      </c>
      <c r="H136" s="24">
        <v>116</v>
      </c>
      <c r="I136" s="23">
        <v>11</v>
      </c>
      <c r="J136" s="24">
        <v>288</v>
      </c>
      <c r="K136" s="23">
        <v>17</v>
      </c>
      <c r="L136" s="24">
        <v>982</v>
      </c>
      <c r="M136" s="23">
        <v>3</v>
      </c>
      <c r="N136" s="24">
        <v>224</v>
      </c>
      <c r="O136" s="23">
        <v>2</v>
      </c>
      <c r="P136" s="24">
        <v>36</v>
      </c>
      <c r="Q136" s="2"/>
      <c r="R136" s="3"/>
      <c r="S136" s="35"/>
    </row>
    <row r="137" spans="2:19" s="36" customFormat="1" ht="15" customHeight="1">
      <c r="B137" s="21" t="s">
        <v>43</v>
      </c>
      <c r="C137" s="53">
        <f>E137+G137+I137+K137+M137+O137</f>
        <v>35</v>
      </c>
      <c r="D137" s="24">
        <f t="shared" si="41"/>
        <v>3918</v>
      </c>
      <c r="E137" s="22">
        <v>17</v>
      </c>
      <c r="F137" s="24">
        <v>2721</v>
      </c>
      <c r="G137" s="23">
        <v>1</v>
      </c>
      <c r="H137" s="24">
        <v>48</v>
      </c>
      <c r="I137" s="23">
        <v>0</v>
      </c>
      <c r="J137" s="24">
        <v>0</v>
      </c>
      <c r="K137" s="23">
        <v>14</v>
      </c>
      <c r="L137" s="24">
        <v>896</v>
      </c>
      <c r="M137" s="23">
        <v>0</v>
      </c>
      <c r="N137" s="24">
        <v>0</v>
      </c>
      <c r="O137" s="23">
        <v>3</v>
      </c>
      <c r="P137" s="24">
        <v>253</v>
      </c>
      <c r="Q137" s="2"/>
      <c r="R137" s="3"/>
      <c r="S137" s="35"/>
    </row>
    <row r="138" spans="2:19" s="36" customFormat="1" ht="15" customHeight="1">
      <c r="B138" s="28" t="s">
        <v>44</v>
      </c>
      <c r="C138" s="54">
        <f>E138+G138+I138+K138+M138+O138</f>
        <v>15</v>
      </c>
      <c r="D138" s="31">
        <f t="shared" si="41"/>
        <v>1881</v>
      </c>
      <c r="E138" s="32">
        <v>0</v>
      </c>
      <c r="F138" s="31">
        <v>0</v>
      </c>
      <c r="G138" s="29">
        <v>0</v>
      </c>
      <c r="H138" s="31">
        <v>0</v>
      </c>
      <c r="I138" s="29">
        <v>0</v>
      </c>
      <c r="J138" s="31">
        <v>0</v>
      </c>
      <c r="K138" s="29">
        <v>15</v>
      </c>
      <c r="L138" s="31">
        <v>1881</v>
      </c>
      <c r="M138" s="29">
        <v>0</v>
      </c>
      <c r="N138" s="31">
        <v>0</v>
      </c>
      <c r="O138" s="29">
        <v>0</v>
      </c>
      <c r="P138" s="31">
        <v>0</v>
      </c>
      <c r="Q138" s="2"/>
      <c r="R138" s="3"/>
      <c r="S138" s="35"/>
    </row>
    <row r="139" spans="2:19" s="36" customFormat="1" ht="15" customHeight="1">
      <c r="B139" s="46" t="s">
        <v>57</v>
      </c>
      <c r="C139" s="52">
        <f>SUM(C140:C144)</f>
        <v>333</v>
      </c>
      <c r="D139" s="50">
        <f t="shared" ref="D139:D144" si="43">F139+H139+J139+L139+N139+P139</f>
        <v>12831</v>
      </c>
      <c r="E139" s="47">
        <f>SUM(E140:E144)</f>
        <v>116</v>
      </c>
      <c r="F139" s="49">
        <f t="shared" ref="F139:M139" si="44">SUM(F140:F144)</f>
        <v>5149</v>
      </c>
      <c r="G139" s="48">
        <f t="shared" si="44"/>
        <v>10</v>
      </c>
      <c r="H139" s="49">
        <f t="shared" si="44"/>
        <v>320</v>
      </c>
      <c r="I139" s="48">
        <f t="shared" si="44"/>
        <v>42</v>
      </c>
      <c r="J139" s="50">
        <f t="shared" si="44"/>
        <v>1073</v>
      </c>
      <c r="K139" s="47">
        <f t="shared" si="44"/>
        <v>144</v>
      </c>
      <c r="L139" s="49">
        <f t="shared" si="44"/>
        <v>5247</v>
      </c>
      <c r="M139" s="47">
        <f t="shared" si="44"/>
        <v>12</v>
      </c>
      <c r="N139" s="49">
        <f>SUM(N140:N144)</f>
        <v>333</v>
      </c>
      <c r="O139" s="48">
        <f>SUM(O140:O144)</f>
        <v>9</v>
      </c>
      <c r="P139" s="50">
        <f>SUM(P140:P144)</f>
        <v>709</v>
      </c>
      <c r="Q139" s="2"/>
      <c r="R139" s="3"/>
      <c r="S139" s="35"/>
    </row>
    <row r="140" spans="2:19" s="36" customFormat="1" ht="15" customHeight="1">
      <c r="B140" s="21" t="s">
        <v>40</v>
      </c>
      <c r="C140" s="53">
        <f>E140+G140+I140+K140+M140+O140</f>
        <v>112</v>
      </c>
      <c r="D140" s="24">
        <f t="shared" si="43"/>
        <v>3674</v>
      </c>
      <c r="E140" s="22">
        <v>33</v>
      </c>
      <c r="F140" s="24">
        <v>1378</v>
      </c>
      <c r="G140" s="23">
        <v>4</v>
      </c>
      <c r="H140" s="24">
        <v>148</v>
      </c>
      <c r="I140" s="23">
        <v>12</v>
      </c>
      <c r="J140" s="24">
        <v>425</v>
      </c>
      <c r="K140" s="23">
        <v>56</v>
      </c>
      <c r="L140" s="24">
        <v>1071</v>
      </c>
      <c r="M140" s="23">
        <v>1</v>
      </c>
      <c r="N140" s="24">
        <v>28</v>
      </c>
      <c r="O140" s="23">
        <v>6</v>
      </c>
      <c r="P140" s="24">
        <v>624</v>
      </c>
      <c r="Q140" s="2"/>
      <c r="R140" s="3"/>
      <c r="S140" s="35"/>
    </row>
    <row r="141" spans="2:19" s="36" customFormat="1" ht="15" customHeight="1">
      <c r="B141" s="21" t="s">
        <v>41</v>
      </c>
      <c r="C141" s="53">
        <f>E141+G141+I141+K141+M141+O141</f>
        <v>55</v>
      </c>
      <c r="D141" s="24">
        <f t="shared" si="43"/>
        <v>3009</v>
      </c>
      <c r="E141" s="22">
        <v>20</v>
      </c>
      <c r="F141" s="24">
        <v>1089</v>
      </c>
      <c r="G141" s="23">
        <v>1</v>
      </c>
      <c r="H141" s="24">
        <v>12</v>
      </c>
      <c r="I141" s="23">
        <v>13</v>
      </c>
      <c r="J141" s="24">
        <v>194</v>
      </c>
      <c r="K141" s="23">
        <v>18</v>
      </c>
      <c r="L141" s="24">
        <v>1530</v>
      </c>
      <c r="M141" s="23">
        <v>3</v>
      </c>
      <c r="N141" s="24">
        <v>184</v>
      </c>
      <c r="O141" s="23">
        <v>0</v>
      </c>
      <c r="P141" s="24">
        <v>0</v>
      </c>
      <c r="Q141" s="2"/>
      <c r="R141" s="3"/>
      <c r="S141" s="35"/>
    </row>
    <row r="142" spans="2:19" s="36" customFormat="1" ht="15" customHeight="1">
      <c r="B142" s="21" t="s">
        <v>42</v>
      </c>
      <c r="C142" s="53">
        <f>E142+G142+I142+K142+M142+O142</f>
        <v>119</v>
      </c>
      <c r="D142" s="24">
        <f t="shared" si="43"/>
        <v>2602</v>
      </c>
      <c r="E142" s="22">
        <v>50</v>
      </c>
      <c r="F142" s="24">
        <v>1159</v>
      </c>
      <c r="G142" s="23">
        <v>1</v>
      </c>
      <c r="H142" s="24">
        <v>54</v>
      </c>
      <c r="I142" s="23">
        <v>16</v>
      </c>
      <c r="J142" s="24">
        <v>445</v>
      </c>
      <c r="K142" s="23">
        <v>45</v>
      </c>
      <c r="L142" s="24">
        <v>818</v>
      </c>
      <c r="M142" s="23">
        <v>6</v>
      </c>
      <c r="N142" s="24">
        <v>78</v>
      </c>
      <c r="O142" s="23">
        <v>1</v>
      </c>
      <c r="P142" s="24">
        <v>48</v>
      </c>
      <c r="Q142" s="2"/>
      <c r="R142" s="3"/>
      <c r="S142" s="35"/>
    </row>
    <row r="143" spans="2:19" s="36" customFormat="1" ht="15" customHeight="1">
      <c r="B143" s="21" t="s">
        <v>43</v>
      </c>
      <c r="C143" s="53">
        <f>E143+G143+I143+K143+M143+O143</f>
        <v>37</v>
      </c>
      <c r="D143" s="24">
        <f t="shared" si="43"/>
        <v>2547</v>
      </c>
      <c r="E143" s="22">
        <v>13</v>
      </c>
      <c r="F143" s="24">
        <v>1523</v>
      </c>
      <c r="G143" s="23">
        <v>4</v>
      </c>
      <c r="H143" s="24">
        <v>106</v>
      </c>
      <c r="I143" s="23">
        <v>1</v>
      </c>
      <c r="J143" s="24">
        <v>9</v>
      </c>
      <c r="K143" s="23">
        <v>15</v>
      </c>
      <c r="L143" s="24">
        <v>829</v>
      </c>
      <c r="M143" s="23">
        <v>2</v>
      </c>
      <c r="N143" s="24">
        <v>43</v>
      </c>
      <c r="O143" s="23">
        <v>2</v>
      </c>
      <c r="P143" s="24">
        <v>37</v>
      </c>
      <c r="Q143" s="2"/>
      <c r="R143" s="3"/>
      <c r="S143" s="35"/>
    </row>
    <row r="144" spans="2:19" s="36" customFormat="1" ht="15" customHeight="1">
      <c r="B144" s="28" t="s">
        <v>44</v>
      </c>
      <c r="C144" s="29">
        <f>E144+G144+I144+K144+M144+O144</f>
        <v>10</v>
      </c>
      <c r="D144" s="31">
        <f t="shared" si="43"/>
        <v>999</v>
      </c>
      <c r="E144" s="32">
        <v>0</v>
      </c>
      <c r="F144" s="31">
        <v>0</v>
      </c>
      <c r="G144" s="29">
        <v>0</v>
      </c>
      <c r="H144" s="31">
        <v>0</v>
      </c>
      <c r="I144" s="29">
        <v>0</v>
      </c>
      <c r="J144" s="31">
        <v>0</v>
      </c>
      <c r="K144" s="29">
        <v>10</v>
      </c>
      <c r="L144" s="31">
        <v>999</v>
      </c>
      <c r="M144" s="29">
        <v>0</v>
      </c>
      <c r="N144" s="31">
        <v>0</v>
      </c>
      <c r="O144" s="29">
        <v>0</v>
      </c>
      <c r="P144" s="31">
        <v>0</v>
      </c>
      <c r="Q144" s="2"/>
      <c r="R144" s="3"/>
      <c r="S144" s="35"/>
    </row>
    <row r="145" spans="2:19" s="36" customFormat="1" ht="15" customHeight="1">
      <c r="B145" s="55" t="s">
        <v>38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6"/>
      <c r="Q145" s="2"/>
      <c r="R145" s="3"/>
      <c r="S145" s="35"/>
    </row>
    <row r="146" spans="2:19" ht="15" customHeight="1">
      <c r="C146" s="57"/>
      <c r="D146" s="57"/>
    </row>
    <row r="147" spans="2:19" ht="18.75" customHeight="1">
      <c r="D147" s="57"/>
    </row>
  </sheetData>
  <mergeCells count="21">
    <mergeCell ref="B3:B5"/>
    <mergeCell ref="E3:J3"/>
    <mergeCell ref="K3:N3"/>
    <mergeCell ref="B47:B49"/>
    <mergeCell ref="C47:D48"/>
    <mergeCell ref="E4:F4"/>
    <mergeCell ref="E47:F48"/>
    <mergeCell ref="M47:N48"/>
    <mergeCell ref="I4:J4"/>
    <mergeCell ref="G4:H4"/>
    <mergeCell ref="C3:D4"/>
    <mergeCell ref="O3:R3"/>
    <mergeCell ref="O4:P4"/>
    <mergeCell ref="Q4:R4"/>
    <mergeCell ref="O47:P48"/>
    <mergeCell ref="G48:H48"/>
    <mergeCell ref="G47:L47"/>
    <mergeCell ref="K48:L48"/>
    <mergeCell ref="I48:J48"/>
    <mergeCell ref="K4:L4"/>
    <mergeCell ref="M4:N4"/>
  </mergeCells>
  <phoneticPr fontId="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11.文化・宗教</oddHeader>
    <oddFooter>&amp;C&amp;"ＭＳ Ｐゴシック,標準"&amp;11-67-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showGridLines="0" view="pageBreakPreview" zoomScaleNormal="98" zoomScaleSheetLayoutView="100" workbookViewId="0"/>
  </sheetViews>
  <sheetFormatPr defaultColWidth="7.5703125" defaultRowHeight="18.75" customHeight="1"/>
  <cols>
    <col min="1" max="1" width="1.7109375" style="59" customWidth="1"/>
    <col min="2" max="2" width="11.42578125" style="59" customWidth="1"/>
    <col min="3" max="15" width="6.28515625" style="59" customWidth="1"/>
    <col min="16" max="16384" width="7.5703125" style="59"/>
  </cols>
  <sheetData>
    <row r="1" spans="1:15" ht="30" customHeight="1">
      <c r="A1" s="58" t="s">
        <v>58</v>
      </c>
    </row>
    <row r="2" spans="1:15" ht="7.5" customHeight="1">
      <c r="A2" s="58"/>
    </row>
    <row r="3" spans="1:15" ht="22.5" customHeight="1">
      <c r="B3" s="60" t="s">
        <v>59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62" customFormat="1" ht="18.75" customHeight="1">
      <c r="B4" s="414" t="s">
        <v>14</v>
      </c>
      <c r="C4" s="417" t="s">
        <v>60</v>
      </c>
      <c r="D4" s="418"/>
      <c r="E4" s="418"/>
      <c r="F4" s="418"/>
      <c r="G4" s="419"/>
      <c r="H4" s="420" t="s">
        <v>61</v>
      </c>
      <c r="I4" s="421"/>
      <c r="J4" s="421"/>
      <c r="K4" s="421"/>
      <c r="L4" s="421"/>
      <c r="M4" s="421"/>
      <c r="N4" s="421"/>
      <c r="O4" s="422"/>
    </row>
    <row r="5" spans="1:15" s="63" customFormat="1" ht="18.75" customHeight="1">
      <c r="B5" s="415"/>
      <c r="C5" s="417" t="s">
        <v>62</v>
      </c>
      <c r="D5" s="418"/>
      <c r="E5" s="422"/>
      <c r="F5" s="423" t="s">
        <v>63</v>
      </c>
      <c r="G5" s="424"/>
      <c r="H5" s="425" t="s">
        <v>64</v>
      </c>
      <c r="I5" s="424"/>
      <c r="J5" s="425" t="s">
        <v>65</v>
      </c>
      <c r="K5" s="424"/>
      <c r="L5" s="425" t="s">
        <v>66</v>
      </c>
      <c r="M5" s="423"/>
      <c r="N5" s="425" t="s">
        <v>67</v>
      </c>
      <c r="O5" s="424"/>
    </row>
    <row r="6" spans="1:15" s="63" customFormat="1" ht="18.75" customHeight="1">
      <c r="B6" s="415"/>
      <c r="C6" s="426" t="s">
        <v>68</v>
      </c>
      <c r="D6" s="427"/>
      <c r="E6" s="410" t="s">
        <v>69</v>
      </c>
      <c r="F6" s="428" t="s">
        <v>70</v>
      </c>
      <c r="G6" s="410" t="s">
        <v>71</v>
      </c>
      <c r="H6" s="412" t="s">
        <v>72</v>
      </c>
      <c r="I6" s="410" t="s">
        <v>73</v>
      </c>
      <c r="J6" s="412" t="s">
        <v>72</v>
      </c>
      <c r="K6" s="410" t="s">
        <v>73</v>
      </c>
      <c r="L6" s="412" t="s">
        <v>72</v>
      </c>
      <c r="M6" s="410" t="s">
        <v>73</v>
      </c>
      <c r="N6" s="412" t="s">
        <v>72</v>
      </c>
      <c r="O6" s="410" t="s">
        <v>73</v>
      </c>
    </row>
    <row r="7" spans="1:15" s="62" customFormat="1" ht="18.75" customHeight="1">
      <c r="B7" s="416"/>
      <c r="C7" s="64" t="s">
        <v>74</v>
      </c>
      <c r="D7" s="65" t="s">
        <v>75</v>
      </c>
      <c r="E7" s="411"/>
      <c r="F7" s="429"/>
      <c r="G7" s="411"/>
      <c r="H7" s="413"/>
      <c r="I7" s="411"/>
      <c r="J7" s="413"/>
      <c r="K7" s="411"/>
      <c r="L7" s="413"/>
      <c r="M7" s="411"/>
      <c r="N7" s="413"/>
      <c r="O7" s="411"/>
    </row>
    <row r="8" spans="1:15" s="62" customFormat="1" ht="15" hidden="1" customHeight="1">
      <c r="B8" s="66" t="s">
        <v>76</v>
      </c>
      <c r="C8" s="67">
        <f t="shared" ref="C8:O8" si="0">SUM(C9:C12)</f>
        <v>3</v>
      </c>
      <c r="D8" s="68">
        <f t="shared" si="0"/>
        <v>21</v>
      </c>
      <c r="E8" s="69">
        <f t="shared" si="0"/>
        <v>3</v>
      </c>
      <c r="F8" s="67">
        <f t="shared" si="0"/>
        <v>21</v>
      </c>
      <c r="G8" s="69">
        <f t="shared" si="0"/>
        <v>6</v>
      </c>
      <c r="H8" s="67">
        <f t="shared" si="0"/>
        <v>24</v>
      </c>
      <c r="I8" s="69">
        <f t="shared" si="0"/>
        <v>0</v>
      </c>
      <c r="J8" s="67">
        <f t="shared" si="0"/>
        <v>28</v>
      </c>
      <c r="K8" s="69">
        <f t="shared" si="0"/>
        <v>1</v>
      </c>
      <c r="L8" s="67">
        <f t="shared" si="0"/>
        <v>0</v>
      </c>
      <c r="M8" s="69">
        <f t="shared" si="0"/>
        <v>0</v>
      </c>
      <c r="N8" s="67">
        <f t="shared" si="0"/>
        <v>2</v>
      </c>
      <c r="O8" s="69">
        <f t="shared" si="0"/>
        <v>1</v>
      </c>
    </row>
    <row r="9" spans="1:15" s="62" customFormat="1" ht="15" hidden="1" customHeight="1">
      <c r="B9" s="70" t="s">
        <v>18</v>
      </c>
      <c r="C9" s="71">
        <v>1</v>
      </c>
      <c r="D9" s="72">
        <v>6</v>
      </c>
      <c r="E9" s="73">
        <v>0</v>
      </c>
      <c r="F9" s="71">
        <v>7</v>
      </c>
      <c r="G9" s="73">
        <v>0</v>
      </c>
      <c r="H9" s="71">
        <v>7</v>
      </c>
      <c r="I9" s="73">
        <v>0</v>
      </c>
      <c r="J9" s="71">
        <v>7</v>
      </c>
      <c r="K9" s="73">
        <v>1</v>
      </c>
      <c r="L9" s="71">
        <v>0</v>
      </c>
      <c r="M9" s="73">
        <v>0</v>
      </c>
      <c r="N9" s="71">
        <v>0</v>
      </c>
      <c r="O9" s="73">
        <v>0</v>
      </c>
    </row>
    <row r="10" spans="1:15" s="62" customFormat="1" ht="15" hidden="1" customHeight="1">
      <c r="B10" s="70" t="s">
        <v>19</v>
      </c>
      <c r="C10" s="71">
        <v>1</v>
      </c>
      <c r="D10" s="72">
        <v>7</v>
      </c>
      <c r="E10" s="73">
        <v>3</v>
      </c>
      <c r="F10" s="71">
        <v>5</v>
      </c>
      <c r="G10" s="73">
        <v>6</v>
      </c>
      <c r="H10" s="71">
        <v>8</v>
      </c>
      <c r="I10" s="73">
        <v>0</v>
      </c>
      <c r="J10" s="71">
        <v>11</v>
      </c>
      <c r="K10" s="73">
        <v>0</v>
      </c>
      <c r="L10" s="71">
        <v>0</v>
      </c>
      <c r="M10" s="73">
        <v>0</v>
      </c>
      <c r="N10" s="71">
        <v>0</v>
      </c>
      <c r="O10" s="73">
        <v>0</v>
      </c>
    </row>
    <row r="11" spans="1:15" s="62" customFormat="1" ht="15" hidden="1" customHeight="1">
      <c r="B11" s="70" t="s">
        <v>20</v>
      </c>
      <c r="C11" s="71">
        <v>0</v>
      </c>
      <c r="D11" s="72">
        <v>5</v>
      </c>
      <c r="E11" s="73">
        <v>0</v>
      </c>
      <c r="F11" s="71">
        <v>5</v>
      </c>
      <c r="G11" s="73">
        <v>0</v>
      </c>
      <c r="H11" s="71">
        <v>5</v>
      </c>
      <c r="I11" s="73">
        <v>0</v>
      </c>
      <c r="J11" s="71">
        <v>5</v>
      </c>
      <c r="K11" s="73">
        <v>0</v>
      </c>
      <c r="L11" s="71">
        <v>0</v>
      </c>
      <c r="M11" s="73">
        <v>0</v>
      </c>
      <c r="N11" s="71">
        <v>2</v>
      </c>
      <c r="O11" s="73">
        <v>1</v>
      </c>
    </row>
    <row r="12" spans="1:15" s="62" customFormat="1" ht="15" hidden="1" customHeight="1">
      <c r="B12" s="74" t="s">
        <v>21</v>
      </c>
      <c r="C12" s="75">
        <v>1</v>
      </c>
      <c r="D12" s="76">
        <v>3</v>
      </c>
      <c r="E12" s="77">
        <v>0</v>
      </c>
      <c r="F12" s="75">
        <v>4</v>
      </c>
      <c r="G12" s="77">
        <v>0</v>
      </c>
      <c r="H12" s="75">
        <v>4</v>
      </c>
      <c r="I12" s="77">
        <v>0</v>
      </c>
      <c r="J12" s="75">
        <v>5</v>
      </c>
      <c r="K12" s="77">
        <v>0</v>
      </c>
      <c r="L12" s="75">
        <v>0</v>
      </c>
      <c r="M12" s="77">
        <v>0</v>
      </c>
      <c r="N12" s="75">
        <v>0</v>
      </c>
      <c r="O12" s="77">
        <v>0</v>
      </c>
    </row>
    <row r="13" spans="1:15" s="62" customFormat="1" ht="15" hidden="1" customHeight="1">
      <c r="B13" s="66" t="s">
        <v>77</v>
      </c>
      <c r="C13" s="67">
        <f t="shared" ref="C13:O13" si="1">SUM(C14:C17)</f>
        <v>3</v>
      </c>
      <c r="D13" s="68">
        <f t="shared" si="1"/>
        <v>21</v>
      </c>
      <c r="E13" s="69">
        <f t="shared" si="1"/>
        <v>3</v>
      </c>
      <c r="F13" s="67">
        <f t="shared" si="1"/>
        <v>23</v>
      </c>
      <c r="G13" s="69">
        <f t="shared" si="1"/>
        <v>4</v>
      </c>
      <c r="H13" s="67">
        <f t="shared" si="1"/>
        <v>23</v>
      </c>
      <c r="I13" s="69">
        <f t="shared" si="1"/>
        <v>1</v>
      </c>
      <c r="J13" s="67">
        <f t="shared" si="1"/>
        <v>28</v>
      </c>
      <c r="K13" s="69">
        <f t="shared" si="1"/>
        <v>0</v>
      </c>
      <c r="L13" s="67">
        <f t="shared" si="1"/>
        <v>0</v>
      </c>
      <c r="M13" s="69">
        <v>1</v>
      </c>
      <c r="N13" s="67">
        <f t="shared" si="1"/>
        <v>2</v>
      </c>
      <c r="O13" s="69">
        <f t="shared" si="1"/>
        <v>1</v>
      </c>
    </row>
    <row r="14" spans="1:15" s="62" customFormat="1" ht="15" hidden="1" customHeight="1">
      <c r="B14" s="70" t="s">
        <v>18</v>
      </c>
      <c r="C14" s="71">
        <v>1</v>
      </c>
      <c r="D14" s="72">
        <v>6</v>
      </c>
      <c r="E14" s="73">
        <v>0</v>
      </c>
      <c r="F14" s="71">
        <v>5</v>
      </c>
      <c r="G14" s="73">
        <v>2</v>
      </c>
      <c r="H14" s="71">
        <v>6</v>
      </c>
      <c r="I14" s="73">
        <v>1</v>
      </c>
      <c r="J14" s="71">
        <v>7</v>
      </c>
      <c r="K14" s="73">
        <v>0</v>
      </c>
      <c r="L14" s="71">
        <v>0</v>
      </c>
      <c r="M14" s="73">
        <v>0</v>
      </c>
      <c r="N14" s="71">
        <v>0</v>
      </c>
      <c r="O14" s="73">
        <v>0</v>
      </c>
    </row>
    <row r="15" spans="1:15" s="62" customFormat="1" ht="15" hidden="1" customHeight="1">
      <c r="B15" s="70" t="s">
        <v>19</v>
      </c>
      <c r="C15" s="71">
        <v>1</v>
      </c>
      <c r="D15" s="72">
        <v>7</v>
      </c>
      <c r="E15" s="73">
        <v>3</v>
      </c>
      <c r="F15" s="71">
        <v>9</v>
      </c>
      <c r="G15" s="73">
        <v>2</v>
      </c>
      <c r="H15" s="71">
        <v>8</v>
      </c>
      <c r="I15" s="73">
        <v>0</v>
      </c>
      <c r="J15" s="71">
        <v>11</v>
      </c>
      <c r="K15" s="73">
        <v>0</v>
      </c>
      <c r="L15" s="71">
        <v>0</v>
      </c>
      <c r="M15" s="73">
        <v>0</v>
      </c>
      <c r="N15" s="71">
        <v>2</v>
      </c>
      <c r="O15" s="73">
        <v>1</v>
      </c>
    </row>
    <row r="16" spans="1:15" s="62" customFormat="1" ht="15" hidden="1" customHeight="1">
      <c r="B16" s="70" t="s">
        <v>20</v>
      </c>
      <c r="C16" s="71">
        <v>0</v>
      </c>
      <c r="D16" s="72">
        <v>5</v>
      </c>
      <c r="E16" s="73">
        <v>0</v>
      </c>
      <c r="F16" s="71">
        <v>5</v>
      </c>
      <c r="G16" s="73">
        <v>0</v>
      </c>
      <c r="H16" s="71">
        <v>5</v>
      </c>
      <c r="I16" s="73">
        <v>0</v>
      </c>
      <c r="J16" s="71">
        <v>5</v>
      </c>
      <c r="K16" s="73">
        <v>0</v>
      </c>
      <c r="L16" s="71">
        <v>0</v>
      </c>
      <c r="M16" s="73">
        <v>0</v>
      </c>
      <c r="N16" s="71">
        <v>0</v>
      </c>
      <c r="O16" s="73">
        <v>0</v>
      </c>
    </row>
    <row r="17" spans="2:15" s="62" customFormat="1" ht="15" hidden="1" customHeight="1">
      <c r="B17" s="74" t="s">
        <v>21</v>
      </c>
      <c r="C17" s="75">
        <v>1</v>
      </c>
      <c r="D17" s="76">
        <v>3</v>
      </c>
      <c r="E17" s="77">
        <v>0</v>
      </c>
      <c r="F17" s="75">
        <v>4</v>
      </c>
      <c r="G17" s="77">
        <v>0</v>
      </c>
      <c r="H17" s="75">
        <v>4</v>
      </c>
      <c r="I17" s="77">
        <v>0</v>
      </c>
      <c r="J17" s="75">
        <v>5</v>
      </c>
      <c r="K17" s="77">
        <v>0</v>
      </c>
      <c r="L17" s="75">
        <v>0</v>
      </c>
      <c r="M17" s="77">
        <v>0</v>
      </c>
      <c r="N17" s="75">
        <v>0</v>
      </c>
      <c r="O17" s="77">
        <v>0</v>
      </c>
    </row>
    <row r="18" spans="2:15" s="62" customFormat="1" ht="15" hidden="1" customHeight="1">
      <c r="B18" s="66" t="s">
        <v>78</v>
      </c>
      <c r="C18" s="67">
        <f t="shared" ref="C18:O18" si="2">SUM(C19:C22)</f>
        <v>3</v>
      </c>
      <c r="D18" s="68">
        <f t="shared" si="2"/>
        <v>21</v>
      </c>
      <c r="E18" s="69">
        <f t="shared" si="2"/>
        <v>3</v>
      </c>
      <c r="F18" s="67">
        <f t="shared" si="2"/>
        <v>23</v>
      </c>
      <c r="G18" s="69">
        <f t="shared" si="2"/>
        <v>4</v>
      </c>
      <c r="H18" s="67">
        <f t="shared" si="2"/>
        <v>22</v>
      </c>
      <c r="I18" s="69">
        <f t="shared" si="2"/>
        <v>2</v>
      </c>
      <c r="J18" s="67">
        <f t="shared" si="2"/>
        <v>29</v>
      </c>
      <c r="K18" s="69">
        <f t="shared" si="2"/>
        <v>1</v>
      </c>
      <c r="L18" s="67">
        <f t="shared" si="2"/>
        <v>0</v>
      </c>
      <c r="M18" s="69">
        <v>2</v>
      </c>
      <c r="N18" s="67">
        <f t="shared" si="2"/>
        <v>2</v>
      </c>
      <c r="O18" s="69">
        <f t="shared" si="2"/>
        <v>1</v>
      </c>
    </row>
    <row r="19" spans="2:15" s="62" customFormat="1" ht="0.75" hidden="1" customHeight="1">
      <c r="B19" s="70" t="s">
        <v>18</v>
      </c>
      <c r="C19" s="71">
        <v>1</v>
      </c>
      <c r="D19" s="72">
        <v>6</v>
      </c>
      <c r="E19" s="73">
        <v>0</v>
      </c>
      <c r="F19" s="71">
        <v>5</v>
      </c>
      <c r="G19" s="73">
        <v>2</v>
      </c>
      <c r="H19" s="71">
        <v>6</v>
      </c>
      <c r="I19" s="73">
        <v>1</v>
      </c>
      <c r="J19" s="71">
        <v>7</v>
      </c>
      <c r="K19" s="73">
        <v>0</v>
      </c>
      <c r="L19" s="71">
        <v>0</v>
      </c>
      <c r="M19" s="73">
        <v>0</v>
      </c>
      <c r="N19" s="71">
        <v>0</v>
      </c>
      <c r="O19" s="73">
        <v>0</v>
      </c>
    </row>
    <row r="20" spans="2:15" s="62" customFormat="1" ht="15" hidden="1" customHeight="1">
      <c r="B20" s="70" t="s">
        <v>19</v>
      </c>
      <c r="C20" s="71">
        <v>1</v>
      </c>
      <c r="D20" s="72">
        <v>7</v>
      </c>
      <c r="E20" s="73">
        <v>3</v>
      </c>
      <c r="F20" s="71">
        <v>9</v>
      </c>
      <c r="G20" s="73">
        <v>2</v>
      </c>
      <c r="H20" s="71">
        <v>7</v>
      </c>
      <c r="I20" s="73">
        <v>1</v>
      </c>
      <c r="J20" s="71">
        <v>12</v>
      </c>
      <c r="K20" s="73">
        <v>1</v>
      </c>
      <c r="L20" s="71">
        <v>0</v>
      </c>
      <c r="M20" s="73">
        <v>0</v>
      </c>
      <c r="N20" s="71">
        <v>2</v>
      </c>
      <c r="O20" s="73">
        <v>1</v>
      </c>
    </row>
    <row r="21" spans="2:15" s="62" customFormat="1" ht="15" hidden="1" customHeight="1">
      <c r="B21" s="70" t="s">
        <v>20</v>
      </c>
      <c r="C21" s="71">
        <v>0</v>
      </c>
      <c r="D21" s="72">
        <v>5</v>
      </c>
      <c r="E21" s="73">
        <v>0</v>
      </c>
      <c r="F21" s="71">
        <v>5</v>
      </c>
      <c r="G21" s="73">
        <v>0</v>
      </c>
      <c r="H21" s="71">
        <v>5</v>
      </c>
      <c r="I21" s="73">
        <v>0</v>
      </c>
      <c r="J21" s="71">
        <v>5</v>
      </c>
      <c r="K21" s="73">
        <v>0</v>
      </c>
      <c r="L21" s="71">
        <v>0</v>
      </c>
      <c r="M21" s="73">
        <v>0</v>
      </c>
      <c r="N21" s="71">
        <v>0</v>
      </c>
      <c r="O21" s="73">
        <v>0</v>
      </c>
    </row>
    <row r="22" spans="2:15" s="62" customFormat="1" ht="15" hidden="1" customHeight="1">
      <c r="B22" s="74" t="s">
        <v>21</v>
      </c>
      <c r="C22" s="75">
        <v>1</v>
      </c>
      <c r="D22" s="76">
        <v>3</v>
      </c>
      <c r="E22" s="77">
        <v>0</v>
      </c>
      <c r="F22" s="75">
        <v>4</v>
      </c>
      <c r="G22" s="77">
        <v>0</v>
      </c>
      <c r="H22" s="75">
        <v>4</v>
      </c>
      <c r="I22" s="77">
        <v>0</v>
      </c>
      <c r="J22" s="75">
        <v>5</v>
      </c>
      <c r="K22" s="77">
        <v>0</v>
      </c>
      <c r="L22" s="75">
        <v>0</v>
      </c>
      <c r="M22" s="77">
        <v>0</v>
      </c>
      <c r="N22" s="75">
        <v>0</v>
      </c>
      <c r="O22" s="77">
        <v>0</v>
      </c>
    </row>
    <row r="23" spans="2:15" s="62" customFormat="1" ht="15" hidden="1" customHeight="1">
      <c r="B23" s="66" t="s">
        <v>79</v>
      </c>
      <c r="C23" s="67">
        <f t="shared" ref="C23:O23" si="3">SUM(C24:C27)</f>
        <v>3</v>
      </c>
      <c r="D23" s="68">
        <f t="shared" si="3"/>
        <v>21</v>
      </c>
      <c r="E23" s="69">
        <f t="shared" si="3"/>
        <v>3</v>
      </c>
      <c r="F23" s="67">
        <f t="shared" si="3"/>
        <v>23</v>
      </c>
      <c r="G23" s="69">
        <f t="shared" si="3"/>
        <v>4</v>
      </c>
      <c r="H23" s="67">
        <f t="shared" si="3"/>
        <v>22</v>
      </c>
      <c r="I23" s="69">
        <f t="shared" si="3"/>
        <v>2</v>
      </c>
      <c r="J23" s="67">
        <f t="shared" si="3"/>
        <v>29</v>
      </c>
      <c r="K23" s="69">
        <f t="shared" si="3"/>
        <v>1</v>
      </c>
      <c r="L23" s="67">
        <f t="shared" si="3"/>
        <v>0</v>
      </c>
      <c r="M23" s="69">
        <f t="shared" si="3"/>
        <v>2</v>
      </c>
      <c r="N23" s="67">
        <f t="shared" si="3"/>
        <v>3</v>
      </c>
      <c r="O23" s="69">
        <f t="shared" si="3"/>
        <v>0</v>
      </c>
    </row>
    <row r="24" spans="2:15" s="62" customFormat="1" ht="15" hidden="1" customHeight="1">
      <c r="B24" s="70" t="s">
        <v>18</v>
      </c>
      <c r="C24" s="71">
        <v>1</v>
      </c>
      <c r="D24" s="72">
        <v>6</v>
      </c>
      <c r="E24" s="73">
        <v>0</v>
      </c>
      <c r="F24" s="71">
        <v>5</v>
      </c>
      <c r="G24" s="73">
        <v>2</v>
      </c>
      <c r="H24" s="71">
        <v>6</v>
      </c>
      <c r="I24" s="73">
        <v>1</v>
      </c>
      <c r="J24" s="71">
        <v>7</v>
      </c>
      <c r="K24" s="73">
        <v>0</v>
      </c>
      <c r="L24" s="71">
        <v>0</v>
      </c>
      <c r="M24" s="73">
        <v>1</v>
      </c>
      <c r="N24" s="71">
        <v>0</v>
      </c>
      <c r="O24" s="73">
        <v>0</v>
      </c>
    </row>
    <row r="25" spans="2:15" s="62" customFormat="1" ht="15" hidden="1" customHeight="1">
      <c r="B25" s="70" t="s">
        <v>19</v>
      </c>
      <c r="C25" s="71">
        <v>1</v>
      </c>
      <c r="D25" s="72">
        <v>7</v>
      </c>
      <c r="E25" s="73">
        <v>3</v>
      </c>
      <c r="F25" s="71">
        <v>9</v>
      </c>
      <c r="G25" s="73">
        <v>2</v>
      </c>
      <c r="H25" s="71">
        <v>7</v>
      </c>
      <c r="I25" s="73">
        <v>1</v>
      </c>
      <c r="J25" s="71">
        <v>12</v>
      </c>
      <c r="K25" s="73">
        <v>1</v>
      </c>
      <c r="L25" s="71">
        <v>0</v>
      </c>
      <c r="M25" s="73">
        <v>1</v>
      </c>
      <c r="N25" s="71">
        <v>3</v>
      </c>
      <c r="O25" s="73">
        <v>0</v>
      </c>
    </row>
    <row r="26" spans="2:15" s="62" customFormat="1" ht="15" hidden="1" customHeight="1">
      <c r="B26" s="70" t="s">
        <v>20</v>
      </c>
      <c r="C26" s="71">
        <v>0</v>
      </c>
      <c r="D26" s="72">
        <v>5</v>
      </c>
      <c r="E26" s="73">
        <v>0</v>
      </c>
      <c r="F26" s="71">
        <v>5</v>
      </c>
      <c r="G26" s="73">
        <v>0</v>
      </c>
      <c r="H26" s="71">
        <v>5</v>
      </c>
      <c r="I26" s="73">
        <v>0</v>
      </c>
      <c r="J26" s="71">
        <v>5</v>
      </c>
      <c r="K26" s="73">
        <v>0</v>
      </c>
      <c r="L26" s="71">
        <v>0</v>
      </c>
      <c r="M26" s="73">
        <v>0</v>
      </c>
      <c r="N26" s="71">
        <v>0</v>
      </c>
      <c r="O26" s="73">
        <v>0</v>
      </c>
    </row>
    <row r="27" spans="2:15" s="62" customFormat="1" ht="15" hidden="1" customHeight="1">
      <c r="B27" s="74" t="s">
        <v>21</v>
      </c>
      <c r="C27" s="75">
        <v>1</v>
      </c>
      <c r="D27" s="76">
        <v>3</v>
      </c>
      <c r="E27" s="77">
        <v>0</v>
      </c>
      <c r="F27" s="75">
        <v>4</v>
      </c>
      <c r="G27" s="77">
        <v>0</v>
      </c>
      <c r="H27" s="75">
        <v>4</v>
      </c>
      <c r="I27" s="77">
        <v>0</v>
      </c>
      <c r="J27" s="75">
        <v>5</v>
      </c>
      <c r="K27" s="77">
        <v>0</v>
      </c>
      <c r="L27" s="75">
        <v>0</v>
      </c>
      <c r="M27" s="77">
        <v>0</v>
      </c>
      <c r="N27" s="75">
        <v>0</v>
      </c>
      <c r="O27" s="77">
        <v>0</v>
      </c>
    </row>
    <row r="28" spans="2:15" s="62" customFormat="1" ht="15" hidden="1" customHeight="1">
      <c r="B28" s="66" t="s">
        <v>80</v>
      </c>
      <c r="C28" s="67">
        <f t="shared" ref="C28:O28" si="4">SUM(C29:C32)</f>
        <v>3</v>
      </c>
      <c r="D28" s="68">
        <f t="shared" si="4"/>
        <v>21</v>
      </c>
      <c r="E28" s="69">
        <f t="shared" si="4"/>
        <v>3</v>
      </c>
      <c r="F28" s="67">
        <f t="shared" si="4"/>
        <v>23</v>
      </c>
      <c r="G28" s="69">
        <f t="shared" si="4"/>
        <v>4</v>
      </c>
      <c r="H28" s="67">
        <f t="shared" si="4"/>
        <v>22</v>
      </c>
      <c r="I28" s="69">
        <f t="shared" si="4"/>
        <v>2</v>
      </c>
      <c r="J28" s="67">
        <f t="shared" si="4"/>
        <v>29</v>
      </c>
      <c r="K28" s="69">
        <f t="shared" si="4"/>
        <v>1</v>
      </c>
      <c r="L28" s="67">
        <f t="shared" si="4"/>
        <v>0</v>
      </c>
      <c r="M28" s="69">
        <f t="shared" si="4"/>
        <v>2</v>
      </c>
      <c r="N28" s="67">
        <f t="shared" si="4"/>
        <v>3</v>
      </c>
      <c r="O28" s="69">
        <f t="shared" si="4"/>
        <v>0</v>
      </c>
    </row>
    <row r="29" spans="2:15" s="62" customFormat="1" ht="15" hidden="1" customHeight="1">
      <c r="B29" s="70" t="s">
        <v>18</v>
      </c>
      <c r="C29" s="71">
        <v>1</v>
      </c>
      <c r="D29" s="72">
        <v>6</v>
      </c>
      <c r="E29" s="73">
        <v>0</v>
      </c>
      <c r="F29" s="71">
        <v>5</v>
      </c>
      <c r="G29" s="73">
        <v>2</v>
      </c>
      <c r="H29" s="71">
        <v>6</v>
      </c>
      <c r="I29" s="73">
        <v>1</v>
      </c>
      <c r="J29" s="71">
        <v>7</v>
      </c>
      <c r="K29" s="73">
        <v>0</v>
      </c>
      <c r="L29" s="71">
        <v>0</v>
      </c>
      <c r="M29" s="73">
        <v>1</v>
      </c>
      <c r="N29" s="71">
        <v>0</v>
      </c>
      <c r="O29" s="73">
        <v>0</v>
      </c>
    </row>
    <row r="30" spans="2:15" s="62" customFormat="1" ht="15" hidden="1" customHeight="1">
      <c r="B30" s="70" t="s">
        <v>19</v>
      </c>
      <c r="C30" s="71">
        <v>1</v>
      </c>
      <c r="D30" s="72">
        <v>7</v>
      </c>
      <c r="E30" s="73">
        <v>3</v>
      </c>
      <c r="F30" s="71">
        <v>9</v>
      </c>
      <c r="G30" s="73">
        <v>2</v>
      </c>
      <c r="H30" s="71">
        <v>7</v>
      </c>
      <c r="I30" s="73">
        <v>1</v>
      </c>
      <c r="J30" s="71">
        <v>12</v>
      </c>
      <c r="K30" s="73">
        <v>1</v>
      </c>
      <c r="L30" s="71">
        <v>0</v>
      </c>
      <c r="M30" s="73">
        <v>1</v>
      </c>
      <c r="N30" s="71">
        <v>3</v>
      </c>
      <c r="O30" s="73">
        <v>0</v>
      </c>
    </row>
    <row r="31" spans="2:15" s="62" customFormat="1" ht="15" hidden="1" customHeight="1">
      <c r="B31" s="70" t="s">
        <v>20</v>
      </c>
      <c r="C31" s="71">
        <v>0</v>
      </c>
      <c r="D31" s="72">
        <v>5</v>
      </c>
      <c r="E31" s="73">
        <v>0</v>
      </c>
      <c r="F31" s="71">
        <v>5</v>
      </c>
      <c r="G31" s="73">
        <v>0</v>
      </c>
      <c r="H31" s="71">
        <v>5</v>
      </c>
      <c r="I31" s="73">
        <v>0</v>
      </c>
      <c r="J31" s="71">
        <v>5</v>
      </c>
      <c r="K31" s="73">
        <v>0</v>
      </c>
      <c r="L31" s="71">
        <v>0</v>
      </c>
      <c r="M31" s="73">
        <v>0</v>
      </c>
      <c r="N31" s="71">
        <v>0</v>
      </c>
      <c r="O31" s="73">
        <v>0</v>
      </c>
    </row>
    <row r="32" spans="2:15" s="62" customFormat="1" ht="15" hidden="1" customHeight="1">
      <c r="B32" s="74" t="s">
        <v>21</v>
      </c>
      <c r="C32" s="75">
        <v>1</v>
      </c>
      <c r="D32" s="76">
        <v>3</v>
      </c>
      <c r="E32" s="77">
        <v>0</v>
      </c>
      <c r="F32" s="75">
        <v>4</v>
      </c>
      <c r="G32" s="77">
        <v>0</v>
      </c>
      <c r="H32" s="75">
        <v>4</v>
      </c>
      <c r="I32" s="77">
        <v>0</v>
      </c>
      <c r="J32" s="75">
        <v>5</v>
      </c>
      <c r="K32" s="77">
        <v>0</v>
      </c>
      <c r="L32" s="75">
        <v>0</v>
      </c>
      <c r="M32" s="77">
        <v>0</v>
      </c>
      <c r="N32" s="75">
        <v>0</v>
      </c>
      <c r="O32" s="77">
        <v>0</v>
      </c>
    </row>
    <row r="33" spans="2:15" s="78" customFormat="1" ht="15" hidden="1" customHeight="1">
      <c r="B33" s="66" t="s">
        <v>81</v>
      </c>
      <c r="C33" s="67">
        <f t="shared" ref="C33:O33" si="5">SUM(C34:C37)</f>
        <v>3</v>
      </c>
      <c r="D33" s="68">
        <f t="shared" si="5"/>
        <v>21</v>
      </c>
      <c r="E33" s="69">
        <f t="shared" si="5"/>
        <v>3</v>
      </c>
      <c r="F33" s="67">
        <f t="shared" si="5"/>
        <v>23</v>
      </c>
      <c r="G33" s="69">
        <f t="shared" si="5"/>
        <v>4</v>
      </c>
      <c r="H33" s="67">
        <f t="shared" si="5"/>
        <v>22</v>
      </c>
      <c r="I33" s="69">
        <f t="shared" si="5"/>
        <v>4</v>
      </c>
      <c r="J33" s="67">
        <f t="shared" si="5"/>
        <v>31</v>
      </c>
      <c r="K33" s="69">
        <f t="shared" si="5"/>
        <v>1</v>
      </c>
      <c r="L33" s="67">
        <f t="shared" si="5"/>
        <v>0</v>
      </c>
      <c r="M33" s="69">
        <f t="shared" si="5"/>
        <v>4</v>
      </c>
      <c r="N33" s="67">
        <f t="shared" si="5"/>
        <v>3</v>
      </c>
      <c r="O33" s="69">
        <f t="shared" si="5"/>
        <v>0</v>
      </c>
    </row>
    <row r="34" spans="2:15" s="79" customFormat="1" ht="15" hidden="1" customHeight="1">
      <c r="B34" s="70" t="s">
        <v>18</v>
      </c>
      <c r="C34" s="71">
        <v>1</v>
      </c>
      <c r="D34" s="72">
        <v>6</v>
      </c>
      <c r="E34" s="73">
        <v>0</v>
      </c>
      <c r="F34" s="71">
        <v>5</v>
      </c>
      <c r="G34" s="73">
        <v>2</v>
      </c>
      <c r="H34" s="71">
        <v>6</v>
      </c>
      <c r="I34" s="73">
        <v>1</v>
      </c>
      <c r="J34" s="71">
        <v>7</v>
      </c>
      <c r="K34" s="73">
        <v>0</v>
      </c>
      <c r="L34" s="71">
        <v>0</v>
      </c>
      <c r="M34" s="73">
        <v>1</v>
      </c>
      <c r="N34" s="71">
        <v>0</v>
      </c>
      <c r="O34" s="73">
        <v>0</v>
      </c>
    </row>
    <row r="35" spans="2:15" s="79" customFormat="1" ht="15" hidden="1" customHeight="1">
      <c r="B35" s="70" t="s">
        <v>19</v>
      </c>
      <c r="C35" s="71">
        <v>1</v>
      </c>
      <c r="D35" s="72">
        <v>7</v>
      </c>
      <c r="E35" s="73">
        <v>3</v>
      </c>
      <c r="F35" s="71">
        <v>9</v>
      </c>
      <c r="G35" s="73">
        <v>2</v>
      </c>
      <c r="H35" s="71">
        <v>7</v>
      </c>
      <c r="I35" s="73">
        <v>3</v>
      </c>
      <c r="J35" s="71">
        <v>14</v>
      </c>
      <c r="K35" s="73">
        <v>1</v>
      </c>
      <c r="L35" s="71">
        <v>0</v>
      </c>
      <c r="M35" s="73">
        <v>3</v>
      </c>
      <c r="N35" s="71">
        <v>3</v>
      </c>
      <c r="O35" s="73">
        <v>0</v>
      </c>
    </row>
    <row r="36" spans="2:15" s="79" customFormat="1" ht="15" hidden="1" customHeight="1">
      <c r="B36" s="70" t="s">
        <v>20</v>
      </c>
      <c r="C36" s="71">
        <v>0</v>
      </c>
      <c r="D36" s="72">
        <v>5</v>
      </c>
      <c r="E36" s="73">
        <v>0</v>
      </c>
      <c r="F36" s="71">
        <v>5</v>
      </c>
      <c r="G36" s="73">
        <v>0</v>
      </c>
      <c r="H36" s="71">
        <v>5</v>
      </c>
      <c r="I36" s="73">
        <v>0</v>
      </c>
      <c r="J36" s="71">
        <v>5</v>
      </c>
      <c r="K36" s="73">
        <v>0</v>
      </c>
      <c r="L36" s="71">
        <v>0</v>
      </c>
      <c r="M36" s="73">
        <v>0</v>
      </c>
      <c r="N36" s="71">
        <v>0</v>
      </c>
      <c r="O36" s="73">
        <v>0</v>
      </c>
    </row>
    <row r="37" spans="2:15" s="79" customFormat="1" ht="15" hidden="1" customHeight="1">
      <c r="B37" s="74" t="s">
        <v>21</v>
      </c>
      <c r="C37" s="75">
        <v>1</v>
      </c>
      <c r="D37" s="76">
        <v>3</v>
      </c>
      <c r="E37" s="77">
        <v>0</v>
      </c>
      <c r="F37" s="75">
        <v>4</v>
      </c>
      <c r="G37" s="77">
        <v>0</v>
      </c>
      <c r="H37" s="75">
        <v>4</v>
      </c>
      <c r="I37" s="77">
        <v>0</v>
      </c>
      <c r="J37" s="75">
        <v>5</v>
      </c>
      <c r="K37" s="77">
        <v>0</v>
      </c>
      <c r="L37" s="75">
        <v>0</v>
      </c>
      <c r="M37" s="77">
        <v>0</v>
      </c>
      <c r="N37" s="75">
        <v>0</v>
      </c>
      <c r="O37" s="77">
        <v>0</v>
      </c>
    </row>
    <row r="38" spans="2:15" s="78" customFormat="1" ht="15" hidden="1" customHeight="1">
      <c r="B38" s="66" t="s">
        <v>82</v>
      </c>
      <c r="C38" s="67">
        <f t="shared" ref="C38:O38" si="6">SUM(C39:C42)</f>
        <v>2</v>
      </c>
      <c r="D38" s="68">
        <f t="shared" si="6"/>
        <v>22</v>
      </c>
      <c r="E38" s="69">
        <f t="shared" si="6"/>
        <v>3</v>
      </c>
      <c r="F38" s="67">
        <f t="shared" si="6"/>
        <v>23</v>
      </c>
      <c r="G38" s="69">
        <f t="shared" si="6"/>
        <v>4</v>
      </c>
      <c r="H38" s="67">
        <f t="shared" si="6"/>
        <v>22</v>
      </c>
      <c r="I38" s="69">
        <f t="shared" si="6"/>
        <v>4</v>
      </c>
      <c r="J38" s="67">
        <f t="shared" si="6"/>
        <v>31</v>
      </c>
      <c r="K38" s="69">
        <f t="shared" si="6"/>
        <v>1</v>
      </c>
      <c r="L38" s="67">
        <f t="shared" si="6"/>
        <v>0</v>
      </c>
      <c r="M38" s="69">
        <f t="shared" si="6"/>
        <v>4</v>
      </c>
      <c r="N38" s="67">
        <f t="shared" si="6"/>
        <v>3</v>
      </c>
      <c r="O38" s="69">
        <f t="shared" si="6"/>
        <v>0</v>
      </c>
    </row>
    <row r="39" spans="2:15" s="79" customFormat="1" ht="15" hidden="1" customHeight="1">
      <c r="B39" s="70" t="s">
        <v>18</v>
      </c>
      <c r="C39" s="71">
        <v>1</v>
      </c>
      <c r="D39" s="72">
        <v>6</v>
      </c>
      <c r="E39" s="73">
        <v>0</v>
      </c>
      <c r="F39" s="71">
        <v>5</v>
      </c>
      <c r="G39" s="73">
        <v>2</v>
      </c>
      <c r="H39" s="71">
        <v>6</v>
      </c>
      <c r="I39" s="73">
        <v>1</v>
      </c>
      <c r="J39" s="71">
        <v>7</v>
      </c>
      <c r="K39" s="73">
        <v>0</v>
      </c>
      <c r="L39" s="71">
        <v>0</v>
      </c>
      <c r="M39" s="73">
        <v>1</v>
      </c>
      <c r="N39" s="71">
        <v>0</v>
      </c>
      <c r="O39" s="73">
        <v>0</v>
      </c>
    </row>
    <row r="40" spans="2:15" s="79" customFormat="1" ht="15" hidden="1" customHeight="1">
      <c r="B40" s="70" t="s">
        <v>19</v>
      </c>
      <c r="C40" s="71">
        <v>1</v>
      </c>
      <c r="D40" s="72">
        <v>7</v>
      </c>
      <c r="E40" s="73">
        <v>3</v>
      </c>
      <c r="F40" s="71">
        <v>9</v>
      </c>
      <c r="G40" s="73">
        <v>2</v>
      </c>
      <c r="H40" s="71">
        <v>7</v>
      </c>
      <c r="I40" s="73">
        <v>3</v>
      </c>
      <c r="J40" s="71">
        <v>14</v>
      </c>
      <c r="K40" s="73">
        <v>1</v>
      </c>
      <c r="L40" s="71">
        <v>0</v>
      </c>
      <c r="M40" s="73">
        <v>3</v>
      </c>
      <c r="N40" s="71">
        <v>3</v>
      </c>
      <c r="O40" s="73">
        <v>0</v>
      </c>
    </row>
    <row r="41" spans="2:15" s="79" customFormat="1" ht="15" hidden="1" customHeight="1">
      <c r="B41" s="70" t="s">
        <v>20</v>
      </c>
      <c r="C41" s="71">
        <v>0</v>
      </c>
      <c r="D41" s="72">
        <v>5</v>
      </c>
      <c r="E41" s="73">
        <v>0</v>
      </c>
      <c r="F41" s="71">
        <v>5</v>
      </c>
      <c r="G41" s="73">
        <v>0</v>
      </c>
      <c r="H41" s="71">
        <v>5</v>
      </c>
      <c r="I41" s="73">
        <v>0</v>
      </c>
      <c r="J41" s="71">
        <v>5</v>
      </c>
      <c r="K41" s="73">
        <v>0</v>
      </c>
      <c r="L41" s="71">
        <v>0</v>
      </c>
      <c r="M41" s="73">
        <v>0</v>
      </c>
      <c r="N41" s="71">
        <v>0</v>
      </c>
      <c r="O41" s="73">
        <v>0</v>
      </c>
    </row>
    <row r="42" spans="2:15" s="79" customFormat="1" ht="15" hidden="1" customHeight="1">
      <c r="B42" s="74" t="s">
        <v>21</v>
      </c>
      <c r="C42" s="75">
        <v>0</v>
      </c>
      <c r="D42" s="76">
        <v>4</v>
      </c>
      <c r="E42" s="77">
        <v>0</v>
      </c>
      <c r="F42" s="75">
        <v>4</v>
      </c>
      <c r="G42" s="77">
        <v>0</v>
      </c>
      <c r="H42" s="75">
        <v>4</v>
      </c>
      <c r="I42" s="77">
        <v>0</v>
      </c>
      <c r="J42" s="75">
        <v>5</v>
      </c>
      <c r="K42" s="77">
        <v>0</v>
      </c>
      <c r="L42" s="75">
        <v>0</v>
      </c>
      <c r="M42" s="77">
        <v>0</v>
      </c>
      <c r="N42" s="75">
        <v>0</v>
      </c>
      <c r="O42" s="77">
        <v>0</v>
      </c>
    </row>
    <row r="43" spans="2:15" s="81" customFormat="1" ht="14.1" hidden="1" customHeight="1">
      <c r="B43" s="80" t="s">
        <v>83</v>
      </c>
      <c r="C43" s="67">
        <f t="shared" ref="C43:N43" si="7">SUM(C44:C47)</f>
        <v>2</v>
      </c>
      <c r="D43" s="68">
        <f t="shared" si="7"/>
        <v>22</v>
      </c>
      <c r="E43" s="69">
        <f t="shared" si="7"/>
        <v>3</v>
      </c>
      <c r="F43" s="67">
        <f t="shared" si="7"/>
        <v>22</v>
      </c>
      <c r="G43" s="69">
        <f t="shared" si="7"/>
        <v>5</v>
      </c>
      <c r="H43" s="67">
        <f t="shared" si="7"/>
        <v>22</v>
      </c>
      <c r="I43" s="69">
        <f t="shared" si="7"/>
        <v>4</v>
      </c>
      <c r="J43" s="67">
        <f t="shared" si="7"/>
        <v>31</v>
      </c>
      <c r="K43" s="69">
        <f t="shared" si="7"/>
        <v>1</v>
      </c>
      <c r="L43" s="67">
        <f t="shared" si="7"/>
        <v>0</v>
      </c>
      <c r="M43" s="69">
        <f t="shared" si="7"/>
        <v>4</v>
      </c>
      <c r="N43" s="67">
        <f t="shared" si="7"/>
        <v>3</v>
      </c>
      <c r="O43" s="69">
        <f>SUM(O44:O47)</f>
        <v>0</v>
      </c>
    </row>
    <row r="44" spans="2:15" s="79" customFormat="1" ht="14.1" hidden="1" customHeight="1">
      <c r="B44" s="70" t="s">
        <v>18</v>
      </c>
      <c r="C44" s="71">
        <v>1</v>
      </c>
      <c r="D44" s="72">
        <v>6</v>
      </c>
      <c r="E44" s="73">
        <v>0</v>
      </c>
      <c r="F44" s="71">
        <v>5</v>
      </c>
      <c r="G44" s="73">
        <v>2</v>
      </c>
      <c r="H44" s="71">
        <v>7</v>
      </c>
      <c r="I44" s="73">
        <v>0</v>
      </c>
      <c r="J44" s="71">
        <v>7</v>
      </c>
      <c r="K44" s="73">
        <v>0</v>
      </c>
      <c r="L44" s="71">
        <v>0</v>
      </c>
      <c r="M44" s="73">
        <v>0</v>
      </c>
      <c r="N44" s="71">
        <v>0</v>
      </c>
      <c r="O44" s="73">
        <v>0</v>
      </c>
    </row>
    <row r="45" spans="2:15" s="79" customFormat="1" ht="14.1" hidden="1" customHeight="1">
      <c r="B45" s="70" t="s">
        <v>19</v>
      </c>
      <c r="C45" s="71">
        <v>1</v>
      </c>
      <c r="D45" s="72">
        <v>7</v>
      </c>
      <c r="E45" s="73">
        <v>3</v>
      </c>
      <c r="F45" s="71">
        <v>9</v>
      </c>
      <c r="G45" s="73">
        <v>2</v>
      </c>
      <c r="H45" s="71">
        <v>7</v>
      </c>
      <c r="I45" s="73">
        <v>3</v>
      </c>
      <c r="J45" s="71">
        <v>14</v>
      </c>
      <c r="K45" s="73">
        <v>1</v>
      </c>
      <c r="L45" s="71">
        <v>0</v>
      </c>
      <c r="M45" s="73">
        <v>3</v>
      </c>
      <c r="N45" s="71">
        <v>3</v>
      </c>
      <c r="O45" s="73">
        <v>0</v>
      </c>
    </row>
    <row r="46" spans="2:15" s="79" customFormat="1" ht="14.1" hidden="1" customHeight="1">
      <c r="B46" s="70" t="s">
        <v>20</v>
      </c>
      <c r="C46" s="71">
        <v>0</v>
      </c>
      <c r="D46" s="72">
        <v>5</v>
      </c>
      <c r="E46" s="73">
        <v>0</v>
      </c>
      <c r="F46" s="71">
        <v>5</v>
      </c>
      <c r="G46" s="73">
        <v>0</v>
      </c>
      <c r="H46" s="71">
        <v>5</v>
      </c>
      <c r="I46" s="73">
        <v>0</v>
      </c>
      <c r="J46" s="71">
        <v>5</v>
      </c>
      <c r="K46" s="73">
        <v>0</v>
      </c>
      <c r="L46" s="71">
        <v>0</v>
      </c>
      <c r="M46" s="73">
        <v>0</v>
      </c>
      <c r="N46" s="71">
        <v>0</v>
      </c>
      <c r="O46" s="73">
        <v>0</v>
      </c>
    </row>
    <row r="47" spans="2:15" s="79" customFormat="1" ht="14.1" hidden="1" customHeight="1">
      <c r="B47" s="74" t="s">
        <v>21</v>
      </c>
      <c r="C47" s="75">
        <v>0</v>
      </c>
      <c r="D47" s="76">
        <v>4</v>
      </c>
      <c r="E47" s="77">
        <v>0</v>
      </c>
      <c r="F47" s="75">
        <v>3</v>
      </c>
      <c r="G47" s="77">
        <v>1</v>
      </c>
      <c r="H47" s="75">
        <v>3</v>
      </c>
      <c r="I47" s="77">
        <v>1</v>
      </c>
      <c r="J47" s="75">
        <v>5</v>
      </c>
      <c r="K47" s="77">
        <v>0</v>
      </c>
      <c r="L47" s="75">
        <v>0</v>
      </c>
      <c r="M47" s="77">
        <v>1</v>
      </c>
      <c r="N47" s="75">
        <v>0</v>
      </c>
      <c r="O47" s="77">
        <v>0</v>
      </c>
    </row>
    <row r="48" spans="2:15" s="81" customFormat="1" ht="14.1" hidden="1" customHeight="1">
      <c r="B48" s="80" t="s">
        <v>84</v>
      </c>
      <c r="C48" s="67">
        <f t="shared" ref="C48:O48" si="8">SUM(C49:C52)</f>
        <v>0</v>
      </c>
      <c r="D48" s="68">
        <f t="shared" si="8"/>
        <v>23</v>
      </c>
      <c r="E48" s="69">
        <f t="shared" si="8"/>
        <v>3</v>
      </c>
      <c r="F48" s="67">
        <f t="shared" si="8"/>
        <v>22</v>
      </c>
      <c r="G48" s="69">
        <f t="shared" si="8"/>
        <v>4</v>
      </c>
      <c r="H48" s="67">
        <f t="shared" si="8"/>
        <v>23</v>
      </c>
      <c r="I48" s="69">
        <f t="shared" si="8"/>
        <v>3</v>
      </c>
      <c r="J48" s="67">
        <f t="shared" si="8"/>
        <v>34</v>
      </c>
      <c r="K48" s="69">
        <f t="shared" si="8"/>
        <v>0</v>
      </c>
      <c r="L48" s="67">
        <f t="shared" si="8"/>
        <v>0</v>
      </c>
      <c r="M48" s="69">
        <f t="shared" si="8"/>
        <v>3</v>
      </c>
      <c r="N48" s="67">
        <f t="shared" si="8"/>
        <v>3</v>
      </c>
      <c r="O48" s="69">
        <f t="shared" si="8"/>
        <v>0</v>
      </c>
    </row>
    <row r="49" spans="2:15" s="81" customFormat="1" ht="14.1" hidden="1" customHeight="1">
      <c r="B49" s="70" t="s">
        <v>18</v>
      </c>
      <c r="C49" s="71">
        <v>0</v>
      </c>
      <c r="D49" s="72">
        <v>7</v>
      </c>
      <c r="E49" s="73">
        <v>0</v>
      </c>
      <c r="F49" s="71">
        <v>7</v>
      </c>
      <c r="G49" s="73">
        <v>0</v>
      </c>
      <c r="H49" s="71">
        <v>7</v>
      </c>
      <c r="I49" s="73">
        <v>0</v>
      </c>
      <c r="J49" s="71">
        <v>8</v>
      </c>
      <c r="K49" s="73">
        <v>0</v>
      </c>
      <c r="L49" s="71">
        <v>0</v>
      </c>
      <c r="M49" s="73">
        <v>0</v>
      </c>
      <c r="N49" s="71">
        <v>0</v>
      </c>
      <c r="O49" s="73">
        <v>0</v>
      </c>
    </row>
    <row r="50" spans="2:15" s="81" customFormat="1" ht="14.1" hidden="1" customHeight="1">
      <c r="B50" s="70" t="s">
        <v>19</v>
      </c>
      <c r="C50" s="71">
        <v>0</v>
      </c>
      <c r="D50" s="72">
        <v>7</v>
      </c>
      <c r="E50" s="73">
        <v>3</v>
      </c>
      <c r="F50" s="71">
        <v>7</v>
      </c>
      <c r="G50" s="73">
        <v>3</v>
      </c>
      <c r="H50" s="71">
        <v>7</v>
      </c>
      <c r="I50" s="73">
        <v>3</v>
      </c>
      <c r="J50" s="71">
        <v>15</v>
      </c>
      <c r="K50" s="73">
        <v>0</v>
      </c>
      <c r="L50" s="71">
        <v>0</v>
      </c>
      <c r="M50" s="73">
        <v>3</v>
      </c>
      <c r="N50" s="71">
        <v>3</v>
      </c>
      <c r="O50" s="73">
        <v>0</v>
      </c>
    </row>
    <row r="51" spans="2:15" s="81" customFormat="1" ht="14.1" hidden="1" customHeight="1">
      <c r="B51" s="70" t="s">
        <v>20</v>
      </c>
      <c r="C51" s="71">
        <v>0</v>
      </c>
      <c r="D51" s="72">
        <v>5</v>
      </c>
      <c r="E51" s="73">
        <v>0</v>
      </c>
      <c r="F51" s="71">
        <v>5</v>
      </c>
      <c r="G51" s="73">
        <v>0</v>
      </c>
      <c r="H51" s="71">
        <v>5</v>
      </c>
      <c r="I51" s="73">
        <v>0</v>
      </c>
      <c r="J51" s="71">
        <v>6</v>
      </c>
      <c r="K51" s="73">
        <v>0</v>
      </c>
      <c r="L51" s="71">
        <v>0</v>
      </c>
      <c r="M51" s="73">
        <v>0</v>
      </c>
      <c r="N51" s="71">
        <v>0</v>
      </c>
      <c r="O51" s="73">
        <v>0</v>
      </c>
    </row>
    <row r="52" spans="2:15" s="81" customFormat="1" ht="14.1" hidden="1" customHeight="1">
      <c r="B52" s="74" t="s">
        <v>21</v>
      </c>
      <c r="C52" s="75">
        <v>0</v>
      </c>
      <c r="D52" s="76">
        <v>4</v>
      </c>
      <c r="E52" s="77">
        <v>0</v>
      </c>
      <c r="F52" s="75">
        <v>3</v>
      </c>
      <c r="G52" s="77">
        <v>1</v>
      </c>
      <c r="H52" s="75">
        <v>4</v>
      </c>
      <c r="I52" s="77">
        <v>0</v>
      </c>
      <c r="J52" s="75">
        <v>5</v>
      </c>
      <c r="K52" s="77">
        <v>0</v>
      </c>
      <c r="L52" s="75">
        <v>0</v>
      </c>
      <c r="M52" s="77">
        <v>0</v>
      </c>
      <c r="N52" s="75">
        <v>0</v>
      </c>
      <c r="O52" s="77">
        <v>0</v>
      </c>
    </row>
    <row r="53" spans="2:15" s="81" customFormat="1" ht="14.1" hidden="1" customHeight="1">
      <c r="B53" s="80" t="s">
        <v>85</v>
      </c>
      <c r="C53" s="67">
        <f t="shared" ref="C53:O53" si="9">SUM(C54:C57)</f>
        <v>0</v>
      </c>
      <c r="D53" s="68">
        <f t="shared" si="9"/>
        <v>23</v>
      </c>
      <c r="E53" s="69">
        <f t="shared" si="9"/>
        <v>3</v>
      </c>
      <c r="F53" s="67">
        <f t="shared" si="9"/>
        <v>22</v>
      </c>
      <c r="G53" s="69">
        <f t="shared" si="9"/>
        <v>4</v>
      </c>
      <c r="H53" s="67">
        <f t="shared" si="9"/>
        <v>23</v>
      </c>
      <c r="I53" s="69">
        <f t="shared" si="9"/>
        <v>3</v>
      </c>
      <c r="J53" s="67">
        <f t="shared" si="9"/>
        <v>35</v>
      </c>
      <c r="K53" s="69">
        <f t="shared" si="9"/>
        <v>0</v>
      </c>
      <c r="L53" s="67">
        <f t="shared" si="9"/>
        <v>0</v>
      </c>
      <c r="M53" s="69">
        <f t="shared" si="9"/>
        <v>3</v>
      </c>
      <c r="N53" s="67">
        <f t="shared" si="9"/>
        <v>3</v>
      </c>
      <c r="O53" s="69">
        <f t="shared" si="9"/>
        <v>0</v>
      </c>
    </row>
    <row r="54" spans="2:15" s="81" customFormat="1" ht="12.95" hidden="1" customHeight="1">
      <c r="B54" s="70" t="s">
        <v>18</v>
      </c>
      <c r="C54" s="71">
        <v>0</v>
      </c>
      <c r="D54" s="72">
        <v>7</v>
      </c>
      <c r="E54" s="73">
        <v>0</v>
      </c>
      <c r="F54" s="71">
        <v>7</v>
      </c>
      <c r="G54" s="73">
        <v>0</v>
      </c>
      <c r="H54" s="71">
        <v>7</v>
      </c>
      <c r="I54" s="73">
        <v>0</v>
      </c>
      <c r="J54" s="71">
        <v>8</v>
      </c>
      <c r="K54" s="73">
        <v>0</v>
      </c>
      <c r="L54" s="71">
        <v>0</v>
      </c>
      <c r="M54" s="73">
        <v>0</v>
      </c>
      <c r="N54" s="71">
        <v>0</v>
      </c>
      <c r="O54" s="73">
        <v>0</v>
      </c>
    </row>
    <row r="55" spans="2:15" s="81" customFormat="1" ht="12.95" hidden="1" customHeight="1">
      <c r="B55" s="70" t="s">
        <v>19</v>
      </c>
      <c r="C55" s="71">
        <v>0</v>
      </c>
      <c r="D55" s="72">
        <v>7</v>
      </c>
      <c r="E55" s="73">
        <v>3</v>
      </c>
      <c r="F55" s="71">
        <v>7</v>
      </c>
      <c r="G55" s="73">
        <v>3</v>
      </c>
      <c r="H55" s="71">
        <v>7</v>
      </c>
      <c r="I55" s="73">
        <v>3</v>
      </c>
      <c r="J55" s="71">
        <v>15</v>
      </c>
      <c r="K55" s="73">
        <v>0</v>
      </c>
      <c r="L55" s="71">
        <v>0</v>
      </c>
      <c r="M55" s="73">
        <v>3</v>
      </c>
      <c r="N55" s="71">
        <v>3</v>
      </c>
      <c r="O55" s="73">
        <v>0</v>
      </c>
    </row>
    <row r="56" spans="2:15" s="81" customFormat="1" ht="12.95" hidden="1" customHeight="1">
      <c r="B56" s="70" t="s">
        <v>20</v>
      </c>
      <c r="C56" s="71">
        <v>0</v>
      </c>
      <c r="D56" s="72">
        <v>5</v>
      </c>
      <c r="E56" s="73">
        <v>0</v>
      </c>
      <c r="F56" s="71">
        <v>5</v>
      </c>
      <c r="G56" s="73">
        <v>0</v>
      </c>
      <c r="H56" s="71">
        <v>5</v>
      </c>
      <c r="I56" s="73">
        <v>0</v>
      </c>
      <c r="J56" s="71">
        <v>7</v>
      </c>
      <c r="K56" s="73">
        <v>0</v>
      </c>
      <c r="L56" s="71">
        <v>0</v>
      </c>
      <c r="M56" s="73">
        <v>0</v>
      </c>
      <c r="N56" s="71">
        <v>0</v>
      </c>
      <c r="O56" s="73">
        <v>0</v>
      </c>
    </row>
    <row r="57" spans="2:15" s="81" customFormat="1" ht="12.95" hidden="1" customHeight="1">
      <c r="B57" s="74" t="s">
        <v>21</v>
      </c>
      <c r="C57" s="75">
        <v>0</v>
      </c>
      <c r="D57" s="76">
        <v>4</v>
      </c>
      <c r="E57" s="77">
        <v>0</v>
      </c>
      <c r="F57" s="75">
        <v>3</v>
      </c>
      <c r="G57" s="77">
        <v>1</v>
      </c>
      <c r="H57" s="75">
        <v>4</v>
      </c>
      <c r="I57" s="77">
        <v>0</v>
      </c>
      <c r="J57" s="75">
        <v>5</v>
      </c>
      <c r="K57" s="77">
        <v>0</v>
      </c>
      <c r="L57" s="75">
        <v>0</v>
      </c>
      <c r="M57" s="77">
        <v>0</v>
      </c>
      <c r="N57" s="75">
        <v>0</v>
      </c>
      <c r="O57" s="77">
        <v>0</v>
      </c>
    </row>
    <row r="58" spans="2:15" s="81" customFormat="1" ht="14.1" hidden="1" customHeight="1">
      <c r="B58" s="80" t="s">
        <v>86</v>
      </c>
      <c r="C58" s="67">
        <f t="shared" ref="C58:O58" si="10">SUM(C59:C62)</f>
        <v>0</v>
      </c>
      <c r="D58" s="68">
        <f t="shared" si="10"/>
        <v>23</v>
      </c>
      <c r="E58" s="69">
        <f t="shared" si="10"/>
        <v>3</v>
      </c>
      <c r="F58" s="67">
        <f t="shared" si="10"/>
        <v>22</v>
      </c>
      <c r="G58" s="69">
        <f t="shared" si="10"/>
        <v>4</v>
      </c>
      <c r="H58" s="67">
        <f t="shared" si="10"/>
        <v>23</v>
      </c>
      <c r="I58" s="69">
        <f t="shared" si="10"/>
        <v>3</v>
      </c>
      <c r="J58" s="67">
        <f t="shared" si="10"/>
        <v>40</v>
      </c>
      <c r="K58" s="69">
        <f t="shared" si="10"/>
        <v>0</v>
      </c>
      <c r="L58" s="67">
        <f t="shared" si="10"/>
        <v>0</v>
      </c>
      <c r="M58" s="69">
        <f t="shared" si="10"/>
        <v>3</v>
      </c>
      <c r="N58" s="67">
        <f t="shared" si="10"/>
        <v>3</v>
      </c>
      <c r="O58" s="69">
        <f t="shared" si="10"/>
        <v>0</v>
      </c>
    </row>
    <row r="59" spans="2:15" s="81" customFormat="1" ht="12.95" hidden="1" customHeight="1">
      <c r="B59" s="70" t="s">
        <v>18</v>
      </c>
      <c r="C59" s="71">
        <v>0</v>
      </c>
      <c r="D59" s="72">
        <v>7</v>
      </c>
      <c r="E59" s="73">
        <v>0</v>
      </c>
      <c r="F59" s="71">
        <v>7</v>
      </c>
      <c r="G59" s="73">
        <v>0</v>
      </c>
      <c r="H59" s="71">
        <v>7</v>
      </c>
      <c r="I59" s="73">
        <v>0</v>
      </c>
      <c r="J59" s="71">
        <v>9</v>
      </c>
      <c r="K59" s="73">
        <v>0</v>
      </c>
      <c r="L59" s="71">
        <v>0</v>
      </c>
      <c r="M59" s="73">
        <v>0</v>
      </c>
      <c r="N59" s="71">
        <v>0</v>
      </c>
      <c r="O59" s="73">
        <v>0</v>
      </c>
    </row>
    <row r="60" spans="2:15" s="81" customFormat="1" ht="12.95" hidden="1" customHeight="1">
      <c r="B60" s="70" t="s">
        <v>19</v>
      </c>
      <c r="C60" s="71">
        <v>0</v>
      </c>
      <c r="D60" s="72">
        <v>7</v>
      </c>
      <c r="E60" s="73">
        <v>3</v>
      </c>
      <c r="F60" s="71">
        <v>7</v>
      </c>
      <c r="G60" s="73">
        <v>3</v>
      </c>
      <c r="H60" s="71">
        <v>7</v>
      </c>
      <c r="I60" s="73">
        <v>3</v>
      </c>
      <c r="J60" s="71">
        <v>16</v>
      </c>
      <c r="K60" s="73">
        <v>0</v>
      </c>
      <c r="L60" s="71">
        <v>0</v>
      </c>
      <c r="M60" s="73">
        <v>3</v>
      </c>
      <c r="N60" s="71">
        <v>3</v>
      </c>
      <c r="O60" s="73">
        <v>0</v>
      </c>
    </row>
    <row r="61" spans="2:15" s="81" customFormat="1" ht="12.95" hidden="1" customHeight="1">
      <c r="B61" s="70" t="s">
        <v>20</v>
      </c>
      <c r="C61" s="71">
        <v>0</v>
      </c>
      <c r="D61" s="72">
        <v>5</v>
      </c>
      <c r="E61" s="73">
        <v>0</v>
      </c>
      <c r="F61" s="71">
        <v>5</v>
      </c>
      <c r="G61" s="73">
        <v>0</v>
      </c>
      <c r="H61" s="71">
        <v>5</v>
      </c>
      <c r="I61" s="73">
        <v>0</v>
      </c>
      <c r="J61" s="71">
        <v>9</v>
      </c>
      <c r="K61" s="73">
        <v>0</v>
      </c>
      <c r="L61" s="71">
        <v>0</v>
      </c>
      <c r="M61" s="73">
        <v>0</v>
      </c>
      <c r="N61" s="71">
        <v>0</v>
      </c>
      <c r="O61" s="73">
        <v>0</v>
      </c>
    </row>
    <row r="62" spans="2:15" s="81" customFormat="1" ht="12.95" hidden="1" customHeight="1">
      <c r="B62" s="74" t="s">
        <v>21</v>
      </c>
      <c r="C62" s="75">
        <v>0</v>
      </c>
      <c r="D62" s="76">
        <v>4</v>
      </c>
      <c r="E62" s="77">
        <v>0</v>
      </c>
      <c r="F62" s="75">
        <v>3</v>
      </c>
      <c r="G62" s="77">
        <v>1</v>
      </c>
      <c r="H62" s="75">
        <v>4</v>
      </c>
      <c r="I62" s="77">
        <v>0</v>
      </c>
      <c r="J62" s="75">
        <v>6</v>
      </c>
      <c r="K62" s="77">
        <v>0</v>
      </c>
      <c r="L62" s="75">
        <v>0</v>
      </c>
      <c r="M62" s="77">
        <v>0</v>
      </c>
      <c r="N62" s="75">
        <v>0</v>
      </c>
      <c r="O62" s="77">
        <v>0</v>
      </c>
    </row>
    <row r="63" spans="2:15" s="81" customFormat="1" ht="15" hidden="1" customHeight="1">
      <c r="B63" s="80" t="s">
        <v>87</v>
      </c>
      <c r="C63" s="67">
        <f t="shared" ref="C63:O63" si="11">SUM(C64:C67)</f>
        <v>0</v>
      </c>
      <c r="D63" s="68">
        <f t="shared" si="11"/>
        <v>23</v>
      </c>
      <c r="E63" s="69">
        <f t="shared" si="11"/>
        <v>3</v>
      </c>
      <c r="F63" s="67">
        <f t="shared" si="11"/>
        <v>22</v>
      </c>
      <c r="G63" s="69">
        <f t="shared" si="11"/>
        <v>4</v>
      </c>
      <c r="H63" s="67">
        <f t="shared" si="11"/>
        <v>23</v>
      </c>
      <c r="I63" s="69">
        <f t="shared" si="11"/>
        <v>3</v>
      </c>
      <c r="J63" s="67">
        <f t="shared" si="11"/>
        <v>38</v>
      </c>
      <c r="K63" s="69">
        <f t="shared" si="11"/>
        <v>0</v>
      </c>
      <c r="L63" s="67">
        <f t="shared" si="11"/>
        <v>0</v>
      </c>
      <c r="M63" s="69">
        <f t="shared" si="11"/>
        <v>3</v>
      </c>
      <c r="N63" s="67">
        <f t="shared" si="11"/>
        <v>3</v>
      </c>
      <c r="O63" s="69">
        <f t="shared" si="11"/>
        <v>0</v>
      </c>
    </row>
    <row r="64" spans="2:15" s="79" customFormat="1" ht="15" hidden="1" customHeight="1">
      <c r="B64" s="70" t="s">
        <v>18</v>
      </c>
      <c r="C64" s="71">
        <v>0</v>
      </c>
      <c r="D64" s="72">
        <v>7</v>
      </c>
      <c r="E64" s="73">
        <v>0</v>
      </c>
      <c r="F64" s="71">
        <v>7</v>
      </c>
      <c r="G64" s="73">
        <v>0</v>
      </c>
      <c r="H64" s="71">
        <v>7</v>
      </c>
      <c r="I64" s="73">
        <v>0</v>
      </c>
      <c r="J64" s="71">
        <v>8</v>
      </c>
      <c r="K64" s="73">
        <v>0</v>
      </c>
      <c r="L64" s="71">
        <v>0</v>
      </c>
      <c r="M64" s="73">
        <v>0</v>
      </c>
      <c r="N64" s="71">
        <v>0</v>
      </c>
      <c r="O64" s="73">
        <v>0</v>
      </c>
    </row>
    <row r="65" spans="2:16" s="79" customFormat="1" ht="15" hidden="1" customHeight="1">
      <c r="B65" s="70" t="s">
        <v>19</v>
      </c>
      <c r="C65" s="71">
        <v>0</v>
      </c>
      <c r="D65" s="72">
        <v>7</v>
      </c>
      <c r="E65" s="73">
        <v>3</v>
      </c>
      <c r="F65" s="71">
        <v>7</v>
      </c>
      <c r="G65" s="73">
        <v>3</v>
      </c>
      <c r="H65" s="71">
        <v>7</v>
      </c>
      <c r="I65" s="73">
        <v>3</v>
      </c>
      <c r="J65" s="71">
        <v>15</v>
      </c>
      <c r="K65" s="73">
        <v>0</v>
      </c>
      <c r="L65" s="71">
        <v>0</v>
      </c>
      <c r="M65" s="73">
        <v>3</v>
      </c>
      <c r="N65" s="71">
        <v>3</v>
      </c>
      <c r="O65" s="73">
        <v>0</v>
      </c>
    </row>
    <row r="66" spans="2:16" s="79" customFormat="1" ht="15" hidden="1" customHeight="1">
      <c r="B66" s="70" t="s">
        <v>20</v>
      </c>
      <c r="C66" s="71">
        <v>0</v>
      </c>
      <c r="D66" s="72">
        <v>5</v>
      </c>
      <c r="E66" s="73">
        <v>0</v>
      </c>
      <c r="F66" s="71">
        <v>5</v>
      </c>
      <c r="G66" s="73">
        <v>0</v>
      </c>
      <c r="H66" s="71">
        <v>5</v>
      </c>
      <c r="I66" s="73">
        <v>0</v>
      </c>
      <c r="J66" s="71">
        <v>9</v>
      </c>
      <c r="K66" s="73">
        <v>0</v>
      </c>
      <c r="L66" s="71">
        <v>0</v>
      </c>
      <c r="M66" s="73">
        <v>0</v>
      </c>
      <c r="N66" s="71">
        <v>0</v>
      </c>
      <c r="O66" s="73">
        <v>0</v>
      </c>
    </row>
    <row r="67" spans="2:16" s="79" customFormat="1" ht="15" hidden="1" customHeight="1">
      <c r="B67" s="74" t="s">
        <v>21</v>
      </c>
      <c r="C67" s="75">
        <v>0</v>
      </c>
      <c r="D67" s="76">
        <v>4</v>
      </c>
      <c r="E67" s="77">
        <v>0</v>
      </c>
      <c r="F67" s="75">
        <v>3</v>
      </c>
      <c r="G67" s="77">
        <v>1</v>
      </c>
      <c r="H67" s="75">
        <v>4</v>
      </c>
      <c r="I67" s="77">
        <v>0</v>
      </c>
      <c r="J67" s="75">
        <v>6</v>
      </c>
      <c r="K67" s="77">
        <v>0</v>
      </c>
      <c r="L67" s="75">
        <v>0</v>
      </c>
      <c r="M67" s="77">
        <v>0</v>
      </c>
      <c r="N67" s="75">
        <v>0</v>
      </c>
      <c r="O67" s="77">
        <v>0</v>
      </c>
    </row>
    <row r="68" spans="2:16" s="81" customFormat="1" ht="13.5" hidden="1" customHeight="1">
      <c r="B68" s="80" t="s">
        <v>88</v>
      </c>
      <c r="C68" s="67">
        <f t="shared" ref="C68:O68" si="12">SUM(C69:C72)</f>
        <v>0</v>
      </c>
      <c r="D68" s="68">
        <f t="shared" si="12"/>
        <v>23</v>
      </c>
      <c r="E68" s="69">
        <f t="shared" si="12"/>
        <v>3</v>
      </c>
      <c r="F68" s="67">
        <f t="shared" si="12"/>
        <v>22</v>
      </c>
      <c r="G68" s="69">
        <f t="shared" si="12"/>
        <v>4</v>
      </c>
      <c r="H68" s="67">
        <f t="shared" si="12"/>
        <v>23</v>
      </c>
      <c r="I68" s="69">
        <f t="shared" si="12"/>
        <v>3</v>
      </c>
      <c r="J68" s="67">
        <f t="shared" si="12"/>
        <v>40</v>
      </c>
      <c r="K68" s="69">
        <f t="shared" si="12"/>
        <v>0</v>
      </c>
      <c r="L68" s="67">
        <f t="shared" si="12"/>
        <v>0</v>
      </c>
      <c r="M68" s="69">
        <f t="shared" si="12"/>
        <v>3</v>
      </c>
      <c r="N68" s="67">
        <f t="shared" si="12"/>
        <v>3</v>
      </c>
      <c r="O68" s="69">
        <f t="shared" si="12"/>
        <v>0</v>
      </c>
      <c r="P68" s="82"/>
    </row>
    <row r="69" spans="2:16" s="79" customFormat="1" ht="13.5" hidden="1" customHeight="1">
      <c r="B69" s="70" t="s">
        <v>40</v>
      </c>
      <c r="C69" s="71">
        <v>0</v>
      </c>
      <c r="D69" s="72">
        <v>7</v>
      </c>
      <c r="E69" s="73">
        <v>0</v>
      </c>
      <c r="F69" s="71">
        <v>7</v>
      </c>
      <c r="G69" s="73">
        <v>0</v>
      </c>
      <c r="H69" s="71">
        <v>7</v>
      </c>
      <c r="I69" s="73">
        <v>0</v>
      </c>
      <c r="J69" s="71">
        <v>10</v>
      </c>
      <c r="K69" s="73">
        <v>0</v>
      </c>
      <c r="L69" s="71">
        <v>0</v>
      </c>
      <c r="M69" s="73">
        <v>0</v>
      </c>
      <c r="N69" s="71">
        <v>0</v>
      </c>
      <c r="O69" s="73">
        <v>0</v>
      </c>
    </row>
    <row r="70" spans="2:16" s="79" customFormat="1" ht="13.5" hidden="1" customHeight="1">
      <c r="B70" s="70" t="s">
        <v>41</v>
      </c>
      <c r="C70" s="71">
        <v>0</v>
      </c>
      <c r="D70" s="72">
        <v>7</v>
      </c>
      <c r="E70" s="73">
        <v>3</v>
      </c>
      <c r="F70" s="71">
        <v>7</v>
      </c>
      <c r="G70" s="73">
        <v>3</v>
      </c>
      <c r="H70" s="71">
        <v>7</v>
      </c>
      <c r="I70" s="73">
        <v>3</v>
      </c>
      <c r="J70" s="71">
        <v>14</v>
      </c>
      <c r="K70" s="73">
        <v>0</v>
      </c>
      <c r="L70" s="71">
        <v>0</v>
      </c>
      <c r="M70" s="73">
        <v>3</v>
      </c>
      <c r="N70" s="71">
        <v>3</v>
      </c>
      <c r="O70" s="73">
        <v>0</v>
      </c>
    </row>
    <row r="71" spans="2:16" s="79" customFormat="1" ht="13.5" hidden="1" customHeight="1">
      <c r="B71" s="70" t="s">
        <v>42</v>
      </c>
      <c r="C71" s="71">
        <v>0</v>
      </c>
      <c r="D71" s="72">
        <v>5</v>
      </c>
      <c r="E71" s="73">
        <v>0</v>
      </c>
      <c r="F71" s="71">
        <v>5</v>
      </c>
      <c r="G71" s="73">
        <v>0</v>
      </c>
      <c r="H71" s="71">
        <v>5</v>
      </c>
      <c r="I71" s="73">
        <v>0</v>
      </c>
      <c r="J71" s="71">
        <v>9</v>
      </c>
      <c r="K71" s="73">
        <v>0</v>
      </c>
      <c r="L71" s="71">
        <v>0</v>
      </c>
      <c r="M71" s="73">
        <v>0</v>
      </c>
      <c r="N71" s="71">
        <v>0</v>
      </c>
      <c r="O71" s="73">
        <v>0</v>
      </c>
    </row>
    <row r="72" spans="2:16" s="79" customFormat="1" ht="13.5" hidden="1" customHeight="1">
      <c r="B72" s="74" t="s">
        <v>43</v>
      </c>
      <c r="C72" s="75">
        <v>0</v>
      </c>
      <c r="D72" s="76">
        <v>4</v>
      </c>
      <c r="E72" s="77">
        <v>0</v>
      </c>
      <c r="F72" s="75">
        <v>3</v>
      </c>
      <c r="G72" s="77">
        <v>1</v>
      </c>
      <c r="H72" s="75">
        <v>4</v>
      </c>
      <c r="I72" s="77">
        <v>0</v>
      </c>
      <c r="J72" s="75">
        <v>7</v>
      </c>
      <c r="K72" s="77">
        <v>0</v>
      </c>
      <c r="L72" s="75">
        <v>0</v>
      </c>
      <c r="M72" s="77">
        <v>0</v>
      </c>
      <c r="N72" s="75">
        <v>0</v>
      </c>
      <c r="O72" s="77">
        <v>0</v>
      </c>
    </row>
    <row r="73" spans="2:16" s="81" customFormat="1" ht="14.25" hidden="1" customHeight="1">
      <c r="B73" s="80" t="s">
        <v>89</v>
      </c>
      <c r="C73" s="67">
        <f>SUM(C74:C77)</f>
        <v>0</v>
      </c>
      <c r="D73" s="68">
        <f>SUM(D74:D77)</f>
        <v>23</v>
      </c>
      <c r="E73" s="69">
        <f>SUM(E74:E77)</f>
        <v>3</v>
      </c>
      <c r="F73" s="67">
        <f t="shared" ref="F73:O73" si="13">SUM(F74:F77)</f>
        <v>22</v>
      </c>
      <c r="G73" s="69">
        <f t="shared" si="13"/>
        <v>4</v>
      </c>
      <c r="H73" s="67">
        <f t="shared" si="13"/>
        <v>23</v>
      </c>
      <c r="I73" s="69">
        <f t="shared" si="13"/>
        <v>3</v>
      </c>
      <c r="J73" s="67">
        <f t="shared" si="13"/>
        <v>43</v>
      </c>
      <c r="K73" s="69">
        <f t="shared" si="13"/>
        <v>0</v>
      </c>
      <c r="L73" s="67">
        <f t="shared" si="13"/>
        <v>0</v>
      </c>
      <c r="M73" s="69">
        <f t="shared" si="13"/>
        <v>3</v>
      </c>
      <c r="N73" s="67">
        <f t="shared" si="13"/>
        <v>2</v>
      </c>
      <c r="O73" s="69">
        <f t="shared" si="13"/>
        <v>0</v>
      </c>
    </row>
    <row r="74" spans="2:16" s="79" customFormat="1" ht="14.25" hidden="1" customHeight="1">
      <c r="B74" s="70" t="s">
        <v>40</v>
      </c>
      <c r="C74" s="71">
        <v>0</v>
      </c>
      <c r="D74" s="72">
        <v>7</v>
      </c>
      <c r="E74" s="73">
        <v>0</v>
      </c>
      <c r="F74" s="71">
        <v>7</v>
      </c>
      <c r="G74" s="73">
        <v>0</v>
      </c>
      <c r="H74" s="71">
        <v>7</v>
      </c>
      <c r="I74" s="73">
        <v>0</v>
      </c>
      <c r="J74" s="71">
        <v>11</v>
      </c>
      <c r="K74" s="73">
        <v>0</v>
      </c>
      <c r="L74" s="71">
        <v>0</v>
      </c>
      <c r="M74" s="73">
        <v>0</v>
      </c>
      <c r="N74" s="71">
        <v>0</v>
      </c>
      <c r="O74" s="73">
        <v>0</v>
      </c>
    </row>
    <row r="75" spans="2:16" s="79" customFormat="1" ht="14.25" hidden="1" customHeight="1">
      <c r="B75" s="70" t="s">
        <v>41</v>
      </c>
      <c r="C75" s="71">
        <v>0</v>
      </c>
      <c r="D75" s="72">
        <v>7</v>
      </c>
      <c r="E75" s="73">
        <v>3</v>
      </c>
      <c r="F75" s="71">
        <v>7</v>
      </c>
      <c r="G75" s="73">
        <v>3</v>
      </c>
      <c r="H75" s="71">
        <v>7</v>
      </c>
      <c r="I75" s="73">
        <v>3</v>
      </c>
      <c r="J75" s="71">
        <v>16</v>
      </c>
      <c r="K75" s="73">
        <v>0</v>
      </c>
      <c r="L75" s="71">
        <v>0</v>
      </c>
      <c r="M75" s="73">
        <v>3</v>
      </c>
      <c r="N75" s="71">
        <v>2</v>
      </c>
      <c r="O75" s="73">
        <v>0</v>
      </c>
    </row>
    <row r="76" spans="2:16" s="79" customFormat="1" ht="14.25" hidden="1" customHeight="1">
      <c r="B76" s="70" t="s">
        <v>42</v>
      </c>
      <c r="C76" s="71">
        <v>0</v>
      </c>
      <c r="D76" s="72">
        <v>5</v>
      </c>
      <c r="E76" s="73">
        <v>0</v>
      </c>
      <c r="F76" s="71">
        <v>5</v>
      </c>
      <c r="G76" s="73">
        <v>0</v>
      </c>
      <c r="H76" s="71">
        <v>5</v>
      </c>
      <c r="I76" s="73">
        <v>0</v>
      </c>
      <c r="J76" s="71">
        <v>9</v>
      </c>
      <c r="K76" s="73">
        <v>0</v>
      </c>
      <c r="L76" s="71">
        <v>0</v>
      </c>
      <c r="M76" s="73">
        <v>0</v>
      </c>
      <c r="N76" s="71">
        <v>0</v>
      </c>
      <c r="O76" s="73">
        <v>0</v>
      </c>
    </row>
    <row r="77" spans="2:16" s="79" customFormat="1" ht="14.25" hidden="1" customHeight="1">
      <c r="B77" s="74" t="s">
        <v>43</v>
      </c>
      <c r="C77" s="75">
        <v>0</v>
      </c>
      <c r="D77" s="76">
        <v>4</v>
      </c>
      <c r="E77" s="77">
        <v>0</v>
      </c>
      <c r="F77" s="75">
        <v>3</v>
      </c>
      <c r="G77" s="77">
        <v>1</v>
      </c>
      <c r="H77" s="75">
        <v>4</v>
      </c>
      <c r="I77" s="77">
        <v>0</v>
      </c>
      <c r="J77" s="75">
        <v>7</v>
      </c>
      <c r="K77" s="77">
        <v>0</v>
      </c>
      <c r="L77" s="75">
        <v>0</v>
      </c>
      <c r="M77" s="77">
        <v>0</v>
      </c>
      <c r="N77" s="75">
        <v>0</v>
      </c>
      <c r="O77" s="77">
        <v>0</v>
      </c>
    </row>
    <row r="78" spans="2:16" s="81" customFormat="1" ht="12.75" customHeight="1">
      <c r="B78" s="80" t="s">
        <v>90</v>
      </c>
      <c r="C78" s="67">
        <f>SUM(C79:C82)</f>
        <v>0</v>
      </c>
      <c r="D78" s="68">
        <f>SUM(D79:D82)</f>
        <v>23</v>
      </c>
      <c r="E78" s="69">
        <f>SUM(E79:E82)</f>
        <v>3</v>
      </c>
      <c r="F78" s="67">
        <f t="shared" ref="F78:O78" si="14">SUM(F79:F82)</f>
        <v>22</v>
      </c>
      <c r="G78" s="69">
        <f t="shared" si="14"/>
        <v>4</v>
      </c>
      <c r="H78" s="67">
        <f t="shared" si="14"/>
        <v>23</v>
      </c>
      <c r="I78" s="69">
        <f t="shared" si="14"/>
        <v>3</v>
      </c>
      <c r="J78" s="67">
        <f t="shared" si="14"/>
        <v>40</v>
      </c>
      <c r="K78" s="69">
        <f t="shared" si="14"/>
        <v>0</v>
      </c>
      <c r="L78" s="67">
        <f t="shared" si="14"/>
        <v>0</v>
      </c>
      <c r="M78" s="69">
        <f t="shared" si="14"/>
        <v>3</v>
      </c>
      <c r="N78" s="67">
        <f t="shared" si="14"/>
        <v>2</v>
      </c>
      <c r="O78" s="69">
        <f t="shared" si="14"/>
        <v>1</v>
      </c>
    </row>
    <row r="79" spans="2:16" s="79" customFormat="1" ht="12.75" customHeight="1">
      <c r="B79" s="70" t="s">
        <v>40</v>
      </c>
      <c r="C79" s="71">
        <v>0</v>
      </c>
      <c r="D79" s="72">
        <v>7</v>
      </c>
      <c r="E79" s="73">
        <v>0</v>
      </c>
      <c r="F79" s="71">
        <v>7</v>
      </c>
      <c r="G79" s="73">
        <v>0</v>
      </c>
      <c r="H79" s="71">
        <v>7</v>
      </c>
      <c r="I79" s="73">
        <v>0</v>
      </c>
      <c r="J79" s="71">
        <v>10</v>
      </c>
      <c r="K79" s="73">
        <v>0</v>
      </c>
      <c r="L79" s="71">
        <v>0</v>
      </c>
      <c r="M79" s="73">
        <v>0</v>
      </c>
      <c r="N79" s="71">
        <v>0</v>
      </c>
      <c r="O79" s="73">
        <v>0</v>
      </c>
    </row>
    <row r="80" spans="2:16" s="79" customFormat="1" ht="12.75" customHeight="1">
      <c r="B80" s="70" t="s">
        <v>41</v>
      </c>
      <c r="C80" s="71">
        <v>0</v>
      </c>
      <c r="D80" s="72">
        <v>7</v>
      </c>
      <c r="E80" s="73">
        <v>3</v>
      </c>
      <c r="F80" s="71">
        <v>7</v>
      </c>
      <c r="G80" s="73">
        <v>3</v>
      </c>
      <c r="H80" s="71">
        <v>7</v>
      </c>
      <c r="I80" s="73">
        <v>3</v>
      </c>
      <c r="J80" s="71">
        <v>14</v>
      </c>
      <c r="K80" s="73">
        <v>0</v>
      </c>
      <c r="L80" s="71">
        <v>0</v>
      </c>
      <c r="M80" s="73">
        <v>3</v>
      </c>
      <c r="N80" s="71">
        <v>2</v>
      </c>
      <c r="O80" s="73">
        <v>1</v>
      </c>
    </row>
    <row r="81" spans="2:15" s="79" customFormat="1" ht="12.75" customHeight="1">
      <c r="B81" s="70" t="s">
        <v>42</v>
      </c>
      <c r="C81" s="71">
        <v>0</v>
      </c>
      <c r="D81" s="72">
        <v>5</v>
      </c>
      <c r="E81" s="73">
        <v>0</v>
      </c>
      <c r="F81" s="71">
        <v>5</v>
      </c>
      <c r="G81" s="73">
        <v>0</v>
      </c>
      <c r="H81" s="71">
        <v>5</v>
      </c>
      <c r="I81" s="73">
        <v>0</v>
      </c>
      <c r="J81" s="71">
        <v>10</v>
      </c>
      <c r="K81" s="73">
        <v>0</v>
      </c>
      <c r="L81" s="71">
        <v>0</v>
      </c>
      <c r="M81" s="73">
        <v>0</v>
      </c>
      <c r="N81" s="71">
        <v>0</v>
      </c>
      <c r="O81" s="73">
        <v>0</v>
      </c>
    </row>
    <row r="82" spans="2:15" s="79" customFormat="1" ht="12.75" customHeight="1">
      <c r="B82" s="74" t="s">
        <v>43</v>
      </c>
      <c r="C82" s="75">
        <v>0</v>
      </c>
      <c r="D82" s="76">
        <v>4</v>
      </c>
      <c r="E82" s="77">
        <v>0</v>
      </c>
      <c r="F82" s="75">
        <v>3</v>
      </c>
      <c r="G82" s="77">
        <v>1</v>
      </c>
      <c r="H82" s="75">
        <v>4</v>
      </c>
      <c r="I82" s="77">
        <v>0</v>
      </c>
      <c r="J82" s="75">
        <v>6</v>
      </c>
      <c r="K82" s="77">
        <v>0</v>
      </c>
      <c r="L82" s="75">
        <v>0</v>
      </c>
      <c r="M82" s="77">
        <v>0</v>
      </c>
      <c r="N82" s="75">
        <v>0</v>
      </c>
      <c r="O82" s="77">
        <v>0</v>
      </c>
    </row>
    <row r="83" spans="2:15" s="81" customFormat="1" ht="12.75" customHeight="1">
      <c r="B83" s="80" t="s">
        <v>91</v>
      </c>
      <c r="C83" s="67">
        <f>SUM(C84:C87)</f>
        <v>0</v>
      </c>
      <c r="D83" s="68">
        <f>SUM(D84:D87)</f>
        <v>23</v>
      </c>
      <c r="E83" s="69">
        <f>SUM(E84:E87)</f>
        <v>3</v>
      </c>
      <c r="F83" s="67">
        <f t="shared" ref="F83:O83" si="15">SUM(F84:F87)</f>
        <v>22</v>
      </c>
      <c r="G83" s="69">
        <f t="shared" si="15"/>
        <v>4</v>
      </c>
      <c r="H83" s="67">
        <f t="shared" si="15"/>
        <v>23</v>
      </c>
      <c r="I83" s="69">
        <f t="shared" si="15"/>
        <v>3</v>
      </c>
      <c r="J83" s="67">
        <f t="shared" si="15"/>
        <v>40</v>
      </c>
      <c r="K83" s="69">
        <f t="shared" si="15"/>
        <v>0</v>
      </c>
      <c r="L83" s="67">
        <f t="shared" si="15"/>
        <v>0</v>
      </c>
      <c r="M83" s="69">
        <f t="shared" si="15"/>
        <v>3</v>
      </c>
      <c r="N83" s="67">
        <f t="shared" si="15"/>
        <v>2</v>
      </c>
      <c r="O83" s="69">
        <f t="shared" si="15"/>
        <v>1</v>
      </c>
    </row>
    <row r="84" spans="2:15" s="79" customFormat="1" ht="12.75" customHeight="1">
      <c r="B84" s="70" t="s">
        <v>40</v>
      </c>
      <c r="C84" s="71">
        <v>0</v>
      </c>
      <c r="D84" s="72">
        <v>7</v>
      </c>
      <c r="E84" s="73">
        <v>0</v>
      </c>
      <c r="F84" s="71">
        <v>7</v>
      </c>
      <c r="G84" s="73">
        <v>0</v>
      </c>
      <c r="H84" s="71">
        <v>7</v>
      </c>
      <c r="I84" s="73">
        <v>0</v>
      </c>
      <c r="J84" s="71">
        <v>10</v>
      </c>
      <c r="K84" s="73">
        <v>0</v>
      </c>
      <c r="L84" s="71">
        <v>0</v>
      </c>
      <c r="M84" s="73">
        <v>0</v>
      </c>
      <c r="N84" s="71">
        <v>0</v>
      </c>
      <c r="O84" s="73">
        <v>0</v>
      </c>
    </row>
    <row r="85" spans="2:15" s="79" customFormat="1" ht="12.75" customHeight="1">
      <c r="B85" s="70" t="s">
        <v>41</v>
      </c>
      <c r="C85" s="71">
        <v>0</v>
      </c>
      <c r="D85" s="72">
        <v>7</v>
      </c>
      <c r="E85" s="73">
        <v>3</v>
      </c>
      <c r="F85" s="71">
        <v>7</v>
      </c>
      <c r="G85" s="73">
        <v>3</v>
      </c>
      <c r="H85" s="71">
        <v>7</v>
      </c>
      <c r="I85" s="73">
        <v>3</v>
      </c>
      <c r="J85" s="71">
        <v>14</v>
      </c>
      <c r="K85" s="73">
        <v>0</v>
      </c>
      <c r="L85" s="71">
        <v>0</v>
      </c>
      <c r="M85" s="73">
        <v>3</v>
      </c>
      <c r="N85" s="71">
        <v>2</v>
      </c>
      <c r="O85" s="73">
        <v>1</v>
      </c>
    </row>
    <row r="86" spans="2:15" s="79" customFormat="1" ht="12.75" customHeight="1">
      <c r="B86" s="70" t="s">
        <v>42</v>
      </c>
      <c r="C86" s="71">
        <v>0</v>
      </c>
      <c r="D86" s="72">
        <v>5</v>
      </c>
      <c r="E86" s="73">
        <v>0</v>
      </c>
      <c r="F86" s="71">
        <v>5</v>
      </c>
      <c r="G86" s="73">
        <v>0</v>
      </c>
      <c r="H86" s="71">
        <v>5</v>
      </c>
      <c r="I86" s="73">
        <v>0</v>
      </c>
      <c r="J86" s="71">
        <v>10</v>
      </c>
      <c r="K86" s="73">
        <v>0</v>
      </c>
      <c r="L86" s="71">
        <v>0</v>
      </c>
      <c r="M86" s="73">
        <v>0</v>
      </c>
      <c r="N86" s="71">
        <v>0</v>
      </c>
      <c r="O86" s="73">
        <v>0</v>
      </c>
    </row>
    <row r="87" spans="2:15" s="79" customFormat="1" ht="12.75" customHeight="1">
      <c r="B87" s="74" t="s">
        <v>43</v>
      </c>
      <c r="C87" s="75">
        <v>0</v>
      </c>
      <c r="D87" s="76">
        <v>4</v>
      </c>
      <c r="E87" s="77">
        <v>0</v>
      </c>
      <c r="F87" s="75">
        <v>3</v>
      </c>
      <c r="G87" s="77">
        <v>1</v>
      </c>
      <c r="H87" s="75">
        <v>4</v>
      </c>
      <c r="I87" s="77">
        <v>0</v>
      </c>
      <c r="J87" s="75">
        <v>6</v>
      </c>
      <c r="K87" s="77">
        <v>0</v>
      </c>
      <c r="L87" s="75">
        <v>0</v>
      </c>
      <c r="M87" s="77">
        <v>0</v>
      </c>
      <c r="N87" s="75">
        <v>0</v>
      </c>
      <c r="O87" s="77">
        <v>0</v>
      </c>
    </row>
    <row r="88" spans="2:15" s="81" customFormat="1" ht="12.75" customHeight="1">
      <c r="B88" s="80" t="s">
        <v>92</v>
      </c>
      <c r="C88" s="68">
        <f>SUM(C89:C92)</f>
        <v>0</v>
      </c>
      <c r="D88" s="68">
        <f>SUM(D89:D92)</f>
        <v>23</v>
      </c>
      <c r="E88" s="69">
        <f t="shared" ref="E88:O88" si="16">SUM(E89:E92)</f>
        <v>3</v>
      </c>
      <c r="F88" s="83">
        <f t="shared" si="16"/>
        <v>20</v>
      </c>
      <c r="G88" s="69">
        <f t="shared" si="16"/>
        <v>6</v>
      </c>
      <c r="H88" s="83">
        <f t="shared" si="16"/>
        <v>23</v>
      </c>
      <c r="I88" s="69">
        <f t="shared" si="16"/>
        <v>3</v>
      </c>
      <c r="J88" s="83">
        <f t="shared" si="16"/>
        <v>41</v>
      </c>
      <c r="K88" s="69">
        <f t="shared" si="16"/>
        <v>0</v>
      </c>
      <c r="L88" s="83">
        <f t="shared" si="16"/>
        <v>0</v>
      </c>
      <c r="M88" s="69">
        <f t="shared" si="16"/>
        <v>3</v>
      </c>
      <c r="N88" s="83">
        <f t="shared" si="16"/>
        <v>2</v>
      </c>
      <c r="O88" s="69">
        <f t="shared" si="16"/>
        <v>1</v>
      </c>
    </row>
    <row r="89" spans="2:15" s="79" customFormat="1" ht="12.75" customHeight="1">
      <c r="B89" s="70" t="s">
        <v>40</v>
      </c>
      <c r="C89" s="71">
        <v>0</v>
      </c>
      <c r="D89" s="72">
        <v>7</v>
      </c>
      <c r="E89" s="73">
        <v>0</v>
      </c>
      <c r="F89" s="71">
        <v>7</v>
      </c>
      <c r="G89" s="73">
        <v>0</v>
      </c>
      <c r="H89" s="71">
        <v>7</v>
      </c>
      <c r="I89" s="73">
        <v>0</v>
      </c>
      <c r="J89" s="71">
        <v>11</v>
      </c>
      <c r="K89" s="73">
        <v>0</v>
      </c>
      <c r="L89" s="71">
        <v>0</v>
      </c>
      <c r="M89" s="73">
        <v>0</v>
      </c>
      <c r="N89" s="71">
        <v>0</v>
      </c>
      <c r="O89" s="73">
        <v>0</v>
      </c>
    </row>
    <row r="90" spans="2:15" s="79" customFormat="1" ht="12.75" customHeight="1">
      <c r="B90" s="70" t="s">
        <v>41</v>
      </c>
      <c r="C90" s="71">
        <v>0</v>
      </c>
      <c r="D90" s="72">
        <v>7</v>
      </c>
      <c r="E90" s="73">
        <v>3</v>
      </c>
      <c r="F90" s="71">
        <v>6</v>
      </c>
      <c r="G90" s="73">
        <v>4</v>
      </c>
      <c r="H90" s="71">
        <v>7</v>
      </c>
      <c r="I90" s="73">
        <v>3</v>
      </c>
      <c r="J90" s="71">
        <v>14</v>
      </c>
      <c r="K90" s="73">
        <v>0</v>
      </c>
      <c r="L90" s="71">
        <v>0</v>
      </c>
      <c r="M90" s="73">
        <v>3</v>
      </c>
      <c r="N90" s="71">
        <v>2</v>
      </c>
      <c r="O90" s="73">
        <v>1</v>
      </c>
    </row>
    <row r="91" spans="2:15" s="79" customFormat="1" ht="12.75" customHeight="1">
      <c r="B91" s="70" t="s">
        <v>42</v>
      </c>
      <c r="C91" s="71">
        <v>0</v>
      </c>
      <c r="D91" s="72">
        <v>5</v>
      </c>
      <c r="E91" s="73">
        <v>0</v>
      </c>
      <c r="F91" s="71">
        <v>4</v>
      </c>
      <c r="G91" s="73">
        <v>1</v>
      </c>
      <c r="H91" s="71">
        <v>5</v>
      </c>
      <c r="I91" s="73">
        <v>0</v>
      </c>
      <c r="J91" s="71">
        <v>10</v>
      </c>
      <c r="K91" s="73">
        <v>0</v>
      </c>
      <c r="L91" s="71">
        <v>0</v>
      </c>
      <c r="M91" s="73">
        <v>0</v>
      </c>
      <c r="N91" s="71">
        <v>0</v>
      </c>
      <c r="O91" s="73">
        <v>0</v>
      </c>
    </row>
    <row r="92" spans="2:15" s="79" customFormat="1" ht="12.75" customHeight="1">
      <c r="B92" s="74" t="s">
        <v>43</v>
      </c>
      <c r="C92" s="75">
        <v>0</v>
      </c>
      <c r="D92" s="76">
        <v>4</v>
      </c>
      <c r="E92" s="77">
        <v>0</v>
      </c>
      <c r="F92" s="75">
        <v>3</v>
      </c>
      <c r="G92" s="77">
        <v>1</v>
      </c>
      <c r="H92" s="75">
        <v>4</v>
      </c>
      <c r="I92" s="77">
        <v>0</v>
      </c>
      <c r="J92" s="75">
        <v>6</v>
      </c>
      <c r="K92" s="77">
        <v>0</v>
      </c>
      <c r="L92" s="75">
        <v>0</v>
      </c>
      <c r="M92" s="77">
        <v>0</v>
      </c>
      <c r="N92" s="75">
        <v>0</v>
      </c>
      <c r="O92" s="77">
        <v>0</v>
      </c>
    </row>
    <row r="93" spans="2:15" s="79" customFormat="1" ht="12.75" customHeight="1">
      <c r="B93" s="80" t="s">
        <v>93</v>
      </c>
      <c r="C93" s="68">
        <f>SUM(C94:C97)</f>
        <v>0</v>
      </c>
      <c r="D93" s="68">
        <f>SUM(D94:D97)</f>
        <v>23</v>
      </c>
      <c r="E93" s="69">
        <f t="shared" ref="E93:O93" si="17">SUM(E94:E97)</f>
        <v>3</v>
      </c>
      <c r="F93" s="68">
        <f>SUM(F94:F97)</f>
        <v>20</v>
      </c>
      <c r="G93" s="69">
        <f t="shared" ref="G93" si="18">SUM(G94:G97)</f>
        <v>6</v>
      </c>
      <c r="H93" s="83">
        <f t="shared" si="17"/>
        <v>23</v>
      </c>
      <c r="I93" s="69">
        <f t="shared" si="17"/>
        <v>3</v>
      </c>
      <c r="J93" s="83">
        <f t="shared" si="17"/>
        <v>42</v>
      </c>
      <c r="K93" s="69">
        <f t="shared" si="17"/>
        <v>0</v>
      </c>
      <c r="L93" s="83">
        <f t="shared" si="17"/>
        <v>0</v>
      </c>
      <c r="M93" s="69">
        <f t="shared" si="17"/>
        <v>3</v>
      </c>
      <c r="N93" s="83">
        <f t="shared" si="17"/>
        <v>2</v>
      </c>
      <c r="O93" s="69">
        <f t="shared" si="17"/>
        <v>1</v>
      </c>
    </row>
    <row r="94" spans="2:15" s="79" customFormat="1" ht="12.75" customHeight="1">
      <c r="B94" s="70" t="s">
        <v>40</v>
      </c>
      <c r="C94" s="71">
        <v>0</v>
      </c>
      <c r="D94" s="72">
        <v>7</v>
      </c>
      <c r="E94" s="73">
        <v>0</v>
      </c>
      <c r="F94" s="72">
        <v>5</v>
      </c>
      <c r="G94" s="73">
        <v>2</v>
      </c>
      <c r="H94" s="71">
        <v>7</v>
      </c>
      <c r="I94" s="73">
        <v>0</v>
      </c>
      <c r="J94" s="71">
        <v>12</v>
      </c>
      <c r="K94" s="73">
        <v>0</v>
      </c>
      <c r="L94" s="71">
        <v>0</v>
      </c>
      <c r="M94" s="73">
        <v>0</v>
      </c>
      <c r="N94" s="71">
        <v>0</v>
      </c>
      <c r="O94" s="73">
        <v>0</v>
      </c>
    </row>
    <row r="95" spans="2:15" s="79" customFormat="1" ht="12.75" customHeight="1">
      <c r="B95" s="70" t="s">
        <v>41</v>
      </c>
      <c r="C95" s="71">
        <v>0</v>
      </c>
      <c r="D95" s="72">
        <v>7</v>
      </c>
      <c r="E95" s="73">
        <v>3</v>
      </c>
      <c r="F95" s="72">
        <v>8</v>
      </c>
      <c r="G95" s="73">
        <v>2</v>
      </c>
      <c r="H95" s="71">
        <v>7</v>
      </c>
      <c r="I95" s="73">
        <v>3</v>
      </c>
      <c r="J95" s="71">
        <v>14</v>
      </c>
      <c r="K95" s="73">
        <v>0</v>
      </c>
      <c r="L95" s="71">
        <v>0</v>
      </c>
      <c r="M95" s="73">
        <v>3</v>
      </c>
      <c r="N95" s="71">
        <v>2</v>
      </c>
      <c r="O95" s="73">
        <v>1</v>
      </c>
    </row>
    <row r="96" spans="2:15" s="79" customFormat="1" ht="12.75" customHeight="1">
      <c r="B96" s="70" t="s">
        <v>42</v>
      </c>
      <c r="C96" s="71">
        <v>0</v>
      </c>
      <c r="D96" s="72">
        <v>5</v>
      </c>
      <c r="E96" s="73">
        <v>0</v>
      </c>
      <c r="F96" s="72">
        <v>4</v>
      </c>
      <c r="G96" s="73">
        <v>1</v>
      </c>
      <c r="H96" s="71">
        <v>5</v>
      </c>
      <c r="I96" s="73">
        <v>0</v>
      </c>
      <c r="J96" s="71">
        <v>10</v>
      </c>
      <c r="K96" s="73">
        <v>0</v>
      </c>
      <c r="L96" s="71">
        <v>0</v>
      </c>
      <c r="M96" s="73">
        <v>0</v>
      </c>
      <c r="N96" s="71">
        <v>0</v>
      </c>
      <c r="O96" s="73">
        <v>0</v>
      </c>
    </row>
    <row r="97" spans="2:15" s="79" customFormat="1" ht="12.75" customHeight="1">
      <c r="B97" s="74" t="s">
        <v>43</v>
      </c>
      <c r="C97" s="75">
        <v>0</v>
      </c>
      <c r="D97" s="76">
        <v>4</v>
      </c>
      <c r="E97" s="77">
        <v>0</v>
      </c>
      <c r="F97" s="76">
        <v>3</v>
      </c>
      <c r="G97" s="77">
        <v>1</v>
      </c>
      <c r="H97" s="75">
        <v>4</v>
      </c>
      <c r="I97" s="77">
        <v>0</v>
      </c>
      <c r="J97" s="75">
        <v>6</v>
      </c>
      <c r="K97" s="77">
        <v>0</v>
      </c>
      <c r="L97" s="75">
        <v>0</v>
      </c>
      <c r="M97" s="77">
        <v>0</v>
      </c>
      <c r="N97" s="75">
        <v>0</v>
      </c>
      <c r="O97" s="77">
        <v>0</v>
      </c>
    </row>
    <row r="98" spans="2:15" s="79" customFormat="1" ht="12.75" customHeight="1">
      <c r="B98" s="80" t="s">
        <v>94</v>
      </c>
      <c r="C98" s="67">
        <f>SUM(C99:C102)</f>
        <v>0</v>
      </c>
      <c r="D98" s="68">
        <f t="shared" ref="D98:O98" si="19">SUM(D99:D102)</f>
        <v>23</v>
      </c>
      <c r="E98" s="84">
        <f t="shared" si="19"/>
        <v>3</v>
      </c>
      <c r="F98" s="68">
        <f t="shared" si="19"/>
        <v>20</v>
      </c>
      <c r="G98" s="84">
        <f t="shared" si="19"/>
        <v>6</v>
      </c>
      <c r="H98" s="83">
        <f t="shared" si="19"/>
        <v>23</v>
      </c>
      <c r="I98" s="69">
        <f t="shared" si="19"/>
        <v>3</v>
      </c>
      <c r="J98" s="83">
        <f t="shared" si="19"/>
        <v>43</v>
      </c>
      <c r="K98" s="69">
        <f t="shared" si="19"/>
        <v>0</v>
      </c>
      <c r="L98" s="83">
        <f t="shared" si="19"/>
        <v>0</v>
      </c>
      <c r="M98" s="69">
        <f t="shared" si="19"/>
        <v>3</v>
      </c>
      <c r="N98" s="83">
        <f t="shared" si="19"/>
        <v>2</v>
      </c>
      <c r="O98" s="69">
        <f t="shared" si="19"/>
        <v>1</v>
      </c>
    </row>
    <row r="99" spans="2:15" s="79" customFormat="1" ht="12.75" customHeight="1">
      <c r="B99" s="70" t="s">
        <v>40</v>
      </c>
      <c r="C99" s="71">
        <v>0</v>
      </c>
      <c r="D99" s="72">
        <v>7</v>
      </c>
      <c r="E99" s="85">
        <v>0</v>
      </c>
      <c r="F99" s="72">
        <v>5</v>
      </c>
      <c r="G99" s="73">
        <v>2</v>
      </c>
      <c r="H99" s="86">
        <v>7</v>
      </c>
      <c r="I99" s="73">
        <v>0</v>
      </c>
      <c r="J99" s="86">
        <v>12</v>
      </c>
      <c r="K99" s="73">
        <v>0</v>
      </c>
      <c r="L99" s="86">
        <v>0</v>
      </c>
      <c r="M99" s="73">
        <v>0</v>
      </c>
      <c r="N99" s="86">
        <v>0</v>
      </c>
      <c r="O99" s="73">
        <v>0</v>
      </c>
    </row>
    <row r="100" spans="2:15" s="79" customFormat="1" ht="12.75" customHeight="1">
      <c r="B100" s="70" t="s">
        <v>41</v>
      </c>
      <c r="C100" s="71">
        <v>0</v>
      </c>
      <c r="D100" s="72">
        <v>7</v>
      </c>
      <c r="E100" s="85">
        <v>3</v>
      </c>
      <c r="F100" s="72">
        <v>8</v>
      </c>
      <c r="G100" s="73">
        <v>2</v>
      </c>
      <c r="H100" s="86">
        <v>7</v>
      </c>
      <c r="I100" s="73">
        <v>3</v>
      </c>
      <c r="J100" s="86">
        <v>14</v>
      </c>
      <c r="K100" s="73">
        <v>0</v>
      </c>
      <c r="L100" s="86">
        <v>0</v>
      </c>
      <c r="M100" s="73">
        <v>3</v>
      </c>
      <c r="N100" s="86">
        <v>2</v>
      </c>
      <c r="O100" s="73">
        <v>1</v>
      </c>
    </row>
    <row r="101" spans="2:15" s="79" customFormat="1" ht="12.75" customHeight="1">
      <c r="B101" s="70" t="s">
        <v>42</v>
      </c>
      <c r="C101" s="71">
        <v>0</v>
      </c>
      <c r="D101" s="72">
        <v>5</v>
      </c>
      <c r="E101" s="85">
        <v>0</v>
      </c>
      <c r="F101" s="72">
        <v>4</v>
      </c>
      <c r="G101" s="73">
        <v>1</v>
      </c>
      <c r="H101" s="86">
        <v>5</v>
      </c>
      <c r="I101" s="73">
        <v>0</v>
      </c>
      <c r="J101" s="86">
        <v>11</v>
      </c>
      <c r="K101" s="73">
        <v>0</v>
      </c>
      <c r="L101" s="86">
        <v>0</v>
      </c>
      <c r="M101" s="73">
        <v>0</v>
      </c>
      <c r="N101" s="86">
        <v>0</v>
      </c>
      <c r="O101" s="73">
        <v>0</v>
      </c>
    </row>
    <row r="102" spans="2:15" s="79" customFormat="1" ht="12.75" customHeight="1">
      <c r="B102" s="74" t="s">
        <v>43</v>
      </c>
      <c r="C102" s="75">
        <v>0</v>
      </c>
      <c r="D102" s="76">
        <v>4</v>
      </c>
      <c r="E102" s="87">
        <v>0</v>
      </c>
      <c r="F102" s="76">
        <v>3</v>
      </c>
      <c r="G102" s="77">
        <v>1</v>
      </c>
      <c r="H102" s="88">
        <v>4</v>
      </c>
      <c r="I102" s="77">
        <v>0</v>
      </c>
      <c r="J102" s="88">
        <v>6</v>
      </c>
      <c r="K102" s="77">
        <v>0</v>
      </c>
      <c r="L102" s="88">
        <v>0</v>
      </c>
      <c r="M102" s="77">
        <v>0</v>
      </c>
      <c r="N102" s="88">
        <v>0</v>
      </c>
      <c r="O102" s="77">
        <v>0</v>
      </c>
    </row>
    <row r="103" spans="2:15" s="79" customFormat="1" ht="12.75" customHeight="1">
      <c r="B103" s="80" t="s">
        <v>95</v>
      </c>
      <c r="C103" s="67">
        <f>SUM(C104:C107)</f>
        <v>0</v>
      </c>
      <c r="D103" s="68">
        <f t="shared" ref="D103:O103" si="20">SUM(D104:D107)</f>
        <v>23</v>
      </c>
      <c r="E103" s="84">
        <f t="shared" si="20"/>
        <v>3</v>
      </c>
      <c r="F103" s="68">
        <f>SUM(F104:F107)</f>
        <v>20</v>
      </c>
      <c r="G103" s="84">
        <f t="shared" ref="G103" si="21">SUM(G104:G107)</f>
        <v>6</v>
      </c>
      <c r="H103" s="83">
        <f t="shared" si="20"/>
        <v>23</v>
      </c>
      <c r="I103" s="69">
        <f t="shared" si="20"/>
        <v>3</v>
      </c>
      <c r="J103" s="83">
        <f t="shared" si="20"/>
        <v>42</v>
      </c>
      <c r="K103" s="69">
        <f t="shared" si="20"/>
        <v>0</v>
      </c>
      <c r="L103" s="83">
        <f t="shared" si="20"/>
        <v>0</v>
      </c>
      <c r="M103" s="69">
        <f t="shared" si="20"/>
        <v>3</v>
      </c>
      <c r="N103" s="83">
        <f t="shared" si="20"/>
        <v>2</v>
      </c>
      <c r="O103" s="69">
        <f t="shared" si="20"/>
        <v>1</v>
      </c>
    </row>
    <row r="104" spans="2:15" s="79" customFormat="1" ht="12.75" customHeight="1">
      <c r="B104" s="70" t="s">
        <v>40</v>
      </c>
      <c r="C104" s="71">
        <v>0</v>
      </c>
      <c r="D104" s="72">
        <v>7</v>
      </c>
      <c r="E104" s="85">
        <v>0</v>
      </c>
      <c r="F104" s="72">
        <v>5</v>
      </c>
      <c r="G104" s="73">
        <v>2</v>
      </c>
      <c r="H104" s="86">
        <v>7</v>
      </c>
      <c r="I104" s="73">
        <v>0</v>
      </c>
      <c r="J104" s="86">
        <v>12</v>
      </c>
      <c r="K104" s="73">
        <v>0</v>
      </c>
      <c r="L104" s="86">
        <v>0</v>
      </c>
      <c r="M104" s="73">
        <v>0</v>
      </c>
      <c r="N104" s="86">
        <v>0</v>
      </c>
      <c r="O104" s="73">
        <v>0</v>
      </c>
    </row>
    <row r="105" spans="2:15" s="79" customFormat="1" ht="12.75" customHeight="1">
      <c r="B105" s="70" t="s">
        <v>41</v>
      </c>
      <c r="C105" s="71">
        <v>0</v>
      </c>
      <c r="D105" s="72">
        <v>7</v>
      </c>
      <c r="E105" s="85">
        <v>3</v>
      </c>
      <c r="F105" s="72">
        <v>8</v>
      </c>
      <c r="G105" s="73">
        <v>2</v>
      </c>
      <c r="H105" s="86">
        <v>7</v>
      </c>
      <c r="I105" s="73">
        <v>3</v>
      </c>
      <c r="J105" s="86">
        <v>14</v>
      </c>
      <c r="K105" s="73">
        <v>0</v>
      </c>
      <c r="L105" s="86">
        <v>0</v>
      </c>
      <c r="M105" s="73">
        <v>3</v>
      </c>
      <c r="N105" s="86">
        <v>2</v>
      </c>
      <c r="O105" s="73">
        <v>1</v>
      </c>
    </row>
    <row r="106" spans="2:15" s="79" customFormat="1" ht="12.75" customHeight="1">
      <c r="B106" s="70" t="s">
        <v>42</v>
      </c>
      <c r="C106" s="71">
        <v>0</v>
      </c>
      <c r="D106" s="72">
        <v>5</v>
      </c>
      <c r="E106" s="85">
        <v>0</v>
      </c>
      <c r="F106" s="72">
        <v>4</v>
      </c>
      <c r="G106" s="73">
        <v>1</v>
      </c>
      <c r="H106" s="86">
        <v>5</v>
      </c>
      <c r="I106" s="73">
        <v>0</v>
      </c>
      <c r="J106" s="86">
        <v>10</v>
      </c>
      <c r="K106" s="73">
        <v>0</v>
      </c>
      <c r="L106" s="86">
        <v>0</v>
      </c>
      <c r="M106" s="73">
        <v>0</v>
      </c>
      <c r="N106" s="86">
        <v>0</v>
      </c>
      <c r="O106" s="73">
        <v>0</v>
      </c>
    </row>
    <row r="107" spans="2:15" s="79" customFormat="1" ht="12.75" customHeight="1">
      <c r="B107" s="74" t="s">
        <v>43</v>
      </c>
      <c r="C107" s="75">
        <v>0</v>
      </c>
      <c r="D107" s="76">
        <v>4</v>
      </c>
      <c r="E107" s="87">
        <v>0</v>
      </c>
      <c r="F107" s="76">
        <v>3</v>
      </c>
      <c r="G107" s="77">
        <v>1</v>
      </c>
      <c r="H107" s="88">
        <v>4</v>
      </c>
      <c r="I107" s="77">
        <v>0</v>
      </c>
      <c r="J107" s="88">
        <v>6</v>
      </c>
      <c r="K107" s="77">
        <v>0</v>
      </c>
      <c r="L107" s="88">
        <v>0</v>
      </c>
      <c r="M107" s="77">
        <v>0</v>
      </c>
      <c r="N107" s="88">
        <v>0</v>
      </c>
      <c r="O107" s="77">
        <v>0</v>
      </c>
    </row>
    <row r="108" spans="2:15" s="79" customFormat="1" ht="12.75" customHeight="1">
      <c r="B108" s="80" t="s">
        <v>96</v>
      </c>
      <c r="C108" s="67">
        <f>SUM(C109:C112)</f>
        <v>0</v>
      </c>
      <c r="D108" s="68">
        <f t="shared" ref="D108:O108" si="22">SUM(D109:D112)</f>
        <v>23</v>
      </c>
      <c r="E108" s="84">
        <f t="shared" si="22"/>
        <v>3</v>
      </c>
      <c r="F108" s="68">
        <f t="shared" si="22"/>
        <v>20</v>
      </c>
      <c r="G108" s="84">
        <f t="shared" si="22"/>
        <v>6</v>
      </c>
      <c r="H108" s="83">
        <f t="shared" si="22"/>
        <v>23</v>
      </c>
      <c r="I108" s="69">
        <f t="shared" si="22"/>
        <v>3</v>
      </c>
      <c r="J108" s="83">
        <f t="shared" si="22"/>
        <v>42</v>
      </c>
      <c r="K108" s="69">
        <f t="shared" si="22"/>
        <v>0</v>
      </c>
      <c r="L108" s="83">
        <f t="shared" si="22"/>
        <v>0</v>
      </c>
      <c r="M108" s="69">
        <f t="shared" si="22"/>
        <v>3</v>
      </c>
      <c r="N108" s="83">
        <f t="shared" si="22"/>
        <v>2</v>
      </c>
      <c r="O108" s="69">
        <f t="shared" si="22"/>
        <v>1</v>
      </c>
    </row>
    <row r="109" spans="2:15" s="79" customFormat="1" ht="12.75" customHeight="1">
      <c r="B109" s="70" t="s">
        <v>40</v>
      </c>
      <c r="C109" s="71">
        <v>0</v>
      </c>
      <c r="D109" s="72">
        <v>7</v>
      </c>
      <c r="E109" s="85">
        <v>0</v>
      </c>
      <c r="F109" s="72">
        <v>5</v>
      </c>
      <c r="G109" s="73">
        <v>2</v>
      </c>
      <c r="H109" s="86">
        <v>7</v>
      </c>
      <c r="I109" s="73">
        <v>0</v>
      </c>
      <c r="J109" s="86">
        <v>12</v>
      </c>
      <c r="K109" s="73">
        <v>0</v>
      </c>
      <c r="L109" s="86">
        <v>0</v>
      </c>
      <c r="M109" s="73">
        <v>0</v>
      </c>
      <c r="N109" s="86">
        <v>0</v>
      </c>
      <c r="O109" s="73">
        <v>0</v>
      </c>
    </row>
    <row r="110" spans="2:15" s="79" customFormat="1" ht="12.75" customHeight="1">
      <c r="B110" s="70" t="s">
        <v>41</v>
      </c>
      <c r="C110" s="71">
        <v>0</v>
      </c>
      <c r="D110" s="72">
        <v>7</v>
      </c>
      <c r="E110" s="85">
        <v>3</v>
      </c>
      <c r="F110" s="72">
        <v>8</v>
      </c>
      <c r="G110" s="73">
        <v>2</v>
      </c>
      <c r="H110" s="86">
        <v>7</v>
      </c>
      <c r="I110" s="73">
        <v>3</v>
      </c>
      <c r="J110" s="86">
        <v>14</v>
      </c>
      <c r="K110" s="73">
        <v>0</v>
      </c>
      <c r="L110" s="86">
        <v>0</v>
      </c>
      <c r="M110" s="73">
        <v>3</v>
      </c>
      <c r="N110" s="86">
        <v>2</v>
      </c>
      <c r="O110" s="73">
        <v>1</v>
      </c>
    </row>
    <row r="111" spans="2:15" s="79" customFormat="1" ht="12.75" customHeight="1">
      <c r="B111" s="70" t="s">
        <v>42</v>
      </c>
      <c r="C111" s="71">
        <v>0</v>
      </c>
      <c r="D111" s="72">
        <v>5</v>
      </c>
      <c r="E111" s="85">
        <v>0</v>
      </c>
      <c r="F111" s="72">
        <v>4</v>
      </c>
      <c r="G111" s="73">
        <v>1</v>
      </c>
      <c r="H111" s="86">
        <v>5</v>
      </c>
      <c r="I111" s="73">
        <v>0</v>
      </c>
      <c r="J111" s="86">
        <v>10</v>
      </c>
      <c r="K111" s="73">
        <v>0</v>
      </c>
      <c r="L111" s="86">
        <v>0</v>
      </c>
      <c r="M111" s="73">
        <v>0</v>
      </c>
      <c r="N111" s="86">
        <v>0</v>
      </c>
      <c r="O111" s="73">
        <v>0</v>
      </c>
    </row>
    <row r="112" spans="2:15" s="79" customFormat="1" ht="12.75" customHeight="1">
      <c r="B112" s="74" t="s">
        <v>43</v>
      </c>
      <c r="C112" s="75">
        <v>0</v>
      </c>
      <c r="D112" s="76">
        <v>4</v>
      </c>
      <c r="E112" s="87">
        <v>0</v>
      </c>
      <c r="F112" s="76">
        <v>3</v>
      </c>
      <c r="G112" s="77">
        <v>1</v>
      </c>
      <c r="H112" s="88">
        <v>4</v>
      </c>
      <c r="I112" s="77">
        <v>0</v>
      </c>
      <c r="J112" s="88">
        <v>6</v>
      </c>
      <c r="K112" s="77">
        <v>0</v>
      </c>
      <c r="L112" s="88">
        <v>0</v>
      </c>
      <c r="M112" s="77">
        <v>0</v>
      </c>
      <c r="N112" s="88">
        <v>0</v>
      </c>
      <c r="O112" s="77">
        <v>0</v>
      </c>
    </row>
    <row r="113" spans="2:15" s="79" customFormat="1" ht="12.75" customHeight="1">
      <c r="B113" s="80" t="s">
        <v>97</v>
      </c>
      <c r="C113" s="67">
        <f>SUM(C114:C117)</f>
        <v>0</v>
      </c>
      <c r="D113" s="68">
        <f t="shared" ref="D113:O113" si="23">SUM(D114:D117)</f>
        <v>23</v>
      </c>
      <c r="E113" s="84">
        <f t="shared" si="23"/>
        <v>3</v>
      </c>
      <c r="F113" s="68">
        <f t="shared" si="23"/>
        <v>20</v>
      </c>
      <c r="G113" s="84">
        <f t="shared" si="23"/>
        <v>6</v>
      </c>
      <c r="H113" s="83">
        <f t="shared" si="23"/>
        <v>23</v>
      </c>
      <c r="I113" s="69">
        <f t="shared" si="23"/>
        <v>3</v>
      </c>
      <c r="J113" s="83">
        <f t="shared" si="23"/>
        <v>42</v>
      </c>
      <c r="K113" s="69">
        <f t="shared" si="23"/>
        <v>0</v>
      </c>
      <c r="L113" s="83">
        <f t="shared" si="23"/>
        <v>0</v>
      </c>
      <c r="M113" s="69">
        <f t="shared" si="23"/>
        <v>3</v>
      </c>
      <c r="N113" s="83">
        <f t="shared" si="23"/>
        <v>2</v>
      </c>
      <c r="O113" s="69">
        <f t="shared" si="23"/>
        <v>1</v>
      </c>
    </row>
    <row r="114" spans="2:15" s="79" customFormat="1" ht="12.75" customHeight="1">
      <c r="B114" s="70" t="s">
        <v>40</v>
      </c>
      <c r="C114" s="71">
        <v>0</v>
      </c>
      <c r="D114" s="72">
        <v>7</v>
      </c>
      <c r="E114" s="85">
        <v>0</v>
      </c>
      <c r="F114" s="72">
        <v>4</v>
      </c>
      <c r="G114" s="73">
        <v>3</v>
      </c>
      <c r="H114" s="86">
        <v>7</v>
      </c>
      <c r="I114" s="73">
        <v>0</v>
      </c>
      <c r="J114" s="86">
        <v>12</v>
      </c>
      <c r="K114" s="73">
        <v>0</v>
      </c>
      <c r="L114" s="86">
        <v>0</v>
      </c>
      <c r="M114" s="73">
        <v>0</v>
      </c>
      <c r="N114" s="86">
        <v>0</v>
      </c>
      <c r="O114" s="73">
        <v>0</v>
      </c>
    </row>
    <row r="115" spans="2:15" s="79" customFormat="1" ht="12.75" customHeight="1">
      <c r="B115" s="70" t="s">
        <v>41</v>
      </c>
      <c r="C115" s="71">
        <v>0</v>
      </c>
      <c r="D115" s="72">
        <v>7</v>
      </c>
      <c r="E115" s="85">
        <v>3</v>
      </c>
      <c r="F115" s="72">
        <v>8</v>
      </c>
      <c r="G115" s="73">
        <v>2</v>
      </c>
      <c r="H115" s="86">
        <v>7</v>
      </c>
      <c r="I115" s="73">
        <v>3</v>
      </c>
      <c r="J115" s="86">
        <v>14</v>
      </c>
      <c r="K115" s="73">
        <v>0</v>
      </c>
      <c r="L115" s="86">
        <v>0</v>
      </c>
      <c r="M115" s="73">
        <v>3</v>
      </c>
      <c r="N115" s="86">
        <v>2</v>
      </c>
      <c r="O115" s="73">
        <v>1</v>
      </c>
    </row>
    <row r="116" spans="2:15" s="79" customFormat="1" ht="12.75" customHeight="1">
      <c r="B116" s="70" t="s">
        <v>42</v>
      </c>
      <c r="C116" s="71">
        <v>0</v>
      </c>
      <c r="D116" s="72">
        <v>5</v>
      </c>
      <c r="E116" s="85">
        <v>0</v>
      </c>
      <c r="F116" s="72">
        <v>5</v>
      </c>
      <c r="G116" s="73">
        <v>0</v>
      </c>
      <c r="H116" s="86">
        <v>5</v>
      </c>
      <c r="I116" s="73">
        <v>0</v>
      </c>
      <c r="J116" s="86">
        <v>10</v>
      </c>
      <c r="K116" s="73">
        <v>0</v>
      </c>
      <c r="L116" s="86">
        <v>0</v>
      </c>
      <c r="M116" s="73">
        <v>0</v>
      </c>
      <c r="N116" s="86">
        <v>0</v>
      </c>
      <c r="O116" s="73">
        <v>0</v>
      </c>
    </row>
    <row r="117" spans="2:15" s="79" customFormat="1" ht="12.75" customHeight="1">
      <c r="B117" s="74" t="s">
        <v>43</v>
      </c>
      <c r="C117" s="75">
        <v>0</v>
      </c>
      <c r="D117" s="76">
        <v>4</v>
      </c>
      <c r="E117" s="87">
        <v>0</v>
      </c>
      <c r="F117" s="76">
        <v>3</v>
      </c>
      <c r="G117" s="77">
        <v>1</v>
      </c>
      <c r="H117" s="88">
        <v>4</v>
      </c>
      <c r="I117" s="77">
        <v>0</v>
      </c>
      <c r="J117" s="88">
        <v>6</v>
      </c>
      <c r="K117" s="77">
        <v>0</v>
      </c>
      <c r="L117" s="88">
        <v>0</v>
      </c>
      <c r="M117" s="77">
        <v>0</v>
      </c>
      <c r="N117" s="88">
        <v>0</v>
      </c>
      <c r="O117" s="77">
        <v>0</v>
      </c>
    </row>
    <row r="118" spans="2:15" s="79" customFormat="1" ht="12.75" customHeight="1">
      <c r="B118" s="89" t="s">
        <v>98</v>
      </c>
      <c r="C118" s="67">
        <f>SUM(C119:C122)</f>
        <v>0</v>
      </c>
      <c r="D118" s="68">
        <f t="shared" ref="D118:O118" si="24">SUM(D119:D122)</f>
        <v>23</v>
      </c>
      <c r="E118" s="84">
        <f t="shared" si="24"/>
        <v>3</v>
      </c>
      <c r="F118" s="68">
        <f t="shared" si="24"/>
        <v>20</v>
      </c>
      <c r="G118" s="84">
        <f t="shared" si="24"/>
        <v>6</v>
      </c>
      <c r="H118" s="67">
        <f t="shared" si="24"/>
        <v>23</v>
      </c>
      <c r="I118" s="69">
        <f t="shared" si="24"/>
        <v>3</v>
      </c>
      <c r="J118" s="67">
        <f t="shared" si="24"/>
        <v>43</v>
      </c>
      <c r="K118" s="69">
        <f t="shared" si="24"/>
        <v>0</v>
      </c>
      <c r="L118" s="67">
        <f t="shared" si="24"/>
        <v>0</v>
      </c>
      <c r="M118" s="69">
        <f t="shared" si="24"/>
        <v>3</v>
      </c>
      <c r="N118" s="83">
        <f t="shared" si="24"/>
        <v>2</v>
      </c>
      <c r="O118" s="69">
        <f t="shared" si="24"/>
        <v>1</v>
      </c>
    </row>
    <row r="119" spans="2:15" s="79" customFormat="1" ht="12.75" customHeight="1">
      <c r="B119" s="90" t="s">
        <v>40</v>
      </c>
      <c r="C119" s="91">
        <v>0</v>
      </c>
      <c r="D119" s="92">
        <v>7</v>
      </c>
      <c r="E119" s="93">
        <v>0</v>
      </c>
      <c r="F119" s="72">
        <v>4</v>
      </c>
      <c r="G119" s="73">
        <v>3</v>
      </c>
      <c r="H119" s="94">
        <v>7</v>
      </c>
      <c r="I119" s="93">
        <v>0</v>
      </c>
      <c r="J119" s="94">
        <v>12</v>
      </c>
      <c r="K119" s="93">
        <v>0</v>
      </c>
      <c r="L119" s="94">
        <v>0</v>
      </c>
      <c r="M119" s="93">
        <v>0</v>
      </c>
      <c r="N119" s="95">
        <v>0</v>
      </c>
      <c r="O119" s="96">
        <v>0</v>
      </c>
    </row>
    <row r="120" spans="2:15" s="79" customFormat="1" ht="12.75" customHeight="1">
      <c r="B120" s="90" t="s">
        <v>41</v>
      </c>
      <c r="C120" s="91">
        <v>0</v>
      </c>
      <c r="D120" s="92">
        <v>7</v>
      </c>
      <c r="E120" s="93">
        <v>3</v>
      </c>
      <c r="F120" s="72">
        <v>8</v>
      </c>
      <c r="G120" s="73">
        <v>2</v>
      </c>
      <c r="H120" s="94">
        <v>7</v>
      </c>
      <c r="I120" s="93">
        <v>3</v>
      </c>
      <c r="J120" s="94">
        <v>14</v>
      </c>
      <c r="K120" s="93">
        <v>0</v>
      </c>
      <c r="L120" s="94">
        <v>0</v>
      </c>
      <c r="M120" s="93">
        <v>3</v>
      </c>
      <c r="N120" s="95">
        <v>2</v>
      </c>
      <c r="O120" s="96">
        <v>1</v>
      </c>
    </row>
    <row r="121" spans="2:15" s="79" customFormat="1" ht="12.75" customHeight="1">
      <c r="B121" s="90" t="s">
        <v>42</v>
      </c>
      <c r="C121" s="91">
        <v>0</v>
      </c>
      <c r="D121" s="92">
        <v>5</v>
      </c>
      <c r="E121" s="93">
        <v>0</v>
      </c>
      <c r="F121" s="72">
        <v>5</v>
      </c>
      <c r="G121" s="73">
        <v>0</v>
      </c>
      <c r="H121" s="94">
        <v>5</v>
      </c>
      <c r="I121" s="93">
        <v>0</v>
      </c>
      <c r="J121" s="94">
        <v>11</v>
      </c>
      <c r="K121" s="93">
        <v>0</v>
      </c>
      <c r="L121" s="94">
        <v>0</v>
      </c>
      <c r="M121" s="93">
        <v>0</v>
      </c>
      <c r="N121" s="95">
        <v>0</v>
      </c>
      <c r="O121" s="96">
        <v>0</v>
      </c>
    </row>
    <row r="122" spans="2:15" s="79" customFormat="1" ht="12.75" customHeight="1">
      <c r="B122" s="97" t="s">
        <v>43</v>
      </c>
      <c r="C122" s="98">
        <v>0</v>
      </c>
      <c r="D122" s="99">
        <v>4</v>
      </c>
      <c r="E122" s="100">
        <v>0</v>
      </c>
      <c r="F122" s="76">
        <v>3</v>
      </c>
      <c r="G122" s="77">
        <v>1</v>
      </c>
      <c r="H122" s="101">
        <v>4</v>
      </c>
      <c r="I122" s="100">
        <v>0</v>
      </c>
      <c r="J122" s="101">
        <v>6</v>
      </c>
      <c r="K122" s="100">
        <v>0</v>
      </c>
      <c r="L122" s="101">
        <v>0</v>
      </c>
      <c r="M122" s="100">
        <v>0</v>
      </c>
      <c r="N122" s="102">
        <v>0</v>
      </c>
      <c r="O122" s="103">
        <v>0</v>
      </c>
    </row>
    <row r="123" spans="2:15" s="79" customFormat="1" ht="12.75" customHeight="1">
      <c r="B123" s="104" t="s">
        <v>99</v>
      </c>
      <c r="C123" s="105">
        <f>SUM(C124:C127)</f>
        <v>0</v>
      </c>
      <c r="D123" s="106">
        <f t="shared" ref="D123:O123" si="25">SUM(D124:D127)</f>
        <v>23</v>
      </c>
      <c r="E123" s="107">
        <f t="shared" si="25"/>
        <v>3</v>
      </c>
      <c r="F123" s="106">
        <f t="shared" si="25"/>
        <v>20</v>
      </c>
      <c r="G123" s="107">
        <f t="shared" si="25"/>
        <v>6</v>
      </c>
      <c r="H123" s="105">
        <f t="shared" si="25"/>
        <v>23</v>
      </c>
      <c r="I123" s="108">
        <f t="shared" si="25"/>
        <v>3</v>
      </c>
      <c r="J123" s="105">
        <f t="shared" si="25"/>
        <v>42</v>
      </c>
      <c r="K123" s="108">
        <f t="shared" si="25"/>
        <v>0</v>
      </c>
      <c r="L123" s="105">
        <f t="shared" si="25"/>
        <v>0</v>
      </c>
      <c r="M123" s="108">
        <f t="shared" si="25"/>
        <v>3</v>
      </c>
      <c r="N123" s="109">
        <f t="shared" si="25"/>
        <v>2</v>
      </c>
      <c r="O123" s="108">
        <f t="shared" si="25"/>
        <v>1</v>
      </c>
    </row>
    <row r="124" spans="2:15" s="79" customFormat="1" ht="12.75" customHeight="1">
      <c r="B124" s="110" t="s">
        <v>40</v>
      </c>
      <c r="C124" s="111">
        <v>0</v>
      </c>
      <c r="D124" s="112">
        <v>7</v>
      </c>
      <c r="E124" s="113">
        <v>0</v>
      </c>
      <c r="F124" s="112">
        <v>4</v>
      </c>
      <c r="G124" s="113">
        <v>3</v>
      </c>
      <c r="H124" s="114">
        <v>7</v>
      </c>
      <c r="I124" s="113">
        <v>0</v>
      </c>
      <c r="J124" s="114">
        <v>11</v>
      </c>
      <c r="K124" s="113">
        <v>0</v>
      </c>
      <c r="L124" s="114">
        <v>0</v>
      </c>
      <c r="M124" s="113">
        <v>0</v>
      </c>
      <c r="N124" s="115">
        <v>0</v>
      </c>
      <c r="O124" s="116">
        <v>0</v>
      </c>
    </row>
    <row r="125" spans="2:15" s="79" customFormat="1" ht="12.75" customHeight="1">
      <c r="B125" s="110" t="s">
        <v>41</v>
      </c>
      <c r="C125" s="111">
        <v>0</v>
      </c>
      <c r="D125" s="112">
        <v>7</v>
      </c>
      <c r="E125" s="113">
        <v>3</v>
      </c>
      <c r="F125" s="112">
        <v>8</v>
      </c>
      <c r="G125" s="113">
        <v>2</v>
      </c>
      <c r="H125" s="114">
        <v>7</v>
      </c>
      <c r="I125" s="113">
        <v>3</v>
      </c>
      <c r="J125" s="114">
        <v>14</v>
      </c>
      <c r="K125" s="113">
        <v>0</v>
      </c>
      <c r="L125" s="114">
        <v>0</v>
      </c>
      <c r="M125" s="113">
        <v>3</v>
      </c>
      <c r="N125" s="115">
        <v>2</v>
      </c>
      <c r="O125" s="116">
        <v>1</v>
      </c>
    </row>
    <row r="126" spans="2:15" s="79" customFormat="1" ht="12.75" customHeight="1">
      <c r="B126" s="110" t="s">
        <v>42</v>
      </c>
      <c r="C126" s="111">
        <v>0</v>
      </c>
      <c r="D126" s="112">
        <v>5</v>
      </c>
      <c r="E126" s="113">
        <v>0</v>
      </c>
      <c r="F126" s="112">
        <v>5</v>
      </c>
      <c r="G126" s="113">
        <v>0</v>
      </c>
      <c r="H126" s="114">
        <v>5</v>
      </c>
      <c r="I126" s="113">
        <v>0</v>
      </c>
      <c r="J126" s="114">
        <v>11</v>
      </c>
      <c r="K126" s="113">
        <v>0</v>
      </c>
      <c r="L126" s="114">
        <v>0</v>
      </c>
      <c r="M126" s="113">
        <v>0</v>
      </c>
      <c r="N126" s="115">
        <v>0</v>
      </c>
      <c r="O126" s="116">
        <v>0</v>
      </c>
    </row>
    <row r="127" spans="2:15" s="79" customFormat="1" ht="12.75" customHeight="1">
      <c r="B127" s="117" t="s">
        <v>43</v>
      </c>
      <c r="C127" s="118">
        <v>0</v>
      </c>
      <c r="D127" s="119">
        <v>4</v>
      </c>
      <c r="E127" s="120">
        <v>0</v>
      </c>
      <c r="F127" s="119">
        <v>3</v>
      </c>
      <c r="G127" s="120">
        <v>1</v>
      </c>
      <c r="H127" s="121">
        <v>4</v>
      </c>
      <c r="I127" s="120">
        <v>0</v>
      </c>
      <c r="J127" s="121">
        <v>6</v>
      </c>
      <c r="K127" s="120">
        <v>0</v>
      </c>
      <c r="L127" s="121">
        <v>0</v>
      </c>
      <c r="M127" s="120">
        <v>0</v>
      </c>
      <c r="N127" s="122">
        <v>0</v>
      </c>
      <c r="O127" s="123">
        <v>0</v>
      </c>
    </row>
    <row r="128" spans="2:15" ht="12.75" customHeight="1">
      <c r="B128" s="62" t="s">
        <v>100</v>
      </c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5"/>
    </row>
    <row r="129" ht="15" customHeight="1"/>
  </sheetData>
  <mergeCells count="21">
    <mergeCell ref="J6:J7"/>
    <mergeCell ref="B4:B7"/>
    <mergeCell ref="C4:G4"/>
    <mergeCell ref="H4:O4"/>
    <mergeCell ref="C5:E5"/>
    <mergeCell ref="F5:G5"/>
    <mergeCell ref="H5:I5"/>
    <mergeCell ref="J5:K5"/>
    <mergeCell ref="L5:M5"/>
    <mergeCell ref="N5:O5"/>
    <mergeCell ref="C6:D6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honeticPr fontId="12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 alignWithMargins="0">
    <oddHeader>&amp;R&amp;"ＭＳ Ｐゴシック,標準"&amp;11 11.文化・宗教</oddHeader>
    <oddFooter>&amp;C&amp;"ＭＳ Ｐゴシック,標準"&amp;11-68-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showGridLines="0" view="pageBreakPreview" zoomScaleNormal="100" zoomScaleSheetLayoutView="100" workbookViewId="0"/>
  </sheetViews>
  <sheetFormatPr defaultColWidth="7.5703125" defaultRowHeight="18.75" customHeight="1"/>
  <cols>
    <col min="1" max="1" width="1.7109375" style="59" customWidth="1"/>
    <col min="2" max="2" width="6.7109375" style="126" customWidth="1"/>
    <col min="3" max="7" width="17.140625" style="59" customWidth="1"/>
    <col min="8" max="8" width="11" style="59" bestFit="1" customWidth="1"/>
    <col min="9" max="16384" width="7.5703125" style="59"/>
  </cols>
  <sheetData>
    <row r="1" spans="1:8" ht="30" customHeight="1">
      <c r="A1" s="58" t="s">
        <v>101</v>
      </c>
      <c r="B1" s="58"/>
    </row>
    <row r="2" spans="1:8" ht="7.5" customHeight="1">
      <c r="C2" s="60"/>
      <c r="D2" s="61"/>
      <c r="E2" s="61"/>
      <c r="F2" s="61"/>
      <c r="G2" s="61"/>
    </row>
    <row r="3" spans="1:8" ht="21" customHeight="1">
      <c r="A3" s="127"/>
      <c r="B3" s="128"/>
      <c r="C3" s="60"/>
      <c r="D3" s="61"/>
      <c r="E3" s="61"/>
      <c r="F3" s="61"/>
      <c r="G3" s="129"/>
    </row>
    <row r="4" spans="1:8" s="130" customFormat="1" ht="17.25" customHeight="1">
      <c r="B4" s="417" t="s">
        <v>102</v>
      </c>
      <c r="C4" s="419"/>
      <c r="D4" s="417" t="s">
        <v>103</v>
      </c>
      <c r="E4" s="437" t="s">
        <v>104</v>
      </c>
      <c r="F4" s="438"/>
      <c r="G4" s="439"/>
      <c r="H4" s="131"/>
    </row>
    <row r="5" spans="1:8" s="130" customFormat="1" ht="17.25" customHeight="1">
      <c r="B5" s="132"/>
      <c r="C5" s="133" t="s">
        <v>105</v>
      </c>
      <c r="D5" s="436"/>
      <c r="E5" s="64" t="s">
        <v>106</v>
      </c>
      <c r="F5" s="65" t="s">
        <v>107</v>
      </c>
      <c r="G5" s="134" t="s">
        <v>108</v>
      </c>
      <c r="H5" s="131"/>
    </row>
    <row r="6" spans="1:8" s="135" customFormat="1" ht="14.25" hidden="1" customHeight="1">
      <c r="B6" s="434" t="s">
        <v>109</v>
      </c>
      <c r="C6" s="435"/>
      <c r="D6" s="136">
        <f>SUM(D7:D10)</f>
        <v>338277</v>
      </c>
      <c r="E6" s="67"/>
      <c r="F6" s="68">
        <f>SUM(F7:F10)</f>
        <v>506775</v>
      </c>
      <c r="G6" s="84">
        <f>SUM(G7:G10)</f>
        <v>5598</v>
      </c>
    </row>
    <row r="7" spans="1:8" s="137" customFormat="1" ht="14.25" hidden="1" customHeight="1">
      <c r="B7" s="90"/>
      <c r="C7" s="138" t="s">
        <v>110</v>
      </c>
      <c r="D7" s="139">
        <v>90232</v>
      </c>
      <c r="E7" s="140">
        <v>286</v>
      </c>
      <c r="F7" s="141">
        <v>117013</v>
      </c>
      <c r="G7" s="142">
        <v>2132</v>
      </c>
      <c r="H7" s="143"/>
    </row>
    <row r="8" spans="1:8" s="137" customFormat="1" ht="14.25" hidden="1" customHeight="1">
      <c r="B8" s="90"/>
      <c r="C8" s="138" t="s">
        <v>111</v>
      </c>
      <c r="D8" s="139">
        <v>102930</v>
      </c>
      <c r="E8" s="140">
        <v>286</v>
      </c>
      <c r="F8" s="141">
        <v>118514</v>
      </c>
      <c r="G8" s="142">
        <v>1175</v>
      </c>
      <c r="H8" s="143"/>
    </row>
    <row r="9" spans="1:8" s="137" customFormat="1" ht="14.25" hidden="1" customHeight="1">
      <c r="B9" s="90"/>
      <c r="C9" s="138" t="s">
        <v>112</v>
      </c>
      <c r="D9" s="139">
        <v>95403</v>
      </c>
      <c r="E9" s="140">
        <v>277</v>
      </c>
      <c r="F9" s="141">
        <v>239557</v>
      </c>
      <c r="G9" s="142">
        <v>553</v>
      </c>
      <c r="H9" s="143"/>
    </row>
    <row r="10" spans="1:8" s="137" customFormat="1" ht="14.25" hidden="1" customHeight="1">
      <c r="B10" s="97"/>
      <c r="C10" s="144" t="s">
        <v>113</v>
      </c>
      <c r="D10" s="145">
        <v>49712</v>
      </c>
      <c r="E10" s="146">
        <v>281</v>
      </c>
      <c r="F10" s="147">
        <v>31691</v>
      </c>
      <c r="G10" s="148">
        <v>1738</v>
      </c>
      <c r="H10" s="143"/>
    </row>
    <row r="11" spans="1:8" s="135" customFormat="1" ht="14.25" hidden="1" customHeight="1">
      <c r="B11" s="434" t="s">
        <v>114</v>
      </c>
      <c r="C11" s="435"/>
      <c r="D11" s="136">
        <f>SUM(D12:D15)</f>
        <v>367653</v>
      </c>
      <c r="E11" s="67"/>
      <c r="F11" s="68">
        <f>SUM(F12:F15)</f>
        <v>536518</v>
      </c>
      <c r="G11" s="84">
        <f>SUM(G12:G15)</f>
        <v>7690</v>
      </c>
    </row>
    <row r="12" spans="1:8" s="137" customFormat="1" ht="14.25" hidden="1" customHeight="1">
      <c r="B12" s="90"/>
      <c r="C12" s="138" t="s">
        <v>110</v>
      </c>
      <c r="D12" s="139">
        <v>106166</v>
      </c>
      <c r="E12" s="140">
        <v>285</v>
      </c>
      <c r="F12" s="141">
        <v>114905</v>
      </c>
      <c r="G12" s="142">
        <v>2237</v>
      </c>
      <c r="H12" s="143"/>
    </row>
    <row r="13" spans="1:8" s="137" customFormat="1" ht="14.25" hidden="1" customHeight="1">
      <c r="B13" s="90"/>
      <c r="C13" s="138" t="s">
        <v>111</v>
      </c>
      <c r="D13" s="139">
        <v>106713</v>
      </c>
      <c r="E13" s="140">
        <v>288</v>
      </c>
      <c r="F13" s="141">
        <v>123004</v>
      </c>
      <c r="G13" s="142">
        <v>472</v>
      </c>
      <c r="H13" s="143"/>
    </row>
    <row r="14" spans="1:8" s="137" customFormat="1" ht="14.25" hidden="1" customHeight="1">
      <c r="B14" s="90"/>
      <c r="C14" s="138" t="s">
        <v>112</v>
      </c>
      <c r="D14" s="139">
        <v>107924</v>
      </c>
      <c r="E14" s="140">
        <v>280</v>
      </c>
      <c r="F14" s="141">
        <v>263311</v>
      </c>
      <c r="G14" s="142">
        <v>3301</v>
      </c>
      <c r="H14" s="143"/>
    </row>
    <row r="15" spans="1:8" s="137" customFormat="1" ht="14.25" hidden="1" customHeight="1">
      <c r="B15" s="97"/>
      <c r="C15" s="144" t="s">
        <v>113</v>
      </c>
      <c r="D15" s="145">
        <v>46850</v>
      </c>
      <c r="E15" s="146">
        <v>283</v>
      </c>
      <c r="F15" s="147">
        <v>35298</v>
      </c>
      <c r="G15" s="148">
        <v>1680</v>
      </c>
      <c r="H15" s="143"/>
    </row>
    <row r="16" spans="1:8" s="135" customFormat="1" ht="14.25" hidden="1" customHeight="1">
      <c r="B16" s="434" t="s">
        <v>115</v>
      </c>
      <c r="C16" s="435"/>
      <c r="D16" s="136">
        <f>SUM(D17:D20)</f>
        <v>388116</v>
      </c>
      <c r="E16" s="67"/>
      <c r="F16" s="68">
        <f>SUM(F17:F20)</f>
        <v>528053</v>
      </c>
      <c r="G16" s="84">
        <f>SUM(G17:G20)</f>
        <v>12932</v>
      </c>
    </row>
    <row r="17" spans="2:8" s="137" customFormat="1" ht="14.25" hidden="1" customHeight="1">
      <c r="B17" s="90"/>
      <c r="C17" s="138" t="s">
        <v>110</v>
      </c>
      <c r="D17" s="139">
        <v>103048</v>
      </c>
      <c r="E17" s="140">
        <v>280</v>
      </c>
      <c r="F17" s="141">
        <v>118159</v>
      </c>
      <c r="G17" s="142">
        <v>833</v>
      </c>
      <c r="H17" s="143"/>
    </row>
    <row r="18" spans="2:8" s="137" customFormat="1" ht="14.25" hidden="1" customHeight="1">
      <c r="B18" s="90"/>
      <c r="C18" s="138" t="s">
        <v>111</v>
      </c>
      <c r="D18" s="139">
        <v>118647</v>
      </c>
      <c r="E18" s="140">
        <v>290</v>
      </c>
      <c r="F18" s="141">
        <v>91661</v>
      </c>
      <c r="G18" s="142">
        <v>1686</v>
      </c>
      <c r="H18" s="143"/>
    </row>
    <row r="19" spans="2:8" s="137" customFormat="1" ht="14.25" hidden="1" customHeight="1">
      <c r="B19" s="90"/>
      <c r="C19" s="138" t="s">
        <v>112</v>
      </c>
      <c r="D19" s="139">
        <v>117079</v>
      </c>
      <c r="E19" s="140">
        <v>278</v>
      </c>
      <c r="F19" s="141">
        <v>278019</v>
      </c>
      <c r="G19" s="142">
        <v>7241</v>
      </c>
      <c r="H19" s="143"/>
    </row>
    <row r="20" spans="2:8" s="137" customFormat="1" ht="14.25" hidden="1" customHeight="1">
      <c r="B20" s="97"/>
      <c r="C20" s="144" t="s">
        <v>113</v>
      </c>
      <c r="D20" s="145">
        <v>49342</v>
      </c>
      <c r="E20" s="146">
        <v>289</v>
      </c>
      <c r="F20" s="147">
        <v>40214</v>
      </c>
      <c r="G20" s="148">
        <v>3172</v>
      </c>
      <c r="H20" s="143"/>
    </row>
    <row r="21" spans="2:8" s="135" customFormat="1" ht="12.75" hidden="1" customHeight="1">
      <c r="B21" s="434" t="s">
        <v>116</v>
      </c>
      <c r="C21" s="435"/>
      <c r="D21" s="136">
        <f>SUM(D22:D25)</f>
        <v>418888</v>
      </c>
      <c r="E21" s="67"/>
      <c r="F21" s="68">
        <f>SUM(F22:F25)</f>
        <v>575465</v>
      </c>
      <c r="G21" s="84">
        <f>SUM(G22:G25)</f>
        <v>11380</v>
      </c>
    </row>
    <row r="22" spans="2:8" s="137" customFormat="1" ht="14.25" hidden="1" customHeight="1">
      <c r="B22" s="90"/>
      <c r="C22" s="138" t="s">
        <v>110</v>
      </c>
      <c r="D22" s="139">
        <v>109601</v>
      </c>
      <c r="E22" s="140">
        <v>282</v>
      </c>
      <c r="F22" s="141">
        <v>116991</v>
      </c>
      <c r="G22" s="142">
        <v>819</v>
      </c>
      <c r="H22" s="143"/>
    </row>
    <row r="23" spans="2:8" s="137" customFormat="1" ht="14.25" hidden="1" customHeight="1">
      <c r="B23" s="90"/>
      <c r="C23" s="138" t="s">
        <v>111</v>
      </c>
      <c r="D23" s="139">
        <v>130371</v>
      </c>
      <c r="E23" s="140">
        <v>285</v>
      </c>
      <c r="F23" s="141">
        <v>138457</v>
      </c>
      <c r="G23" s="142">
        <v>2958</v>
      </c>
      <c r="H23" s="143"/>
    </row>
    <row r="24" spans="2:8" s="137" customFormat="1" ht="14.25" hidden="1" customHeight="1">
      <c r="B24" s="90"/>
      <c r="C24" s="138" t="s">
        <v>112</v>
      </c>
      <c r="D24" s="139">
        <v>128213</v>
      </c>
      <c r="E24" s="140">
        <v>277</v>
      </c>
      <c r="F24" s="141">
        <v>282553</v>
      </c>
      <c r="G24" s="142">
        <v>5520</v>
      </c>
      <c r="H24" s="143"/>
    </row>
    <row r="25" spans="2:8" s="137" customFormat="1" ht="14.25" hidden="1" customHeight="1">
      <c r="B25" s="97"/>
      <c r="C25" s="144" t="s">
        <v>113</v>
      </c>
      <c r="D25" s="145">
        <v>50703</v>
      </c>
      <c r="E25" s="146">
        <v>272</v>
      </c>
      <c r="F25" s="147">
        <v>37464</v>
      </c>
      <c r="G25" s="148">
        <v>2083</v>
      </c>
      <c r="H25" s="143"/>
    </row>
    <row r="26" spans="2:8" s="135" customFormat="1" ht="14.1" hidden="1" customHeight="1">
      <c r="B26" s="434" t="s">
        <v>117</v>
      </c>
      <c r="C26" s="435"/>
      <c r="D26" s="136">
        <f>SUM(D27:D30)</f>
        <v>444710</v>
      </c>
      <c r="E26" s="67"/>
      <c r="F26" s="68">
        <f>SUM(F27:F30)</f>
        <v>592176</v>
      </c>
      <c r="G26" s="84">
        <f>SUM(G27:G30)</f>
        <v>19193</v>
      </c>
    </row>
    <row r="27" spans="2:8" s="137" customFormat="1" ht="14.25" hidden="1" customHeight="1">
      <c r="B27" s="90"/>
      <c r="C27" s="138" t="s">
        <v>110</v>
      </c>
      <c r="D27" s="139">
        <v>114452</v>
      </c>
      <c r="E27" s="140">
        <v>285</v>
      </c>
      <c r="F27" s="141">
        <v>117510</v>
      </c>
      <c r="G27" s="142">
        <v>3379</v>
      </c>
      <c r="H27" s="143"/>
    </row>
    <row r="28" spans="2:8" s="137" customFormat="1" ht="14.25" hidden="1" customHeight="1">
      <c r="B28" s="90"/>
      <c r="C28" s="138" t="s">
        <v>111</v>
      </c>
      <c r="D28" s="139">
        <v>140328</v>
      </c>
      <c r="E28" s="140">
        <v>290</v>
      </c>
      <c r="F28" s="141">
        <v>150854</v>
      </c>
      <c r="G28" s="142">
        <v>2607</v>
      </c>
      <c r="H28" s="143"/>
    </row>
    <row r="29" spans="2:8" s="137" customFormat="1" ht="14.25" hidden="1" customHeight="1">
      <c r="B29" s="90"/>
      <c r="C29" s="138" t="s">
        <v>112</v>
      </c>
      <c r="D29" s="139">
        <v>137891</v>
      </c>
      <c r="E29" s="140">
        <v>277</v>
      </c>
      <c r="F29" s="141">
        <v>286182</v>
      </c>
      <c r="G29" s="142">
        <v>11093</v>
      </c>
      <c r="H29" s="143"/>
    </row>
    <row r="30" spans="2:8" s="137" customFormat="1" ht="14.25" hidden="1" customHeight="1">
      <c r="B30" s="97"/>
      <c r="C30" s="144" t="s">
        <v>113</v>
      </c>
      <c r="D30" s="145">
        <v>52039</v>
      </c>
      <c r="E30" s="146">
        <v>284</v>
      </c>
      <c r="F30" s="147">
        <v>37630</v>
      </c>
      <c r="G30" s="148">
        <v>2114</v>
      </c>
      <c r="H30" s="143"/>
    </row>
    <row r="31" spans="2:8" s="135" customFormat="1" ht="14.1" hidden="1" customHeight="1">
      <c r="B31" s="434" t="s">
        <v>118</v>
      </c>
      <c r="C31" s="435"/>
      <c r="D31" s="149">
        <f>SUM(D32:D35)</f>
        <v>473707</v>
      </c>
      <c r="E31" s="67"/>
      <c r="F31" s="150">
        <f>SUM(F32:F35)</f>
        <v>608333</v>
      </c>
      <c r="G31" s="151">
        <f>SUM(G32:G35)</f>
        <v>20846</v>
      </c>
    </row>
    <row r="32" spans="2:8" s="137" customFormat="1" ht="14.25" hidden="1" customHeight="1">
      <c r="B32" s="152"/>
      <c r="C32" s="138" t="s">
        <v>110</v>
      </c>
      <c r="D32" s="153">
        <v>128115</v>
      </c>
      <c r="E32" s="140">
        <v>292</v>
      </c>
      <c r="F32" s="154">
        <v>123779</v>
      </c>
      <c r="G32" s="155">
        <v>3224</v>
      </c>
      <c r="H32" s="143"/>
    </row>
    <row r="33" spans="2:8" s="137" customFormat="1" ht="14.25" hidden="1" customHeight="1">
      <c r="B33" s="90"/>
      <c r="C33" s="138" t="s">
        <v>111</v>
      </c>
      <c r="D33" s="139">
        <v>145149</v>
      </c>
      <c r="E33" s="140">
        <v>290</v>
      </c>
      <c r="F33" s="141">
        <v>152240</v>
      </c>
      <c r="G33" s="142">
        <v>3313</v>
      </c>
      <c r="H33" s="143"/>
    </row>
    <row r="34" spans="2:8" s="137" customFormat="1" ht="14.25" hidden="1" customHeight="1">
      <c r="B34" s="90"/>
      <c r="C34" s="138" t="s">
        <v>112</v>
      </c>
      <c r="D34" s="139">
        <v>145950</v>
      </c>
      <c r="E34" s="140">
        <v>275</v>
      </c>
      <c r="F34" s="141">
        <v>291503</v>
      </c>
      <c r="G34" s="142">
        <v>12384</v>
      </c>
      <c r="H34" s="143"/>
    </row>
    <row r="35" spans="2:8" s="137" customFormat="1" ht="14.25" hidden="1" customHeight="1">
      <c r="B35" s="97"/>
      <c r="C35" s="144" t="s">
        <v>113</v>
      </c>
      <c r="D35" s="145">
        <v>54493</v>
      </c>
      <c r="E35" s="146">
        <v>284</v>
      </c>
      <c r="F35" s="147">
        <v>40811</v>
      </c>
      <c r="G35" s="148">
        <v>1925</v>
      </c>
      <c r="H35" s="143"/>
    </row>
    <row r="36" spans="2:8" s="135" customFormat="1" ht="14.1" hidden="1" customHeight="1">
      <c r="B36" s="434" t="s">
        <v>119</v>
      </c>
      <c r="C36" s="435"/>
      <c r="D36" s="136">
        <f>SUM(D37:D40)</f>
        <v>493484</v>
      </c>
      <c r="E36" s="67"/>
      <c r="F36" s="68">
        <f>SUM(F37:F40)</f>
        <v>598071</v>
      </c>
      <c r="G36" s="84">
        <f>SUM(G37:G40)</f>
        <v>19640</v>
      </c>
    </row>
    <row r="37" spans="2:8" s="137" customFormat="1" ht="14.25" hidden="1" customHeight="1">
      <c r="B37" s="90"/>
      <c r="C37" s="138" t="s">
        <v>110</v>
      </c>
      <c r="D37" s="139">
        <v>131279</v>
      </c>
      <c r="E37" s="140">
        <v>297</v>
      </c>
      <c r="F37" s="141">
        <v>123790</v>
      </c>
      <c r="G37" s="142">
        <v>1626</v>
      </c>
      <c r="H37" s="143"/>
    </row>
    <row r="38" spans="2:8" s="137" customFormat="1" ht="14.25" hidden="1" customHeight="1">
      <c r="B38" s="90"/>
      <c r="C38" s="138" t="s">
        <v>111</v>
      </c>
      <c r="D38" s="139">
        <v>151936</v>
      </c>
      <c r="E38" s="140">
        <v>290</v>
      </c>
      <c r="F38" s="141">
        <v>139470</v>
      </c>
      <c r="G38" s="142">
        <v>4268</v>
      </c>
      <c r="H38" s="143"/>
    </row>
    <row r="39" spans="2:8" s="137" customFormat="1" ht="14.25" hidden="1" customHeight="1">
      <c r="B39" s="90"/>
      <c r="C39" s="138" t="s">
        <v>112</v>
      </c>
      <c r="D39" s="139">
        <v>152804</v>
      </c>
      <c r="E39" s="140">
        <v>275</v>
      </c>
      <c r="F39" s="141">
        <v>286488</v>
      </c>
      <c r="G39" s="142">
        <v>11834</v>
      </c>
      <c r="H39" s="143"/>
    </row>
    <row r="40" spans="2:8" s="137" customFormat="1" ht="14.25" hidden="1" customHeight="1">
      <c r="B40" s="97"/>
      <c r="C40" s="144" t="s">
        <v>113</v>
      </c>
      <c r="D40" s="145">
        <v>57465</v>
      </c>
      <c r="E40" s="146">
        <v>286</v>
      </c>
      <c r="F40" s="147">
        <v>48323</v>
      </c>
      <c r="G40" s="148">
        <v>1912</v>
      </c>
      <c r="H40" s="143"/>
    </row>
    <row r="41" spans="2:8" s="156" customFormat="1" ht="14.1" hidden="1" customHeight="1">
      <c r="B41" s="430" t="s">
        <v>120</v>
      </c>
      <c r="C41" s="431"/>
      <c r="D41" s="136">
        <f>SUM(D42:D45)</f>
        <v>510627</v>
      </c>
      <c r="E41" s="67"/>
      <c r="F41" s="68">
        <f>SUM(F42:F45)</f>
        <v>629396</v>
      </c>
      <c r="G41" s="84">
        <f>SUM(G42:G45)</f>
        <v>18629</v>
      </c>
    </row>
    <row r="42" spans="2:8" s="137" customFormat="1" ht="14.25" hidden="1" customHeight="1">
      <c r="B42" s="90"/>
      <c r="C42" s="138" t="s">
        <v>110</v>
      </c>
      <c r="D42" s="139">
        <v>133864</v>
      </c>
      <c r="E42" s="140">
        <v>293</v>
      </c>
      <c r="F42" s="141">
        <v>126438</v>
      </c>
      <c r="G42" s="142">
        <v>168</v>
      </c>
      <c r="H42" s="143"/>
    </row>
    <row r="43" spans="2:8" s="137" customFormat="1" ht="14.25" hidden="1" customHeight="1">
      <c r="B43" s="90"/>
      <c r="C43" s="138" t="s">
        <v>111</v>
      </c>
      <c r="D43" s="139">
        <v>159168</v>
      </c>
      <c r="E43" s="140">
        <v>282</v>
      </c>
      <c r="F43" s="141">
        <v>144236</v>
      </c>
      <c r="G43" s="142">
        <v>4038</v>
      </c>
      <c r="H43" s="143"/>
    </row>
    <row r="44" spans="2:8" s="137" customFormat="1" ht="14.25" hidden="1" customHeight="1">
      <c r="B44" s="90"/>
      <c r="C44" s="138" t="s">
        <v>112</v>
      </c>
      <c r="D44" s="139">
        <v>159168</v>
      </c>
      <c r="E44" s="140">
        <v>276</v>
      </c>
      <c r="F44" s="141">
        <v>305750</v>
      </c>
      <c r="G44" s="142">
        <v>12216</v>
      </c>
      <c r="H44" s="143"/>
    </row>
    <row r="45" spans="2:8" s="137" customFormat="1" ht="14.25" hidden="1" customHeight="1">
      <c r="B45" s="97"/>
      <c r="C45" s="144" t="s">
        <v>113</v>
      </c>
      <c r="D45" s="145">
        <v>58427</v>
      </c>
      <c r="E45" s="146">
        <v>285</v>
      </c>
      <c r="F45" s="147">
        <v>52972</v>
      </c>
      <c r="G45" s="148">
        <v>2207</v>
      </c>
      <c r="H45" s="143"/>
    </row>
    <row r="46" spans="2:8" s="156" customFormat="1" ht="14.1" hidden="1" customHeight="1">
      <c r="B46" s="430" t="s">
        <v>121</v>
      </c>
      <c r="C46" s="431"/>
      <c r="D46" s="136">
        <f>SUM(D47:D50)</f>
        <v>520730</v>
      </c>
      <c r="E46" s="67"/>
      <c r="F46" s="68">
        <f>SUM(F47:F50)</f>
        <v>641682</v>
      </c>
      <c r="G46" s="84">
        <f>SUM(G47:G50)</f>
        <v>41054</v>
      </c>
    </row>
    <row r="47" spans="2:8" s="137" customFormat="1" ht="14.1" hidden="1" customHeight="1">
      <c r="B47" s="90"/>
      <c r="C47" s="138" t="s">
        <v>110</v>
      </c>
      <c r="D47" s="139">
        <v>128507</v>
      </c>
      <c r="E47" s="140">
        <v>297</v>
      </c>
      <c r="F47" s="141">
        <v>127906</v>
      </c>
      <c r="G47" s="142">
        <v>19130</v>
      </c>
      <c r="H47" s="143"/>
    </row>
    <row r="48" spans="2:8" s="137" customFormat="1" ht="14.1" hidden="1" customHeight="1">
      <c r="B48" s="90"/>
      <c r="C48" s="138" t="s">
        <v>111</v>
      </c>
      <c r="D48" s="139">
        <v>166764</v>
      </c>
      <c r="E48" s="140">
        <v>289</v>
      </c>
      <c r="F48" s="141">
        <v>160174</v>
      </c>
      <c r="G48" s="142">
        <v>7893</v>
      </c>
      <c r="H48" s="143"/>
    </row>
    <row r="49" spans="2:8" s="137" customFormat="1" ht="14.1" hidden="1" customHeight="1">
      <c r="B49" s="90"/>
      <c r="C49" s="138" t="s">
        <v>112</v>
      </c>
      <c r="D49" s="139">
        <v>164997</v>
      </c>
      <c r="E49" s="140">
        <v>272</v>
      </c>
      <c r="F49" s="141">
        <v>301151</v>
      </c>
      <c r="G49" s="142">
        <v>11943</v>
      </c>
      <c r="H49" s="143"/>
    </row>
    <row r="50" spans="2:8" s="137" customFormat="1" ht="14.1" hidden="1" customHeight="1">
      <c r="B50" s="97"/>
      <c r="C50" s="144" t="s">
        <v>113</v>
      </c>
      <c r="D50" s="145">
        <v>60462</v>
      </c>
      <c r="E50" s="146">
        <v>286</v>
      </c>
      <c r="F50" s="147">
        <v>52451</v>
      </c>
      <c r="G50" s="148">
        <v>2088</v>
      </c>
      <c r="H50" s="143"/>
    </row>
    <row r="51" spans="2:8" s="156" customFormat="1" ht="14.1" hidden="1" customHeight="1">
      <c r="B51" s="430" t="s">
        <v>122</v>
      </c>
      <c r="C51" s="431"/>
      <c r="D51" s="136">
        <f>SUM(D52:D55)</f>
        <v>533598</v>
      </c>
      <c r="E51" s="67"/>
      <c r="F51" s="68">
        <f>SUM(F52:F55)</f>
        <v>686156</v>
      </c>
      <c r="G51" s="84">
        <f>SUM(G52:G55)</f>
        <v>42602</v>
      </c>
    </row>
    <row r="52" spans="2:8" s="137" customFormat="1" ht="14.1" hidden="1" customHeight="1">
      <c r="B52" s="90"/>
      <c r="C52" s="138" t="s">
        <v>123</v>
      </c>
      <c r="D52" s="139">
        <v>130456</v>
      </c>
      <c r="E52" s="140">
        <v>292</v>
      </c>
      <c r="F52" s="141">
        <v>131855</v>
      </c>
      <c r="G52" s="142">
        <v>17045</v>
      </c>
      <c r="H52" s="143"/>
    </row>
    <row r="53" spans="2:8" s="137" customFormat="1" ht="14.1" hidden="1" customHeight="1">
      <c r="B53" s="90"/>
      <c r="C53" s="138" t="s">
        <v>124</v>
      </c>
      <c r="D53" s="139">
        <v>172841</v>
      </c>
      <c r="E53" s="140">
        <v>293</v>
      </c>
      <c r="F53" s="141">
        <v>169580</v>
      </c>
      <c r="G53" s="142">
        <v>7654</v>
      </c>
      <c r="H53" s="143"/>
    </row>
    <row r="54" spans="2:8" s="137" customFormat="1" ht="14.1" hidden="1" customHeight="1">
      <c r="B54" s="90"/>
      <c r="C54" s="138" t="s">
        <v>125</v>
      </c>
      <c r="D54" s="139">
        <v>170625</v>
      </c>
      <c r="E54" s="140">
        <v>284</v>
      </c>
      <c r="F54" s="141">
        <v>315234</v>
      </c>
      <c r="G54" s="142">
        <v>15619</v>
      </c>
      <c r="H54" s="143"/>
    </row>
    <row r="55" spans="2:8" s="137" customFormat="1" ht="14.1" hidden="1" customHeight="1">
      <c r="B55" s="97"/>
      <c r="C55" s="144" t="s">
        <v>126</v>
      </c>
      <c r="D55" s="145">
        <v>59676</v>
      </c>
      <c r="E55" s="146">
        <v>282</v>
      </c>
      <c r="F55" s="147">
        <v>69487</v>
      </c>
      <c r="G55" s="148">
        <v>2284</v>
      </c>
      <c r="H55" s="143"/>
    </row>
    <row r="56" spans="2:8" s="156" customFormat="1" ht="14.1" hidden="1" customHeight="1">
      <c r="B56" s="430" t="s">
        <v>127</v>
      </c>
      <c r="C56" s="431"/>
      <c r="D56" s="136">
        <f>SUM(D57:D60)</f>
        <v>550714</v>
      </c>
      <c r="E56" s="67"/>
      <c r="F56" s="68">
        <f>SUM(F57:F60)</f>
        <v>672661</v>
      </c>
      <c r="G56" s="84">
        <f>SUM(G57:G60)</f>
        <v>44388</v>
      </c>
    </row>
    <row r="57" spans="2:8" s="137" customFormat="1" ht="14.1" hidden="1" customHeight="1">
      <c r="B57" s="90"/>
      <c r="C57" s="138" t="s">
        <v>123</v>
      </c>
      <c r="D57" s="139">
        <v>135084</v>
      </c>
      <c r="E57" s="140">
        <v>296</v>
      </c>
      <c r="F57" s="141">
        <v>126289</v>
      </c>
      <c r="G57" s="142">
        <v>11769</v>
      </c>
      <c r="H57" s="143"/>
    </row>
    <row r="58" spans="2:8" s="137" customFormat="1" ht="14.1" hidden="1" customHeight="1">
      <c r="B58" s="90"/>
      <c r="C58" s="138" t="s">
        <v>124</v>
      </c>
      <c r="D58" s="139">
        <v>178717</v>
      </c>
      <c r="E58" s="140">
        <v>292</v>
      </c>
      <c r="F58" s="141">
        <v>168844</v>
      </c>
      <c r="G58" s="142">
        <v>11943</v>
      </c>
      <c r="H58" s="143"/>
    </row>
    <row r="59" spans="2:8" s="137" customFormat="1" ht="14.1" hidden="1" customHeight="1">
      <c r="B59" s="90"/>
      <c r="C59" s="138" t="s">
        <v>125</v>
      </c>
      <c r="D59" s="139">
        <v>176664</v>
      </c>
      <c r="E59" s="140">
        <v>293</v>
      </c>
      <c r="F59" s="141">
        <v>298079</v>
      </c>
      <c r="G59" s="142">
        <v>18632</v>
      </c>
      <c r="H59" s="143"/>
    </row>
    <row r="60" spans="2:8" s="137" customFormat="1" ht="14.1" hidden="1" customHeight="1">
      <c r="B60" s="97"/>
      <c r="C60" s="144" t="s">
        <v>126</v>
      </c>
      <c r="D60" s="145">
        <v>60249</v>
      </c>
      <c r="E60" s="146">
        <v>294</v>
      </c>
      <c r="F60" s="147">
        <v>79449</v>
      </c>
      <c r="G60" s="148">
        <v>2044</v>
      </c>
      <c r="H60" s="143"/>
    </row>
    <row r="61" spans="2:8" s="156" customFormat="1" ht="15" hidden="1" customHeight="1">
      <c r="B61" s="430" t="s">
        <v>128</v>
      </c>
      <c r="C61" s="431"/>
      <c r="D61" s="136">
        <f>SUM(D62:D65)</f>
        <v>566358</v>
      </c>
      <c r="E61" s="67"/>
      <c r="F61" s="68">
        <f>SUM(F62:F65)</f>
        <v>714698</v>
      </c>
      <c r="G61" s="84">
        <f>SUM(G62:G65)</f>
        <v>39381</v>
      </c>
    </row>
    <row r="62" spans="2:8" s="137" customFormat="1" ht="15" hidden="1" customHeight="1">
      <c r="B62" s="90"/>
      <c r="C62" s="138" t="s">
        <v>123</v>
      </c>
      <c r="D62" s="139">
        <v>139876</v>
      </c>
      <c r="E62" s="140">
        <v>292</v>
      </c>
      <c r="F62" s="141">
        <v>139304</v>
      </c>
      <c r="G62" s="142">
        <v>10521</v>
      </c>
      <c r="H62" s="143"/>
    </row>
    <row r="63" spans="2:8" s="137" customFormat="1" ht="15" hidden="1" customHeight="1">
      <c r="B63" s="90"/>
      <c r="C63" s="138" t="s">
        <v>124</v>
      </c>
      <c r="D63" s="139">
        <v>183428</v>
      </c>
      <c r="E63" s="140">
        <v>292</v>
      </c>
      <c r="F63" s="141">
        <v>166440</v>
      </c>
      <c r="G63" s="142">
        <v>14044</v>
      </c>
      <c r="H63" s="143"/>
    </row>
    <row r="64" spans="2:8" s="137" customFormat="1" ht="15" hidden="1" customHeight="1">
      <c r="B64" s="90"/>
      <c r="C64" s="138" t="s">
        <v>125</v>
      </c>
      <c r="D64" s="139">
        <v>182168</v>
      </c>
      <c r="E64" s="140">
        <v>292</v>
      </c>
      <c r="F64" s="141">
        <v>317664</v>
      </c>
      <c r="G64" s="142">
        <v>11376</v>
      </c>
      <c r="H64" s="143"/>
    </row>
    <row r="65" spans="2:8" s="137" customFormat="1" ht="15" hidden="1" customHeight="1">
      <c r="B65" s="97"/>
      <c r="C65" s="144" t="s">
        <v>126</v>
      </c>
      <c r="D65" s="145">
        <v>60886</v>
      </c>
      <c r="E65" s="146">
        <v>293</v>
      </c>
      <c r="F65" s="147">
        <v>91290</v>
      </c>
      <c r="G65" s="148">
        <v>3440</v>
      </c>
      <c r="H65" s="143"/>
    </row>
    <row r="66" spans="2:8" s="156" customFormat="1" ht="15" hidden="1" customHeight="1">
      <c r="B66" s="430" t="s">
        <v>129</v>
      </c>
      <c r="C66" s="431"/>
      <c r="D66" s="136">
        <f>SUM(D67:D70)</f>
        <v>577559</v>
      </c>
      <c r="E66" s="67"/>
      <c r="F66" s="68">
        <f>SUM(F67:F70)</f>
        <v>765647</v>
      </c>
      <c r="G66" s="84">
        <f>SUM(G67:G70)</f>
        <v>42196</v>
      </c>
    </row>
    <row r="67" spans="2:8" s="137" customFormat="1" ht="15" hidden="1" customHeight="1">
      <c r="B67" s="90"/>
      <c r="C67" s="138" t="s">
        <v>123</v>
      </c>
      <c r="D67" s="139">
        <v>142280</v>
      </c>
      <c r="E67" s="140">
        <v>292</v>
      </c>
      <c r="F67" s="141">
        <v>162577</v>
      </c>
      <c r="G67" s="142">
        <v>10986</v>
      </c>
      <c r="H67" s="143"/>
    </row>
    <row r="68" spans="2:8" s="137" customFormat="1" ht="15" hidden="1" customHeight="1">
      <c r="B68" s="90"/>
      <c r="C68" s="138" t="s">
        <v>124</v>
      </c>
      <c r="D68" s="139">
        <v>187647</v>
      </c>
      <c r="E68" s="140">
        <v>295</v>
      </c>
      <c r="F68" s="141">
        <v>185952</v>
      </c>
      <c r="G68" s="142">
        <v>15633</v>
      </c>
      <c r="H68" s="143"/>
    </row>
    <row r="69" spans="2:8" s="137" customFormat="1" ht="15" hidden="1" customHeight="1">
      <c r="B69" s="90"/>
      <c r="C69" s="138" t="s">
        <v>125</v>
      </c>
      <c r="D69" s="139">
        <v>184391</v>
      </c>
      <c r="E69" s="140">
        <v>293</v>
      </c>
      <c r="F69" s="141">
        <v>315823</v>
      </c>
      <c r="G69" s="142">
        <v>11642</v>
      </c>
      <c r="H69" s="143"/>
    </row>
    <row r="70" spans="2:8" s="137" customFormat="1" ht="15" hidden="1" customHeight="1">
      <c r="B70" s="97"/>
      <c r="C70" s="144" t="s">
        <v>126</v>
      </c>
      <c r="D70" s="145">
        <v>63241</v>
      </c>
      <c r="E70" s="146">
        <v>293</v>
      </c>
      <c r="F70" s="147">
        <v>101295</v>
      </c>
      <c r="G70" s="148">
        <v>3935</v>
      </c>
      <c r="H70" s="143"/>
    </row>
    <row r="71" spans="2:8" s="156" customFormat="1" ht="15" hidden="1" customHeight="1">
      <c r="B71" s="430" t="s">
        <v>130</v>
      </c>
      <c r="C71" s="431"/>
      <c r="D71" s="136">
        <f>SUM(D72:D75)</f>
        <v>576029</v>
      </c>
      <c r="E71" s="67"/>
      <c r="F71" s="68">
        <f>SUM(F72:F75)</f>
        <v>767546</v>
      </c>
      <c r="G71" s="84">
        <f>SUM(G72:G75)</f>
        <v>38660</v>
      </c>
    </row>
    <row r="72" spans="2:8" s="137" customFormat="1" ht="15" hidden="1" customHeight="1">
      <c r="B72" s="90"/>
      <c r="C72" s="138" t="s">
        <v>123</v>
      </c>
      <c r="D72" s="139">
        <v>143555</v>
      </c>
      <c r="E72" s="140">
        <v>281</v>
      </c>
      <c r="F72" s="141">
        <v>173317</v>
      </c>
      <c r="G72" s="142">
        <v>12599</v>
      </c>
      <c r="H72" s="143"/>
    </row>
    <row r="73" spans="2:8" s="137" customFormat="1" ht="15" hidden="1" customHeight="1">
      <c r="B73" s="90"/>
      <c r="C73" s="138" t="s">
        <v>124</v>
      </c>
      <c r="D73" s="140">
        <v>179108</v>
      </c>
      <c r="E73" s="140">
        <v>281</v>
      </c>
      <c r="F73" s="141">
        <v>178595</v>
      </c>
      <c r="G73" s="142">
        <v>10248</v>
      </c>
      <c r="H73" s="143"/>
    </row>
    <row r="74" spans="2:8" s="137" customFormat="1" ht="15" hidden="1" customHeight="1">
      <c r="B74" s="90"/>
      <c r="C74" s="138" t="s">
        <v>125</v>
      </c>
      <c r="D74" s="141">
        <v>188200</v>
      </c>
      <c r="E74" s="140">
        <v>279</v>
      </c>
      <c r="F74" s="141">
        <v>304974</v>
      </c>
      <c r="G74" s="142">
        <v>11991</v>
      </c>
      <c r="H74" s="143"/>
    </row>
    <row r="75" spans="2:8" s="137" customFormat="1" ht="15" hidden="1" customHeight="1">
      <c r="B75" s="97"/>
      <c r="C75" s="144" t="s">
        <v>126</v>
      </c>
      <c r="D75" s="145">
        <v>65166</v>
      </c>
      <c r="E75" s="146">
        <v>283</v>
      </c>
      <c r="F75" s="147">
        <v>110660</v>
      </c>
      <c r="G75" s="148">
        <v>3822</v>
      </c>
      <c r="H75" s="143"/>
    </row>
    <row r="76" spans="2:8" s="156" customFormat="1" ht="15" hidden="1" customHeight="1">
      <c r="B76" s="430" t="s">
        <v>131</v>
      </c>
      <c r="C76" s="431"/>
      <c r="D76" s="136">
        <f>SUM(D77:D80)</f>
        <v>581175</v>
      </c>
      <c r="E76" s="67"/>
      <c r="F76" s="68">
        <f>SUM(F77:F80)</f>
        <v>809511</v>
      </c>
      <c r="G76" s="84">
        <f>SUM(G77:G80)</f>
        <v>38931</v>
      </c>
    </row>
    <row r="77" spans="2:8" s="137" customFormat="1" ht="15" hidden="1" customHeight="1">
      <c r="B77" s="90"/>
      <c r="C77" s="138" t="s">
        <v>123</v>
      </c>
      <c r="D77" s="139">
        <v>146899</v>
      </c>
      <c r="E77" s="140">
        <v>294</v>
      </c>
      <c r="F77" s="141">
        <v>186464</v>
      </c>
      <c r="G77" s="142">
        <v>9204</v>
      </c>
      <c r="H77" s="143"/>
    </row>
    <row r="78" spans="2:8" s="137" customFormat="1" ht="15" hidden="1" customHeight="1">
      <c r="B78" s="90"/>
      <c r="C78" s="138" t="s">
        <v>124</v>
      </c>
      <c r="D78" s="140">
        <v>175212</v>
      </c>
      <c r="E78" s="140">
        <v>271</v>
      </c>
      <c r="F78" s="141">
        <v>180064</v>
      </c>
      <c r="G78" s="142">
        <v>13166</v>
      </c>
      <c r="H78" s="143"/>
    </row>
    <row r="79" spans="2:8" s="137" customFormat="1" ht="15" hidden="1" customHeight="1">
      <c r="B79" s="90"/>
      <c r="C79" s="138" t="s">
        <v>125</v>
      </c>
      <c r="D79" s="141">
        <v>189731</v>
      </c>
      <c r="E79" s="140">
        <v>293</v>
      </c>
      <c r="F79" s="141">
        <v>313266</v>
      </c>
      <c r="G79" s="142">
        <v>11833</v>
      </c>
      <c r="H79" s="143"/>
    </row>
    <row r="80" spans="2:8" s="137" customFormat="1" ht="15" hidden="1" customHeight="1">
      <c r="B80" s="97"/>
      <c r="C80" s="144" t="s">
        <v>126</v>
      </c>
      <c r="D80" s="145">
        <v>69333</v>
      </c>
      <c r="E80" s="146">
        <v>294</v>
      </c>
      <c r="F80" s="147">
        <v>129717</v>
      </c>
      <c r="G80" s="148">
        <v>4728</v>
      </c>
      <c r="H80" s="143"/>
    </row>
    <row r="81" spans="2:8" s="156" customFormat="1" ht="15" customHeight="1">
      <c r="B81" s="430" t="s">
        <v>132</v>
      </c>
      <c r="C81" s="431"/>
      <c r="D81" s="136">
        <f>SUM(D82:D85)</f>
        <v>579817</v>
      </c>
      <c r="E81" s="67"/>
      <c r="F81" s="68">
        <f>SUM(F82:F85)</f>
        <v>792134</v>
      </c>
      <c r="G81" s="69">
        <f>SUM(G82:G85)</f>
        <v>35120</v>
      </c>
    </row>
    <row r="82" spans="2:8" s="137" customFormat="1" ht="15" customHeight="1">
      <c r="B82" s="90"/>
      <c r="C82" s="138" t="s">
        <v>123</v>
      </c>
      <c r="D82" s="139">
        <v>139821</v>
      </c>
      <c r="E82" s="140">
        <v>292</v>
      </c>
      <c r="F82" s="141">
        <v>188792</v>
      </c>
      <c r="G82" s="142">
        <v>10342</v>
      </c>
      <c r="H82" s="143"/>
    </row>
    <row r="83" spans="2:8" s="137" customFormat="1" ht="15" customHeight="1">
      <c r="B83" s="90"/>
      <c r="C83" s="138" t="s">
        <v>124</v>
      </c>
      <c r="D83" s="140">
        <v>176535</v>
      </c>
      <c r="E83" s="140">
        <v>291</v>
      </c>
      <c r="F83" s="141">
        <v>192758</v>
      </c>
      <c r="G83" s="142">
        <v>9980</v>
      </c>
      <c r="H83" s="143"/>
    </row>
    <row r="84" spans="2:8" s="137" customFormat="1" ht="15" customHeight="1">
      <c r="B84" s="90"/>
      <c r="C84" s="138" t="s">
        <v>125</v>
      </c>
      <c r="D84" s="141">
        <v>190727</v>
      </c>
      <c r="E84" s="140">
        <v>292</v>
      </c>
      <c r="F84" s="141">
        <v>304159</v>
      </c>
      <c r="G84" s="142">
        <v>11444</v>
      </c>
      <c r="H84" s="143"/>
    </row>
    <row r="85" spans="2:8" s="137" customFormat="1" ht="15" customHeight="1">
      <c r="B85" s="97"/>
      <c r="C85" s="144" t="s">
        <v>126</v>
      </c>
      <c r="D85" s="145">
        <v>72734</v>
      </c>
      <c r="E85" s="146">
        <v>220</v>
      </c>
      <c r="F85" s="147">
        <v>106425</v>
      </c>
      <c r="G85" s="148">
        <v>3354</v>
      </c>
      <c r="H85" s="143"/>
    </row>
    <row r="86" spans="2:8" s="156" customFormat="1" ht="15" customHeight="1">
      <c r="B86" s="430" t="s">
        <v>133</v>
      </c>
      <c r="C86" s="431"/>
      <c r="D86" s="136">
        <f>SUM(D87:D90)</f>
        <v>588485</v>
      </c>
      <c r="E86" s="67"/>
      <c r="F86" s="68">
        <f>SUM(F87:F90)</f>
        <v>836636</v>
      </c>
      <c r="G86" s="69">
        <f>SUM(G87:G90)</f>
        <v>40873</v>
      </c>
    </row>
    <row r="87" spans="2:8" s="137" customFormat="1" ht="15" customHeight="1">
      <c r="B87" s="90"/>
      <c r="C87" s="138" t="s">
        <v>123</v>
      </c>
      <c r="D87" s="139">
        <v>143983</v>
      </c>
      <c r="E87" s="140">
        <v>291</v>
      </c>
      <c r="F87" s="141">
        <v>181919</v>
      </c>
      <c r="G87" s="142">
        <v>9541</v>
      </c>
      <c r="H87" s="143"/>
    </row>
    <row r="88" spans="2:8" s="137" customFormat="1" ht="15" customHeight="1">
      <c r="B88" s="90"/>
      <c r="C88" s="138" t="s">
        <v>124</v>
      </c>
      <c r="D88" s="140">
        <v>175049</v>
      </c>
      <c r="E88" s="140">
        <v>290</v>
      </c>
      <c r="F88" s="141">
        <v>179411</v>
      </c>
      <c r="G88" s="142">
        <v>12636</v>
      </c>
      <c r="H88" s="143"/>
    </row>
    <row r="89" spans="2:8" s="137" customFormat="1" ht="15" customHeight="1">
      <c r="B89" s="90"/>
      <c r="C89" s="138" t="s">
        <v>125</v>
      </c>
      <c r="D89" s="141">
        <v>191961</v>
      </c>
      <c r="E89" s="140">
        <v>291</v>
      </c>
      <c r="F89" s="141">
        <v>298431</v>
      </c>
      <c r="G89" s="142">
        <v>14362</v>
      </c>
      <c r="H89" s="143"/>
    </row>
    <row r="90" spans="2:8" s="137" customFormat="1" ht="15" customHeight="1">
      <c r="B90" s="97"/>
      <c r="C90" s="144" t="s">
        <v>126</v>
      </c>
      <c r="D90" s="145">
        <v>77492</v>
      </c>
      <c r="E90" s="146">
        <v>271</v>
      </c>
      <c r="F90" s="147">
        <v>176875</v>
      </c>
      <c r="G90" s="148">
        <v>4334</v>
      </c>
      <c r="H90" s="143"/>
    </row>
    <row r="91" spans="2:8" s="137" customFormat="1" ht="15" customHeight="1">
      <c r="B91" s="430" t="s">
        <v>134</v>
      </c>
      <c r="C91" s="431"/>
      <c r="D91" s="136">
        <f>SUM(D92:D95)</f>
        <v>600161</v>
      </c>
      <c r="E91" s="67"/>
      <c r="F91" s="68">
        <f>SUM(F92:F95)</f>
        <v>830568</v>
      </c>
      <c r="G91" s="69">
        <f>SUM(G92:G95)</f>
        <v>38357</v>
      </c>
      <c r="H91" s="143"/>
    </row>
    <row r="92" spans="2:8" s="137" customFormat="1" ht="15" customHeight="1">
      <c r="B92" s="90"/>
      <c r="C92" s="138" t="s">
        <v>123</v>
      </c>
      <c r="D92" s="139">
        <v>146921</v>
      </c>
      <c r="E92" s="140">
        <v>292</v>
      </c>
      <c r="F92" s="141">
        <v>176830</v>
      </c>
      <c r="G92" s="142">
        <v>8762</v>
      </c>
      <c r="H92" s="143"/>
    </row>
    <row r="93" spans="2:8" s="137" customFormat="1" ht="15" customHeight="1">
      <c r="B93" s="90"/>
      <c r="C93" s="138" t="s">
        <v>124</v>
      </c>
      <c r="D93" s="140">
        <v>177181</v>
      </c>
      <c r="E93" s="140">
        <v>291</v>
      </c>
      <c r="F93" s="141">
        <v>174875</v>
      </c>
      <c r="G93" s="142">
        <v>13871</v>
      </c>
      <c r="H93" s="143"/>
    </row>
    <row r="94" spans="2:8" s="137" customFormat="1" ht="15" customHeight="1">
      <c r="B94" s="90"/>
      <c r="C94" s="138" t="s">
        <v>125</v>
      </c>
      <c r="D94" s="141">
        <v>194541</v>
      </c>
      <c r="E94" s="140">
        <v>292</v>
      </c>
      <c r="F94" s="141">
        <v>288540</v>
      </c>
      <c r="G94" s="142">
        <v>11405</v>
      </c>
      <c r="H94" s="143"/>
    </row>
    <row r="95" spans="2:8" s="137" customFormat="1" ht="15" customHeight="1">
      <c r="B95" s="97"/>
      <c r="C95" s="144" t="s">
        <v>126</v>
      </c>
      <c r="D95" s="145">
        <v>81518</v>
      </c>
      <c r="E95" s="146">
        <v>293</v>
      </c>
      <c r="F95" s="147">
        <v>190323</v>
      </c>
      <c r="G95" s="148">
        <v>4319</v>
      </c>
      <c r="H95" s="143"/>
    </row>
    <row r="96" spans="2:8" s="137" customFormat="1" ht="15" customHeight="1">
      <c r="B96" s="430" t="s">
        <v>135</v>
      </c>
      <c r="C96" s="431"/>
      <c r="D96" s="136">
        <f>SUM(D97:D100)</f>
        <v>610094</v>
      </c>
      <c r="E96" s="157"/>
      <c r="F96" s="68">
        <f>SUM(F97:F100)</f>
        <v>839430</v>
      </c>
      <c r="G96" s="69">
        <f>SUM(G97:G100)</f>
        <v>36631</v>
      </c>
      <c r="H96" s="143"/>
    </row>
    <row r="97" spans="2:8" s="137" customFormat="1" ht="15" customHeight="1">
      <c r="B97" s="90"/>
      <c r="C97" s="138" t="s">
        <v>123</v>
      </c>
      <c r="D97" s="139">
        <v>148195</v>
      </c>
      <c r="E97" s="140">
        <v>292</v>
      </c>
      <c r="F97" s="141">
        <v>180089</v>
      </c>
      <c r="G97" s="142">
        <v>8829</v>
      </c>
      <c r="H97" s="143"/>
    </row>
    <row r="98" spans="2:8" s="137" customFormat="1" ht="15" customHeight="1">
      <c r="B98" s="90"/>
      <c r="C98" s="138" t="s">
        <v>124</v>
      </c>
      <c r="D98" s="140">
        <v>179452</v>
      </c>
      <c r="E98" s="140">
        <v>292</v>
      </c>
      <c r="F98" s="141">
        <v>169467</v>
      </c>
      <c r="G98" s="142">
        <v>10901</v>
      </c>
      <c r="H98" s="143"/>
    </row>
    <row r="99" spans="2:8" s="137" customFormat="1" ht="15" customHeight="1">
      <c r="B99" s="90"/>
      <c r="C99" s="138" t="s">
        <v>125</v>
      </c>
      <c r="D99" s="141">
        <v>197954</v>
      </c>
      <c r="E99" s="140">
        <v>293</v>
      </c>
      <c r="F99" s="141">
        <v>295641</v>
      </c>
      <c r="G99" s="142">
        <v>11021</v>
      </c>
      <c r="H99" s="143"/>
    </row>
    <row r="100" spans="2:8" s="137" customFormat="1" ht="15" customHeight="1">
      <c r="B100" s="97"/>
      <c r="C100" s="144" t="s">
        <v>126</v>
      </c>
      <c r="D100" s="145">
        <v>84493</v>
      </c>
      <c r="E100" s="146">
        <v>294</v>
      </c>
      <c r="F100" s="147">
        <v>194233</v>
      </c>
      <c r="G100" s="148">
        <v>5880</v>
      </c>
      <c r="H100" s="143"/>
    </row>
    <row r="101" spans="2:8" s="137" customFormat="1" ht="15" customHeight="1">
      <c r="B101" s="430" t="s">
        <v>136</v>
      </c>
      <c r="C101" s="431"/>
      <c r="D101" s="136">
        <f>SUM(D102:D105)</f>
        <v>621251</v>
      </c>
      <c r="E101" s="157"/>
      <c r="F101" s="68">
        <f>SUM(F102:F105)</f>
        <v>835966</v>
      </c>
      <c r="G101" s="69">
        <f>SUM(G102:G105)</f>
        <v>38492</v>
      </c>
      <c r="H101" s="143"/>
    </row>
    <row r="102" spans="2:8" s="137" customFormat="1" ht="15" customHeight="1">
      <c r="B102" s="90"/>
      <c r="C102" s="138" t="s">
        <v>123</v>
      </c>
      <c r="D102" s="139">
        <v>150177</v>
      </c>
      <c r="E102" s="140">
        <v>291</v>
      </c>
      <c r="F102" s="141">
        <v>169375</v>
      </c>
      <c r="G102" s="142">
        <v>8248</v>
      </c>
      <c r="H102" s="143"/>
    </row>
    <row r="103" spans="2:8" s="137" customFormat="1" ht="15" customHeight="1">
      <c r="B103" s="90"/>
      <c r="C103" s="138" t="s">
        <v>124</v>
      </c>
      <c r="D103" s="140">
        <v>181461</v>
      </c>
      <c r="E103" s="140">
        <v>292</v>
      </c>
      <c r="F103" s="141">
        <v>171797</v>
      </c>
      <c r="G103" s="142">
        <v>13189</v>
      </c>
      <c r="H103" s="143"/>
    </row>
    <row r="104" spans="2:8" s="137" customFormat="1" ht="15" customHeight="1">
      <c r="B104" s="90"/>
      <c r="C104" s="138" t="s">
        <v>125</v>
      </c>
      <c r="D104" s="141">
        <v>200261</v>
      </c>
      <c r="E104" s="140">
        <v>292</v>
      </c>
      <c r="F104" s="141">
        <v>301064</v>
      </c>
      <c r="G104" s="142">
        <v>11395</v>
      </c>
      <c r="H104" s="143"/>
    </row>
    <row r="105" spans="2:8" s="137" customFormat="1" ht="15" customHeight="1">
      <c r="B105" s="97"/>
      <c r="C105" s="144" t="s">
        <v>126</v>
      </c>
      <c r="D105" s="145">
        <v>89352</v>
      </c>
      <c r="E105" s="146">
        <v>293</v>
      </c>
      <c r="F105" s="147">
        <v>193730</v>
      </c>
      <c r="G105" s="148">
        <v>5660</v>
      </c>
      <c r="H105" s="143"/>
    </row>
    <row r="106" spans="2:8" s="137" customFormat="1" ht="15" customHeight="1">
      <c r="B106" s="430" t="s">
        <v>137</v>
      </c>
      <c r="C106" s="431"/>
      <c r="D106" s="136">
        <f>SUM(D107:D110)</f>
        <v>631096</v>
      </c>
      <c r="E106" s="157"/>
      <c r="F106" s="68">
        <f>SUM(F107:F110)</f>
        <v>798141</v>
      </c>
      <c r="G106" s="69">
        <f>SUM(G107:G110)</f>
        <v>37873</v>
      </c>
      <c r="H106" s="143"/>
    </row>
    <row r="107" spans="2:8" s="137" customFormat="1" ht="15" customHeight="1">
      <c r="B107" s="90"/>
      <c r="C107" s="138" t="s">
        <v>123</v>
      </c>
      <c r="D107" s="139">
        <v>150473</v>
      </c>
      <c r="E107" s="140">
        <v>279</v>
      </c>
      <c r="F107" s="141">
        <v>162014</v>
      </c>
      <c r="G107" s="142">
        <v>7441</v>
      </c>
      <c r="H107" s="143"/>
    </row>
    <row r="108" spans="2:8" s="137" customFormat="1" ht="15" customHeight="1">
      <c r="B108" s="90"/>
      <c r="C108" s="138" t="s">
        <v>124</v>
      </c>
      <c r="D108" s="140">
        <v>185348</v>
      </c>
      <c r="E108" s="140">
        <v>279</v>
      </c>
      <c r="F108" s="141">
        <v>162061</v>
      </c>
      <c r="G108" s="142">
        <v>13061</v>
      </c>
      <c r="H108" s="143"/>
    </row>
    <row r="109" spans="2:8" s="137" customFormat="1" ht="15" customHeight="1">
      <c r="B109" s="90"/>
      <c r="C109" s="138" t="s">
        <v>125</v>
      </c>
      <c r="D109" s="141">
        <v>204441</v>
      </c>
      <c r="E109" s="140">
        <v>278</v>
      </c>
      <c r="F109" s="141">
        <v>289920</v>
      </c>
      <c r="G109" s="142">
        <v>10835</v>
      </c>
      <c r="H109" s="143"/>
    </row>
    <row r="110" spans="2:8" s="137" customFormat="1" ht="15" customHeight="1">
      <c r="B110" s="97"/>
      <c r="C110" s="144" t="s">
        <v>126</v>
      </c>
      <c r="D110" s="145">
        <v>90834</v>
      </c>
      <c r="E110" s="146">
        <v>280</v>
      </c>
      <c r="F110" s="147">
        <v>184146</v>
      </c>
      <c r="G110" s="148">
        <v>6536</v>
      </c>
      <c r="H110" s="143"/>
    </row>
    <row r="111" spans="2:8" s="137" customFormat="1" ht="15" customHeight="1">
      <c r="B111" s="430" t="s">
        <v>138</v>
      </c>
      <c r="C111" s="431"/>
      <c r="D111" s="136">
        <f>SUM(D112:D115)</f>
        <v>635286</v>
      </c>
      <c r="E111" s="157"/>
      <c r="F111" s="68">
        <f>SUM(F112:F115)</f>
        <v>819933</v>
      </c>
      <c r="G111" s="69">
        <f>SUM(G112:G115)</f>
        <v>37636</v>
      </c>
      <c r="H111" s="143"/>
    </row>
    <row r="112" spans="2:8" s="137" customFormat="1" ht="15" customHeight="1">
      <c r="B112" s="90"/>
      <c r="C112" s="138" t="s">
        <v>123</v>
      </c>
      <c r="D112" s="139">
        <v>146809</v>
      </c>
      <c r="E112" s="140">
        <v>292</v>
      </c>
      <c r="F112" s="141">
        <v>163719</v>
      </c>
      <c r="G112" s="142">
        <v>8594</v>
      </c>
      <c r="H112" s="143"/>
    </row>
    <row r="113" spans="2:8" s="137" customFormat="1" ht="15" customHeight="1">
      <c r="B113" s="90"/>
      <c r="C113" s="138" t="s">
        <v>124</v>
      </c>
      <c r="D113" s="140">
        <v>188166</v>
      </c>
      <c r="E113" s="140">
        <v>292</v>
      </c>
      <c r="F113" s="141">
        <v>158831</v>
      </c>
      <c r="G113" s="142">
        <v>13534</v>
      </c>
      <c r="H113" s="143"/>
    </row>
    <row r="114" spans="2:8" s="137" customFormat="1" ht="15" customHeight="1">
      <c r="B114" s="90"/>
      <c r="C114" s="138" t="s">
        <v>125</v>
      </c>
      <c r="D114" s="141">
        <v>207196</v>
      </c>
      <c r="E114" s="140">
        <v>291</v>
      </c>
      <c r="F114" s="141">
        <v>301464</v>
      </c>
      <c r="G114" s="142">
        <v>9187</v>
      </c>
      <c r="H114" s="143"/>
    </row>
    <row r="115" spans="2:8" s="137" customFormat="1" ht="15" customHeight="1">
      <c r="B115" s="97"/>
      <c r="C115" s="144" t="s">
        <v>126</v>
      </c>
      <c r="D115" s="145">
        <v>93115</v>
      </c>
      <c r="E115" s="146">
        <v>292</v>
      </c>
      <c r="F115" s="147">
        <v>195919</v>
      </c>
      <c r="G115" s="148">
        <v>6321</v>
      </c>
      <c r="H115" s="143"/>
    </row>
    <row r="116" spans="2:8" s="137" customFormat="1" ht="15" customHeight="1">
      <c r="B116" s="430" t="s">
        <v>139</v>
      </c>
      <c r="C116" s="431"/>
      <c r="D116" s="136">
        <f>SUM(D117:D120)</f>
        <v>640662</v>
      </c>
      <c r="E116" s="157"/>
      <c r="F116" s="68">
        <f>SUM(F117:F120)</f>
        <v>831868</v>
      </c>
      <c r="G116" s="69">
        <f>SUM(G117:G120)</f>
        <v>41835</v>
      </c>
      <c r="H116" s="143"/>
    </row>
    <row r="117" spans="2:8" s="137" customFormat="1" ht="15" customHeight="1">
      <c r="B117" s="90"/>
      <c r="C117" s="138" t="s">
        <v>123</v>
      </c>
      <c r="D117" s="139">
        <v>147396</v>
      </c>
      <c r="E117" s="140">
        <v>293</v>
      </c>
      <c r="F117" s="141">
        <v>162144</v>
      </c>
      <c r="G117" s="142">
        <v>9753</v>
      </c>
      <c r="H117" s="143"/>
    </row>
    <row r="118" spans="2:8" s="137" customFormat="1" ht="15" customHeight="1">
      <c r="B118" s="90"/>
      <c r="C118" s="138" t="s">
        <v>124</v>
      </c>
      <c r="D118" s="140">
        <v>188675</v>
      </c>
      <c r="E118" s="140">
        <v>293</v>
      </c>
      <c r="F118" s="141">
        <v>157282</v>
      </c>
      <c r="G118" s="142">
        <v>13720</v>
      </c>
      <c r="H118" s="143"/>
    </row>
    <row r="119" spans="2:8" s="137" customFormat="1" ht="15" customHeight="1">
      <c r="B119" s="90"/>
      <c r="C119" s="138" t="s">
        <v>125</v>
      </c>
      <c r="D119" s="141">
        <v>208851</v>
      </c>
      <c r="E119" s="140">
        <v>292</v>
      </c>
      <c r="F119" s="141">
        <v>311626</v>
      </c>
      <c r="G119" s="142">
        <v>11814</v>
      </c>
      <c r="H119" s="143"/>
    </row>
    <row r="120" spans="2:8" s="137" customFormat="1" ht="15" customHeight="1">
      <c r="B120" s="97"/>
      <c r="C120" s="144" t="s">
        <v>126</v>
      </c>
      <c r="D120" s="145">
        <v>95740</v>
      </c>
      <c r="E120" s="146">
        <v>294</v>
      </c>
      <c r="F120" s="147">
        <v>200816</v>
      </c>
      <c r="G120" s="148">
        <v>6548</v>
      </c>
      <c r="H120" s="143"/>
    </row>
    <row r="121" spans="2:8" s="137" customFormat="1" ht="15" customHeight="1">
      <c r="B121" s="432" t="s">
        <v>140</v>
      </c>
      <c r="C121" s="433"/>
      <c r="D121" s="158">
        <f>SUM(D122:D125)</f>
        <v>649435</v>
      </c>
      <c r="E121" s="159"/>
      <c r="F121" s="106">
        <f>SUM(F122:F125)</f>
        <v>622630</v>
      </c>
      <c r="G121" s="108">
        <f>SUM(G122:G125)</f>
        <v>29075</v>
      </c>
      <c r="H121" s="143"/>
    </row>
    <row r="122" spans="2:8" s="137" customFormat="1" ht="15" customHeight="1">
      <c r="B122" s="110"/>
      <c r="C122" s="160" t="s">
        <v>123</v>
      </c>
      <c r="D122" s="161">
        <v>147513</v>
      </c>
      <c r="E122" s="162">
        <v>270</v>
      </c>
      <c r="F122" s="163">
        <v>153146</v>
      </c>
      <c r="G122" s="164">
        <v>5583</v>
      </c>
      <c r="H122" s="143"/>
    </row>
    <row r="123" spans="2:8" s="137" customFormat="1" ht="15" customHeight="1">
      <c r="B123" s="110"/>
      <c r="C123" s="160" t="s">
        <v>124</v>
      </c>
      <c r="D123" s="162">
        <v>188747</v>
      </c>
      <c r="E123" s="162">
        <v>270</v>
      </c>
      <c r="F123" s="163">
        <v>168516</v>
      </c>
      <c r="G123" s="164">
        <v>14976</v>
      </c>
      <c r="H123" s="143"/>
    </row>
    <row r="124" spans="2:8" s="137" customFormat="1" ht="15" customHeight="1">
      <c r="B124" s="110"/>
      <c r="C124" s="160" t="s">
        <v>125</v>
      </c>
      <c r="D124" s="163">
        <v>213599</v>
      </c>
      <c r="E124" s="162">
        <v>224</v>
      </c>
      <c r="F124" s="163">
        <v>51472</v>
      </c>
      <c r="G124" s="164">
        <v>2814</v>
      </c>
      <c r="H124" s="143"/>
    </row>
    <row r="125" spans="2:8" s="137" customFormat="1" ht="15" customHeight="1">
      <c r="B125" s="117"/>
      <c r="C125" s="165" t="s">
        <v>126</v>
      </c>
      <c r="D125" s="166">
        <v>99576</v>
      </c>
      <c r="E125" s="167">
        <v>270</v>
      </c>
      <c r="F125" s="168">
        <v>249496</v>
      </c>
      <c r="G125" s="169">
        <v>5702</v>
      </c>
      <c r="H125" s="143"/>
    </row>
    <row r="126" spans="2:8" ht="15" customHeight="1">
      <c r="B126" s="170" t="s">
        <v>141</v>
      </c>
      <c r="G126" s="125"/>
    </row>
    <row r="129" spans="6:6" ht="18.75" customHeight="1">
      <c r="F129" s="171"/>
    </row>
  </sheetData>
  <mergeCells count="27">
    <mergeCell ref="B16:C16"/>
    <mergeCell ref="B4:C4"/>
    <mergeCell ref="D4:D5"/>
    <mergeCell ref="E4:G4"/>
    <mergeCell ref="B6:C6"/>
    <mergeCell ref="B11:C11"/>
    <mergeCell ref="B76:C76"/>
    <mergeCell ref="B21:C21"/>
    <mergeCell ref="B26:C26"/>
    <mergeCell ref="B31:C31"/>
    <mergeCell ref="B36:C36"/>
    <mergeCell ref="B41:C41"/>
    <mergeCell ref="B46:C46"/>
    <mergeCell ref="B51:C51"/>
    <mergeCell ref="B56:C56"/>
    <mergeCell ref="B61:C61"/>
    <mergeCell ref="B66:C66"/>
    <mergeCell ref="B71:C71"/>
    <mergeCell ref="B111:C111"/>
    <mergeCell ref="B116:C116"/>
    <mergeCell ref="B121:C121"/>
    <mergeCell ref="B81:C81"/>
    <mergeCell ref="B86:C86"/>
    <mergeCell ref="B91:C91"/>
    <mergeCell ref="B96:C96"/>
    <mergeCell ref="B101:C101"/>
    <mergeCell ref="B106:C106"/>
  </mergeCells>
  <phoneticPr fontId="12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Ｐゴシック,標準"&amp;11 11.文化・宗教</oddHeader>
    <oddFooter>&amp;C&amp;"ＭＳ Ｐゴシック,標準"&amp;11-69-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showGridLines="0" view="pageBreakPreview" zoomScaleNormal="115" zoomScaleSheetLayoutView="100" workbookViewId="0"/>
  </sheetViews>
  <sheetFormatPr defaultRowHeight="11.25"/>
  <cols>
    <col min="1" max="1" width="1.85546875" style="177" customWidth="1"/>
    <col min="2" max="2" width="8.7109375" style="173" customWidth="1"/>
    <col min="3" max="15" width="6.85546875" style="211" customWidth="1"/>
    <col min="16" max="19" width="9.140625" style="176"/>
    <col min="20" max="20" width="10.28515625" style="176" customWidth="1"/>
    <col min="21" max="26" width="9.140625" style="176"/>
    <col min="27" max="16384" width="9.140625" style="177"/>
  </cols>
  <sheetData>
    <row r="1" spans="1:27" ht="30" customHeight="1">
      <c r="A1" s="172" t="s">
        <v>142</v>
      </c>
      <c r="C1" s="174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27" ht="7.5" customHeight="1">
      <c r="A2" s="172"/>
      <c r="C2" s="174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27" ht="22.5" customHeight="1"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 t="s">
        <v>143</v>
      </c>
      <c r="M3" s="179"/>
      <c r="N3" s="179"/>
      <c r="O3" s="179"/>
    </row>
    <row r="4" spans="1:27" ht="26.25" customHeight="1">
      <c r="B4" s="445" t="s">
        <v>14</v>
      </c>
      <c r="C4" s="465" t="s">
        <v>144</v>
      </c>
      <c r="D4" s="440"/>
      <c r="E4" s="440"/>
      <c r="F4" s="440"/>
      <c r="G4" s="440"/>
      <c r="H4" s="440"/>
      <c r="I4" s="441"/>
      <c r="J4" s="449" t="s">
        <v>145</v>
      </c>
      <c r="K4" s="449" t="s">
        <v>146</v>
      </c>
      <c r="L4" s="454" t="s">
        <v>147</v>
      </c>
      <c r="M4" s="179"/>
      <c r="N4" s="179"/>
      <c r="O4" s="179"/>
      <c r="AA4" s="176"/>
    </row>
    <row r="5" spans="1:27" s="180" customFormat="1" ht="26.25" customHeight="1">
      <c r="B5" s="446"/>
      <c r="C5" s="181" t="s">
        <v>148</v>
      </c>
      <c r="D5" s="182" t="s">
        <v>149</v>
      </c>
      <c r="E5" s="182" t="s">
        <v>150</v>
      </c>
      <c r="F5" s="183" t="s">
        <v>151</v>
      </c>
      <c r="G5" s="182" t="s">
        <v>152</v>
      </c>
      <c r="H5" s="183" t="s">
        <v>153</v>
      </c>
      <c r="I5" s="184" t="s">
        <v>154</v>
      </c>
      <c r="J5" s="469"/>
      <c r="K5" s="450"/>
      <c r="L5" s="45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</row>
    <row r="6" spans="1:27" ht="20.25" hidden="1" customHeight="1">
      <c r="B6" s="186" t="s">
        <v>155</v>
      </c>
      <c r="C6" s="187">
        <v>19027</v>
      </c>
      <c r="D6" s="188">
        <v>15527</v>
      </c>
      <c r="E6" s="188">
        <v>15427</v>
      </c>
      <c r="F6" s="189">
        <v>13530</v>
      </c>
      <c r="G6" s="188">
        <v>3955</v>
      </c>
      <c r="H6" s="189" t="s">
        <v>22</v>
      </c>
      <c r="I6" s="190">
        <v>19099</v>
      </c>
      <c r="J6" s="191">
        <v>86474</v>
      </c>
      <c r="K6" s="192">
        <v>3654</v>
      </c>
      <c r="L6" s="193">
        <v>5055</v>
      </c>
      <c r="M6" s="179"/>
      <c r="N6" s="179"/>
      <c r="O6" s="179"/>
      <c r="AA6" s="176"/>
    </row>
    <row r="7" spans="1:27" ht="20.25" hidden="1" customHeight="1">
      <c r="B7" s="186" t="s">
        <v>156</v>
      </c>
      <c r="C7" s="187">
        <v>17420</v>
      </c>
      <c r="D7" s="188">
        <v>13965</v>
      </c>
      <c r="E7" s="188">
        <v>15650</v>
      </c>
      <c r="F7" s="189">
        <v>15263</v>
      </c>
      <c r="G7" s="188">
        <v>3901</v>
      </c>
      <c r="H7" s="189" t="s">
        <v>22</v>
      </c>
      <c r="I7" s="190">
        <v>15444</v>
      </c>
      <c r="J7" s="191">
        <v>85202</v>
      </c>
      <c r="K7" s="192">
        <v>3554</v>
      </c>
      <c r="L7" s="193">
        <v>5022</v>
      </c>
      <c r="M7" s="179"/>
      <c r="N7" s="179"/>
      <c r="O7" s="179"/>
      <c r="AA7" s="176"/>
    </row>
    <row r="8" spans="1:27" ht="20.25" hidden="1" customHeight="1">
      <c r="B8" s="194" t="s">
        <v>157</v>
      </c>
      <c r="C8" s="195">
        <v>21137</v>
      </c>
      <c r="D8" s="196">
        <v>25115</v>
      </c>
      <c r="E8" s="196">
        <v>17028</v>
      </c>
      <c r="F8" s="197">
        <v>17256</v>
      </c>
      <c r="G8" s="196">
        <v>4027</v>
      </c>
      <c r="H8" s="197">
        <v>8275</v>
      </c>
      <c r="I8" s="198">
        <v>15871</v>
      </c>
      <c r="J8" s="199">
        <v>87540</v>
      </c>
      <c r="K8" s="200">
        <v>4441</v>
      </c>
      <c r="L8" s="201">
        <v>4913</v>
      </c>
      <c r="M8" s="179"/>
      <c r="N8" s="179"/>
      <c r="O8" s="179"/>
      <c r="AA8" s="176"/>
    </row>
    <row r="9" spans="1:27" ht="15" hidden="1" customHeight="1">
      <c r="B9" s="194" t="s">
        <v>158</v>
      </c>
      <c r="C9" s="195">
        <v>13074</v>
      </c>
      <c r="D9" s="196">
        <v>20741</v>
      </c>
      <c r="E9" s="196">
        <v>14652</v>
      </c>
      <c r="F9" s="197">
        <v>16866</v>
      </c>
      <c r="G9" s="196">
        <v>3467</v>
      </c>
      <c r="H9" s="197">
        <v>10399</v>
      </c>
      <c r="I9" s="198">
        <v>16234</v>
      </c>
      <c r="J9" s="199">
        <v>83398</v>
      </c>
      <c r="K9" s="200">
        <v>4046</v>
      </c>
      <c r="L9" s="201">
        <v>3157</v>
      </c>
      <c r="M9" s="202"/>
      <c r="N9" s="179"/>
      <c r="O9" s="179"/>
      <c r="AA9" s="176"/>
    </row>
    <row r="10" spans="1:27" ht="15" hidden="1" customHeight="1">
      <c r="B10" s="194" t="s">
        <v>159</v>
      </c>
      <c r="C10" s="195">
        <v>17014</v>
      </c>
      <c r="D10" s="196">
        <v>22460</v>
      </c>
      <c r="E10" s="196">
        <v>12899</v>
      </c>
      <c r="F10" s="197">
        <v>15677</v>
      </c>
      <c r="G10" s="196">
        <v>3040</v>
      </c>
      <c r="H10" s="197">
        <v>8236</v>
      </c>
      <c r="I10" s="198">
        <v>14581</v>
      </c>
      <c r="J10" s="199">
        <v>80796</v>
      </c>
      <c r="K10" s="200">
        <v>3558</v>
      </c>
      <c r="L10" s="201">
        <v>2434</v>
      </c>
      <c r="M10" s="202"/>
      <c r="N10" s="179"/>
      <c r="O10" s="179"/>
      <c r="AA10" s="176"/>
    </row>
    <row r="11" spans="1:27" ht="15" hidden="1" customHeight="1">
      <c r="B11" s="194" t="s">
        <v>160</v>
      </c>
      <c r="C11" s="195">
        <v>23129</v>
      </c>
      <c r="D11" s="196">
        <v>29268</v>
      </c>
      <c r="E11" s="196">
        <v>14600</v>
      </c>
      <c r="F11" s="197">
        <v>13583</v>
      </c>
      <c r="G11" s="196">
        <v>3498</v>
      </c>
      <c r="H11" s="197">
        <v>10057</v>
      </c>
      <c r="I11" s="198">
        <v>15609</v>
      </c>
      <c r="J11" s="199">
        <v>83001</v>
      </c>
      <c r="K11" s="200">
        <v>4385</v>
      </c>
      <c r="L11" s="201">
        <v>3082</v>
      </c>
      <c r="M11" s="202"/>
      <c r="N11" s="179"/>
      <c r="O11" s="179"/>
      <c r="AA11" s="176"/>
    </row>
    <row r="12" spans="1:27" ht="15" hidden="1" customHeight="1">
      <c r="B12" s="194" t="s">
        <v>161</v>
      </c>
      <c r="C12" s="195">
        <v>23879</v>
      </c>
      <c r="D12" s="196">
        <v>24736</v>
      </c>
      <c r="E12" s="196">
        <v>13475</v>
      </c>
      <c r="F12" s="197">
        <v>16110</v>
      </c>
      <c r="G12" s="196">
        <v>4623</v>
      </c>
      <c r="H12" s="197">
        <v>11474</v>
      </c>
      <c r="I12" s="198">
        <v>16461</v>
      </c>
      <c r="J12" s="199">
        <v>82723</v>
      </c>
      <c r="K12" s="200">
        <v>4319</v>
      </c>
      <c r="L12" s="201">
        <v>3189</v>
      </c>
      <c r="M12" s="202"/>
      <c r="N12" s="179"/>
      <c r="O12" s="179"/>
      <c r="AA12" s="176"/>
    </row>
    <row r="13" spans="1:27" ht="15" hidden="1" customHeight="1">
      <c r="B13" s="194" t="s">
        <v>162</v>
      </c>
      <c r="C13" s="203">
        <v>26760</v>
      </c>
      <c r="D13" s="204">
        <v>19627</v>
      </c>
      <c r="E13" s="204">
        <v>13590</v>
      </c>
      <c r="F13" s="205">
        <v>14201</v>
      </c>
      <c r="G13" s="204">
        <v>5118</v>
      </c>
      <c r="H13" s="205">
        <v>13424</v>
      </c>
      <c r="I13" s="206">
        <v>14483</v>
      </c>
      <c r="J13" s="207">
        <v>83282</v>
      </c>
      <c r="K13" s="208">
        <v>3720</v>
      </c>
      <c r="L13" s="209">
        <v>2524</v>
      </c>
      <c r="M13" s="202"/>
      <c r="N13" s="179"/>
      <c r="O13" s="179"/>
      <c r="AA13" s="176"/>
    </row>
    <row r="14" spans="1:27" ht="15" hidden="1" customHeight="1">
      <c r="B14" s="194" t="s">
        <v>163</v>
      </c>
      <c r="C14" s="203">
        <v>31560</v>
      </c>
      <c r="D14" s="204">
        <v>22980</v>
      </c>
      <c r="E14" s="204">
        <v>13715</v>
      </c>
      <c r="F14" s="205">
        <v>15106</v>
      </c>
      <c r="G14" s="204">
        <v>6059</v>
      </c>
      <c r="H14" s="205">
        <v>13379</v>
      </c>
      <c r="I14" s="206">
        <v>15105</v>
      </c>
      <c r="J14" s="207">
        <v>104953</v>
      </c>
      <c r="K14" s="208">
        <v>4570</v>
      </c>
      <c r="L14" s="209">
        <v>1941</v>
      </c>
      <c r="M14" s="202"/>
      <c r="N14" s="179"/>
      <c r="O14" s="179"/>
      <c r="AA14" s="176"/>
    </row>
    <row r="15" spans="1:27" ht="15" customHeight="1">
      <c r="B15" s="194" t="s">
        <v>164</v>
      </c>
      <c r="C15" s="203">
        <v>35659</v>
      </c>
      <c r="D15" s="204">
        <v>24781</v>
      </c>
      <c r="E15" s="204">
        <v>11735</v>
      </c>
      <c r="F15" s="205">
        <v>16061</v>
      </c>
      <c r="G15" s="204">
        <v>6557</v>
      </c>
      <c r="H15" s="205">
        <v>12798</v>
      </c>
      <c r="I15" s="206">
        <v>14251</v>
      </c>
      <c r="J15" s="207">
        <v>86526</v>
      </c>
      <c r="K15" s="208">
        <v>2876</v>
      </c>
      <c r="L15" s="209">
        <v>3228</v>
      </c>
      <c r="M15" s="202"/>
      <c r="N15" s="179"/>
      <c r="O15" s="179"/>
      <c r="AA15" s="176"/>
    </row>
    <row r="16" spans="1:27" ht="15" customHeight="1">
      <c r="B16" s="194" t="s">
        <v>165</v>
      </c>
      <c r="C16" s="203">
        <v>9478</v>
      </c>
      <c r="D16" s="204">
        <v>16581</v>
      </c>
      <c r="E16" s="204">
        <v>388</v>
      </c>
      <c r="F16" s="205">
        <v>13182</v>
      </c>
      <c r="G16" s="204">
        <v>7315</v>
      </c>
      <c r="H16" s="205">
        <v>6832</v>
      </c>
      <c r="I16" s="206">
        <v>13730</v>
      </c>
      <c r="J16" s="207">
        <v>3871</v>
      </c>
      <c r="K16" s="208">
        <v>2769</v>
      </c>
      <c r="L16" s="209">
        <v>3138</v>
      </c>
      <c r="M16" s="202"/>
      <c r="N16" s="179"/>
      <c r="O16" s="179"/>
      <c r="AA16" s="176"/>
    </row>
    <row r="17" spans="2:28" ht="15" customHeight="1">
      <c r="B17" s="194" t="s">
        <v>166</v>
      </c>
      <c r="C17" s="203">
        <v>16445</v>
      </c>
      <c r="D17" s="204">
        <v>12695</v>
      </c>
      <c r="E17" s="204">
        <v>17233</v>
      </c>
      <c r="F17" s="205">
        <v>14470</v>
      </c>
      <c r="G17" s="204">
        <v>5129</v>
      </c>
      <c r="H17" s="205">
        <v>10876</v>
      </c>
      <c r="I17" s="206">
        <v>12807</v>
      </c>
      <c r="J17" s="207">
        <v>74991</v>
      </c>
      <c r="K17" s="208">
        <v>4544</v>
      </c>
      <c r="L17" s="209">
        <v>3951</v>
      </c>
      <c r="M17" s="202"/>
      <c r="N17" s="179"/>
      <c r="O17" s="179"/>
      <c r="AA17" s="176"/>
    </row>
    <row r="18" spans="2:28" ht="15" customHeight="1">
      <c r="B18" s="194" t="s">
        <v>167</v>
      </c>
      <c r="C18" s="203">
        <v>31421</v>
      </c>
      <c r="D18" s="204">
        <v>14990</v>
      </c>
      <c r="E18" s="204">
        <v>26256</v>
      </c>
      <c r="F18" s="205">
        <v>13817</v>
      </c>
      <c r="G18" s="204">
        <v>5423</v>
      </c>
      <c r="H18" s="205">
        <v>6805</v>
      </c>
      <c r="I18" s="206">
        <v>12740</v>
      </c>
      <c r="J18" s="207">
        <v>89823</v>
      </c>
      <c r="K18" s="208">
        <v>5155</v>
      </c>
      <c r="L18" s="209">
        <v>1673</v>
      </c>
      <c r="M18" s="202"/>
      <c r="N18" s="179"/>
      <c r="O18" s="179"/>
      <c r="AA18" s="176"/>
    </row>
    <row r="19" spans="2:28" ht="15" customHeight="1">
      <c r="B19" s="194" t="s">
        <v>168</v>
      </c>
      <c r="C19" s="203">
        <v>21724</v>
      </c>
      <c r="D19" s="204">
        <v>12070</v>
      </c>
      <c r="E19" s="204">
        <v>25429</v>
      </c>
      <c r="F19" s="205">
        <v>13372</v>
      </c>
      <c r="G19" s="204">
        <v>5412</v>
      </c>
      <c r="H19" s="205">
        <v>9032</v>
      </c>
      <c r="I19" s="206">
        <v>10173</v>
      </c>
      <c r="J19" s="207">
        <v>72342</v>
      </c>
      <c r="K19" s="208">
        <v>5043</v>
      </c>
      <c r="L19" s="209">
        <v>2668</v>
      </c>
      <c r="M19" s="202"/>
      <c r="N19" s="179"/>
      <c r="O19" s="179"/>
      <c r="AA19" s="176"/>
    </row>
    <row r="20" spans="2:28" ht="15" customHeight="1">
      <c r="B20" s="194" t="s">
        <v>169</v>
      </c>
      <c r="C20" s="203">
        <v>15653</v>
      </c>
      <c r="D20" s="204">
        <v>6866</v>
      </c>
      <c r="E20" s="204">
        <v>19159</v>
      </c>
      <c r="F20" s="205">
        <v>9289</v>
      </c>
      <c r="G20" s="204">
        <v>5009</v>
      </c>
      <c r="H20" s="205">
        <v>8018</v>
      </c>
      <c r="I20" s="206">
        <v>8964</v>
      </c>
      <c r="J20" s="207">
        <v>51705</v>
      </c>
      <c r="K20" s="208">
        <v>2739</v>
      </c>
      <c r="L20" s="209">
        <v>2430</v>
      </c>
      <c r="M20" s="202"/>
      <c r="N20" s="179"/>
      <c r="O20" s="179"/>
      <c r="AA20" s="176"/>
    </row>
    <row r="21" spans="2:28" ht="15" customHeight="1">
      <c r="B21" s="210" t="s">
        <v>170</v>
      </c>
    </row>
    <row r="22" spans="2:28" ht="7.5" customHeight="1">
      <c r="C22" s="212"/>
    </row>
    <row r="23" spans="2:28" ht="26.25" customHeight="1">
      <c r="B23" s="445" t="s">
        <v>14</v>
      </c>
      <c r="C23" s="465" t="s">
        <v>171</v>
      </c>
      <c r="D23" s="440"/>
      <c r="E23" s="440"/>
      <c r="F23" s="466" t="s">
        <v>172</v>
      </c>
      <c r="G23" s="467"/>
      <c r="H23" s="467"/>
      <c r="I23" s="467"/>
      <c r="J23" s="468"/>
      <c r="K23" s="449" t="s">
        <v>173</v>
      </c>
      <c r="L23" s="449" t="s">
        <v>174</v>
      </c>
      <c r="M23" s="454" t="s">
        <v>175</v>
      </c>
      <c r="N23" s="454" t="s">
        <v>176</v>
      </c>
      <c r="O23" s="454" t="s">
        <v>177</v>
      </c>
      <c r="P23" s="179"/>
      <c r="AA23" s="176"/>
      <c r="AB23" s="176"/>
    </row>
    <row r="24" spans="2:28" s="218" customFormat="1" ht="26.25" customHeight="1">
      <c r="B24" s="446"/>
      <c r="C24" s="181" t="s">
        <v>178</v>
      </c>
      <c r="D24" s="213" t="s">
        <v>179</v>
      </c>
      <c r="E24" s="183" t="s">
        <v>151</v>
      </c>
      <c r="F24" s="214" t="s">
        <v>180</v>
      </c>
      <c r="G24" s="182" t="s">
        <v>150</v>
      </c>
      <c r="H24" s="182" t="s">
        <v>152</v>
      </c>
      <c r="I24" s="215" t="s">
        <v>181</v>
      </c>
      <c r="J24" s="216" t="s">
        <v>182</v>
      </c>
      <c r="K24" s="450"/>
      <c r="L24" s="450"/>
      <c r="M24" s="461"/>
      <c r="N24" s="461"/>
      <c r="O24" s="461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</row>
    <row r="25" spans="2:28" ht="20.25" hidden="1" customHeight="1">
      <c r="B25" s="186" t="s">
        <v>155</v>
      </c>
      <c r="C25" s="187">
        <v>9389</v>
      </c>
      <c r="D25" s="188">
        <v>26422</v>
      </c>
      <c r="E25" s="189">
        <v>12936</v>
      </c>
      <c r="F25" s="219">
        <v>8266</v>
      </c>
      <c r="G25" s="188">
        <v>18266</v>
      </c>
      <c r="H25" s="188">
        <v>2889</v>
      </c>
      <c r="I25" s="191">
        <v>1802</v>
      </c>
      <c r="J25" s="192"/>
      <c r="K25" s="192">
        <v>11541</v>
      </c>
      <c r="L25" s="193">
        <v>729</v>
      </c>
      <c r="M25" s="193">
        <v>765</v>
      </c>
      <c r="N25" s="193">
        <v>9454</v>
      </c>
      <c r="O25" s="193">
        <v>622</v>
      </c>
      <c r="AA25" s="176"/>
    </row>
    <row r="26" spans="2:28" ht="20.25" hidden="1" customHeight="1">
      <c r="B26" s="186" t="s">
        <v>156</v>
      </c>
      <c r="C26" s="187">
        <v>13205</v>
      </c>
      <c r="D26" s="188">
        <v>31295</v>
      </c>
      <c r="E26" s="189">
        <v>16509</v>
      </c>
      <c r="F26" s="219">
        <v>11309</v>
      </c>
      <c r="G26" s="188">
        <v>32010</v>
      </c>
      <c r="H26" s="188">
        <v>3177</v>
      </c>
      <c r="I26" s="191">
        <v>2372</v>
      </c>
      <c r="J26" s="192"/>
      <c r="K26" s="192">
        <v>9947</v>
      </c>
      <c r="L26" s="193">
        <v>552</v>
      </c>
      <c r="M26" s="193">
        <v>1405</v>
      </c>
      <c r="N26" s="193">
        <v>8449</v>
      </c>
      <c r="O26" s="193">
        <v>611</v>
      </c>
      <c r="AA26" s="176"/>
    </row>
    <row r="27" spans="2:28" ht="20.25" hidden="1" customHeight="1">
      <c r="B27" s="194" t="s">
        <v>157</v>
      </c>
      <c r="C27" s="195">
        <v>13632</v>
      </c>
      <c r="D27" s="196">
        <v>29176</v>
      </c>
      <c r="E27" s="197">
        <v>14056</v>
      </c>
      <c r="F27" s="220">
        <v>11930</v>
      </c>
      <c r="G27" s="196">
        <v>22633</v>
      </c>
      <c r="H27" s="196">
        <v>1980</v>
      </c>
      <c r="I27" s="199">
        <v>1591</v>
      </c>
      <c r="J27" s="200"/>
      <c r="K27" s="200">
        <v>8102</v>
      </c>
      <c r="L27" s="201">
        <v>609</v>
      </c>
      <c r="M27" s="201">
        <v>1608</v>
      </c>
      <c r="N27" s="201">
        <v>10191</v>
      </c>
      <c r="O27" s="201">
        <v>578</v>
      </c>
      <c r="AA27" s="176"/>
    </row>
    <row r="28" spans="2:28" ht="15" hidden="1" customHeight="1">
      <c r="B28" s="194" t="s">
        <v>158</v>
      </c>
      <c r="C28" s="195">
        <v>14341</v>
      </c>
      <c r="D28" s="196">
        <v>30307</v>
      </c>
      <c r="E28" s="197">
        <v>15980</v>
      </c>
      <c r="F28" s="220">
        <v>14966</v>
      </c>
      <c r="G28" s="196">
        <v>27511</v>
      </c>
      <c r="H28" s="196">
        <v>2611</v>
      </c>
      <c r="I28" s="199">
        <v>1667</v>
      </c>
      <c r="J28" s="201" t="s">
        <v>22</v>
      </c>
      <c r="K28" s="200">
        <v>8633</v>
      </c>
      <c r="L28" s="201">
        <v>625</v>
      </c>
      <c r="M28" s="201">
        <v>1333</v>
      </c>
      <c r="N28" s="201">
        <v>11513</v>
      </c>
      <c r="O28" s="201">
        <v>512</v>
      </c>
      <c r="P28" s="221"/>
      <c r="AA28" s="176"/>
    </row>
    <row r="29" spans="2:28" ht="15" hidden="1" customHeight="1">
      <c r="B29" s="194" t="s">
        <v>159</v>
      </c>
      <c r="C29" s="195">
        <v>12657</v>
      </c>
      <c r="D29" s="196">
        <v>27159</v>
      </c>
      <c r="E29" s="197">
        <v>14936</v>
      </c>
      <c r="F29" s="220">
        <v>14264</v>
      </c>
      <c r="G29" s="196">
        <v>19248</v>
      </c>
      <c r="H29" s="196">
        <v>1651</v>
      </c>
      <c r="I29" s="199">
        <v>1675</v>
      </c>
      <c r="J29" s="201" t="s">
        <v>22</v>
      </c>
      <c r="K29" s="200">
        <v>9270</v>
      </c>
      <c r="L29" s="201">
        <v>727</v>
      </c>
      <c r="M29" s="201">
        <v>751</v>
      </c>
      <c r="N29" s="201">
        <v>9712</v>
      </c>
      <c r="O29" s="201">
        <v>545</v>
      </c>
      <c r="P29" s="221"/>
      <c r="AA29" s="176"/>
    </row>
    <row r="30" spans="2:28" ht="15" hidden="1" customHeight="1">
      <c r="B30" s="194" t="s">
        <v>160</v>
      </c>
      <c r="C30" s="195">
        <v>9081</v>
      </c>
      <c r="D30" s="196">
        <v>28761</v>
      </c>
      <c r="E30" s="197">
        <v>13221</v>
      </c>
      <c r="F30" s="220">
        <v>13422</v>
      </c>
      <c r="G30" s="196">
        <v>17603</v>
      </c>
      <c r="H30" s="196">
        <v>781</v>
      </c>
      <c r="I30" s="199">
        <v>1775</v>
      </c>
      <c r="J30" s="201" t="s">
        <v>22</v>
      </c>
      <c r="K30" s="200">
        <v>9662</v>
      </c>
      <c r="L30" s="201">
        <v>934</v>
      </c>
      <c r="M30" s="201">
        <v>744</v>
      </c>
      <c r="N30" s="201">
        <v>9496</v>
      </c>
      <c r="O30" s="201">
        <v>384</v>
      </c>
      <c r="P30" s="221"/>
      <c r="AA30" s="176"/>
    </row>
    <row r="31" spans="2:28" ht="15" hidden="1" customHeight="1">
      <c r="B31" s="194" t="s">
        <v>161</v>
      </c>
      <c r="C31" s="195">
        <v>9105</v>
      </c>
      <c r="D31" s="196">
        <v>30004</v>
      </c>
      <c r="E31" s="197">
        <v>13756</v>
      </c>
      <c r="F31" s="220">
        <v>13116</v>
      </c>
      <c r="G31" s="196">
        <v>19848</v>
      </c>
      <c r="H31" s="196">
        <v>448</v>
      </c>
      <c r="I31" s="199">
        <v>1516</v>
      </c>
      <c r="J31" s="201" t="s">
        <v>22</v>
      </c>
      <c r="K31" s="200">
        <v>11449</v>
      </c>
      <c r="L31" s="201">
        <v>1078</v>
      </c>
      <c r="M31" s="201">
        <v>830</v>
      </c>
      <c r="N31" s="201">
        <v>10025</v>
      </c>
      <c r="O31" s="201">
        <v>502</v>
      </c>
      <c r="P31" s="221"/>
      <c r="AA31" s="176"/>
    </row>
    <row r="32" spans="2:28" ht="15" hidden="1" customHeight="1">
      <c r="B32" s="194" t="s">
        <v>162</v>
      </c>
      <c r="C32" s="203">
        <v>14223</v>
      </c>
      <c r="D32" s="204">
        <v>29860</v>
      </c>
      <c r="E32" s="205">
        <v>12788</v>
      </c>
      <c r="F32" s="222">
        <v>11114</v>
      </c>
      <c r="G32" s="204">
        <v>15376</v>
      </c>
      <c r="H32" s="204">
        <v>214</v>
      </c>
      <c r="I32" s="207">
        <v>1741</v>
      </c>
      <c r="J32" s="209" t="s">
        <v>22</v>
      </c>
      <c r="K32" s="208">
        <v>10050</v>
      </c>
      <c r="L32" s="209">
        <v>1086</v>
      </c>
      <c r="M32" s="209">
        <v>806</v>
      </c>
      <c r="N32" s="209">
        <v>9883</v>
      </c>
      <c r="O32" s="209">
        <v>331</v>
      </c>
      <c r="P32" s="221"/>
      <c r="AA32" s="176"/>
    </row>
    <row r="33" spans="2:27" ht="15" hidden="1" customHeight="1">
      <c r="B33" s="194" t="s">
        <v>163</v>
      </c>
      <c r="C33" s="203">
        <v>15382</v>
      </c>
      <c r="D33" s="204">
        <v>28500</v>
      </c>
      <c r="E33" s="205">
        <v>10848</v>
      </c>
      <c r="F33" s="222">
        <v>2910</v>
      </c>
      <c r="G33" s="204">
        <v>51170</v>
      </c>
      <c r="H33" s="204">
        <v>293</v>
      </c>
      <c r="I33" s="207">
        <v>3169</v>
      </c>
      <c r="J33" s="209">
        <v>10443</v>
      </c>
      <c r="K33" s="208">
        <v>19215</v>
      </c>
      <c r="L33" s="209">
        <v>759</v>
      </c>
      <c r="M33" s="209">
        <v>765</v>
      </c>
      <c r="N33" s="209">
        <v>27404</v>
      </c>
      <c r="O33" s="209">
        <v>257</v>
      </c>
      <c r="P33" s="221"/>
      <c r="AA33" s="176"/>
    </row>
    <row r="34" spans="2:27" ht="15" customHeight="1">
      <c r="B34" s="194" t="s">
        <v>164</v>
      </c>
      <c r="C34" s="203">
        <v>13101</v>
      </c>
      <c r="D34" s="204">
        <v>28966</v>
      </c>
      <c r="E34" s="205">
        <v>16007</v>
      </c>
      <c r="F34" s="222">
        <v>5134</v>
      </c>
      <c r="G34" s="204">
        <v>61234</v>
      </c>
      <c r="H34" s="204">
        <v>2</v>
      </c>
      <c r="I34" s="207">
        <v>2532</v>
      </c>
      <c r="J34" s="209">
        <v>8319</v>
      </c>
      <c r="K34" s="208">
        <v>17073</v>
      </c>
      <c r="L34" s="209">
        <v>290</v>
      </c>
      <c r="M34" s="209">
        <v>392</v>
      </c>
      <c r="N34" s="209">
        <v>26437</v>
      </c>
      <c r="O34" s="209">
        <v>436</v>
      </c>
      <c r="P34" s="221"/>
      <c r="AA34" s="176"/>
    </row>
    <row r="35" spans="2:27" ht="15" customHeight="1">
      <c r="B35" s="194" t="s">
        <v>165</v>
      </c>
      <c r="C35" s="203">
        <v>12812</v>
      </c>
      <c r="D35" s="204">
        <v>28267</v>
      </c>
      <c r="E35" s="205">
        <v>14517</v>
      </c>
      <c r="F35" s="222">
        <v>3609</v>
      </c>
      <c r="G35" s="204">
        <v>64238</v>
      </c>
      <c r="H35" s="204">
        <v>22</v>
      </c>
      <c r="I35" s="207">
        <v>2325</v>
      </c>
      <c r="J35" s="209">
        <v>8635</v>
      </c>
      <c r="K35" s="208">
        <v>20044</v>
      </c>
      <c r="L35" s="209">
        <v>465</v>
      </c>
      <c r="M35" s="209">
        <v>0</v>
      </c>
      <c r="N35" s="209">
        <v>26796</v>
      </c>
      <c r="O35" s="209">
        <v>307</v>
      </c>
      <c r="P35" s="221"/>
      <c r="AA35" s="176"/>
    </row>
    <row r="36" spans="2:27" ht="15" customHeight="1">
      <c r="B36" s="194" t="s">
        <v>166</v>
      </c>
      <c r="C36" s="203">
        <v>15347</v>
      </c>
      <c r="D36" s="204">
        <v>26248</v>
      </c>
      <c r="E36" s="205">
        <v>12467</v>
      </c>
      <c r="F36" s="222">
        <v>5493</v>
      </c>
      <c r="G36" s="204">
        <v>59917</v>
      </c>
      <c r="H36" s="204">
        <v>484</v>
      </c>
      <c r="I36" s="207">
        <v>2658</v>
      </c>
      <c r="J36" s="209">
        <v>11093</v>
      </c>
      <c r="K36" s="208">
        <v>17862</v>
      </c>
      <c r="L36" s="209">
        <v>301</v>
      </c>
      <c r="M36" s="209" t="s">
        <v>183</v>
      </c>
      <c r="N36" s="209">
        <v>24856</v>
      </c>
      <c r="O36" s="209" t="s">
        <v>184</v>
      </c>
      <c r="P36" s="221"/>
      <c r="AA36" s="176"/>
    </row>
    <row r="37" spans="2:27" ht="15" customHeight="1">
      <c r="B37" s="194" t="s">
        <v>167</v>
      </c>
      <c r="C37" s="203">
        <v>12757</v>
      </c>
      <c r="D37" s="204">
        <v>29163</v>
      </c>
      <c r="E37" s="205">
        <v>11372</v>
      </c>
      <c r="F37" s="222">
        <v>8018</v>
      </c>
      <c r="G37" s="204">
        <v>73797</v>
      </c>
      <c r="H37" s="204">
        <v>60</v>
      </c>
      <c r="I37" s="207">
        <v>3483</v>
      </c>
      <c r="J37" s="209">
        <v>13327</v>
      </c>
      <c r="K37" s="208">
        <v>16470</v>
      </c>
      <c r="L37" s="209">
        <v>393</v>
      </c>
      <c r="M37" s="209" t="s">
        <v>183</v>
      </c>
      <c r="N37" s="209">
        <v>26789</v>
      </c>
      <c r="O37" s="209" t="s">
        <v>184</v>
      </c>
      <c r="P37" s="221"/>
      <c r="AA37" s="176"/>
    </row>
    <row r="38" spans="2:27" ht="15" customHeight="1">
      <c r="B38" s="194" t="s">
        <v>168</v>
      </c>
      <c r="C38" s="203">
        <v>14160</v>
      </c>
      <c r="D38" s="204">
        <v>26020</v>
      </c>
      <c r="E38" s="205">
        <v>13421</v>
      </c>
      <c r="F38" s="222">
        <v>2815</v>
      </c>
      <c r="G38" s="204">
        <v>58513</v>
      </c>
      <c r="H38" s="204">
        <v>57</v>
      </c>
      <c r="I38" s="207">
        <v>2139</v>
      </c>
      <c r="J38" s="209">
        <v>15075</v>
      </c>
      <c r="K38" s="208">
        <v>15987</v>
      </c>
      <c r="L38" s="209">
        <v>237</v>
      </c>
      <c r="M38" s="209" t="s">
        <v>183</v>
      </c>
      <c r="N38" s="209">
        <v>20840</v>
      </c>
      <c r="O38" s="209" t="s">
        <v>184</v>
      </c>
      <c r="P38" s="221"/>
      <c r="AA38" s="176"/>
    </row>
    <row r="39" spans="2:27" ht="15" customHeight="1">
      <c r="B39" s="194" t="s">
        <v>169</v>
      </c>
      <c r="C39" s="203">
        <v>9168</v>
      </c>
      <c r="D39" s="204">
        <v>22123</v>
      </c>
      <c r="E39" s="205">
        <v>7811</v>
      </c>
      <c r="F39" s="222">
        <v>1413</v>
      </c>
      <c r="G39" s="204">
        <v>42613</v>
      </c>
      <c r="H39" s="204">
        <v>83</v>
      </c>
      <c r="I39" s="207">
        <v>378</v>
      </c>
      <c r="J39" s="209">
        <v>7125</v>
      </c>
      <c r="K39" s="208">
        <v>10873</v>
      </c>
      <c r="L39" s="209">
        <v>61</v>
      </c>
      <c r="M39" s="209" t="s">
        <v>185</v>
      </c>
      <c r="N39" s="209">
        <v>19097</v>
      </c>
      <c r="O39" s="209" t="s">
        <v>186</v>
      </c>
      <c r="P39" s="221"/>
      <c r="AA39" s="176"/>
    </row>
    <row r="40" spans="2:27" ht="7.5" customHeight="1"/>
    <row r="41" spans="2:27" ht="26.25" customHeight="1">
      <c r="B41" s="445" t="s">
        <v>14</v>
      </c>
      <c r="C41" s="457" t="s">
        <v>187</v>
      </c>
      <c r="D41" s="454" t="s">
        <v>188</v>
      </c>
      <c r="E41" s="463" t="s">
        <v>189</v>
      </c>
      <c r="F41" s="454" t="s">
        <v>190</v>
      </c>
      <c r="G41" s="454" t="s">
        <v>191</v>
      </c>
      <c r="H41" s="454" t="s">
        <v>192</v>
      </c>
      <c r="I41" s="442"/>
      <c r="J41" s="443"/>
      <c r="K41" s="443"/>
      <c r="L41" s="443"/>
      <c r="M41" s="443"/>
      <c r="N41" s="443"/>
      <c r="O41" s="443"/>
      <c r="Q41" s="177"/>
      <c r="R41" s="177"/>
      <c r="S41" s="177"/>
      <c r="T41" s="177"/>
      <c r="U41" s="177"/>
      <c r="V41" s="177"/>
      <c r="W41" s="177"/>
      <c r="X41" s="177"/>
      <c r="Y41" s="177"/>
      <c r="Z41" s="177"/>
    </row>
    <row r="42" spans="2:27" ht="26.25" customHeight="1">
      <c r="B42" s="446"/>
      <c r="C42" s="462"/>
      <c r="D42" s="455"/>
      <c r="E42" s="464"/>
      <c r="F42" s="455"/>
      <c r="G42" s="455"/>
      <c r="H42" s="455"/>
      <c r="I42" s="444"/>
      <c r="J42" s="443"/>
      <c r="K42" s="443"/>
      <c r="L42" s="443"/>
      <c r="M42" s="443"/>
      <c r="N42" s="443"/>
      <c r="O42" s="443"/>
      <c r="Q42" s="177"/>
      <c r="R42" s="177"/>
      <c r="S42" s="177"/>
      <c r="T42" s="177"/>
      <c r="U42" s="177"/>
      <c r="V42" s="177"/>
      <c r="W42" s="177"/>
      <c r="X42" s="177"/>
      <c r="Y42" s="177"/>
      <c r="Z42" s="177"/>
    </row>
    <row r="43" spans="2:27" ht="20.25" hidden="1" customHeight="1">
      <c r="B43" s="186" t="s">
        <v>155</v>
      </c>
      <c r="C43" s="219">
        <v>2387</v>
      </c>
      <c r="D43" s="193" t="s">
        <v>22</v>
      </c>
      <c r="E43" s="191">
        <v>2193</v>
      </c>
      <c r="F43" s="193">
        <v>77204</v>
      </c>
      <c r="G43" s="193">
        <v>16142</v>
      </c>
      <c r="H43" s="193">
        <v>46668</v>
      </c>
      <c r="I43" s="176"/>
      <c r="J43" s="176"/>
      <c r="K43" s="176"/>
      <c r="L43" s="176"/>
      <c r="M43" s="176"/>
      <c r="N43" s="176"/>
      <c r="O43" s="176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7" ht="20.25" hidden="1" customHeight="1">
      <c r="B44" s="186" t="s">
        <v>156</v>
      </c>
      <c r="C44" s="219">
        <v>1674</v>
      </c>
      <c r="D44" s="193" t="s">
        <v>22</v>
      </c>
      <c r="E44" s="191">
        <v>2115</v>
      </c>
      <c r="F44" s="193">
        <v>80752</v>
      </c>
      <c r="G44" s="193">
        <v>19487</v>
      </c>
      <c r="H44" s="193">
        <v>55034</v>
      </c>
      <c r="I44" s="176"/>
      <c r="J44" s="176"/>
      <c r="K44" s="176"/>
      <c r="L44" s="176"/>
      <c r="M44" s="176"/>
      <c r="N44" s="176"/>
      <c r="O44" s="176"/>
      <c r="Q44" s="177"/>
      <c r="R44" s="177"/>
      <c r="S44" s="177"/>
      <c r="T44" s="177"/>
      <c r="U44" s="177"/>
      <c r="V44" s="177"/>
      <c r="W44" s="177"/>
      <c r="X44" s="177"/>
      <c r="Y44" s="177"/>
      <c r="Z44" s="177"/>
    </row>
    <row r="45" spans="2:27" ht="20.25" hidden="1" customHeight="1">
      <c r="B45" s="194" t="s">
        <v>157</v>
      </c>
      <c r="C45" s="220">
        <v>1822</v>
      </c>
      <c r="D45" s="201">
        <v>6489</v>
      </c>
      <c r="E45" s="199">
        <v>1601</v>
      </c>
      <c r="F45" s="201">
        <v>83146</v>
      </c>
      <c r="G45" s="201">
        <v>20405</v>
      </c>
      <c r="H45" s="201">
        <v>53409</v>
      </c>
      <c r="I45" s="176"/>
      <c r="J45" s="176"/>
      <c r="K45" s="176"/>
      <c r="L45" s="176"/>
      <c r="M45" s="176"/>
      <c r="N45" s="176"/>
      <c r="O45" s="176"/>
      <c r="Q45" s="177"/>
      <c r="R45" s="177"/>
      <c r="S45" s="177"/>
      <c r="T45" s="177"/>
      <c r="U45" s="177"/>
      <c r="V45" s="177"/>
      <c r="W45" s="177"/>
      <c r="X45" s="177"/>
      <c r="Y45" s="177"/>
      <c r="Z45" s="177"/>
    </row>
    <row r="46" spans="2:27" ht="15" hidden="1" customHeight="1">
      <c r="B46" s="194" t="s">
        <v>158</v>
      </c>
      <c r="C46" s="220">
        <v>2156</v>
      </c>
      <c r="D46" s="201">
        <v>6690</v>
      </c>
      <c r="E46" s="199">
        <v>1422</v>
      </c>
      <c r="F46" s="201">
        <v>90861</v>
      </c>
      <c r="G46" s="201">
        <v>20116</v>
      </c>
      <c r="H46" s="201">
        <v>54812</v>
      </c>
      <c r="I46" s="176"/>
      <c r="J46" s="176"/>
      <c r="K46" s="176"/>
      <c r="L46" s="176"/>
      <c r="M46" s="176"/>
      <c r="N46" s="176"/>
      <c r="O46" s="176"/>
      <c r="Q46" s="177"/>
      <c r="R46" s="177"/>
      <c r="S46" s="177"/>
      <c r="T46" s="177"/>
      <c r="U46" s="177"/>
      <c r="V46" s="177"/>
      <c r="W46" s="177"/>
      <c r="X46" s="177"/>
      <c r="Y46" s="177"/>
      <c r="Z46" s="177"/>
    </row>
    <row r="47" spans="2:27" ht="15" hidden="1" customHeight="1">
      <c r="B47" s="194" t="s">
        <v>159</v>
      </c>
      <c r="C47" s="220">
        <v>1050</v>
      </c>
      <c r="D47" s="201">
        <v>5659</v>
      </c>
      <c r="E47" s="199">
        <v>1200</v>
      </c>
      <c r="F47" s="201">
        <v>84614</v>
      </c>
      <c r="G47" s="201">
        <v>23745</v>
      </c>
      <c r="H47" s="201">
        <v>59041</v>
      </c>
      <c r="I47" s="221"/>
      <c r="J47" s="176"/>
      <c r="K47" s="176"/>
      <c r="L47" s="176"/>
      <c r="M47" s="176"/>
      <c r="N47" s="176"/>
      <c r="O47" s="176"/>
      <c r="Q47" s="177"/>
      <c r="R47" s="177"/>
      <c r="S47" s="177"/>
      <c r="T47" s="177"/>
      <c r="U47" s="177"/>
      <c r="V47" s="177"/>
      <c r="W47" s="177"/>
      <c r="X47" s="177"/>
      <c r="Y47" s="177"/>
      <c r="Z47" s="177"/>
    </row>
    <row r="48" spans="2:27" ht="15" hidden="1" customHeight="1">
      <c r="B48" s="194" t="s">
        <v>160</v>
      </c>
      <c r="C48" s="220">
        <v>984</v>
      </c>
      <c r="D48" s="201">
        <v>5320</v>
      </c>
      <c r="E48" s="199">
        <v>1209</v>
      </c>
      <c r="F48" s="201">
        <v>2934</v>
      </c>
      <c r="G48" s="201">
        <v>9735</v>
      </c>
      <c r="H48" s="201">
        <v>53939</v>
      </c>
      <c r="I48" s="221"/>
      <c r="J48" s="176"/>
      <c r="K48" s="176"/>
      <c r="L48" s="176"/>
      <c r="M48" s="176"/>
      <c r="N48" s="176"/>
      <c r="O48" s="176"/>
      <c r="Q48" s="177"/>
      <c r="R48" s="177"/>
      <c r="S48" s="177"/>
      <c r="T48" s="177"/>
      <c r="U48" s="177"/>
      <c r="V48" s="177"/>
      <c r="W48" s="177"/>
      <c r="X48" s="177"/>
      <c r="Y48" s="177"/>
      <c r="Z48" s="177"/>
    </row>
    <row r="49" spans="2:26" ht="15" hidden="1" customHeight="1">
      <c r="B49" s="194" t="s">
        <v>161</v>
      </c>
      <c r="C49" s="220">
        <v>1027</v>
      </c>
      <c r="D49" s="201">
        <v>4953</v>
      </c>
      <c r="E49" s="199">
        <v>1484</v>
      </c>
      <c r="F49" s="201">
        <v>3081</v>
      </c>
      <c r="G49" s="201">
        <v>8589</v>
      </c>
      <c r="H49" s="201">
        <v>58106</v>
      </c>
      <c r="I49" s="221"/>
      <c r="J49" s="176"/>
      <c r="K49" s="176"/>
      <c r="L49" s="176"/>
      <c r="M49" s="176"/>
      <c r="N49" s="176"/>
      <c r="O49" s="176"/>
      <c r="Q49" s="177"/>
      <c r="R49" s="177"/>
      <c r="S49" s="177"/>
      <c r="T49" s="177"/>
      <c r="U49" s="177"/>
      <c r="V49" s="177"/>
      <c r="W49" s="177"/>
      <c r="X49" s="177"/>
      <c r="Y49" s="177"/>
      <c r="Z49" s="177"/>
    </row>
    <row r="50" spans="2:26" ht="15" hidden="1" customHeight="1">
      <c r="B50" s="194" t="s">
        <v>162</v>
      </c>
      <c r="C50" s="222">
        <v>800</v>
      </c>
      <c r="D50" s="209">
        <v>4838</v>
      </c>
      <c r="E50" s="207">
        <v>1751</v>
      </c>
      <c r="F50" s="209">
        <v>2763</v>
      </c>
      <c r="G50" s="209">
        <v>8819</v>
      </c>
      <c r="H50" s="209">
        <v>60730</v>
      </c>
      <c r="I50" s="221"/>
      <c r="J50" s="176"/>
      <c r="K50" s="176"/>
      <c r="L50" s="176"/>
      <c r="M50" s="176"/>
      <c r="N50" s="176"/>
      <c r="O50" s="176"/>
      <c r="Q50" s="177"/>
      <c r="R50" s="177"/>
      <c r="S50" s="177"/>
      <c r="T50" s="177"/>
      <c r="U50" s="177"/>
      <c r="V50" s="177"/>
      <c r="W50" s="177"/>
      <c r="X50" s="177"/>
      <c r="Y50" s="177"/>
      <c r="Z50" s="177"/>
    </row>
    <row r="51" spans="2:26" ht="15" hidden="1" customHeight="1">
      <c r="B51" s="194" t="s">
        <v>163</v>
      </c>
      <c r="C51" s="222">
        <v>326</v>
      </c>
      <c r="D51" s="209">
        <v>4012</v>
      </c>
      <c r="E51" s="207">
        <v>2480</v>
      </c>
      <c r="F51" s="209">
        <v>2819</v>
      </c>
      <c r="G51" s="209">
        <v>9394</v>
      </c>
      <c r="H51" s="209">
        <v>60826</v>
      </c>
      <c r="I51" s="221"/>
      <c r="J51" s="176"/>
      <c r="K51" s="176"/>
      <c r="L51" s="176"/>
      <c r="M51" s="176"/>
      <c r="N51" s="176"/>
      <c r="O51" s="176"/>
      <c r="Q51" s="177"/>
      <c r="R51" s="177"/>
      <c r="S51" s="177"/>
      <c r="T51" s="177"/>
      <c r="U51" s="177"/>
      <c r="V51" s="177"/>
      <c r="W51" s="177"/>
      <c r="X51" s="177"/>
      <c r="Y51" s="177"/>
      <c r="Z51" s="177"/>
    </row>
    <row r="52" spans="2:26" ht="15" customHeight="1">
      <c r="B52" s="194" t="s">
        <v>164</v>
      </c>
      <c r="C52" s="222">
        <v>341</v>
      </c>
      <c r="D52" s="209">
        <v>4466</v>
      </c>
      <c r="E52" s="207">
        <v>2554</v>
      </c>
      <c r="F52" s="209">
        <v>3399</v>
      </c>
      <c r="G52" s="209">
        <v>8436</v>
      </c>
      <c r="H52" s="209">
        <v>30276</v>
      </c>
      <c r="I52" s="221"/>
      <c r="J52" s="176"/>
      <c r="K52" s="176"/>
      <c r="L52" s="176"/>
      <c r="M52" s="176"/>
      <c r="N52" s="176"/>
      <c r="O52" s="176"/>
      <c r="Q52" s="177"/>
      <c r="R52" s="177"/>
      <c r="S52" s="177"/>
      <c r="T52" s="177"/>
      <c r="U52" s="177"/>
      <c r="V52" s="177"/>
      <c r="W52" s="177"/>
      <c r="X52" s="177"/>
      <c r="Y52" s="177"/>
      <c r="Z52" s="177"/>
    </row>
    <row r="53" spans="2:26" ht="15" customHeight="1">
      <c r="B53" s="194" t="s">
        <v>165</v>
      </c>
      <c r="C53" s="222">
        <v>212</v>
      </c>
      <c r="D53" s="209">
        <v>4004</v>
      </c>
      <c r="E53" s="207">
        <v>2835</v>
      </c>
      <c r="F53" s="209">
        <v>3981</v>
      </c>
      <c r="G53" s="209">
        <v>8277</v>
      </c>
      <c r="H53" s="209">
        <v>50956</v>
      </c>
      <c r="I53" s="221"/>
      <c r="J53" s="176"/>
      <c r="K53" s="176"/>
      <c r="L53" s="176"/>
      <c r="M53" s="176"/>
      <c r="N53" s="176"/>
      <c r="O53" s="176"/>
      <c r="Q53" s="177"/>
      <c r="R53" s="177"/>
      <c r="S53" s="177"/>
      <c r="T53" s="177"/>
      <c r="U53" s="177"/>
      <c r="V53" s="177"/>
      <c r="W53" s="177"/>
      <c r="X53" s="177"/>
      <c r="Y53" s="177"/>
      <c r="Z53" s="177"/>
    </row>
    <row r="54" spans="2:26" ht="15" customHeight="1">
      <c r="B54" s="194" t="s">
        <v>166</v>
      </c>
      <c r="C54" s="222">
        <v>24</v>
      </c>
      <c r="D54" s="209">
        <v>4606</v>
      </c>
      <c r="E54" s="207">
        <v>3298</v>
      </c>
      <c r="F54" s="209">
        <v>3402</v>
      </c>
      <c r="G54" s="209">
        <v>6703</v>
      </c>
      <c r="H54" s="209">
        <v>54743</v>
      </c>
      <c r="I54" s="221"/>
      <c r="J54" s="176"/>
      <c r="K54" s="176"/>
      <c r="L54" s="176"/>
      <c r="M54" s="176"/>
      <c r="N54" s="176"/>
      <c r="O54" s="176"/>
      <c r="Q54" s="177"/>
      <c r="R54" s="177"/>
      <c r="S54" s="177"/>
      <c r="T54" s="177"/>
      <c r="U54" s="177"/>
      <c r="V54" s="177"/>
      <c r="W54" s="177"/>
      <c r="X54" s="177"/>
      <c r="Y54" s="177"/>
      <c r="Z54" s="177"/>
    </row>
    <row r="55" spans="2:26" ht="15" customHeight="1">
      <c r="B55" s="194" t="s">
        <v>167</v>
      </c>
      <c r="C55" s="222">
        <v>0</v>
      </c>
      <c r="D55" s="209">
        <v>4406</v>
      </c>
      <c r="E55" s="207">
        <v>3280</v>
      </c>
      <c r="F55" s="209">
        <v>2910</v>
      </c>
      <c r="G55" s="209">
        <v>6452</v>
      </c>
      <c r="H55" s="209">
        <v>66368</v>
      </c>
      <c r="I55" s="221"/>
      <c r="J55" s="176"/>
      <c r="K55" s="176"/>
      <c r="L55" s="176"/>
      <c r="M55" s="176"/>
      <c r="N55" s="176"/>
      <c r="O55" s="176"/>
      <c r="Q55" s="177"/>
      <c r="R55" s="177"/>
      <c r="S55" s="177"/>
      <c r="T55" s="177"/>
      <c r="U55" s="177"/>
      <c r="V55" s="177"/>
      <c r="W55" s="177"/>
      <c r="X55" s="177"/>
      <c r="Y55" s="177"/>
      <c r="Z55" s="177"/>
    </row>
    <row r="56" spans="2:26" ht="15" customHeight="1">
      <c r="B56" s="194" t="s">
        <v>168</v>
      </c>
      <c r="C56" s="222">
        <v>0</v>
      </c>
      <c r="D56" s="209">
        <v>4207</v>
      </c>
      <c r="E56" s="207">
        <v>2069</v>
      </c>
      <c r="F56" s="209">
        <v>2161</v>
      </c>
      <c r="G56" s="209">
        <v>6385</v>
      </c>
      <c r="H56" s="209">
        <v>56948</v>
      </c>
      <c r="I56" s="221"/>
      <c r="J56" s="176"/>
      <c r="K56" s="176"/>
      <c r="L56" s="176"/>
      <c r="M56" s="176"/>
      <c r="N56" s="176"/>
      <c r="O56" s="176"/>
      <c r="Q56" s="177"/>
      <c r="R56" s="177"/>
      <c r="S56" s="177"/>
      <c r="T56" s="177"/>
      <c r="U56" s="177"/>
      <c r="V56" s="177"/>
      <c r="W56" s="177"/>
      <c r="X56" s="177"/>
      <c r="Y56" s="177"/>
      <c r="Z56" s="177"/>
    </row>
    <row r="57" spans="2:26" ht="15" customHeight="1">
      <c r="B57" s="194" t="s">
        <v>169</v>
      </c>
      <c r="C57" s="222">
        <v>0</v>
      </c>
      <c r="D57" s="209">
        <v>3664</v>
      </c>
      <c r="E57" s="207">
        <v>687</v>
      </c>
      <c r="F57" s="209">
        <v>930</v>
      </c>
      <c r="G57" s="209">
        <v>3736</v>
      </c>
      <c r="H57" s="209">
        <v>40520</v>
      </c>
      <c r="I57" s="221"/>
      <c r="J57" s="176"/>
      <c r="K57" s="176"/>
      <c r="L57" s="176"/>
      <c r="M57" s="176"/>
      <c r="N57" s="176"/>
      <c r="O57" s="176"/>
      <c r="Q57" s="177"/>
      <c r="R57" s="177"/>
      <c r="S57" s="177"/>
      <c r="T57" s="177"/>
      <c r="U57" s="177"/>
      <c r="V57" s="177"/>
      <c r="W57" s="177"/>
      <c r="X57" s="177"/>
      <c r="Y57" s="177"/>
      <c r="Z57" s="177"/>
    </row>
    <row r="58" spans="2:26" ht="7.5" customHeight="1"/>
    <row r="59" spans="2:26" ht="26.25" customHeight="1">
      <c r="B59" s="445" t="s">
        <v>14</v>
      </c>
      <c r="C59" s="447" t="s">
        <v>193</v>
      </c>
      <c r="D59" s="449" t="s">
        <v>194</v>
      </c>
      <c r="E59" s="451" t="s">
        <v>195</v>
      </c>
      <c r="F59" s="447" t="s">
        <v>196</v>
      </c>
      <c r="G59" s="454" t="s">
        <v>197</v>
      </c>
      <c r="H59" s="454" t="s">
        <v>198</v>
      </c>
      <c r="I59" s="454" t="s">
        <v>199</v>
      </c>
      <c r="J59" s="456" t="s">
        <v>200</v>
      </c>
      <c r="K59" s="456"/>
      <c r="L59" s="456"/>
      <c r="M59" s="223"/>
      <c r="N59" s="176"/>
      <c r="O59" s="176"/>
      <c r="Y59" s="177"/>
      <c r="Z59" s="177"/>
    </row>
    <row r="60" spans="2:26" ht="26.25" customHeight="1">
      <c r="B60" s="446"/>
      <c r="C60" s="448"/>
      <c r="D60" s="450"/>
      <c r="E60" s="452"/>
      <c r="F60" s="453"/>
      <c r="G60" s="455"/>
      <c r="H60" s="455"/>
      <c r="I60" s="455"/>
      <c r="J60" s="224" t="s">
        <v>201</v>
      </c>
      <c r="K60" s="225" t="s">
        <v>202</v>
      </c>
      <c r="L60" s="226" t="s">
        <v>152</v>
      </c>
      <c r="M60" s="227"/>
      <c r="N60" s="176"/>
      <c r="O60" s="176"/>
      <c r="Y60" s="177"/>
      <c r="Z60" s="177"/>
    </row>
    <row r="61" spans="2:26" ht="20.25" hidden="1" customHeight="1">
      <c r="B61" s="186" t="s">
        <v>155</v>
      </c>
      <c r="C61" s="219">
        <v>43013</v>
      </c>
      <c r="D61" s="193">
        <v>2105</v>
      </c>
      <c r="E61" s="192">
        <v>2105</v>
      </c>
      <c r="F61" s="219">
        <v>1662</v>
      </c>
      <c r="G61" s="193">
        <v>12987</v>
      </c>
      <c r="H61" s="193" t="s">
        <v>22</v>
      </c>
      <c r="I61" s="193">
        <v>2581</v>
      </c>
      <c r="J61" s="192">
        <v>22380</v>
      </c>
      <c r="K61" s="188" t="s">
        <v>22</v>
      </c>
      <c r="L61" s="191" t="s">
        <v>22</v>
      </c>
      <c r="M61" s="228"/>
      <c r="N61" s="176"/>
      <c r="O61" s="176"/>
      <c r="Y61" s="177"/>
      <c r="Z61" s="177"/>
    </row>
    <row r="62" spans="2:26" ht="20.25" hidden="1" customHeight="1">
      <c r="B62" s="186" t="s">
        <v>156</v>
      </c>
      <c r="C62" s="219">
        <v>40872</v>
      </c>
      <c r="D62" s="193">
        <v>1572</v>
      </c>
      <c r="E62" s="192">
        <v>1901</v>
      </c>
      <c r="F62" s="219">
        <v>0</v>
      </c>
      <c r="G62" s="193">
        <v>11169</v>
      </c>
      <c r="H62" s="191" t="s">
        <v>22</v>
      </c>
      <c r="I62" s="193">
        <v>2187</v>
      </c>
      <c r="J62" s="192">
        <v>24402</v>
      </c>
      <c r="K62" s="188" t="s">
        <v>22</v>
      </c>
      <c r="L62" s="191" t="s">
        <v>22</v>
      </c>
      <c r="M62" s="228"/>
      <c r="N62" s="176"/>
      <c r="O62" s="176"/>
      <c r="Y62" s="177"/>
      <c r="Z62" s="177"/>
    </row>
    <row r="63" spans="2:26" ht="20.25" hidden="1" customHeight="1">
      <c r="B63" s="194" t="s">
        <v>157</v>
      </c>
      <c r="C63" s="220">
        <v>39993</v>
      </c>
      <c r="D63" s="201">
        <v>1844</v>
      </c>
      <c r="E63" s="200">
        <v>7307</v>
      </c>
      <c r="F63" s="220">
        <v>0</v>
      </c>
      <c r="G63" s="201">
        <v>10797</v>
      </c>
      <c r="H63" s="191" t="s">
        <v>22</v>
      </c>
      <c r="I63" s="201">
        <v>2115</v>
      </c>
      <c r="J63" s="200">
        <v>24874</v>
      </c>
      <c r="K63" s="196">
        <v>859</v>
      </c>
      <c r="L63" s="199">
        <v>707</v>
      </c>
      <c r="M63" s="228"/>
      <c r="N63" s="176"/>
      <c r="O63" s="176"/>
      <c r="Y63" s="177"/>
      <c r="Z63" s="177"/>
    </row>
    <row r="64" spans="2:26" ht="15" hidden="1" customHeight="1">
      <c r="B64" s="194" t="s">
        <v>158</v>
      </c>
      <c r="C64" s="220">
        <v>36329</v>
      </c>
      <c r="D64" s="201">
        <v>3849</v>
      </c>
      <c r="E64" s="200">
        <v>5636</v>
      </c>
      <c r="F64" s="220">
        <v>427</v>
      </c>
      <c r="G64" s="201">
        <v>11137</v>
      </c>
      <c r="H64" s="201">
        <v>282</v>
      </c>
      <c r="I64" s="201">
        <v>1476</v>
      </c>
      <c r="J64" s="200">
        <v>27452</v>
      </c>
      <c r="K64" s="196">
        <v>1189</v>
      </c>
      <c r="L64" s="199">
        <v>348</v>
      </c>
      <c r="M64" s="228"/>
      <c r="N64" s="221"/>
      <c r="O64" s="176"/>
      <c r="Y64" s="177"/>
      <c r="Z64" s="177"/>
    </row>
    <row r="65" spans="2:26" ht="15" hidden="1" customHeight="1">
      <c r="B65" s="194" t="s">
        <v>159</v>
      </c>
      <c r="C65" s="220">
        <v>40762</v>
      </c>
      <c r="D65" s="201">
        <v>4680</v>
      </c>
      <c r="E65" s="200">
        <v>5775</v>
      </c>
      <c r="F65" s="220">
        <v>749</v>
      </c>
      <c r="G65" s="201">
        <v>10585</v>
      </c>
      <c r="H65" s="201">
        <v>300</v>
      </c>
      <c r="I65" s="201">
        <v>1218</v>
      </c>
      <c r="J65" s="200">
        <v>29032</v>
      </c>
      <c r="K65" s="196">
        <v>1271</v>
      </c>
      <c r="L65" s="199">
        <v>207</v>
      </c>
      <c r="M65" s="228"/>
      <c r="N65" s="221"/>
      <c r="O65" s="176"/>
      <c r="Y65" s="177"/>
      <c r="Z65" s="177"/>
    </row>
    <row r="66" spans="2:26" ht="15" hidden="1" customHeight="1">
      <c r="B66" s="194" t="s">
        <v>160</v>
      </c>
      <c r="C66" s="220">
        <v>40273</v>
      </c>
      <c r="D66" s="201">
        <v>3648</v>
      </c>
      <c r="E66" s="200">
        <v>3874</v>
      </c>
      <c r="F66" s="220">
        <v>520</v>
      </c>
      <c r="G66" s="201">
        <v>9044</v>
      </c>
      <c r="H66" s="201">
        <v>950</v>
      </c>
      <c r="I66" s="201">
        <v>439</v>
      </c>
      <c r="J66" s="200">
        <v>29885</v>
      </c>
      <c r="K66" s="196">
        <v>991</v>
      </c>
      <c r="L66" s="199">
        <v>0</v>
      </c>
      <c r="M66" s="228"/>
      <c r="N66" s="221"/>
      <c r="O66" s="176"/>
      <c r="Y66" s="177"/>
      <c r="Z66" s="177"/>
    </row>
    <row r="67" spans="2:26" ht="15" hidden="1" customHeight="1">
      <c r="B67" s="194" t="s">
        <v>161</v>
      </c>
      <c r="C67" s="220">
        <v>58255</v>
      </c>
      <c r="D67" s="201">
        <v>2849</v>
      </c>
      <c r="E67" s="200">
        <v>3662</v>
      </c>
      <c r="F67" s="220">
        <v>648</v>
      </c>
      <c r="G67" s="201">
        <v>7870</v>
      </c>
      <c r="H67" s="201">
        <v>486</v>
      </c>
      <c r="I67" s="201">
        <v>1197</v>
      </c>
      <c r="J67" s="200">
        <v>33470</v>
      </c>
      <c r="K67" s="196">
        <v>1580</v>
      </c>
      <c r="L67" s="199">
        <v>0</v>
      </c>
      <c r="M67" s="228"/>
      <c r="N67" s="221"/>
      <c r="O67" s="176"/>
      <c r="Y67" s="177"/>
      <c r="Z67" s="177"/>
    </row>
    <row r="68" spans="2:26" ht="15" hidden="1" customHeight="1">
      <c r="B68" s="194" t="s">
        <v>162</v>
      </c>
      <c r="C68" s="222">
        <v>41159</v>
      </c>
      <c r="D68" s="209">
        <v>2309</v>
      </c>
      <c r="E68" s="208">
        <v>3381</v>
      </c>
      <c r="F68" s="222">
        <v>428</v>
      </c>
      <c r="G68" s="209">
        <v>8841</v>
      </c>
      <c r="H68" s="209">
        <v>204</v>
      </c>
      <c r="I68" s="209">
        <v>1139</v>
      </c>
      <c r="J68" s="208">
        <v>36334</v>
      </c>
      <c r="K68" s="204">
        <v>1036</v>
      </c>
      <c r="L68" s="207">
        <v>0</v>
      </c>
      <c r="M68" s="229"/>
      <c r="N68" s="221"/>
      <c r="O68" s="176"/>
      <c r="Y68" s="177"/>
      <c r="Z68" s="177"/>
    </row>
    <row r="69" spans="2:26" ht="15" hidden="1" customHeight="1">
      <c r="B69" s="194" t="s">
        <v>163</v>
      </c>
      <c r="C69" s="222">
        <v>42634</v>
      </c>
      <c r="D69" s="209">
        <v>3951</v>
      </c>
      <c r="E69" s="208">
        <v>4369</v>
      </c>
      <c r="F69" s="222">
        <v>625</v>
      </c>
      <c r="G69" s="209">
        <v>5497</v>
      </c>
      <c r="H69" s="209">
        <v>126</v>
      </c>
      <c r="I69" s="209">
        <v>688</v>
      </c>
      <c r="J69" s="208">
        <v>33287</v>
      </c>
      <c r="K69" s="204">
        <v>464</v>
      </c>
      <c r="L69" s="207">
        <v>0</v>
      </c>
      <c r="M69" s="229"/>
      <c r="N69" s="221"/>
      <c r="O69" s="176"/>
      <c r="Y69" s="177"/>
      <c r="Z69" s="177"/>
    </row>
    <row r="70" spans="2:26" ht="15" customHeight="1">
      <c r="B70" s="194" t="s">
        <v>164</v>
      </c>
      <c r="C70" s="222">
        <v>48280</v>
      </c>
      <c r="D70" s="209">
        <v>3972</v>
      </c>
      <c r="E70" s="208">
        <v>4111</v>
      </c>
      <c r="F70" s="222">
        <v>667</v>
      </c>
      <c r="G70" s="209">
        <v>4326</v>
      </c>
      <c r="H70" s="209">
        <v>262</v>
      </c>
      <c r="I70" s="209">
        <v>0</v>
      </c>
      <c r="J70" s="208">
        <v>37269</v>
      </c>
      <c r="K70" s="204">
        <v>756</v>
      </c>
      <c r="L70" s="207">
        <v>0</v>
      </c>
      <c r="M70" s="229"/>
      <c r="N70" s="221"/>
      <c r="O70" s="176"/>
      <c r="Y70" s="177"/>
      <c r="Z70" s="177"/>
    </row>
    <row r="71" spans="2:26" ht="15" customHeight="1">
      <c r="B71" s="194" t="s">
        <v>165</v>
      </c>
      <c r="C71" s="222">
        <v>55194</v>
      </c>
      <c r="D71" s="209">
        <v>4178</v>
      </c>
      <c r="E71" s="208">
        <v>3750</v>
      </c>
      <c r="F71" s="222">
        <v>0</v>
      </c>
      <c r="G71" s="209">
        <v>3935</v>
      </c>
      <c r="H71" s="209">
        <v>0</v>
      </c>
      <c r="I71" s="209">
        <v>0</v>
      </c>
      <c r="J71" s="208">
        <v>34068</v>
      </c>
      <c r="K71" s="204">
        <v>719</v>
      </c>
      <c r="L71" s="207">
        <v>100</v>
      </c>
      <c r="M71" s="229"/>
      <c r="N71" s="221"/>
      <c r="O71" s="176"/>
      <c r="Y71" s="177"/>
      <c r="Z71" s="177"/>
    </row>
    <row r="72" spans="2:26" ht="15" customHeight="1">
      <c r="B72" s="194" t="s">
        <v>166</v>
      </c>
      <c r="C72" s="222">
        <v>49958</v>
      </c>
      <c r="D72" s="209">
        <v>3447</v>
      </c>
      <c r="E72" s="208">
        <v>3401</v>
      </c>
      <c r="F72" s="222">
        <v>107</v>
      </c>
      <c r="G72" s="209">
        <v>3792</v>
      </c>
      <c r="H72" s="209" t="s">
        <v>183</v>
      </c>
      <c r="I72" s="209" t="s">
        <v>184</v>
      </c>
      <c r="J72" s="208">
        <v>33997</v>
      </c>
      <c r="K72" s="204">
        <v>749</v>
      </c>
      <c r="L72" s="207">
        <v>208</v>
      </c>
      <c r="M72" s="229"/>
      <c r="N72" s="221"/>
      <c r="O72" s="176"/>
      <c r="Y72" s="177"/>
      <c r="Z72" s="177"/>
    </row>
    <row r="73" spans="2:26" ht="15" customHeight="1">
      <c r="B73" s="194" t="s">
        <v>167</v>
      </c>
      <c r="C73" s="222">
        <v>48929</v>
      </c>
      <c r="D73" s="209">
        <v>2779</v>
      </c>
      <c r="E73" s="208">
        <v>3817</v>
      </c>
      <c r="F73" s="222">
        <v>8</v>
      </c>
      <c r="G73" s="209">
        <v>3921</v>
      </c>
      <c r="H73" s="209" t="s">
        <v>183</v>
      </c>
      <c r="I73" s="209" t="s">
        <v>184</v>
      </c>
      <c r="J73" s="208">
        <v>34523</v>
      </c>
      <c r="K73" s="204">
        <v>0</v>
      </c>
      <c r="L73" s="207">
        <v>0</v>
      </c>
      <c r="M73" s="229"/>
      <c r="N73" s="221"/>
      <c r="O73" s="176"/>
      <c r="Y73" s="177"/>
      <c r="Z73" s="177"/>
    </row>
    <row r="74" spans="2:26" ht="15" customHeight="1">
      <c r="B74" s="194" t="s">
        <v>168</v>
      </c>
      <c r="C74" s="222">
        <v>42445</v>
      </c>
      <c r="D74" s="209">
        <v>3049</v>
      </c>
      <c r="E74" s="208">
        <v>2311</v>
      </c>
      <c r="F74" s="222">
        <v>346</v>
      </c>
      <c r="G74" s="209">
        <v>3828</v>
      </c>
      <c r="H74" s="209" t="s">
        <v>183</v>
      </c>
      <c r="I74" s="209" t="s">
        <v>184</v>
      </c>
      <c r="J74" s="208">
        <v>29043</v>
      </c>
      <c r="K74" s="204">
        <v>0</v>
      </c>
      <c r="L74" s="207">
        <v>0</v>
      </c>
      <c r="M74" s="229"/>
      <c r="N74" s="221"/>
      <c r="O74" s="176"/>
      <c r="Y74" s="177"/>
      <c r="Z74" s="177"/>
    </row>
    <row r="75" spans="2:26" ht="15" customHeight="1">
      <c r="B75" s="194" t="s">
        <v>169</v>
      </c>
      <c r="C75" s="222">
        <v>34991</v>
      </c>
      <c r="D75" s="209">
        <v>2198</v>
      </c>
      <c r="E75" s="208">
        <v>652</v>
      </c>
      <c r="F75" s="222">
        <v>119</v>
      </c>
      <c r="G75" s="209">
        <v>2280</v>
      </c>
      <c r="H75" s="209" t="s">
        <v>183</v>
      </c>
      <c r="I75" s="209" t="s">
        <v>184</v>
      </c>
      <c r="J75" s="208">
        <v>24123</v>
      </c>
      <c r="K75" s="204">
        <v>0</v>
      </c>
      <c r="L75" s="207">
        <v>0</v>
      </c>
      <c r="M75" s="229"/>
      <c r="N75" s="221"/>
      <c r="O75" s="176"/>
      <c r="Y75" s="177"/>
      <c r="Z75" s="177"/>
    </row>
    <row r="76" spans="2:26" ht="7.5" customHeight="1"/>
    <row r="77" spans="2:26" ht="26.25" customHeight="1">
      <c r="B77" s="445" t="s">
        <v>14</v>
      </c>
      <c r="C77" s="457" t="s">
        <v>203</v>
      </c>
      <c r="D77" s="449" t="s">
        <v>204</v>
      </c>
      <c r="E77" s="459" t="s">
        <v>205</v>
      </c>
      <c r="F77" s="454" t="s">
        <v>206</v>
      </c>
      <c r="G77" s="440" t="s">
        <v>207</v>
      </c>
      <c r="H77" s="440"/>
      <c r="I77" s="441"/>
      <c r="J77" s="176"/>
      <c r="K77" s="176"/>
      <c r="L77" s="176"/>
      <c r="M77" s="176"/>
      <c r="N77" s="176"/>
      <c r="O77" s="176"/>
      <c r="U77" s="177"/>
      <c r="V77" s="177"/>
      <c r="W77" s="177"/>
      <c r="X77" s="177"/>
      <c r="Y77" s="177"/>
      <c r="Z77" s="177"/>
    </row>
    <row r="78" spans="2:26" ht="26.25" customHeight="1">
      <c r="B78" s="446"/>
      <c r="C78" s="458"/>
      <c r="D78" s="450"/>
      <c r="E78" s="460"/>
      <c r="F78" s="461"/>
      <c r="G78" s="230" t="s">
        <v>178</v>
      </c>
      <c r="H78" s="231" t="s">
        <v>151</v>
      </c>
      <c r="I78" s="184" t="s">
        <v>152</v>
      </c>
      <c r="J78" s="176"/>
      <c r="K78" s="176"/>
      <c r="L78" s="176"/>
      <c r="M78" s="176"/>
      <c r="N78" s="176"/>
      <c r="O78" s="176"/>
      <c r="U78" s="177"/>
      <c r="V78" s="177"/>
      <c r="W78" s="177"/>
      <c r="X78" s="177"/>
      <c r="Y78" s="177"/>
      <c r="Z78" s="177"/>
    </row>
    <row r="79" spans="2:26" ht="20.25" hidden="1" customHeight="1">
      <c r="B79" s="186" t="s">
        <v>155</v>
      </c>
      <c r="C79" s="219">
        <v>11854</v>
      </c>
      <c r="D79" s="193">
        <v>8276</v>
      </c>
      <c r="E79" s="192">
        <v>12919</v>
      </c>
      <c r="F79" s="193">
        <v>12582</v>
      </c>
      <c r="G79" s="232">
        <v>8743</v>
      </c>
      <c r="H79" s="189" t="s">
        <v>22</v>
      </c>
      <c r="I79" s="190" t="s">
        <v>22</v>
      </c>
      <c r="J79" s="176"/>
      <c r="K79" s="176"/>
      <c r="L79" s="176"/>
      <c r="M79" s="176"/>
      <c r="N79" s="176"/>
      <c r="O79" s="176"/>
      <c r="U79" s="177"/>
      <c r="V79" s="177"/>
      <c r="W79" s="177"/>
      <c r="X79" s="177"/>
      <c r="Y79" s="177"/>
      <c r="Z79" s="177"/>
    </row>
    <row r="80" spans="2:26" ht="20.25" hidden="1" customHeight="1">
      <c r="B80" s="186" t="s">
        <v>156</v>
      </c>
      <c r="C80" s="219">
        <v>14143</v>
      </c>
      <c r="D80" s="193">
        <v>6629</v>
      </c>
      <c r="E80" s="192">
        <v>12289</v>
      </c>
      <c r="F80" s="193">
        <v>12477</v>
      </c>
      <c r="G80" s="232">
        <v>8929</v>
      </c>
      <c r="H80" s="189" t="s">
        <v>22</v>
      </c>
      <c r="I80" s="190" t="s">
        <v>22</v>
      </c>
      <c r="J80" s="176"/>
      <c r="K80" s="176"/>
      <c r="L80" s="176"/>
      <c r="M80" s="176"/>
      <c r="N80" s="176"/>
      <c r="O80" s="176"/>
      <c r="U80" s="177"/>
      <c r="V80" s="177"/>
      <c r="W80" s="177"/>
      <c r="X80" s="177"/>
      <c r="Y80" s="177"/>
      <c r="Z80" s="177"/>
    </row>
    <row r="81" spans="2:26" ht="20.25" hidden="1" customHeight="1">
      <c r="B81" s="194" t="s">
        <v>157</v>
      </c>
      <c r="C81" s="220">
        <v>16155</v>
      </c>
      <c r="D81" s="201">
        <v>6800</v>
      </c>
      <c r="E81" s="200">
        <v>11543</v>
      </c>
      <c r="F81" s="201">
        <v>8893</v>
      </c>
      <c r="G81" s="233">
        <v>5398</v>
      </c>
      <c r="H81" s="197">
        <v>4130</v>
      </c>
      <c r="I81" s="198">
        <v>128</v>
      </c>
      <c r="J81" s="176"/>
      <c r="K81" s="176"/>
      <c r="L81" s="176"/>
      <c r="M81" s="176"/>
      <c r="N81" s="176"/>
      <c r="O81" s="176"/>
      <c r="U81" s="177"/>
      <c r="V81" s="177"/>
      <c r="W81" s="177"/>
      <c r="X81" s="177"/>
      <c r="Y81" s="177"/>
      <c r="Z81" s="177"/>
    </row>
    <row r="82" spans="2:26" ht="15" hidden="1" customHeight="1">
      <c r="B82" s="194" t="s">
        <v>158</v>
      </c>
      <c r="C82" s="220">
        <v>18376</v>
      </c>
      <c r="D82" s="201">
        <v>5901</v>
      </c>
      <c r="E82" s="200">
        <v>13376</v>
      </c>
      <c r="F82" s="201">
        <v>8980</v>
      </c>
      <c r="G82" s="233">
        <v>5942</v>
      </c>
      <c r="H82" s="197">
        <v>3488</v>
      </c>
      <c r="I82" s="198">
        <v>277</v>
      </c>
      <c r="J82" s="221"/>
      <c r="K82" s="176"/>
      <c r="L82" s="176"/>
      <c r="M82" s="176"/>
      <c r="N82" s="176"/>
      <c r="O82" s="176"/>
      <c r="U82" s="177"/>
      <c r="V82" s="177"/>
      <c r="W82" s="177"/>
      <c r="X82" s="177"/>
      <c r="Y82" s="177"/>
      <c r="Z82" s="177"/>
    </row>
    <row r="83" spans="2:26" ht="15" hidden="1" customHeight="1">
      <c r="B83" s="194" t="s">
        <v>159</v>
      </c>
      <c r="C83" s="220">
        <v>16857</v>
      </c>
      <c r="D83" s="201">
        <v>8463</v>
      </c>
      <c r="E83" s="200">
        <v>20082</v>
      </c>
      <c r="F83" s="201">
        <v>9909</v>
      </c>
      <c r="G83" s="233">
        <v>6384</v>
      </c>
      <c r="H83" s="197">
        <v>4884</v>
      </c>
      <c r="I83" s="198">
        <v>54</v>
      </c>
      <c r="J83" s="221"/>
      <c r="K83" s="176"/>
      <c r="L83" s="176"/>
      <c r="M83" s="176"/>
      <c r="N83" s="176"/>
      <c r="O83" s="221"/>
      <c r="U83" s="177"/>
      <c r="V83" s="177"/>
      <c r="W83" s="177"/>
      <c r="X83" s="177"/>
      <c r="Y83" s="177"/>
      <c r="Z83" s="177"/>
    </row>
    <row r="84" spans="2:26" ht="15" hidden="1" customHeight="1">
      <c r="B84" s="194" t="s">
        <v>160</v>
      </c>
      <c r="C84" s="220">
        <v>33479</v>
      </c>
      <c r="D84" s="201">
        <v>11765</v>
      </c>
      <c r="E84" s="200">
        <v>22867</v>
      </c>
      <c r="F84" s="201">
        <v>12314</v>
      </c>
      <c r="G84" s="233">
        <v>6219</v>
      </c>
      <c r="H84" s="197">
        <v>7140</v>
      </c>
      <c r="I84" s="198">
        <v>37</v>
      </c>
      <c r="J84" s="221"/>
      <c r="K84" s="176"/>
      <c r="L84" s="176"/>
      <c r="M84" s="176"/>
      <c r="N84" s="176"/>
      <c r="O84" s="221"/>
      <c r="U84" s="177"/>
      <c r="V84" s="177"/>
      <c r="W84" s="177"/>
      <c r="X84" s="177"/>
      <c r="Y84" s="177"/>
      <c r="Z84" s="177"/>
    </row>
    <row r="85" spans="2:26" ht="15" hidden="1" customHeight="1">
      <c r="B85" s="194" t="s">
        <v>161</v>
      </c>
      <c r="C85" s="220">
        <v>26517</v>
      </c>
      <c r="D85" s="201">
        <v>10101</v>
      </c>
      <c r="E85" s="200">
        <v>22394</v>
      </c>
      <c r="F85" s="201">
        <v>16613</v>
      </c>
      <c r="G85" s="233">
        <v>5099</v>
      </c>
      <c r="H85" s="197">
        <v>3792</v>
      </c>
      <c r="I85" s="198">
        <v>190</v>
      </c>
      <c r="J85" s="221"/>
      <c r="K85" s="176"/>
      <c r="L85" s="176"/>
      <c r="M85" s="176"/>
      <c r="N85" s="176"/>
      <c r="O85" s="221"/>
      <c r="U85" s="177"/>
      <c r="V85" s="177"/>
      <c r="W85" s="177"/>
      <c r="X85" s="177"/>
      <c r="Y85" s="177"/>
      <c r="Z85" s="177"/>
    </row>
    <row r="86" spans="2:26" ht="15" hidden="1" customHeight="1">
      <c r="B86" s="194" t="s">
        <v>162</v>
      </c>
      <c r="C86" s="222">
        <v>28109</v>
      </c>
      <c r="D86" s="209">
        <v>9208</v>
      </c>
      <c r="E86" s="208">
        <v>20417</v>
      </c>
      <c r="F86" s="209">
        <v>13982</v>
      </c>
      <c r="G86" s="234">
        <v>4821</v>
      </c>
      <c r="H86" s="205">
        <v>4896</v>
      </c>
      <c r="I86" s="206">
        <v>94</v>
      </c>
      <c r="J86" s="221"/>
      <c r="K86" s="176"/>
      <c r="L86" s="176"/>
      <c r="M86" s="176"/>
      <c r="N86" s="176"/>
      <c r="O86" s="221"/>
      <c r="U86" s="177"/>
      <c r="V86" s="177"/>
      <c r="W86" s="177"/>
      <c r="X86" s="177"/>
      <c r="Y86" s="177"/>
      <c r="Z86" s="177"/>
    </row>
    <row r="87" spans="2:26" ht="15" hidden="1" customHeight="1">
      <c r="B87" s="194" t="s">
        <v>163</v>
      </c>
      <c r="C87" s="222">
        <v>27759</v>
      </c>
      <c r="D87" s="209">
        <v>8392</v>
      </c>
      <c r="E87" s="208">
        <v>17500</v>
      </c>
      <c r="F87" s="209">
        <v>12087</v>
      </c>
      <c r="G87" s="234">
        <v>4808</v>
      </c>
      <c r="H87" s="205">
        <v>4718</v>
      </c>
      <c r="I87" s="206">
        <v>30</v>
      </c>
      <c r="J87" s="221"/>
      <c r="K87" s="176"/>
      <c r="L87" s="176"/>
      <c r="M87" s="176"/>
      <c r="N87" s="176"/>
      <c r="O87" s="221"/>
      <c r="U87" s="177"/>
      <c r="V87" s="177"/>
      <c r="W87" s="177"/>
      <c r="X87" s="177"/>
      <c r="Y87" s="177"/>
      <c r="Z87" s="177"/>
    </row>
    <row r="88" spans="2:26" ht="15" customHeight="1">
      <c r="B88" s="194" t="s">
        <v>164</v>
      </c>
      <c r="C88" s="222">
        <v>26262</v>
      </c>
      <c r="D88" s="209">
        <v>6500</v>
      </c>
      <c r="E88" s="208">
        <v>17443</v>
      </c>
      <c r="F88" s="209">
        <v>10405</v>
      </c>
      <c r="G88" s="234">
        <v>4525</v>
      </c>
      <c r="H88" s="205">
        <v>6950</v>
      </c>
      <c r="I88" s="206">
        <v>60</v>
      </c>
      <c r="J88" s="221"/>
      <c r="K88" s="176"/>
      <c r="L88" s="176"/>
      <c r="M88" s="176"/>
      <c r="N88" s="176"/>
      <c r="O88" s="221"/>
      <c r="U88" s="177"/>
      <c r="V88" s="177"/>
      <c r="W88" s="177"/>
      <c r="X88" s="177"/>
      <c r="Y88" s="177"/>
      <c r="Z88" s="177"/>
    </row>
    <row r="89" spans="2:26" ht="15" customHeight="1">
      <c r="B89" s="194" t="s">
        <v>165</v>
      </c>
      <c r="C89" s="222">
        <v>28665</v>
      </c>
      <c r="D89" s="209">
        <v>8093</v>
      </c>
      <c r="E89" s="208">
        <v>21368</v>
      </c>
      <c r="F89" s="209">
        <v>10315</v>
      </c>
      <c r="G89" s="234">
        <v>6036</v>
      </c>
      <c r="H89" s="205">
        <v>7047</v>
      </c>
      <c r="I89" s="206">
        <v>0</v>
      </c>
      <c r="J89" s="221"/>
      <c r="K89" s="176"/>
      <c r="L89" s="176"/>
      <c r="M89" s="176"/>
      <c r="N89" s="176"/>
      <c r="O89" s="221"/>
      <c r="U89" s="177"/>
      <c r="V89" s="177"/>
      <c r="W89" s="177"/>
      <c r="X89" s="177"/>
      <c r="Y89" s="177"/>
      <c r="Z89" s="177"/>
    </row>
    <row r="90" spans="2:26" ht="15" customHeight="1">
      <c r="B90" s="194" t="s">
        <v>166</v>
      </c>
      <c r="C90" s="222">
        <v>28166</v>
      </c>
      <c r="D90" s="209">
        <v>7255</v>
      </c>
      <c r="E90" s="208">
        <v>19431</v>
      </c>
      <c r="F90" s="209">
        <v>8825</v>
      </c>
      <c r="G90" s="234">
        <v>5824</v>
      </c>
      <c r="H90" s="205">
        <v>5892</v>
      </c>
      <c r="I90" s="206">
        <v>0</v>
      </c>
      <c r="J90" s="221"/>
      <c r="K90" s="176"/>
      <c r="L90" s="176"/>
      <c r="M90" s="176"/>
      <c r="N90" s="176"/>
      <c r="O90" s="221"/>
      <c r="U90" s="177"/>
      <c r="V90" s="177"/>
      <c r="W90" s="177"/>
      <c r="X90" s="177"/>
      <c r="Y90" s="177"/>
      <c r="Z90" s="177"/>
    </row>
    <row r="91" spans="2:26" ht="15" customHeight="1">
      <c r="B91" s="194" t="s">
        <v>167</v>
      </c>
      <c r="C91" s="222">
        <v>28358</v>
      </c>
      <c r="D91" s="209">
        <v>5629</v>
      </c>
      <c r="E91" s="208">
        <v>20133</v>
      </c>
      <c r="F91" s="209">
        <v>7924</v>
      </c>
      <c r="G91" s="234">
        <v>5689</v>
      </c>
      <c r="H91" s="205">
        <v>6611</v>
      </c>
      <c r="I91" s="206">
        <v>33</v>
      </c>
      <c r="J91" s="221"/>
      <c r="K91" s="176"/>
      <c r="L91" s="176"/>
      <c r="M91" s="176"/>
      <c r="N91" s="176"/>
      <c r="O91" s="221"/>
      <c r="U91" s="177"/>
      <c r="V91" s="177"/>
      <c r="W91" s="177"/>
      <c r="X91" s="177"/>
      <c r="Y91" s="177"/>
      <c r="Z91" s="177"/>
    </row>
    <row r="92" spans="2:26" ht="15" customHeight="1">
      <c r="B92" s="194" t="s">
        <v>168</v>
      </c>
      <c r="C92" s="222">
        <v>25712</v>
      </c>
      <c r="D92" s="209">
        <v>6564</v>
      </c>
      <c r="E92" s="208">
        <v>10881</v>
      </c>
      <c r="F92" s="209">
        <v>7332</v>
      </c>
      <c r="G92" s="234">
        <v>4379</v>
      </c>
      <c r="H92" s="205">
        <v>5743</v>
      </c>
      <c r="I92" s="206">
        <v>45</v>
      </c>
      <c r="J92" s="221"/>
      <c r="K92" s="176"/>
      <c r="L92" s="176"/>
      <c r="M92" s="176"/>
      <c r="N92" s="176"/>
      <c r="O92" s="221"/>
      <c r="U92" s="177"/>
      <c r="V92" s="177"/>
      <c r="W92" s="177"/>
      <c r="X92" s="177"/>
      <c r="Y92" s="177"/>
      <c r="Z92" s="177"/>
    </row>
    <row r="93" spans="2:26" ht="15" customHeight="1">
      <c r="B93" s="194" t="s">
        <v>169</v>
      </c>
      <c r="C93" s="222">
        <v>21915</v>
      </c>
      <c r="D93" s="209">
        <v>3524</v>
      </c>
      <c r="E93" s="208">
        <v>5570</v>
      </c>
      <c r="F93" s="209">
        <v>4004</v>
      </c>
      <c r="G93" s="234">
        <v>2640</v>
      </c>
      <c r="H93" s="205">
        <v>4371</v>
      </c>
      <c r="I93" s="206">
        <v>20</v>
      </c>
      <c r="J93" s="221"/>
      <c r="K93" s="176"/>
      <c r="L93" s="176"/>
      <c r="M93" s="176"/>
      <c r="N93" s="176"/>
      <c r="O93" s="221"/>
      <c r="U93" s="177"/>
      <c r="V93" s="177"/>
      <c r="W93" s="177"/>
      <c r="X93" s="177"/>
      <c r="Y93" s="177"/>
      <c r="Z93" s="177"/>
    </row>
    <row r="94" spans="2:26" ht="15" customHeight="1">
      <c r="B94" s="235" t="s">
        <v>38</v>
      </c>
      <c r="I94" s="236"/>
    </row>
    <row r="95" spans="2:26">
      <c r="B95" s="174"/>
    </row>
  </sheetData>
  <mergeCells count="36">
    <mergeCell ref="B4:B5"/>
    <mergeCell ref="C4:I4"/>
    <mergeCell ref="J4:J5"/>
    <mergeCell ref="K4:K5"/>
    <mergeCell ref="L4:L5"/>
    <mergeCell ref="M23:M24"/>
    <mergeCell ref="N23:N24"/>
    <mergeCell ref="O23:O24"/>
    <mergeCell ref="B41:B42"/>
    <mergeCell ref="C41:C42"/>
    <mergeCell ref="D41:D42"/>
    <mergeCell ref="E41:E42"/>
    <mergeCell ref="F41:F42"/>
    <mergeCell ref="G41:G42"/>
    <mergeCell ref="H41:H42"/>
    <mergeCell ref="B23:B24"/>
    <mergeCell ref="C23:E23"/>
    <mergeCell ref="F23:J23"/>
    <mergeCell ref="K23:K24"/>
    <mergeCell ref="L23:L24"/>
    <mergeCell ref="G77:I77"/>
    <mergeCell ref="I41:O42"/>
    <mergeCell ref="B59:B60"/>
    <mergeCell ref="C59:C60"/>
    <mergeCell ref="D59:D60"/>
    <mergeCell ref="E59:E60"/>
    <mergeCell ref="F59:F60"/>
    <mergeCell ref="G59:G60"/>
    <mergeCell ref="H59:H60"/>
    <mergeCell ref="I59:I60"/>
    <mergeCell ref="J59:L59"/>
    <mergeCell ref="B77:B78"/>
    <mergeCell ref="C77:C78"/>
    <mergeCell ref="D77:D78"/>
    <mergeCell ref="E77:E78"/>
    <mergeCell ref="F77:F78"/>
  </mergeCells>
  <phoneticPr fontId="12"/>
  <pageMargins left="0.59055118110236227" right="0.39370078740157483" top="0.78740157480314965" bottom="0.78740157480314965" header="0.39370078740157483" footer="0.39370078740157483"/>
  <pageSetup paperSize="9" scale="90" orientation="portrait" horizontalDpi="300" verticalDpi="300" r:id="rId1"/>
  <headerFooter alignWithMargins="0">
    <oddHeader>&amp;R11.文化・宗教</oddHeader>
    <oddFooter>&amp;C-70-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view="pageBreakPreview" zoomScaleNormal="100" zoomScaleSheetLayoutView="100" workbookViewId="0"/>
  </sheetViews>
  <sheetFormatPr defaultColWidth="7.5703125" defaultRowHeight="18.75" customHeight="1"/>
  <cols>
    <col min="1" max="1" width="1.7109375" style="59" customWidth="1"/>
    <col min="2" max="2" width="14.28515625" style="59" customWidth="1"/>
    <col min="3" max="4" width="38.5703125" style="59" customWidth="1"/>
    <col min="5" max="6" width="7.5703125" style="59"/>
    <col min="7" max="7" width="7.7109375" style="59" bestFit="1" customWidth="1"/>
    <col min="8" max="8" width="7.5703125" style="59"/>
    <col min="9" max="9" width="7.7109375" style="59" bestFit="1" customWidth="1"/>
    <col min="10" max="16384" width="7.5703125" style="59"/>
  </cols>
  <sheetData>
    <row r="1" spans="1:5" ht="30" customHeight="1">
      <c r="A1" s="58" t="s">
        <v>208</v>
      </c>
    </row>
    <row r="2" spans="1:5" ht="7.5" customHeight="1">
      <c r="A2" s="58"/>
    </row>
    <row r="3" spans="1:5" s="127" customFormat="1" ht="22.5" customHeight="1">
      <c r="B3" s="60"/>
      <c r="C3" s="237"/>
      <c r="D3" s="237"/>
    </row>
    <row r="4" spans="1:5" s="130" customFormat="1" ht="22.5" customHeight="1">
      <c r="B4" s="238" t="s">
        <v>209</v>
      </c>
      <c r="C4" s="239" t="s">
        <v>210</v>
      </c>
      <c r="D4" s="240" t="s">
        <v>211</v>
      </c>
      <c r="E4" s="131"/>
    </row>
    <row r="5" spans="1:5" s="130" customFormat="1" ht="13.5" hidden="1" customHeight="1">
      <c r="B5" s="241" t="s">
        <v>212</v>
      </c>
      <c r="C5" s="242">
        <f>SUM(C6:C9)</f>
        <v>23565</v>
      </c>
      <c r="D5" s="243">
        <f>SUM(D6:D9)</f>
        <v>8389</v>
      </c>
      <c r="E5" s="131"/>
    </row>
    <row r="6" spans="1:5" s="130" customFormat="1" ht="13.5" hidden="1" customHeight="1">
      <c r="B6" s="244" t="s">
        <v>18</v>
      </c>
      <c r="C6" s="245">
        <v>6966</v>
      </c>
      <c r="D6" s="246">
        <v>2025</v>
      </c>
      <c r="E6" s="131"/>
    </row>
    <row r="7" spans="1:5" s="130" customFormat="1" ht="13.5" hidden="1" customHeight="1">
      <c r="B7" s="244" t="s">
        <v>19</v>
      </c>
      <c r="C7" s="245">
        <v>7805</v>
      </c>
      <c r="D7" s="246">
        <v>3113</v>
      </c>
      <c r="E7" s="131"/>
    </row>
    <row r="8" spans="1:5" s="130" customFormat="1" ht="13.5" hidden="1" customHeight="1">
      <c r="B8" s="244" t="s">
        <v>20</v>
      </c>
      <c r="C8" s="245">
        <v>5711</v>
      </c>
      <c r="D8" s="246">
        <v>2037</v>
      </c>
      <c r="E8" s="131"/>
    </row>
    <row r="9" spans="1:5" s="130" customFormat="1" ht="13.5" hidden="1" customHeight="1">
      <c r="B9" s="247" t="s">
        <v>21</v>
      </c>
      <c r="C9" s="248">
        <v>3083</v>
      </c>
      <c r="D9" s="249">
        <v>1214</v>
      </c>
      <c r="E9" s="131"/>
    </row>
    <row r="10" spans="1:5" s="130" customFormat="1" ht="15" hidden="1" customHeight="1">
      <c r="B10" s="241" t="s">
        <v>213</v>
      </c>
      <c r="C10" s="242">
        <f>SUM(C11:C14)</f>
        <v>23867</v>
      </c>
      <c r="D10" s="243">
        <f>SUM(D11:D14)</f>
        <v>8772</v>
      </c>
      <c r="E10" s="131"/>
    </row>
    <row r="11" spans="1:5" s="130" customFormat="1" ht="15" hidden="1" customHeight="1">
      <c r="B11" s="244" t="s">
        <v>18</v>
      </c>
      <c r="C11" s="250">
        <v>6941</v>
      </c>
      <c r="D11" s="251">
        <v>2091</v>
      </c>
      <c r="E11" s="131"/>
    </row>
    <row r="12" spans="1:5" s="130" customFormat="1" ht="15" hidden="1" customHeight="1">
      <c r="B12" s="244" t="s">
        <v>19</v>
      </c>
      <c r="C12" s="250">
        <v>7987</v>
      </c>
      <c r="D12" s="251">
        <v>3286</v>
      </c>
      <c r="E12" s="131"/>
    </row>
    <row r="13" spans="1:5" s="130" customFormat="1" ht="15" hidden="1" customHeight="1">
      <c r="B13" s="244" t="s">
        <v>20</v>
      </c>
      <c r="C13" s="250">
        <v>5794</v>
      </c>
      <c r="D13" s="251">
        <v>2125</v>
      </c>
      <c r="E13" s="131"/>
    </row>
    <row r="14" spans="1:5" s="130" customFormat="1" ht="15" hidden="1" customHeight="1">
      <c r="B14" s="247" t="s">
        <v>21</v>
      </c>
      <c r="C14" s="252">
        <v>3145</v>
      </c>
      <c r="D14" s="253">
        <v>1270</v>
      </c>
      <c r="E14" s="131"/>
    </row>
    <row r="15" spans="1:5" s="130" customFormat="1" ht="15" hidden="1" customHeight="1">
      <c r="B15" s="241" t="s">
        <v>214</v>
      </c>
      <c r="C15" s="242">
        <f>SUM(C16:C19)</f>
        <v>24229</v>
      </c>
      <c r="D15" s="243">
        <f>SUM(D16:D19)</f>
        <v>9035</v>
      </c>
      <c r="E15" s="131"/>
    </row>
    <row r="16" spans="1:5" s="130" customFormat="1" ht="15" hidden="1" customHeight="1">
      <c r="B16" s="244" t="s">
        <v>18</v>
      </c>
      <c r="C16" s="250">
        <v>6951</v>
      </c>
      <c r="D16" s="251">
        <v>2146</v>
      </c>
      <c r="E16" s="131"/>
    </row>
    <row r="17" spans="2:5" s="130" customFormat="1" ht="15" hidden="1" customHeight="1">
      <c r="B17" s="244" t="s">
        <v>19</v>
      </c>
      <c r="C17" s="250">
        <v>8156</v>
      </c>
      <c r="D17" s="251">
        <v>3363</v>
      </c>
      <c r="E17" s="131"/>
    </row>
    <row r="18" spans="2:5" s="130" customFormat="1" ht="15" hidden="1" customHeight="1">
      <c r="B18" s="244" t="s">
        <v>20</v>
      </c>
      <c r="C18" s="250">
        <v>5905</v>
      </c>
      <c r="D18" s="251">
        <v>2200</v>
      </c>
      <c r="E18" s="131"/>
    </row>
    <row r="19" spans="2:5" s="130" customFormat="1" ht="15" hidden="1" customHeight="1">
      <c r="B19" s="247" t="s">
        <v>21</v>
      </c>
      <c r="C19" s="252">
        <v>3217</v>
      </c>
      <c r="D19" s="253">
        <v>1326</v>
      </c>
      <c r="E19" s="131"/>
    </row>
    <row r="20" spans="2:5" s="130" customFormat="1" ht="15" customHeight="1">
      <c r="B20" s="241" t="s">
        <v>215</v>
      </c>
      <c r="C20" s="242">
        <f>SUM(C21:C24)</f>
        <v>24662</v>
      </c>
      <c r="D20" s="243">
        <f>SUM(D21:D24)</f>
        <v>9405</v>
      </c>
      <c r="E20" s="131"/>
    </row>
    <row r="21" spans="2:5" s="130" customFormat="1" ht="15" customHeight="1">
      <c r="B21" s="244" t="s">
        <v>18</v>
      </c>
      <c r="C21" s="250">
        <v>7033</v>
      </c>
      <c r="D21" s="251">
        <v>2229</v>
      </c>
      <c r="E21" s="131"/>
    </row>
    <row r="22" spans="2:5" s="130" customFormat="1" ht="15" customHeight="1">
      <c r="B22" s="244" t="s">
        <v>19</v>
      </c>
      <c r="C22" s="250">
        <v>8345</v>
      </c>
      <c r="D22" s="251">
        <v>3507</v>
      </c>
      <c r="E22" s="131"/>
    </row>
    <row r="23" spans="2:5" s="130" customFormat="1" ht="15" customHeight="1">
      <c r="B23" s="244" t="s">
        <v>20</v>
      </c>
      <c r="C23" s="250">
        <v>6029</v>
      </c>
      <c r="D23" s="251">
        <v>2300</v>
      </c>
      <c r="E23" s="131"/>
    </row>
    <row r="24" spans="2:5" s="130" customFormat="1" ht="15" customHeight="1">
      <c r="B24" s="247" t="s">
        <v>21</v>
      </c>
      <c r="C24" s="252">
        <v>3255</v>
      </c>
      <c r="D24" s="253">
        <v>1369</v>
      </c>
      <c r="E24" s="131"/>
    </row>
    <row r="25" spans="2:5" s="135" customFormat="1" ht="15" customHeight="1">
      <c r="B25" s="241" t="s">
        <v>216</v>
      </c>
      <c r="C25" s="242">
        <f>SUM(C26:C29)</f>
        <v>24939</v>
      </c>
      <c r="D25" s="243">
        <f>SUM(D26:D29)</f>
        <v>10133</v>
      </c>
    </row>
    <row r="26" spans="2:5" s="137" customFormat="1" ht="15" customHeight="1">
      <c r="B26" s="244" t="s">
        <v>18</v>
      </c>
      <c r="C26" s="250">
        <v>7051</v>
      </c>
      <c r="D26" s="251">
        <v>2345</v>
      </c>
      <c r="E26" s="143"/>
    </row>
    <row r="27" spans="2:5" s="137" customFormat="1" ht="15" customHeight="1">
      <c r="B27" s="244" t="s">
        <v>19</v>
      </c>
      <c r="C27" s="250">
        <v>8419</v>
      </c>
      <c r="D27" s="251">
        <v>3779</v>
      </c>
      <c r="E27" s="143"/>
    </row>
    <row r="28" spans="2:5" s="137" customFormat="1" ht="15" customHeight="1">
      <c r="B28" s="244" t="s">
        <v>20</v>
      </c>
      <c r="C28" s="250">
        <v>6159</v>
      </c>
      <c r="D28" s="251">
        <v>2571</v>
      </c>
      <c r="E28" s="143"/>
    </row>
    <row r="29" spans="2:5" s="137" customFormat="1" ht="15" customHeight="1">
      <c r="B29" s="247" t="s">
        <v>21</v>
      </c>
      <c r="C29" s="252">
        <v>3310</v>
      </c>
      <c r="D29" s="253">
        <v>1438</v>
      </c>
      <c r="E29" s="143"/>
    </row>
    <row r="30" spans="2:5" s="135" customFormat="1" ht="15" customHeight="1">
      <c r="B30" s="241" t="s">
        <v>217</v>
      </c>
      <c r="C30" s="242">
        <f>SUM(C31:C34)</f>
        <v>25052</v>
      </c>
      <c r="D30" s="243">
        <f>SUM(D31:D34)</f>
        <v>11096</v>
      </c>
    </row>
    <row r="31" spans="2:5" s="137" customFormat="1" ht="15" customHeight="1">
      <c r="B31" s="244" t="s">
        <v>18</v>
      </c>
      <c r="C31" s="250">
        <v>7023</v>
      </c>
      <c r="D31" s="251">
        <v>2447</v>
      </c>
      <c r="E31" s="143"/>
    </row>
    <row r="32" spans="2:5" s="137" customFormat="1" ht="15" customHeight="1">
      <c r="B32" s="244" t="s">
        <v>19</v>
      </c>
      <c r="C32" s="250">
        <v>8488</v>
      </c>
      <c r="D32" s="251">
        <v>4329</v>
      </c>
      <c r="E32" s="143"/>
    </row>
    <row r="33" spans="2:8" s="137" customFormat="1" ht="15" customHeight="1">
      <c r="B33" s="244" t="s">
        <v>20</v>
      </c>
      <c r="C33" s="250">
        <v>6229</v>
      </c>
      <c r="D33" s="251">
        <v>2873</v>
      </c>
      <c r="E33" s="143"/>
    </row>
    <row r="34" spans="2:8" s="137" customFormat="1" ht="15" customHeight="1">
      <c r="B34" s="247" t="s">
        <v>21</v>
      </c>
      <c r="C34" s="252">
        <v>3312</v>
      </c>
      <c r="D34" s="253">
        <v>1447</v>
      </c>
      <c r="E34" s="143"/>
    </row>
    <row r="35" spans="2:8" s="156" customFormat="1" ht="15" customHeight="1">
      <c r="B35" s="241" t="s">
        <v>218</v>
      </c>
      <c r="C35" s="243">
        <f>SUM(C36:C39)</f>
        <v>25372</v>
      </c>
      <c r="D35" s="243">
        <f>SUM(D36:D39)</f>
        <v>12183</v>
      </c>
    </row>
    <row r="36" spans="2:8" s="137" customFormat="1" ht="15" customHeight="1">
      <c r="B36" s="244" t="s">
        <v>18</v>
      </c>
      <c r="C36" s="254">
        <v>7033</v>
      </c>
      <c r="D36" s="254">
        <v>2595</v>
      </c>
      <c r="E36" s="143"/>
      <c r="F36" s="255"/>
      <c r="H36" s="256"/>
    </row>
    <row r="37" spans="2:8" s="137" customFormat="1" ht="15" customHeight="1">
      <c r="B37" s="244" t="s">
        <v>19</v>
      </c>
      <c r="C37" s="254">
        <v>8639</v>
      </c>
      <c r="D37" s="254">
        <v>4793</v>
      </c>
      <c r="E37" s="143"/>
      <c r="F37" s="255"/>
      <c r="H37" s="256"/>
    </row>
    <row r="38" spans="2:8" s="137" customFormat="1" ht="15" customHeight="1">
      <c r="B38" s="244" t="s">
        <v>20</v>
      </c>
      <c r="C38" s="254">
        <v>6369</v>
      </c>
      <c r="D38" s="254">
        <v>3201</v>
      </c>
      <c r="E38" s="143"/>
      <c r="F38" s="255"/>
      <c r="H38" s="256"/>
    </row>
    <row r="39" spans="2:8" s="137" customFormat="1" ht="15" customHeight="1">
      <c r="B39" s="247" t="s">
        <v>21</v>
      </c>
      <c r="C39" s="257">
        <v>3331</v>
      </c>
      <c r="D39" s="257">
        <v>1594</v>
      </c>
      <c r="E39" s="143"/>
      <c r="F39" s="255"/>
      <c r="H39" s="256"/>
    </row>
    <row r="40" spans="2:8" s="137" customFormat="1" ht="15" customHeight="1">
      <c r="B40" s="241" t="s">
        <v>219</v>
      </c>
      <c r="C40" s="243">
        <f>SUM(C41:C44)</f>
        <v>25482</v>
      </c>
      <c r="D40" s="243">
        <f>SUM(D41:D44)</f>
        <v>13057</v>
      </c>
      <c r="E40" s="143"/>
    </row>
    <row r="41" spans="2:8" s="137" customFormat="1" ht="15" customHeight="1">
      <c r="B41" s="244" t="s">
        <v>18</v>
      </c>
      <c r="C41" s="250">
        <v>6969</v>
      </c>
      <c r="D41" s="251">
        <v>2894</v>
      </c>
      <c r="E41" s="143"/>
    </row>
    <row r="42" spans="2:8" s="137" customFormat="1" ht="15" customHeight="1">
      <c r="B42" s="244" t="s">
        <v>19</v>
      </c>
      <c r="C42" s="250">
        <v>8708</v>
      </c>
      <c r="D42" s="251">
        <v>5037</v>
      </c>
      <c r="E42" s="143"/>
    </row>
    <row r="43" spans="2:8" s="137" customFormat="1" ht="15" customHeight="1">
      <c r="B43" s="244" t="s">
        <v>20</v>
      </c>
      <c r="C43" s="250">
        <v>6433</v>
      </c>
      <c r="D43" s="251">
        <v>3364</v>
      </c>
      <c r="E43" s="143"/>
    </row>
    <row r="44" spans="2:8" s="137" customFormat="1" ht="15" customHeight="1">
      <c r="B44" s="247" t="s">
        <v>21</v>
      </c>
      <c r="C44" s="252">
        <v>3372</v>
      </c>
      <c r="D44" s="253">
        <v>1762</v>
      </c>
      <c r="E44" s="143"/>
    </row>
    <row r="45" spans="2:8" s="137" customFormat="1" ht="15" customHeight="1">
      <c r="B45" s="258" t="s">
        <v>220</v>
      </c>
      <c r="C45" s="259">
        <v>25472</v>
      </c>
      <c r="D45" s="259">
        <v>13509</v>
      </c>
      <c r="E45" s="143"/>
    </row>
    <row r="46" spans="2:8" s="137" customFormat="1" ht="15" customHeight="1">
      <c r="B46" s="258" t="s">
        <v>221</v>
      </c>
      <c r="C46" s="259">
        <v>25506</v>
      </c>
      <c r="D46" s="259">
        <v>14163</v>
      </c>
      <c r="E46" s="143"/>
    </row>
    <row r="47" spans="2:8" s="137" customFormat="1" ht="15" customHeight="1">
      <c r="B47" s="258" t="s">
        <v>222</v>
      </c>
      <c r="C47" s="259">
        <v>25615</v>
      </c>
      <c r="D47" s="259">
        <v>14612</v>
      </c>
      <c r="E47" s="143"/>
    </row>
    <row r="48" spans="2:8" s="137" customFormat="1" ht="15" customHeight="1">
      <c r="B48" s="258" t="s">
        <v>223</v>
      </c>
      <c r="C48" s="259">
        <v>25911</v>
      </c>
      <c r="D48" s="259">
        <v>15102</v>
      </c>
      <c r="E48" s="143"/>
    </row>
    <row r="49" spans="2:6" s="137" customFormat="1" ht="15" customHeight="1">
      <c r="B49" s="258" t="s">
        <v>224</v>
      </c>
      <c r="C49" s="259">
        <v>26363</v>
      </c>
      <c r="D49" s="259">
        <v>15461</v>
      </c>
      <c r="E49" s="143"/>
    </row>
    <row r="50" spans="2:6" s="137" customFormat="1" ht="15" customHeight="1">
      <c r="B50" s="258" t="s">
        <v>225</v>
      </c>
      <c r="C50" s="259">
        <v>26752</v>
      </c>
      <c r="D50" s="259">
        <v>16075</v>
      </c>
      <c r="E50" s="143"/>
      <c r="F50" s="260"/>
    </row>
    <row r="51" spans="2:6" s="137" customFormat="1" ht="15" customHeight="1">
      <c r="B51" s="261" t="s">
        <v>226</v>
      </c>
      <c r="C51" s="262">
        <v>26934</v>
      </c>
      <c r="D51" s="262">
        <v>16496</v>
      </c>
      <c r="E51" s="143"/>
      <c r="F51" s="260"/>
    </row>
    <row r="52" spans="2:6" s="137" customFormat="1" ht="15" customHeight="1">
      <c r="B52" s="261" t="s">
        <v>227</v>
      </c>
      <c r="C52" s="262">
        <v>27057</v>
      </c>
      <c r="D52" s="262">
        <v>17018</v>
      </c>
      <c r="E52" s="143"/>
      <c r="F52" s="260"/>
    </row>
    <row r="53" spans="2:6" s="137" customFormat="1" ht="15" customHeight="1">
      <c r="B53" s="261" t="s">
        <v>228</v>
      </c>
      <c r="C53" s="262">
        <v>27231</v>
      </c>
      <c r="D53" s="262">
        <v>17609</v>
      </c>
      <c r="E53" s="143"/>
      <c r="F53" s="260"/>
    </row>
    <row r="54" spans="2:6" s="137" customFormat="1" ht="15" customHeight="1">
      <c r="B54" s="261" t="s">
        <v>229</v>
      </c>
      <c r="C54" s="262">
        <v>27369</v>
      </c>
      <c r="D54" s="262">
        <v>18005</v>
      </c>
      <c r="E54" s="143"/>
      <c r="F54" s="260"/>
    </row>
    <row r="55" spans="2:6" s="137" customFormat="1" ht="15" customHeight="1">
      <c r="B55" s="261" t="s">
        <v>230</v>
      </c>
      <c r="C55" s="262">
        <v>27558</v>
      </c>
      <c r="D55" s="262">
        <v>18415</v>
      </c>
      <c r="E55" s="143"/>
      <c r="F55" s="260"/>
    </row>
    <row r="56" spans="2:6" s="137" customFormat="1" ht="15" customHeight="1">
      <c r="B56" s="261" t="s">
        <v>231</v>
      </c>
      <c r="C56" s="262">
        <v>27770</v>
      </c>
      <c r="D56" s="262">
        <v>18669</v>
      </c>
      <c r="E56" s="143"/>
      <c r="F56" s="260"/>
    </row>
    <row r="57" spans="2:6" s="137" customFormat="1" ht="15" customHeight="1">
      <c r="B57" s="261" t="s">
        <v>166</v>
      </c>
      <c r="C57" s="262">
        <v>27956</v>
      </c>
      <c r="D57" s="262">
        <v>19077</v>
      </c>
      <c r="E57" s="143"/>
      <c r="F57" s="260"/>
    </row>
    <row r="58" spans="2:6" s="137" customFormat="1" ht="15" customHeight="1">
      <c r="B58" s="261" t="s">
        <v>167</v>
      </c>
      <c r="C58" s="262">
        <v>28307</v>
      </c>
      <c r="D58" s="262">
        <v>19582</v>
      </c>
      <c r="E58" s="143"/>
      <c r="F58" s="260"/>
    </row>
    <row r="59" spans="2:6" s="137" customFormat="1" ht="15" customHeight="1">
      <c r="B59" s="261" t="s">
        <v>56</v>
      </c>
      <c r="C59" s="262">
        <v>28451</v>
      </c>
      <c r="D59" s="262">
        <v>19822</v>
      </c>
      <c r="E59" s="143"/>
      <c r="F59" s="260"/>
    </row>
    <row r="60" spans="2:6" s="137" customFormat="1" ht="15" customHeight="1">
      <c r="B60" s="261" t="s">
        <v>57</v>
      </c>
      <c r="C60" s="262">
        <v>28350</v>
      </c>
      <c r="D60" s="262">
        <v>19699</v>
      </c>
      <c r="E60" s="143"/>
      <c r="F60" s="260"/>
    </row>
    <row r="61" spans="2:6" ht="15" customHeight="1">
      <c r="B61" s="170" t="s">
        <v>232</v>
      </c>
      <c r="D61" s="125"/>
    </row>
    <row r="62" spans="2:6" ht="15" customHeight="1">
      <c r="B62" s="124" t="s">
        <v>233</v>
      </c>
      <c r="D62" s="125"/>
    </row>
  </sheetData>
  <phoneticPr fontId="12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11.文化・宗教</oddHeader>
    <oddFooter>&amp;C&amp;"ＭＳ Ｐゴシック,標準"&amp;11-71-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view="pageBreakPreview" zoomScaleNormal="115" zoomScaleSheetLayoutView="100" workbookViewId="0"/>
  </sheetViews>
  <sheetFormatPr defaultColWidth="7.5703125" defaultRowHeight="18.75" customHeight="1"/>
  <cols>
    <col min="1" max="1" width="3.7109375" style="2" customWidth="1"/>
    <col min="2" max="2" width="14.28515625" style="2" customWidth="1"/>
    <col min="3" max="3" width="27.140625" style="2" customWidth="1"/>
    <col min="4" max="4" width="5.7109375" style="263" customWidth="1"/>
    <col min="5" max="5" width="24.28515625" style="2" customWidth="1"/>
    <col min="6" max="6" width="17.140625" style="2" customWidth="1"/>
    <col min="7" max="7" width="4.28515625" style="264" customWidth="1"/>
    <col min="8" max="10" width="3.42578125" style="265" customWidth="1"/>
    <col min="11" max="11" width="7.5703125" style="265"/>
    <col min="12" max="16384" width="7.5703125" style="2"/>
  </cols>
  <sheetData>
    <row r="1" spans="1:11" ht="28.5" customHeight="1">
      <c r="A1" s="1" t="s">
        <v>234</v>
      </c>
    </row>
    <row r="2" spans="1:11" ht="7.5" customHeight="1">
      <c r="A2" s="1"/>
    </row>
    <row r="3" spans="1:11" s="8" customFormat="1" ht="13.5" customHeight="1">
      <c r="A3" s="7">
        <v>1</v>
      </c>
      <c r="B3" s="7" t="s">
        <v>235</v>
      </c>
      <c r="C3" s="266"/>
      <c r="D3" s="267"/>
      <c r="E3" s="266"/>
      <c r="F3" s="266"/>
      <c r="G3" s="268"/>
      <c r="H3" s="269"/>
      <c r="I3" s="269"/>
      <c r="J3" s="269"/>
      <c r="K3" s="269"/>
    </row>
    <row r="4" spans="1:11" s="8" customFormat="1" ht="13.5" customHeight="1">
      <c r="A4" s="7"/>
      <c r="B4" s="7" t="s">
        <v>236</v>
      </c>
      <c r="C4" s="266"/>
      <c r="D4" s="267"/>
      <c r="E4" s="266"/>
      <c r="F4" s="266"/>
      <c r="G4" s="268"/>
      <c r="H4" s="269"/>
      <c r="I4" s="269"/>
      <c r="J4" s="269"/>
      <c r="K4" s="269"/>
    </row>
    <row r="5" spans="1:11" s="270" customFormat="1" ht="11.25">
      <c r="B5" s="271" t="s">
        <v>62</v>
      </c>
      <c r="C5" s="272" t="s">
        <v>237</v>
      </c>
      <c r="D5" s="272" t="s">
        <v>238</v>
      </c>
      <c r="E5" s="272" t="s">
        <v>239</v>
      </c>
      <c r="F5" s="272" t="s">
        <v>240</v>
      </c>
      <c r="G5" s="470" t="s">
        <v>241</v>
      </c>
      <c r="H5" s="471"/>
      <c r="I5" s="471"/>
      <c r="J5" s="472"/>
      <c r="K5" s="273"/>
    </row>
    <row r="6" spans="1:11" s="274" customFormat="1" ht="9.9499999999999993" customHeight="1">
      <c r="B6" s="275" t="s">
        <v>242</v>
      </c>
      <c r="C6" s="276" t="s">
        <v>243</v>
      </c>
      <c r="D6" s="277" t="s">
        <v>244</v>
      </c>
      <c r="E6" s="276" t="s">
        <v>245</v>
      </c>
      <c r="F6" s="276" t="s">
        <v>246</v>
      </c>
      <c r="G6" s="278" t="s">
        <v>247</v>
      </c>
      <c r="H6" s="279" t="s">
        <v>248</v>
      </c>
      <c r="I6" s="279" t="s">
        <v>249</v>
      </c>
      <c r="J6" s="280" t="s">
        <v>250</v>
      </c>
      <c r="K6" s="281"/>
    </row>
    <row r="7" spans="1:11" s="282" customFormat="1" ht="13.5" customHeight="1">
      <c r="B7" s="7" t="s">
        <v>251</v>
      </c>
      <c r="C7" s="283"/>
      <c r="D7" s="284"/>
      <c r="E7" s="283"/>
      <c r="F7" s="283"/>
      <c r="G7" s="285"/>
      <c r="H7" s="286"/>
      <c r="I7" s="286"/>
      <c r="J7" s="286"/>
      <c r="K7" s="286"/>
    </row>
    <row r="8" spans="1:11" s="282" customFormat="1" ht="11.25">
      <c r="B8" s="271" t="s">
        <v>62</v>
      </c>
      <c r="C8" s="272" t="s">
        <v>237</v>
      </c>
      <c r="D8" s="287" t="s">
        <v>238</v>
      </c>
      <c r="E8" s="272" t="s">
        <v>239</v>
      </c>
      <c r="F8" s="272" t="s">
        <v>240</v>
      </c>
      <c r="G8" s="470" t="s">
        <v>241</v>
      </c>
      <c r="H8" s="471"/>
      <c r="I8" s="471"/>
      <c r="J8" s="472"/>
      <c r="K8" s="286"/>
    </row>
    <row r="9" spans="1:11" s="274" customFormat="1" ht="9.9499999999999993" customHeight="1">
      <c r="B9" s="473" t="s">
        <v>252</v>
      </c>
      <c r="C9" s="276" t="s">
        <v>253</v>
      </c>
      <c r="D9" s="277" t="s">
        <v>254</v>
      </c>
      <c r="E9" s="276" t="s">
        <v>255</v>
      </c>
      <c r="F9" s="276" t="s">
        <v>256</v>
      </c>
      <c r="G9" s="278" t="s">
        <v>247</v>
      </c>
      <c r="H9" s="279" t="s">
        <v>257</v>
      </c>
      <c r="I9" s="279" t="s">
        <v>258</v>
      </c>
      <c r="J9" s="280" t="s">
        <v>259</v>
      </c>
      <c r="K9" s="281"/>
    </row>
    <row r="10" spans="1:11" s="274" customFormat="1" ht="9.75" customHeight="1">
      <c r="B10" s="474"/>
      <c r="C10" s="276" t="s">
        <v>260</v>
      </c>
      <c r="D10" s="277" t="s">
        <v>254</v>
      </c>
      <c r="E10" s="276" t="s">
        <v>261</v>
      </c>
      <c r="F10" s="288" t="s">
        <v>262</v>
      </c>
      <c r="G10" s="278" t="s">
        <v>247</v>
      </c>
      <c r="H10" s="279" t="s">
        <v>263</v>
      </c>
      <c r="I10" s="279" t="s">
        <v>264</v>
      </c>
      <c r="J10" s="280" t="s">
        <v>265</v>
      </c>
      <c r="K10" s="281"/>
    </row>
    <row r="11" spans="1:11" s="274" customFormat="1" ht="9.9499999999999993" customHeight="1">
      <c r="B11" s="474"/>
      <c r="C11" s="276" t="s">
        <v>266</v>
      </c>
      <c r="D11" s="277" t="s">
        <v>267</v>
      </c>
      <c r="E11" s="276" t="s">
        <v>268</v>
      </c>
      <c r="F11" s="276" t="s">
        <v>269</v>
      </c>
      <c r="G11" s="278" t="s">
        <v>270</v>
      </c>
      <c r="H11" s="279" t="s">
        <v>271</v>
      </c>
      <c r="I11" s="279" t="s">
        <v>272</v>
      </c>
      <c r="J11" s="280" t="s">
        <v>273</v>
      </c>
      <c r="K11" s="281"/>
    </row>
    <row r="12" spans="1:11" s="274" customFormat="1" ht="22.5" customHeight="1">
      <c r="B12" s="475"/>
      <c r="C12" s="289" t="s">
        <v>274</v>
      </c>
      <c r="D12" s="277" t="s">
        <v>275</v>
      </c>
      <c r="E12" s="276" t="s">
        <v>245</v>
      </c>
      <c r="F12" s="276" t="s">
        <v>276</v>
      </c>
      <c r="G12" s="290" t="s">
        <v>277</v>
      </c>
      <c r="H12" s="291" t="s">
        <v>278</v>
      </c>
      <c r="I12" s="291" t="s">
        <v>279</v>
      </c>
      <c r="J12" s="292" t="s">
        <v>280</v>
      </c>
      <c r="K12" s="281"/>
    </row>
    <row r="13" spans="1:11" s="274" customFormat="1" ht="9.9499999999999993" customHeight="1">
      <c r="B13" s="473" t="s">
        <v>281</v>
      </c>
      <c r="C13" s="276" t="s">
        <v>282</v>
      </c>
      <c r="D13" s="277" t="s">
        <v>283</v>
      </c>
      <c r="E13" s="276" t="s">
        <v>245</v>
      </c>
      <c r="F13" s="276" t="s">
        <v>246</v>
      </c>
      <c r="G13" s="278" t="s">
        <v>284</v>
      </c>
      <c r="H13" s="279" t="s">
        <v>285</v>
      </c>
      <c r="I13" s="279" t="s">
        <v>286</v>
      </c>
      <c r="J13" s="280" t="s">
        <v>287</v>
      </c>
      <c r="K13" s="281"/>
    </row>
    <row r="14" spans="1:11" s="274" customFormat="1" ht="9.9499999999999993" customHeight="1">
      <c r="B14" s="474"/>
      <c r="C14" s="276" t="s">
        <v>282</v>
      </c>
      <c r="D14" s="277" t="s">
        <v>283</v>
      </c>
      <c r="E14" s="276" t="s">
        <v>288</v>
      </c>
      <c r="F14" s="276" t="s">
        <v>289</v>
      </c>
      <c r="G14" s="278" t="s">
        <v>284</v>
      </c>
      <c r="H14" s="279" t="s">
        <v>285</v>
      </c>
      <c r="I14" s="279" t="s">
        <v>286</v>
      </c>
      <c r="J14" s="280" t="s">
        <v>287</v>
      </c>
      <c r="K14" s="281"/>
    </row>
    <row r="15" spans="1:11" s="274" customFormat="1" ht="9.9499999999999993" customHeight="1">
      <c r="B15" s="475"/>
      <c r="C15" s="276" t="s">
        <v>290</v>
      </c>
      <c r="D15" s="277" t="s">
        <v>283</v>
      </c>
      <c r="E15" s="276" t="s">
        <v>291</v>
      </c>
      <c r="F15" s="276" t="s">
        <v>292</v>
      </c>
      <c r="G15" s="278" t="s">
        <v>247</v>
      </c>
      <c r="H15" s="279" t="s">
        <v>293</v>
      </c>
      <c r="I15" s="279" t="s">
        <v>294</v>
      </c>
      <c r="J15" s="280" t="s">
        <v>259</v>
      </c>
      <c r="K15" s="281"/>
    </row>
    <row r="16" spans="1:11" s="274" customFormat="1" ht="9.9499999999999993" customHeight="1">
      <c r="B16" s="275" t="s">
        <v>295</v>
      </c>
      <c r="C16" s="276" t="s">
        <v>296</v>
      </c>
      <c r="D16" s="277" t="s">
        <v>283</v>
      </c>
      <c r="E16" s="276" t="s">
        <v>245</v>
      </c>
      <c r="F16" s="276" t="s">
        <v>246</v>
      </c>
      <c r="G16" s="278" t="s">
        <v>270</v>
      </c>
      <c r="H16" s="279" t="s">
        <v>297</v>
      </c>
      <c r="I16" s="279" t="s">
        <v>264</v>
      </c>
      <c r="J16" s="280" t="s">
        <v>298</v>
      </c>
      <c r="K16" s="281"/>
    </row>
    <row r="17" spans="1:11" s="274" customFormat="1" ht="9.9499999999999993" customHeight="1">
      <c r="B17" s="275" t="s">
        <v>242</v>
      </c>
      <c r="C17" s="276" t="s">
        <v>299</v>
      </c>
      <c r="D17" s="277" t="s">
        <v>244</v>
      </c>
      <c r="E17" s="276" t="s">
        <v>300</v>
      </c>
      <c r="F17" s="276" t="s">
        <v>301</v>
      </c>
      <c r="G17" s="278" t="s">
        <v>247</v>
      </c>
      <c r="H17" s="279" t="s">
        <v>248</v>
      </c>
      <c r="I17" s="279" t="s">
        <v>249</v>
      </c>
      <c r="J17" s="280" t="s">
        <v>250</v>
      </c>
      <c r="K17" s="281"/>
    </row>
    <row r="18" spans="1:11" s="282" customFormat="1" ht="13.5" customHeight="1">
      <c r="B18" s="7" t="s">
        <v>302</v>
      </c>
      <c r="C18" s="283"/>
      <c r="D18" s="284"/>
      <c r="E18" s="283"/>
      <c r="F18" s="283"/>
      <c r="G18" s="285"/>
      <c r="H18" s="286"/>
      <c r="I18" s="286"/>
      <c r="J18" s="286"/>
      <c r="K18" s="286"/>
    </row>
    <row r="19" spans="1:11" s="282" customFormat="1" ht="11.25">
      <c r="B19" s="271" t="s">
        <v>62</v>
      </c>
      <c r="C19" s="476" t="s">
        <v>237</v>
      </c>
      <c r="D19" s="477"/>
      <c r="E19" s="272" t="s">
        <v>239</v>
      </c>
      <c r="F19" s="272" t="s">
        <v>240</v>
      </c>
      <c r="G19" s="470" t="s">
        <v>241</v>
      </c>
      <c r="H19" s="471"/>
      <c r="I19" s="471"/>
      <c r="J19" s="472"/>
      <c r="K19" s="286"/>
    </row>
    <row r="20" spans="1:11" s="274" customFormat="1" ht="9.9499999999999993" customHeight="1">
      <c r="B20" s="473" t="s">
        <v>303</v>
      </c>
      <c r="C20" s="478" t="s">
        <v>304</v>
      </c>
      <c r="D20" s="479"/>
      <c r="E20" s="276" t="s">
        <v>305</v>
      </c>
      <c r="F20" s="276" t="s">
        <v>256</v>
      </c>
      <c r="G20" s="278" t="s">
        <v>247</v>
      </c>
      <c r="H20" s="279" t="s">
        <v>294</v>
      </c>
      <c r="I20" s="279" t="s">
        <v>306</v>
      </c>
      <c r="J20" s="280" t="s">
        <v>273</v>
      </c>
      <c r="K20" s="281"/>
    </row>
    <row r="21" spans="1:11" s="274" customFormat="1" ht="9.9499999999999993" customHeight="1">
      <c r="B21" s="475"/>
      <c r="C21" s="478" t="s">
        <v>307</v>
      </c>
      <c r="D21" s="479"/>
      <c r="E21" s="276" t="s">
        <v>308</v>
      </c>
      <c r="F21" s="276" t="s">
        <v>256</v>
      </c>
      <c r="G21" s="278" t="s">
        <v>270</v>
      </c>
      <c r="H21" s="279" t="s">
        <v>309</v>
      </c>
      <c r="I21" s="279" t="s">
        <v>294</v>
      </c>
      <c r="J21" s="280" t="s">
        <v>310</v>
      </c>
      <c r="K21" s="281"/>
    </row>
    <row r="22" spans="1:11" s="274" customFormat="1" ht="9.9499999999999993" customHeight="1">
      <c r="B22" s="293" t="s">
        <v>311</v>
      </c>
      <c r="C22" s="478" t="s">
        <v>312</v>
      </c>
      <c r="D22" s="479"/>
      <c r="E22" s="276" t="s">
        <v>245</v>
      </c>
      <c r="F22" s="276" t="s">
        <v>246</v>
      </c>
      <c r="G22" s="278" t="s">
        <v>247</v>
      </c>
      <c r="H22" s="279" t="s">
        <v>286</v>
      </c>
      <c r="I22" s="279" t="s">
        <v>272</v>
      </c>
      <c r="J22" s="280" t="s">
        <v>313</v>
      </c>
      <c r="K22" s="281"/>
    </row>
    <row r="23" spans="1:11" s="274" customFormat="1" ht="22.5" customHeight="1">
      <c r="B23" s="480" t="s">
        <v>314</v>
      </c>
      <c r="C23" s="482" t="s">
        <v>315</v>
      </c>
      <c r="D23" s="479"/>
      <c r="E23" s="289" t="s">
        <v>316</v>
      </c>
      <c r="F23" s="294" t="s">
        <v>317</v>
      </c>
      <c r="G23" s="278" t="s">
        <v>247</v>
      </c>
      <c r="H23" s="279" t="s">
        <v>318</v>
      </c>
      <c r="I23" s="279" t="s">
        <v>264</v>
      </c>
      <c r="J23" s="280" t="s">
        <v>287</v>
      </c>
      <c r="K23" s="281"/>
    </row>
    <row r="24" spans="1:11" s="274" customFormat="1" ht="22.5" customHeight="1">
      <c r="B24" s="481"/>
      <c r="C24" s="295" t="s">
        <v>319</v>
      </c>
      <c r="D24" s="296"/>
      <c r="E24" s="289" t="s">
        <v>320</v>
      </c>
      <c r="F24" s="276" t="s">
        <v>269</v>
      </c>
      <c r="G24" s="278" t="s">
        <v>247</v>
      </c>
      <c r="H24" s="279" t="s">
        <v>318</v>
      </c>
      <c r="I24" s="279" t="s">
        <v>264</v>
      </c>
      <c r="J24" s="280" t="s">
        <v>287</v>
      </c>
      <c r="K24" s="281"/>
    </row>
    <row r="25" spans="1:11" s="274" customFormat="1" ht="6.75" customHeight="1">
      <c r="B25" s="297"/>
      <c r="C25" s="298"/>
      <c r="D25" s="298"/>
      <c r="E25" s="299"/>
      <c r="F25" s="298"/>
      <c r="G25" s="300"/>
      <c r="H25" s="301"/>
      <c r="I25" s="301"/>
      <c r="J25" s="301"/>
      <c r="K25" s="281"/>
    </row>
    <row r="26" spans="1:11" s="8" customFormat="1" ht="13.5" customHeight="1">
      <c r="A26" s="7">
        <v>2</v>
      </c>
      <c r="B26" s="7" t="s">
        <v>321</v>
      </c>
      <c r="C26" s="266"/>
      <c r="D26" s="267"/>
      <c r="E26" s="266"/>
      <c r="F26" s="266"/>
      <c r="G26" s="268"/>
      <c r="H26" s="269"/>
      <c r="I26" s="269"/>
      <c r="J26" s="269"/>
      <c r="K26" s="269"/>
    </row>
    <row r="27" spans="1:11" s="8" customFormat="1" ht="13.5" customHeight="1">
      <c r="A27" s="7"/>
      <c r="B27" s="7" t="s">
        <v>322</v>
      </c>
      <c r="C27" s="266"/>
      <c r="D27" s="267"/>
      <c r="E27" s="266"/>
      <c r="F27" s="266"/>
      <c r="G27" s="268"/>
      <c r="H27" s="269"/>
      <c r="I27" s="269"/>
      <c r="J27" s="269"/>
      <c r="K27" s="269"/>
    </row>
    <row r="28" spans="1:11" s="270" customFormat="1" ht="11.25">
      <c r="B28" s="271" t="s">
        <v>62</v>
      </c>
      <c r="C28" s="272" t="s">
        <v>237</v>
      </c>
      <c r="D28" s="272" t="s">
        <v>238</v>
      </c>
      <c r="E28" s="272" t="s">
        <v>239</v>
      </c>
      <c r="F28" s="272" t="s">
        <v>240</v>
      </c>
      <c r="G28" s="470" t="s">
        <v>241</v>
      </c>
      <c r="H28" s="471"/>
      <c r="I28" s="471"/>
      <c r="J28" s="472"/>
      <c r="K28" s="273"/>
    </row>
    <row r="29" spans="1:11" s="274" customFormat="1" ht="9.9499999999999993" customHeight="1">
      <c r="B29" s="473" t="s">
        <v>323</v>
      </c>
      <c r="C29" s="276" t="s">
        <v>324</v>
      </c>
      <c r="D29" s="277" t="s">
        <v>254</v>
      </c>
      <c r="E29" s="276" t="s">
        <v>325</v>
      </c>
      <c r="F29" s="276" t="s">
        <v>326</v>
      </c>
      <c r="G29" s="278" t="s">
        <v>247</v>
      </c>
      <c r="H29" s="279" t="s">
        <v>248</v>
      </c>
      <c r="I29" s="279" t="s">
        <v>249</v>
      </c>
      <c r="J29" s="280" t="s">
        <v>327</v>
      </c>
      <c r="K29" s="281"/>
    </row>
    <row r="30" spans="1:11" s="274" customFormat="1" ht="9.9499999999999993" customHeight="1">
      <c r="B30" s="474"/>
      <c r="C30" s="276" t="s">
        <v>328</v>
      </c>
      <c r="D30" s="277" t="s">
        <v>254</v>
      </c>
      <c r="E30" s="276" t="s">
        <v>325</v>
      </c>
      <c r="F30" s="276" t="s">
        <v>326</v>
      </c>
      <c r="G30" s="278" t="s">
        <v>247</v>
      </c>
      <c r="H30" s="279" t="s">
        <v>329</v>
      </c>
      <c r="I30" s="279" t="s">
        <v>286</v>
      </c>
      <c r="J30" s="280" t="s">
        <v>310</v>
      </c>
      <c r="K30" s="281"/>
    </row>
    <row r="31" spans="1:11" s="274" customFormat="1" ht="10.5">
      <c r="B31" s="474"/>
      <c r="C31" s="289" t="s">
        <v>330</v>
      </c>
      <c r="D31" s="277" t="s">
        <v>254</v>
      </c>
      <c r="E31" s="276" t="s">
        <v>331</v>
      </c>
      <c r="F31" s="276" t="s">
        <v>332</v>
      </c>
      <c r="G31" s="278" t="s">
        <v>270</v>
      </c>
      <c r="H31" s="279" t="s">
        <v>333</v>
      </c>
      <c r="I31" s="279" t="s">
        <v>286</v>
      </c>
      <c r="J31" s="280" t="s">
        <v>334</v>
      </c>
      <c r="K31" s="281"/>
    </row>
    <row r="32" spans="1:11" s="274" customFormat="1" ht="10.5">
      <c r="B32" s="474"/>
      <c r="C32" s="289" t="s">
        <v>335</v>
      </c>
      <c r="D32" s="277" t="s">
        <v>254</v>
      </c>
      <c r="E32" s="276" t="s">
        <v>336</v>
      </c>
      <c r="F32" s="276" t="s">
        <v>337</v>
      </c>
      <c r="G32" s="278" t="s">
        <v>270</v>
      </c>
      <c r="H32" s="279" t="s">
        <v>338</v>
      </c>
      <c r="I32" s="279" t="s">
        <v>249</v>
      </c>
      <c r="J32" s="280" t="s">
        <v>339</v>
      </c>
      <c r="K32" s="281"/>
    </row>
    <row r="33" spans="1:11" s="274" customFormat="1" ht="9.9499999999999993" customHeight="1">
      <c r="B33" s="475"/>
      <c r="C33" s="276" t="s">
        <v>340</v>
      </c>
      <c r="D33" s="277" t="s">
        <v>254</v>
      </c>
      <c r="E33" s="276" t="s">
        <v>341</v>
      </c>
      <c r="F33" s="276" t="s">
        <v>342</v>
      </c>
      <c r="G33" s="278" t="s">
        <v>270</v>
      </c>
      <c r="H33" s="279" t="s">
        <v>248</v>
      </c>
      <c r="I33" s="279" t="s">
        <v>249</v>
      </c>
      <c r="J33" s="280" t="s">
        <v>273</v>
      </c>
      <c r="K33" s="281"/>
    </row>
    <row r="34" spans="1:11" s="34" customFormat="1" ht="9.9499999999999993" customHeight="1">
      <c r="B34" s="473" t="s">
        <v>343</v>
      </c>
      <c r="C34" s="294" t="s">
        <v>344</v>
      </c>
      <c r="D34" s="277" t="s">
        <v>283</v>
      </c>
      <c r="E34" s="276" t="s">
        <v>345</v>
      </c>
      <c r="F34" s="276" t="s">
        <v>346</v>
      </c>
      <c r="G34" s="278" t="s">
        <v>247</v>
      </c>
      <c r="H34" s="279" t="s">
        <v>248</v>
      </c>
      <c r="I34" s="279" t="s">
        <v>249</v>
      </c>
      <c r="J34" s="280" t="s">
        <v>327</v>
      </c>
      <c r="K34" s="302"/>
    </row>
    <row r="35" spans="1:11" s="34" customFormat="1" ht="9.9499999999999993" customHeight="1">
      <c r="B35" s="474"/>
      <c r="C35" s="276" t="s">
        <v>347</v>
      </c>
      <c r="D35" s="277" t="s">
        <v>348</v>
      </c>
      <c r="E35" s="276" t="s">
        <v>349</v>
      </c>
      <c r="F35" s="276" t="s">
        <v>350</v>
      </c>
      <c r="G35" s="278" t="s">
        <v>247</v>
      </c>
      <c r="H35" s="279" t="s">
        <v>351</v>
      </c>
      <c r="I35" s="279" t="s">
        <v>309</v>
      </c>
      <c r="J35" s="280" t="s">
        <v>352</v>
      </c>
      <c r="K35" s="302"/>
    </row>
    <row r="36" spans="1:11" s="34" customFormat="1" ht="9.9499999999999993" customHeight="1">
      <c r="B36" s="475"/>
      <c r="C36" s="276" t="s">
        <v>353</v>
      </c>
      <c r="D36" s="277" t="s">
        <v>283</v>
      </c>
      <c r="E36" s="276" t="s">
        <v>354</v>
      </c>
      <c r="F36" s="276" t="s">
        <v>355</v>
      </c>
      <c r="G36" s="278" t="s">
        <v>270</v>
      </c>
      <c r="H36" s="279" t="s">
        <v>338</v>
      </c>
      <c r="I36" s="279" t="s">
        <v>249</v>
      </c>
      <c r="J36" s="280" t="s">
        <v>339</v>
      </c>
      <c r="K36" s="302"/>
    </row>
    <row r="37" spans="1:11" s="34" customFormat="1" ht="9.9499999999999993" customHeight="1">
      <c r="B37" s="473" t="s">
        <v>356</v>
      </c>
      <c r="C37" s="276" t="s">
        <v>357</v>
      </c>
      <c r="D37" s="277" t="s">
        <v>358</v>
      </c>
      <c r="E37" s="276" t="s">
        <v>359</v>
      </c>
      <c r="F37" s="276" t="s">
        <v>360</v>
      </c>
      <c r="G37" s="278" t="s">
        <v>247</v>
      </c>
      <c r="H37" s="279" t="s">
        <v>361</v>
      </c>
      <c r="I37" s="279" t="s">
        <v>249</v>
      </c>
      <c r="J37" s="280" t="s">
        <v>265</v>
      </c>
      <c r="K37" s="302"/>
    </row>
    <row r="38" spans="1:11" s="34" customFormat="1" ht="9.9499999999999993" customHeight="1">
      <c r="B38" s="474"/>
      <c r="C38" s="276" t="s">
        <v>362</v>
      </c>
      <c r="D38" s="277" t="s">
        <v>363</v>
      </c>
      <c r="E38" s="276" t="s">
        <v>325</v>
      </c>
      <c r="F38" s="276" t="s">
        <v>326</v>
      </c>
      <c r="G38" s="278" t="s">
        <v>247</v>
      </c>
      <c r="H38" s="279" t="s">
        <v>364</v>
      </c>
      <c r="I38" s="279" t="s">
        <v>257</v>
      </c>
      <c r="J38" s="280" t="s">
        <v>365</v>
      </c>
      <c r="K38" s="302"/>
    </row>
    <row r="39" spans="1:11" s="34" customFormat="1" ht="9.9499999999999993" customHeight="1">
      <c r="B39" s="474"/>
      <c r="C39" s="276" t="s">
        <v>366</v>
      </c>
      <c r="D39" s="277" t="s">
        <v>363</v>
      </c>
      <c r="E39" s="276" t="s">
        <v>367</v>
      </c>
      <c r="F39" s="276" t="s">
        <v>342</v>
      </c>
      <c r="G39" s="278" t="s">
        <v>247</v>
      </c>
      <c r="H39" s="279" t="s">
        <v>368</v>
      </c>
      <c r="I39" s="279" t="s">
        <v>294</v>
      </c>
      <c r="J39" s="280" t="s">
        <v>365</v>
      </c>
      <c r="K39" s="302"/>
    </row>
    <row r="40" spans="1:11" s="34" customFormat="1" ht="9.9499999999999993" customHeight="1">
      <c r="B40" s="475"/>
      <c r="C40" s="276" t="s">
        <v>369</v>
      </c>
      <c r="D40" s="277" t="s">
        <v>370</v>
      </c>
      <c r="E40" s="276" t="s">
        <v>371</v>
      </c>
      <c r="F40" s="276" t="s">
        <v>326</v>
      </c>
      <c r="G40" s="278" t="s">
        <v>372</v>
      </c>
      <c r="H40" s="279" t="s">
        <v>373</v>
      </c>
      <c r="I40" s="279" t="s">
        <v>374</v>
      </c>
      <c r="J40" s="280" t="s">
        <v>375</v>
      </c>
      <c r="K40" s="302"/>
    </row>
    <row r="41" spans="1:11" s="34" customFormat="1" ht="9.9499999999999993" customHeight="1">
      <c r="B41" s="480" t="s">
        <v>376</v>
      </c>
      <c r="C41" s="276" t="s">
        <v>377</v>
      </c>
      <c r="D41" s="277" t="s">
        <v>378</v>
      </c>
      <c r="E41" s="276" t="s">
        <v>291</v>
      </c>
      <c r="F41" s="276" t="s">
        <v>292</v>
      </c>
      <c r="G41" s="278" t="s">
        <v>247</v>
      </c>
      <c r="H41" s="279" t="s">
        <v>379</v>
      </c>
      <c r="I41" s="279" t="s">
        <v>249</v>
      </c>
      <c r="J41" s="280" t="s">
        <v>265</v>
      </c>
      <c r="K41" s="302"/>
    </row>
    <row r="42" spans="1:11" s="34" customFormat="1" ht="9.9499999999999993" customHeight="1">
      <c r="B42" s="483"/>
      <c r="C42" s="276" t="s">
        <v>380</v>
      </c>
      <c r="D42" s="277" t="s">
        <v>381</v>
      </c>
      <c r="E42" s="276" t="s">
        <v>382</v>
      </c>
      <c r="F42" s="276" t="s">
        <v>383</v>
      </c>
      <c r="G42" s="278" t="s">
        <v>270</v>
      </c>
      <c r="H42" s="279" t="s">
        <v>338</v>
      </c>
      <c r="I42" s="279" t="s">
        <v>249</v>
      </c>
      <c r="J42" s="280" t="s">
        <v>339</v>
      </c>
      <c r="K42" s="302"/>
    </row>
    <row r="43" spans="1:11" s="34" customFormat="1" ht="9.9499999999999993" customHeight="1">
      <c r="B43" s="473" t="s">
        <v>242</v>
      </c>
      <c r="C43" s="276" t="s">
        <v>384</v>
      </c>
      <c r="D43" s="277" t="s">
        <v>385</v>
      </c>
      <c r="E43" s="276" t="s">
        <v>331</v>
      </c>
      <c r="F43" s="276" t="s">
        <v>332</v>
      </c>
      <c r="G43" s="278" t="s">
        <v>247</v>
      </c>
      <c r="H43" s="279" t="s">
        <v>361</v>
      </c>
      <c r="I43" s="279" t="s">
        <v>386</v>
      </c>
      <c r="J43" s="280" t="s">
        <v>259</v>
      </c>
      <c r="K43" s="302"/>
    </row>
    <row r="44" spans="1:11" s="34" customFormat="1" ht="9.9499999999999993" customHeight="1">
      <c r="B44" s="475"/>
      <c r="C44" s="276" t="s">
        <v>387</v>
      </c>
      <c r="D44" s="277" t="s">
        <v>267</v>
      </c>
      <c r="E44" s="276" t="s">
        <v>388</v>
      </c>
      <c r="F44" s="276" t="s">
        <v>301</v>
      </c>
      <c r="G44" s="278" t="s">
        <v>270</v>
      </c>
      <c r="H44" s="279" t="s">
        <v>389</v>
      </c>
      <c r="I44" s="279" t="s">
        <v>249</v>
      </c>
      <c r="J44" s="280" t="s">
        <v>250</v>
      </c>
      <c r="K44" s="302"/>
    </row>
    <row r="45" spans="1:11" s="34" customFormat="1" ht="9.9499999999999993" customHeight="1">
      <c r="B45" s="275" t="s">
        <v>390</v>
      </c>
      <c r="C45" s="276" t="s">
        <v>391</v>
      </c>
      <c r="D45" s="277" t="s">
        <v>385</v>
      </c>
      <c r="E45" s="276" t="s">
        <v>392</v>
      </c>
      <c r="F45" s="276" t="s">
        <v>256</v>
      </c>
      <c r="G45" s="278" t="s">
        <v>247</v>
      </c>
      <c r="H45" s="279" t="s">
        <v>393</v>
      </c>
      <c r="I45" s="279" t="s">
        <v>286</v>
      </c>
      <c r="J45" s="280" t="s">
        <v>394</v>
      </c>
      <c r="K45" s="302"/>
    </row>
    <row r="46" spans="1:11" s="34" customFormat="1" ht="9.9499999999999993" customHeight="1">
      <c r="B46" s="473" t="s">
        <v>295</v>
      </c>
      <c r="C46" s="276" t="s">
        <v>395</v>
      </c>
      <c r="D46" s="277" t="s">
        <v>396</v>
      </c>
      <c r="E46" s="276" t="s">
        <v>331</v>
      </c>
      <c r="F46" s="276" t="s">
        <v>332</v>
      </c>
      <c r="G46" s="278" t="s">
        <v>247</v>
      </c>
      <c r="H46" s="279" t="s">
        <v>361</v>
      </c>
      <c r="I46" s="279" t="s">
        <v>386</v>
      </c>
      <c r="J46" s="280" t="s">
        <v>259</v>
      </c>
      <c r="K46" s="302"/>
    </row>
    <row r="47" spans="1:11" s="34" customFormat="1" ht="9.9499999999999993" customHeight="1">
      <c r="B47" s="475"/>
      <c r="C47" s="276" t="s">
        <v>397</v>
      </c>
      <c r="D47" s="277" t="s">
        <v>267</v>
      </c>
      <c r="E47" s="276" t="s">
        <v>398</v>
      </c>
      <c r="F47" s="276" t="s">
        <v>399</v>
      </c>
      <c r="G47" s="278" t="s">
        <v>270</v>
      </c>
      <c r="H47" s="279" t="s">
        <v>309</v>
      </c>
      <c r="I47" s="279" t="s">
        <v>294</v>
      </c>
      <c r="J47" s="280" t="s">
        <v>400</v>
      </c>
      <c r="K47" s="302"/>
    </row>
    <row r="48" spans="1:11" s="8" customFormat="1" ht="13.5" customHeight="1">
      <c r="A48" s="7"/>
      <c r="B48" s="7" t="s">
        <v>401</v>
      </c>
      <c r="C48" s="266"/>
      <c r="D48" s="267"/>
      <c r="E48" s="266"/>
      <c r="F48" s="266"/>
      <c r="G48" s="268"/>
      <c r="H48" s="269"/>
      <c r="I48" s="269"/>
      <c r="J48" s="269"/>
      <c r="K48" s="269"/>
    </row>
    <row r="49" spans="2:11" s="282" customFormat="1" ht="11.25">
      <c r="B49" s="271" t="s">
        <v>62</v>
      </c>
      <c r="C49" s="476" t="s">
        <v>237</v>
      </c>
      <c r="D49" s="477"/>
      <c r="E49" s="272" t="s">
        <v>239</v>
      </c>
      <c r="F49" s="272" t="s">
        <v>240</v>
      </c>
      <c r="G49" s="470" t="s">
        <v>241</v>
      </c>
      <c r="H49" s="471"/>
      <c r="I49" s="471"/>
      <c r="J49" s="472"/>
      <c r="K49" s="286"/>
    </row>
    <row r="50" spans="2:11" s="274" customFormat="1" ht="11.1" customHeight="1">
      <c r="B50" s="480" t="s">
        <v>402</v>
      </c>
      <c r="C50" s="478" t="s">
        <v>403</v>
      </c>
      <c r="D50" s="479"/>
      <c r="E50" s="276" t="s">
        <v>404</v>
      </c>
      <c r="F50" s="303" t="s">
        <v>405</v>
      </c>
      <c r="G50" s="304" t="s">
        <v>247</v>
      </c>
      <c r="H50" s="305" t="s">
        <v>248</v>
      </c>
      <c r="I50" s="305" t="s">
        <v>249</v>
      </c>
      <c r="J50" s="306" t="s">
        <v>327</v>
      </c>
      <c r="K50" s="281"/>
    </row>
    <row r="51" spans="2:11" s="274" customFormat="1" ht="11.1" customHeight="1">
      <c r="B51" s="484"/>
      <c r="C51" s="478" t="s">
        <v>406</v>
      </c>
      <c r="D51" s="479"/>
      <c r="E51" s="276" t="s">
        <v>407</v>
      </c>
      <c r="F51" s="303" t="s">
        <v>408</v>
      </c>
      <c r="G51" s="304" t="s">
        <v>247</v>
      </c>
      <c r="H51" s="305" t="s">
        <v>409</v>
      </c>
      <c r="I51" s="305" t="s">
        <v>294</v>
      </c>
      <c r="J51" s="306" t="s">
        <v>410</v>
      </c>
      <c r="K51" s="281"/>
    </row>
    <row r="52" spans="2:11" s="274" customFormat="1" ht="11.1" customHeight="1">
      <c r="B52" s="484"/>
      <c r="C52" s="478" t="s">
        <v>411</v>
      </c>
      <c r="D52" s="479"/>
      <c r="E52" s="276" t="s">
        <v>412</v>
      </c>
      <c r="F52" s="307" t="s">
        <v>413</v>
      </c>
      <c r="G52" s="304" t="s">
        <v>270</v>
      </c>
      <c r="H52" s="305" t="s">
        <v>414</v>
      </c>
      <c r="I52" s="305" t="s">
        <v>286</v>
      </c>
      <c r="J52" s="306" t="s">
        <v>334</v>
      </c>
      <c r="K52" s="281"/>
    </row>
    <row r="53" spans="2:11" s="274" customFormat="1" ht="11.1" customHeight="1">
      <c r="B53" s="484"/>
      <c r="C53" s="295" t="s">
        <v>415</v>
      </c>
      <c r="D53" s="296"/>
      <c r="E53" s="276" t="s">
        <v>416</v>
      </c>
      <c r="F53" s="303" t="s">
        <v>417</v>
      </c>
      <c r="G53" s="304" t="s">
        <v>270</v>
      </c>
      <c r="H53" s="305" t="s">
        <v>418</v>
      </c>
      <c r="I53" s="305" t="s">
        <v>286</v>
      </c>
      <c r="J53" s="306" t="s">
        <v>273</v>
      </c>
      <c r="K53" s="281"/>
    </row>
    <row r="54" spans="2:11" s="274" customFormat="1" ht="11.1" customHeight="1">
      <c r="B54" s="484"/>
      <c r="C54" s="478" t="s">
        <v>419</v>
      </c>
      <c r="D54" s="479"/>
      <c r="E54" s="276" t="s">
        <v>420</v>
      </c>
      <c r="F54" s="303" t="s">
        <v>421</v>
      </c>
      <c r="G54" s="304" t="s">
        <v>270</v>
      </c>
      <c r="H54" s="305" t="s">
        <v>418</v>
      </c>
      <c r="I54" s="305" t="s">
        <v>286</v>
      </c>
      <c r="J54" s="306" t="s">
        <v>273</v>
      </c>
      <c r="K54" s="281"/>
    </row>
    <row r="55" spans="2:11" s="274" customFormat="1" ht="11.1" customHeight="1">
      <c r="B55" s="483"/>
      <c r="C55" s="478" t="s">
        <v>422</v>
      </c>
      <c r="D55" s="479"/>
      <c r="E55" s="276" t="s">
        <v>325</v>
      </c>
      <c r="F55" s="303" t="s">
        <v>423</v>
      </c>
      <c r="G55" s="304" t="s">
        <v>270</v>
      </c>
      <c r="H55" s="305" t="s">
        <v>424</v>
      </c>
      <c r="I55" s="305" t="s">
        <v>249</v>
      </c>
      <c r="J55" s="306" t="s">
        <v>250</v>
      </c>
      <c r="K55" s="281"/>
    </row>
    <row r="56" spans="2:11" s="282" customFormat="1" ht="13.5" customHeight="1">
      <c r="B56" s="7" t="s">
        <v>302</v>
      </c>
      <c r="C56" s="283"/>
      <c r="D56" s="284"/>
      <c r="E56" s="283"/>
      <c r="F56" s="283"/>
      <c r="G56" s="285"/>
      <c r="H56" s="286"/>
      <c r="I56" s="286"/>
      <c r="J56" s="286"/>
      <c r="K56" s="286"/>
    </row>
    <row r="57" spans="2:11" s="282" customFormat="1" ht="11.25">
      <c r="B57" s="271" t="s">
        <v>62</v>
      </c>
      <c r="C57" s="476" t="s">
        <v>237</v>
      </c>
      <c r="D57" s="477"/>
      <c r="E57" s="272" t="s">
        <v>239</v>
      </c>
      <c r="F57" s="272" t="s">
        <v>240</v>
      </c>
      <c r="G57" s="470" t="s">
        <v>241</v>
      </c>
      <c r="H57" s="471"/>
      <c r="I57" s="471"/>
      <c r="J57" s="472"/>
      <c r="K57" s="286"/>
    </row>
    <row r="58" spans="2:11" s="274" customFormat="1" ht="9.9499999999999993" customHeight="1">
      <c r="B58" s="473" t="s">
        <v>425</v>
      </c>
      <c r="C58" s="478" t="s">
        <v>426</v>
      </c>
      <c r="D58" s="479"/>
      <c r="E58" s="276" t="s">
        <v>427</v>
      </c>
      <c r="F58" s="276" t="s">
        <v>292</v>
      </c>
      <c r="G58" s="304" t="s">
        <v>247</v>
      </c>
      <c r="H58" s="305" t="s">
        <v>364</v>
      </c>
      <c r="I58" s="305" t="s">
        <v>257</v>
      </c>
      <c r="J58" s="306" t="s">
        <v>365</v>
      </c>
      <c r="K58" s="281"/>
    </row>
    <row r="59" spans="2:11" s="274" customFormat="1" ht="9.9499999999999993" customHeight="1">
      <c r="B59" s="474"/>
      <c r="C59" s="295" t="s">
        <v>428</v>
      </c>
      <c r="D59" s="296"/>
      <c r="E59" s="276" t="s">
        <v>429</v>
      </c>
      <c r="F59" s="276" t="s">
        <v>256</v>
      </c>
      <c r="G59" s="304" t="s">
        <v>247</v>
      </c>
      <c r="H59" s="305" t="s">
        <v>364</v>
      </c>
      <c r="I59" s="305" t="s">
        <v>257</v>
      </c>
      <c r="J59" s="306" t="s">
        <v>365</v>
      </c>
      <c r="K59" s="281"/>
    </row>
    <row r="60" spans="2:11" s="274" customFormat="1" ht="9.9499999999999993" customHeight="1">
      <c r="B60" s="475"/>
      <c r="C60" s="478" t="s">
        <v>430</v>
      </c>
      <c r="D60" s="479"/>
      <c r="E60" s="276" t="s">
        <v>431</v>
      </c>
      <c r="F60" s="276" t="s">
        <v>256</v>
      </c>
      <c r="G60" s="304" t="s">
        <v>270</v>
      </c>
      <c r="H60" s="305" t="s">
        <v>309</v>
      </c>
      <c r="I60" s="305" t="s">
        <v>294</v>
      </c>
      <c r="J60" s="306" t="s">
        <v>400</v>
      </c>
      <c r="K60" s="281"/>
    </row>
    <row r="61" spans="2:11" s="274" customFormat="1" ht="9.9499999999999993" customHeight="1">
      <c r="B61" s="473" t="s">
        <v>432</v>
      </c>
      <c r="C61" s="478" t="s">
        <v>433</v>
      </c>
      <c r="D61" s="479"/>
      <c r="E61" s="276" t="s">
        <v>434</v>
      </c>
      <c r="F61" s="276" t="s">
        <v>435</v>
      </c>
      <c r="G61" s="304" t="s">
        <v>247</v>
      </c>
      <c r="H61" s="305" t="s">
        <v>424</v>
      </c>
      <c r="I61" s="305" t="s">
        <v>272</v>
      </c>
      <c r="J61" s="306" t="s">
        <v>352</v>
      </c>
      <c r="K61" s="281"/>
    </row>
    <row r="62" spans="2:11" s="274" customFormat="1" ht="9.9499999999999993" customHeight="1">
      <c r="B62" s="474"/>
      <c r="C62" s="478" t="s">
        <v>436</v>
      </c>
      <c r="D62" s="479"/>
      <c r="E62" s="276" t="s">
        <v>437</v>
      </c>
      <c r="F62" s="276" t="s">
        <v>438</v>
      </c>
      <c r="G62" s="304" t="s">
        <v>247</v>
      </c>
      <c r="H62" s="305" t="s">
        <v>439</v>
      </c>
      <c r="I62" s="305" t="s">
        <v>264</v>
      </c>
      <c r="J62" s="306" t="s">
        <v>440</v>
      </c>
      <c r="K62" s="281"/>
    </row>
    <row r="63" spans="2:11" s="274" customFormat="1" ht="9.9499999999999993" customHeight="1">
      <c r="B63" s="475"/>
      <c r="C63" s="478" t="s">
        <v>441</v>
      </c>
      <c r="D63" s="479"/>
      <c r="E63" s="276" t="s">
        <v>442</v>
      </c>
      <c r="F63" s="276" t="s">
        <v>443</v>
      </c>
      <c r="G63" s="304" t="s">
        <v>247</v>
      </c>
      <c r="H63" s="305" t="s">
        <v>368</v>
      </c>
      <c r="I63" s="305" t="s">
        <v>294</v>
      </c>
      <c r="J63" s="306" t="s">
        <v>365</v>
      </c>
      <c r="K63" s="281"/>
    </row>
    <row r="64" spans="2:11" s="274" customFormat="1" ht="7.5" customHeight="1">
      <c r="B64" s="308"/>
      <c r="C64" s="298"/>
      <c r="D64" s="298"/>
      <c r="E64" s="298"/>
      <c r="F64" s="298"/>
      <c r="G64" s="309"/>
      <c r="H64" s="309"/>
      <c r="I64" s="309"/>
      <c r="J64" s="309"/>
      <c r="K64" s="281"/>
    </row>
    <row r="65" spans="1:11" s="7" customFormat="1" ht="13.5" customHeight="1">
      <c r="A65" s="7">
        <v>3</v>
      </c>
      <c r="B65" s="310" t="s">
        <v>444</v>
      </c>
      <c r="C65" s="311"/>
      <c r="D65" s="311"/>
      <c r="E65" s="311"/>
      <c r="F65" s="311"/>
      <c r="G65" s="312"/>
      <c r="H65" s="312"/>
      <c r="I65" s="312"/>
      <c r="J65" s="312"/>
      <c r="K65" s="313"/>
    </row>
    <row r="66" spans="1:11" s="8" customFormat="1" ht="13.5" customHeight="1">
      <c r="A66" s="7"/>
      <c r="B66" s="7" t="s">
        <v>445</v>
      </c>
      <c r="C66" s="266"/>
      <c r="D66" s="267"/>
      <c r="E66" s="266"/>
      <c r="F66" s="266"/>
      <c r="G66" s="268"/>
      <c r="H66" s="269"/>
      <c r="I66" s="269"/>
      <c r="J66" s="269"/>
      <c r="K66" s="269"/>
    </row>
    <row r="67" spans="1:11" s="282" customFormat="1" ht="11.25">
      <c r="B67" s="271" t="s">
        <v>62</v>
      </c>
      <c r="C67" s="272" t="s">
        <v>237</v>
      </c>
      <c r="D67" s="272" t="s">
        <v>238</v>
      </c>
      <c r="E67" s="272" t="s">
        <v>239</v>
      </c>
      <c r="F67" s="272" t="s">
        <v>240</v>
      </c>
      <c r="G67" s="470" t="s">
        <v>446</v>
      </c>
      <c r="H67" s="471"/>
      <c r="I67" s="471"/>
      <c r="J67" s="472"/>
      <c r="K67" s="286"/>
    </row>
    <row r="68" spans="1:11" s="274" customFormat="1" ht="9.9499999999999993" customHeight="1">
      <c r="B68" s="485" t="s">
        <v>447</v>
      </c>
      <c r="C68" s="295" t="s">
        <v>448</v>
      </c>
      <c r="D68" s="277" t="s">
        <v>254</v>
      </c>
      <c r="E68" s="276" t="s">
        <v>449</v>
      </c>
      <c r="F68" s="276" t="s">
        <v>256</v>
      </c>
      <c r="G68" s="304" t="s">
        <v>270</v>
      </c>
      <c r="H68" s="305" t="s">
        <v>257</v>
      </c>
      <c r="I68" s="305" t="s">
        <v>272</v>
      </c>
      <c r="J68" s="306" t="s">
        <v>298</v>
      </c>
      <c r="K68" s="281"/>
    </row>
    <row r="69" spans="1:11" s="274" customFormat="1" ht="9.9499999999999993" customHeight="1">
      <c r="B69" s="486"/>
      <c r="C69" s="295" t="s">
        <v>450</v>
      </c>
      <c r="D69" s="277" t="s">
        <v>267</v>
      </c>
      <c r="E69" s="276" t="s">
        <v>451</v>
      </c>
      <c r="F69" s="276" t="s">
        <v>256</v>
      </c>
      <c r="G69" s="304" t="s">
        <v>270</v>
      </c>
      <c r="H69" s="305" t="s">
        <v>414</v>
      </c>
      <c r="I69" s="305" t="s">
        <v>386</v>
      </c>
      <c r="J69" s="306" t="s">
        <v>394</v>
      </c>
      <c r="K69" s="281"/>
    </row>
    <row r="70" spans="1:11" s="274" customFormat="1" ht="9.9499999999999993" customHeight="1">
      <c r="B70" s="486"/>
      <c r="C70" s="295" t="s">
        <v>452</v>
      </c>
      <c r="D70" s="277" t="s">
        <v>254</v>
      </c>
      <c r="E70" s="296" t="s">
        <v>453</v>
      </c>
      <c r="F70" s="276" t="s">
        <v>256</v>
      </c>
      <c r="G70" s="304" t="s">
        <v>270</v>
      </c>
      <c r="H70" s="305" t="s">
        <v>454</v>
      </c>
      <c r="I70" s="305" t="s">
        <v>386</v>
      </c>
      <c r="J70" s="306" t="s">
        <v>298</v>
      </c>
      <c r="K70" s="281"/>
    </row>
    <row r="71" spans="1:11" s="274" customFormat="1" ht="9.9499999999999993" customHeight="1">
      <c r="B71" s="486"/>
      <c r="C71" s="295" t="s">
        <v>455</v>
      </c>
      <c r="D71" s="277" t="s">
        <v>254</v>
      </c>
      <c r="E71" s="296" t="s">
        <v>456</v>
      </c>
      <c r="F71" s="276" t="s">
        <v>346</v>
      </c>
      <c r="G71" s="304" t="s">
        <v>270</v>
      </c>
      <c r="H71" s="305" t="s">
        <v>454</v>
      </c>
      <c r="I71" s="305" t="s">
        <v>386</v>
      </c>
      <c r="J71" s="306" t="s">
        <v>298</v>
      </c>
      <c r="K71" s="281"/>
    </row>
    <row r="72" spans="1:11" s="274" customFormat="1" ht="9.9499999999999993" customHeight="1">
      <c r="B72" s="486"/>
      <c r="C72" s="295" t="s">
        <v>457</v>
      </c>
      <c r="D72" s="277" t="s">
        <v>254</v>
      </c>
      <c r="E72" s="296" t="s">
        <v>456</v>
      </c>
      <c r="F72" s="276" t="s">
        <v>346</v>
      </c>
      <c r="G72" s="304" t="s">
        <v>270</v>
      </c>
      <c r="H72" s="305" t="s">
        <v>454</v>
      </c>
      <c r="I72" s="305" t="s">
        <v>386</v>
      </c>
      <c r="J72" s="306" t="s">
        <v>298</v>
      </c>
      <c r="K72" s="281"/>
    </row>
    <row r="73" spans="1:11" s="274" customFormat="1" ht="9.9499999999999993" customHeight="1">
      <c r="B73" s="486"/>
      <c r="C73" s="295" t="s">
        <v>458</v>
      </c>
      <c r="D73" s="277" t="s">
        <v>254</v>
      </c>
      <c r="E73" s="296" t="s">
        <v>456</v>
      </c>
      <c r="F73" s="276" t="s">
        <v>346</v>
      </c>
      <c r="G73" s="304" t="s">
        <v>270</v>
      </c>
      <c r="H73" s="305" t="s">
        <v>454</v>
      </c>
      <c r="I73" s="305" t="s">
        <v>386</v>
      </c>
      <c r="J73" s="306" t="s">
        <v>298</v>
      </c>
      <c r="K73" s="281"/>
    </row>
    <row r="74" spans="1:11" s="274" customFormat="1" ht="9.9499999999999993" customHeight="1">
      <c r="B74" s="486"/>
      <c r="C74" s="295" t="s">
        <v>459</v>
      </c>
      <c r="D74" s="277" t="s">
        <v>254</v>
      </c>
      <c r="E74" s="296" t="s">
        <v>456</v>
      </c>
      <c r="F74" s="276" t="s">
        <v>346</v>
      </c>
      <c r="G74" s="304" t="s">
        <v>270</v>
      </c>
      <c r="H74" s="305" t="s">
        <v>454</v>
      </c>
      <c r="I74" s="305" t="s">
        <v>386</v>
      </c>
      <c r="J74" s="306" t="s">
        <v>298</v>
      </c>
      <c r="K74" s="281"/>
    </row>
    <row r="75" spans="1:11" s="274" customFormat="1" ht="9.9499999999999993" customHeight="1">
      <c r="B75" s="486"/>
      <c r="C75" s="295" t="s">
        <v>460</v>
      </c>
      <c r="D75" s="277" t="s">
        <v>254</v>
      </c>
      <c r="E75" s="296" t="s">
        <v>461</v>
      </c>
      <c r="F75" s="276" t="s">
        <v>346</v>
      </c>
      <c r="G75" s="304" t="s">
        <v>270</v>
      </c>
      <c r="H75" s="305" t="s">
        <v>454</v>
      </c>
      <c r="I75" s="305" t="s">
        <v>386</v>
      </c>
      <c r="J75" s="306" t="s">
        <v>298</v>
      </c>
      <c r="K75" s="281"/>
    </row>
    <row r="76" spans="1:11" s="274" customFormat="1" ht="9.9499999999999993" customHeight="1">
      <c r="B76" s="486"/>
      <c r="C76" s="295" t="s">
        <v>462</v>
      </c>
      <c r="D76" s="277" t="s">
        <v>254</v>
      </c>
      <c r="E76" s="296" t="s">
        <v>463</v>
      </c>
      <c r="F76" s="276" t="s">
        <v>346</v>
      </c>
      <c r="G76" s="304" t="s">
        <v>270</v>
      </c>
      <c r="H76" s="305" t="s">
        <v>454</v>
      </c>
      <c r="I76" s="305" t="s">
        <v>386</v>
      </c>
      <c r="J76" s="306" t="s">
        <v>298</v>
      </c>
      <c r="K76" s="281"/>
    </row>
    <row r="77" spans="1:11" s="274" customFormat="1" ht="9.9499999999999993" customHeight="1">
      <c r="B77" s="486"/>
      <c r="C77" s="295" t="s">
        <v>464</v>
      </c>
      <c r="D77" s="277" t="s">
        <v>254</v>
      </c>
      <c r="E77" s="296" t="s">
        <v>463</v>
      </c>
      <c r="F77" s="276" t="s">
        <v>346</v>
      </c>
      <c r="G77" s="304" t="s">
        <v>270</v>
      </c>
      <c r="H77" s="305" t="s">
        <v>454</v>
      </c>
      <c r="I77" s="305" t="s">
        <v>386</v>
      </c>
      <c r="J77" s="306" t="s">
        <v>298</v>
      </c>
      <c r="K77" s="281"/>
    </row>
    <row r="78" spans="1:11" s="274" customFormat="1" ht="9.9499999999999993" customHeight="1">
      <c r="B78" s="486"/>
      <c r="C78" s="295" t="s">
        <v>465</v>
      </c>
      <c r="D78" s="277" t="s">
        <v>254</v>
      </c>
      <c r="E78" s="296" t="s">
        <v>466</v>
      </c>
      <c r="F78" s="276" t="s">
        <v>256</v>
      </c>
      <c r="G78" s="304" t="s">
        <v>372</v>
      </c>
      <c r="H78" s="305" t="s">
        <v>467</v>
      </c>
      <c r="I78" s="305" t="s">
        <v>373</v>
      </c>
      <c r="J78" s="306" t="s">
        <v>375</v>
      </c>
      <c r="K78" s="281"/>
    </row>
    <row r="79" spans="1:11" s="274" customFormat="1" ht="9.9499999999999993" customHeight="1">
      <c r="B79" s="486"/>
      <c r="C79" s="295" t="s">
        <v>468</v>
      </c>
      <c r="D79" s="277" t="s">
        <v>254</v>
      </c>
      <c r="E79" s="296" t="s">
        <v>466</v>
      </c>
      <c r="F79" s="276" t="s">
        <v>469</v>
      </c>
      <c r="G79" s="304" t="s">
        <v>372</v>
      </c>
      <c r="H79" s="305" t="s">
        <v>467</v>
      </c>
      <c r="I79" s="305" t="s">
        <v>373</v>
      </c>
      <c r="J79" s="306" t="s">
        <v>375</v>
      </c>
      <c r="K79" s="281"/>
    </row>
    <row r="80" spans="1:11" s="7" customFormat="1" ht="13.5" customHeight="1">
      <c r="B80" s="7" t="s">
        <v>470</v>
      </c>
      <c r="C80" s="314"/>
      <c r="D80" s="314"/>
      <c r="E80" s="314"/>
      <c r="F80" s="314"/>
      <c r="G80" s="315"/>
      <c r="H80" s="315"/>
      <c r="I80" s="315"/>
      <c r="J80" s="315"/>
      <c r="K80" s="313"/>
    </row>
    <row r="81" spans="2:11" s="7" customFormat="1" ht="11.25">
      <c r="B81" s="271" t="s">
        <v>62</v>
      </c>
      <c r="C81" s="476" t="s">
        <v>237</v>
      </c>
      <c r="D81" s="477"/>
      <c r="E81" s="272" t="s">
        <v>239</v>
      </c>
      <c r="F81" s="272" t="s">
        <v>240</v>
      </c>
      <c r="G81" s="470" t="s">
        <v>446</v>
      </c>
      <c r="H81" s="471"/>
      <c r="I81" s="471"/>
      <c r="J81" s="472"/>
      <c r="K81" s="313"/>
    </row>
    <row r="82" spans="2:11" s="274" customFormat="1" ht="22.5" customHeight="1">
      <c r="B82" s="316" t="s">
        <v>471</v>
      </c>
      <c r="C82" s="295" t="s">
        <v>472</v>
      </c>
      <c r="D82" s="296"/>
      <c r="E82" s="276" t="s">
        <v>473</v>
      </c>
      <c r="F82" s="288" t="s">
        <v>262</v>
      </c>
      <c r="G82" s="278" t="s">
        <v>270</v>
      </c>
      <c r="H82" s="279" t="s">
        <v>333</v>
      </c>
      <c r="I82" s="279" t="s">
        <v>309</v>
      </c>
      <c r="J82" s="280" t="s">
        <v>474</v>
      </c>
      <c r="K82" s="281"/>
    </row>
    <row r="83" spans="2:11" s="8" customFormat="1" ht="13.5" customHeight="1">
      <c r="B83" s="8" t="s">
        <v>475</v>
      </c>
      <c r="D83" s="317"/>
      <c r="F83" s="9" t="s">
        <v>501</v>
      </c>
      <c r="G83" s="268"/>
      <c r="H83" s="269"/>
      <c r="I83" s="269"/>
      <c r="J83" s="56"/>
      <c r="K83" s="269"/>
    </row>
  </sheetData>
  <mergeCells count="40">
    <mergeCell ref="G67:J67"/>
    <mergeCell ref="B68:B79"/>
    <mergeCell ref="C81:D81"/>
    <mergeCell ref="G81:J81"/>
    <mergeCell ref="C57:D57"/>
    <mergeCell ref="G57:J57"/>
    <mergeCell ref="B58:B60"/>
    <mergeCell ref="C58:D58"/>
    <mergeCell ref="C60:D60"/>
    <mergeCell ref="B61:B63"/>
    <mergeCell ref="C61:D61"/>
    <mergeCell ref="C62:D62"/>
    <mergeCell ref="C63:D63"/>
    <mergeCell ref="B46:B47"/>
    <mergeCell ref="C49:D49"/>
    <mergeCell ref="G49:J49"/>
    <mergeCell ref="B50:B55"/>
    <mergeCell ref="C50:D50"/>
    <mergeCell ref="C51:D51"/>
    <mergeCell ref="C52:D52"/>
    <mergeCell ref="C54:D54"/>
    <mergeCell ref="C55:D55"/>
    <mergeCell ref="G28:J28"/>
    <mergeCell ref="B29:B33"/>
    <mergeCell ref="B34:B36"/>
    <mergeCell ref="B37:B40"/>
    <mergeCell ref="B41:B42"/>
    <mergeCell ref="B43:B44"/>
    <mergeCell ref="B20:B21"/>
    <mergeCell ref="C20:D20"/>
    <mergeCell ref="C21:D21"/>
    <mergeCell ref="C22:D22"/>
    <mergeCell ref="B23:B24"/>
    <mergeCell ref="C23:D23"/>
    <mergeCell ref="G5:J5"/>
    <mergeCell ref="G8:J8"/>
    <mergeCell ref="B9:B12"/>
    <mergeCell ref="B13:B15"/>
    <mergeCell ref="C19:D19"/>
    <mergeCell ref="G19:J19"/>
  </mergeCells>
  <phoneticPr fontId="12"/>
  <pageMargins left="0.59055118110236227" right="0.59055118110236227" top="0.6692913385826772" bottom="0.43307086614173229" header="0.39370078740157483" footer="0.39370078740157483"/>
  <pageSetup paperSize="9" scale="85" orientation="portrait" r:id="rId1"/>
  <headerFooter alignWithMargins="0">
    <oddHeader>&amp;R&amp;"ＭＳ Ｐゴシック,標準"&amp;11 11.文化・宗教</oddHeader>
    <oddFooter>&amp;C&amp;"ＭＳ Ｐゴシック,標準"&amp;11-72-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7"/>
  <sheetViews>
    <sheetView showGridLines="0" view="pageBreakPreview" zoomScaleNormal="100" zoomScaleSheetLayoutView="100" workbookViewId="0"/>
  </sheetViews>
  <sheetFormatPr defaultColWidth="10.28515625" defaultRowHeight="11.25"/>
  <cols>
    <col min="1" max="1" width="1.85546875" style="319" customWidth="1"/>
    <col min="2" max="2" width="5.28515625" style="319" customWidth="1"/>
    <col min="3" max="4" width="19" style="319" customWidth="1"/>
    <col min="5" max="7" width="19" style="365" customWidth="1"/>
    <col min="8" max="16384" width="10.28515625" style="365"/>
  </cols>
  <sheetData>
    <row r="1" spans="1:7" s="319" customFormat="1" ht="30" customHeight="1">
      <c r="A1" s="318" t="s">
        <v>476</v>
      </c>
    </row>
    <row r="2" spans="1:7" s="319" customFormat="1" ht="7.5" customHeight="1">
      <c r="A2" s="318"/>
    </row>
    <row r="3" spans="1:7" s="320" customFormat="1" ht="22.5" customHeight="1">
      <c r="B3" s="321" t="s">
        <v>477</v>
      </c>
      <c r="C3" s="322"/>
      <c r="D3" s="322"/>
    </row>
    <row r="4" spans="1:7" s="319" customFormat="1" ht="18.75" customHeight="1">
      <c r="B4" s="493" t="s">
        <v>478</v>
      </c>
      <c r="C4" s="494"/>
      <c r="D4" s="323" t="s">
        <v>479</v>
      </c>
      <c r="E4" s="324" t="s">
        <v>480</v>
      </c>
      <c r="F4" s="324" t="s">
        <v>481</v>
      </c>
      <c r="G4" s="325" t="s">
        <v>482</v>
      </c>
    </row>
    <row r="5" spans="1:7" s="319" customFormat="1" ht="15" hidden="1" customHeight="1">
      <c r="B5" s="489" t="s">
        <v>212</v>
      </c>
      <c r="C5" s="490"/>
      <c r="D5" s="326">
        <f t="shared" ref="D5:D68" si="0">SUM(E5:G5)</f>
        <v>336</v>
      </c>
      <c r="E5" s="327">
        <f>SUM(E6:E9)</f>
        <v>128</v>
      </c>
      <c r="F5" s="327">
        <f>SUM(F6:F9)</f>
        <v>3</v>
      </c>
      <c r="G5" s="328">
        <f>SUM(G6:G9)</f>
        <v>205</v>
      </c>
    </row>
    <row r="6" spans="1:7" s="319" customFormat="1" ht="15" hidden="1" customHeight="1">
      <c r="B6" s="329"/>
      <c r="C6" s="330" t="s">
        <v>483</v>
      </c>
      <c r="D6" s="331">
        <f t="shared" si="0"/>
        <v>103</v>
      </c>
      <c r="E6" s="332">
        <v>61</v>
      </c>
      <c r="F6" s="332">
        <v>2</v>
      </c>
      <c r="G6" s="333">
        <v>40</v>
      </c>
    </row>
    <row r="7" spans="1:7" s="319" customFormat="1" ht="15" hidden="1" customHeight="1">
      <c r="B7" s="329"/>
      <c r="C7" s="334" t="s">
        <v>484</v>
      </c>
      <c r="D7" s="335">
        <f t="shared" si="0"/>
        <v>123</v>
      </c>
      <c r="E7" s="336">
        <v>41</v>
      </c>
      <c r="F7" s="336">
        <v>0</v>
      </c>
      <c r="G7" s="337">
        <v>82</v>
      </c>
    </row>
    <row r="8" spans="1:7" s="319" customFormat="1" ht="15" hidden="1" customHeight="1">
      <c r="B8" s="329"/>
      <c r="C8" s="334" t="s">
        <v>485</v>
      </c>
      <c r="D8" s="335">
        <f t="shared" si="0"/>
        <v>55</v>
      </c>
      <c r="E8" s="336">
        <v>10</v>
      </c>
      <c r="F8" s="336">
        <v>1</v>
      </c>
      <c r="G8" s="337">
        <v>44</v>
      </c>
    </row>
    <row r="9" spans="1:7" s="319" customFormat="1" ht="15" hidden="1" customHeight="1">
      <c r="B9" s="338"/>
      <c r="C9" s="339" t="s">
        <v>486</v>
      </c>
      <c r="D9" s="340">
        <f t="shared" si="0"/>
        <v>55</v>
      </c>
      <c r="E9" s="341">
        <v>16</v>
      </c>
      <c r="F9" s="341">
        <v>0</v>
      </c>
      <c r="G9" s="342">
        <v>39</v>
      </c>
    </row>
    <row r="10" spans="1:7" s="319" customFormat="1" ht="15" hidden="1" customHeight="1">
      <c r="B10" s="489" t="s">
        <v>213</v>
      </c>
      <c r="C10" s="490"/>
      <c r="D10" s="326">
        <f t="shared" si="0"/>
        <v>336</v>
      </c>
      <c r="E10" s="327">
        <f>SUM(E11:E14)</f>
        <v>128</v>
      </c>
      <c r="F10" s="327">
        <f>SUM(F11:F14)</f>
        <v>3</v>
      </c>
      <c r="G10" s="328">
        <f>SUM(G11:G14)</f>
        <v>205</v>
      </c>
    </row>
    <row r="11" spans="1:7" s="319" customFormat="1" ht="15" hidden="1" customHeight="1">
      <c r="B11" s="329"/>
      <c r="C11" s="330" t="s">
        <v>483</v>
      </c>
      <c r="D11" s="331">
        <f t="shared" si="0"/>
        <v>103</v>
      </c>
      <c r="E11" s="332">
        <v>61</v>
      </c>
      <c r="F11" s="332">
        <v>2</v>
      </c>
      <c r="G11" s="333">
        <v>40</v>
      </c>
    </row>
    <row r="12" spans="1:7" s="319" customFormat="1" ht="15" hidden="1" customHeight="1">
      <c r="B12" s="329"/>
      <c r="C12" s="334" t="s">
        <v>484</v>
      </c>
      <c r="D12" s="335">
        <f t="shared" si="0"/>
        <v>123</v>
      </c>
      <c r="E12" s="336">
        <v>41</v>
      </c>
      <c r="F12" s="336">
        <v>0</v>
      </c>
      <c r="G12" s="337">
        <v>82</v>
      </c>
    </row>
    <row r="13" spans="1:7" s="319" customFormat="1" ht="15" hidden="1" customHeight="1">
      <c r="B13" s="329"/>
      <c r="C13" s="334" t="s">
        <v>485</v>
      </c>
      <c r="D13" s="335">
        <f t="shared" si="0"/>
        <v>55</v>
      </c>
      <c r="E13" s="336">
        <v>10</v>
      </c>
      <c r="F13" s="336">
        <v>1</v>
      </c>
      <c r="G13" s="337">
        <v>44</v>
      </c>
    </row>
    <row r="14" spans="1:7" s="319" customFormat="1" ht="15" hidden="1" customHeight="1">
      <c r="B14" s="338"/>
      <c r="C14" s="339" t="s">
        <v>486</v>
      </c>
      <c r="D14" s="340">
        <f t="shared" si="0"/>
        <v>55</v>
      </c>
      <c r="E14" s="341">
        <v>16</v>
      </c>
      <c r="F14" s="341">
        <v>0</v>
      </c>
      <c r="G14" s="342">
        <v>39</v>
      </c>
    </row>
    <row r="15" spans="1:7" s="319" customFormat="1" ht="15" hidden="1" customHeight="1">
      <c r="B15" s="489" t="s">
        <v>214</v>
      </c>
      <c r="C15" s="490"/>
      <c r="D15" s="326">
        <f t="shared" si="0"/>
        <v>334</v>
      </c>
      <c r="E15" s="327">
        <f>SUM(E16:E19)</f>
        <v>126</v>
      </c>
      <c r="F15" s="327">
        <f>SUM(F16:F19)</f>
        <v>3</v>
      </c>
      <c r="G15" s="328">
        <f>SUM(G16:G19)</f>
        <v>205</v>
      </c>
    </row>
    <row r="16" spans="1:7" s="319" customFormat="1" ht="15" hidden="1" customHeight="1">
      <c r="B16" s="329"/>
      <c r="C16" s="330" t="s">
        <v>483</v>
      </c>
      <c r="D16" s="331">
        <f t="shared" si="0"/>
        <v>101</v>
      </c>
      <c r="E16" s="332">
        <v>59</v>
      </c>
      <c r="F16" s="332">
        <v>2</v>
      </c>
      <c r="G16" s="333">
        <v>40</v>
      </c>
    </row>
    <row r="17" spans="2:7" s="319" customFormat="1" ht="15" hidden="1" customHeight="1">
      <c r="B17" s="329"/>
      <c r="C17" s="334" t="s">
        <v>484</v>
      </c>
      <c r="D17" s="335">
        <f t="shared" si="0"/>
        <v>123</v>
      </c>
      <c r="E17" s="336">
        <v>41</v>
      </c>
      <c r="F17" s="336">
        <v>0</v>
      </c>
      <c r="G17" s="337">
        <v>82</v>
      </c>
    </row>
    <row r="18" spans="2:7" s="319" customFormat="1" ht="15" hidden="1" customHeight="1">
      <c r="B18" s="329"/>
      <c r="C18" s="334" t="s">
        <v>485</v>
      </c>
      <c r="D18" s="335">
        <f t="shared" si="0"/>
        <v>55</v>
      </c>
      <c r="E18" s="336">
        <v>10</v>
      </c>
      <c r="F18" s="336">
        <v>1</v>
      </c>
      <c r="G18" s="337">
        <v>44</v>
      </c>
    </row>
    <row r="19" spans="2:7" s="319" customFormat="1" ht="15" hidden="1" customHeight="1">
      <c r="B19" s="338"/>
      <c r="C19" s="339" t="s">
        <v>486</v>
      </c>
      <c r="D19" s="340">
        <f t="shared" si="0"/>
        <v>55</v>
      </c>
      <c r="E19" s="341">
        <v>16</v>
      </c>
      <c r="F19" s="341">
        <v>0</v>
      </c>
      <c r="G19" s="342">
        <v>39</v>
      </c>
    </row>
    <row r="20" spans="2:7" s="319" customFormat="1" ht="15" hidden="1" customHeight="1">
      <c r="B20" s="489" t="s">
        <v>215</v>
      </c>
      <c r="C20" s="490"/>
      <c r="D20" s="326">
        <f t="shared" si="0"/>
        <v>333</v>
      </c>
      <c r="E20" s="327">
        <f>SUM(E21:E24)</f>
        <v>125</v>
      </c>
      <c r="F20" s="327">
        <f>SUM(F21:F24)</f>
        <v>3</v>
      </c>
      <c r="G20" s="328">
        <f>SUM(G21:G24)</f>
        <v>205</v>
      </c>
    </row>
    <row r="21" spans="2:7" s="319" customFormat="1" ht="15" hidden="1" customHeight="1">
      <c r="B21" s="329"/>
      <c r="C21" s="330" t="s">
        <v>483</v>
      </c>
      <c r="D21" s="331">
        <f t="shared" si="0"/>
        <v>100</v>
      </c>
      <c r="E21" s="332">
        <v>58</v>
      </c>
      <c r="F21" s="332">
        <v>2</v>
      </c>
      <c r="G21" s="333">
        <v>40</v>
      </c>
    </row>
    <row r="22" spans="2:7" s="319" customFormat="1" ht="15" hidden="1" customHeight="1">
      <c r="B22" s="329"/>
      <c r="C22" s="334" t="s">
        <v>484</v>
      </c>
      <c r="D22" s="335">
        <f t="shared" si="0"/>
        <v>123</v>
      </c>
      <c r="E22" s="336">
        <v>41</v>
      </c>
      <c r="F22" s="336">
        <v>0</v>
      </c>
      <c r="G22" s="337">
        <v>82</v>
      </c>
    </row>
    <row r="23" spans="2:7" s="319" customFormat="1" ht="15" hidden="1" customHeight="1">
      <c r="B23" s="329"/>
      <c r="C23" s="334" t="s">
        <v>485</v>
      </c>
      <c r="D23" s="335">
        <f t="shared" si="0"/>
        <v>55</v>
      </c>
      <c r="E23" s="336">
        <v>10</v>
      </c>
      <c r="F23" s="336">
        <v>1</v>
      </c>
      <c r="G23" s="337">
        <v>44</v>
      </c>
    </row>
    <row r="24" spans="2:7" s="319" customFormat="1" ht="15" hidden="1" customHeight="1">
      <c r="B24" s="338"/>
      <c r="C24" s="339" t="s">
        <v>486</v>
      </c>
      <c r="D24" s="340">
        <f t="shared" si="0"/>
        <v>55</v>
      </c>
      <c r="E24" s="341">
        <v>16</v>
      </c>
      <c r="F24" s="341">
        <v>0</v>
      </c>
      <c r="G24" s="342">
        <v>39</v>
      </c>
    </row>
    <row r="25" spans="2:7" s="319" customFormat="1" ht="15" hidden="1" customHeight="1">
      <c r="B25" s="489" t="s">
        <v>216</v>
      </c>
      <c r="C25" s="490"/>
      <c r="D25" s="326">
        <f t="shared" si="0"/>
        <v>333</v>
      </c>
      <c r="E25" s="327">
        <f>SUM(E26:E29)</f>
        <v>125</v>
      </c>
      <c r="F25" s="327">
        <f>SUM(F26:F29)</f>
        <v>3</v>
      </c>
      <c r="G25" s="328">
        <f>SUM(G26:G29)</f>
        <v>205</v>
      </c>
    </row>
    <row r="26" spans="2:7" s="319" customFormat="1" ht="15" hidden="1" customHeight="1">
      <c r="B26" s="329"/>
      <c r="C26" s="330" t="s">
        <v>483</v>
      </c>
      <c r="D26" s="331">
        <f t="shared" si="0"/>
        <v>100</v>
      </c>
      <c r="E26" s="332">
        <v>58</v>
      </c>
      <c r="F26" s="332">
        <v>2</v>
      </c>
      <c r="G26" s="333">
        <v>40</v>
      </c>
    </row>
    <row r="27" spans="2:7" s="319" customFormat="1" ht="15" hidden="1" customHeight="1">
      <c r="B27" s="329"/>
      <c r="C27" s="334" t="s">
        <v>484</v>
      </c>
      <c r="D27" s="335">
        <f t="shared" si="0"/>
        <v>123</v>
      </c>
      <c r="E27" s="336">
        <v>41</v>
      </c>
      <c r="F27" s="336">
        <v>0</v>
      </c>
      <c r="G27" s="337">
        <v>82</v>
      </c>
    </row>
    <row r="28" spans="2:7" s="319" customFormat="1" ht="15" hidden="1" customHeight="1">
      <c r="B28" s="329"/>
      <c r="C28" s="334" t="s">
        <v>485</v>
      </c>
      <c r="D28" s="335">
        <f t="shared" si="0"/>
        <v>55</v>
      </c>
      <c r="E28" s="336">
        <v>10</v>
      </c>
      <c r="F28" s="336">
        <v>1</v>
      </c>
      <c r="G28" s="337">
        <v>44</v>
      </c>
    </row>
    <row r="29" spans="2:7" s="319" customFormat="1" ht="15" hidden="1" customHeight="1">
      <c r="B29" s="338"/>
      <c r="C29" s="339" t="s">
        <v>486</v>
      </c>
      <c r="D29" s="340">
        <f t="shared" si="0"/>
        <v>55</v>
      </c>
      <c r="E29" s="341">
        <v>16</v>
      </c>
      <c r="F29" s="341">
        <v>0</v>
      </c>
      <c r="G29" s="342">
        <v>39</v>
      </c>
    </row>
    <row r="30" spans="2:7" s="319" customFormat="1" ht="15" hidden="1" customHeight="1">
      <c r="B30" s="489" t="s">
        <v>217</v>
      </c>
      <c r="C30" s="490"/>
      <c r="D30" s="326">
        <f t="shared" si="0"/>
        <v>332</v>
      </c>
      <c r="E30" s="327">
        <f>SUM(E31:E34)</f>
        <v>124</v>
      </c>
      <c r="F30" s="327">
        <f>SUM(F31:F34)</f>
        <v>2</v>
      </c>
      <c r="G30" s="328">
        <f>SUM(G31:G34)</f>
        <v>206</v>
      </c>
    </row>
    <row r="31" spans="2:7" s="319" customFormat="1" ht="15" hidden="1" customHeight="1">
      <c r="B31" s="329"/>
      <c r="C31" s="330" t="s">
        <v>483</v>
      </c>
      <c r="D31" s="331">
        <f t="shared" si="0"/>
        <v>98</v>
      </c>
      <c r="E31" s="332">
        <v>57</v>
      </c>
      <c r="F31" s="332">
        <v>1</v>
      </c>
      <c r="G31" s="333">
        <v>40</v>
      </c>
    </row>
    <row r="32" spans="2:7" s="319" customFormat="1" ht="15" hidden="1" customHeight="1">
      <c r="B32" s="329"/>
      <c r="C32" s="334" t="s">
        <v>484</v>
      </c>
      <c r="D32" s="335">
        <f t="shared" si="0"/>
        <v>123</v>
      </c>
      <c r="E32" s="336">
        <v>41</v>
      </c>
      <c r="F32" s="336">
        <v>0</v>
      </c>
      <c r="G32" s="337">
        <v>82</v>
      </c>
    </row>
    <row r="33" spans="2:7" s="319" customFormat="1" ht="15" hidden="1" customHeight="1">
      <c r="B33" s="329"/>
      <c r="C33" s="334" t="s">
        <v>485</v>
      </c>
      <c r="D33" s="335">
        <f t="shared" si="0"/>
        <v>56</v>
      </c>
      <c r="E33" s="336">
        <v>10</v>
      </c>
      <c r="F33" s="336">
        <v>1</v>
      </c>
      <c r="G33" s="337">
        <v>45</v>
      </c>
    </row>
    <row r="34" spans="2:7" s="319" customFormat="1" ht="15" hidden="1" customHeight="1">
      <c r="B34" s="338"/>
      <c r="C34" s="339" t="s">
        <v>486</v>
      </c>
      <c r="D34" s="340">
        <f t="shared" si="0"/>
        <v>55</v>
      </c>
      <c r="E34" s="341">
        <v>16</v>
      </c>
      <c r="F34" s="341">
        <v>0</v>
      </c>
      <c r="G34" s="342">
        <v>39</v>
      </c>
    </row>
    <row r="35" spans="2:7" s="319" customFormat="1" ht="15" hidden="1" customHeight="1">
      <c r="B35" s="489" t="s">
        <v>218</v>
      </c>
      <c r="C35" s="490"/>
      <c r="D35" s="326">
        <f t="shared" si="0"/>
        <v>332</v>
      </c>
      <c r="E35" s="327">
        <f>SUM(E36:E39)</f>
        <v>124</v>
      </c>
      <c r="F35" s="327">
        <f>SUM(F36:F39)</f>
        <v>2</v>
      </c>
      <c r="G35" s="328">
        <f>SUM(G36:G39)</f>
        <v>206</v>
      </c>
    </row>
    <row r="36" spans="2:7" s="319" customFormat="1" ht="15" hidden="1" customHeight="1">
      <c r="B36" s="329"/>
      <c r="C36" s="330" t="s">
        <v>483</v>
      </c>
      <c r="D36" s="331">
        <f t="shared" si="0"/>
        <v>98</v>
      </c>
      <c r="E36" s="332">
        <v>57</v>
      </c>
      <c r="F36" s="332">
        <v>1</v>
      </c>
      <c r="G36" s="333">
        <v>40</v>
      </c>
    </row>
    <row r="37" spans="2:7" s="319" customFormat="1" ht="15" hidden="1" customHeight="1">
      <c r="B37" s="329"/>
      <c r="C37" s="334" t="s">
        <v>484</v>
      </c>
      <c r="D37" s="335">
        <f t="shared" si="0"/>
        <v>123</v>
      </c>
      <c r="E37" s="336">
        <v>41</v>
      </c>
      <c r="F37" s="336">
        <v>0</v>
      </c>
      <c r="G37" s="337">
        <v>82</v>
      </c>
    </row>
    <row r="38" spans="2:7" s="319" customFormat="1" ht="15" hidden="1" customHeight="1">
      <c r="B38" s="329"/>
      <c r="C38" s="334" t="s">
        <v>485</v>
      </c>
      <c r="D38" s="335">
        <f t="shared" si="0"/>
        <v>56</v>
      </c>
      <c r="E38" s="336">
        <v>10</v>
      </c>
      <c r="F38" s="336">
        <v>1</v>
      </c>
      <c r="G38" s="337">
        <v>45</v>
      </c>
    </row>
    <row r="39" spans="2:7" s="319" customFormat="1" ht="15" hidden="1" customHeight="1">
      <c r="B39" s="338"/>
      <c r="C39" s="339" t="s">
        <v>486</v>
      </c>
      <c r="D39" s="340">
        <f t="shared" si="0"/>
        <v>55</v>
      </c>
      <c r="E39" s="341">
        <v>16</v>
      </c>
      <c r="F39" s="341">
        <v>0</v>
      </c>
      <c r="G39" s="342">
        <v>39</v>
      </c>
    </row>
    <row r="40" spans="2:7" s="319" customFormat="1" ht="15" hidden="1" customHeight="1">
      <c r="B40" s="489" t="s">
        <v>219</v>
      </c>
      <c r="C40" s="490"/>
      <c r="D40" s="326">
        <f t="shared" si="0"/>
        <v>333</v>
      </c>
      <c r="E40" s="327">
        <f>SUM(E41:E44)</f>
        <v>124</v>
      </c>
      <c r="F40" s="327">
        <f>SUM(F41:F44)</f>
        <v>3</v>
      </c>
      <c r="G40" s="328">
        <f>SUM(G41:G44)</f>
        <v>206</v>
      </c>
    </row>
    <row r="41" spans="2:7" s="319" customFormat="1" ht="15" hidden="1" customHeight="1">
      <c r="B41" s="329"/>
      <c r="C41" s="330" t="s">
        <v>483</v>
      </c>
      <c r="D41" s="331">
        <f t="shared" si="0"/>
        <v>99</v>
      </c>
      <c r="E41" s="332">
        <v>57</v>
      </c>
      <c r="F41" s="332">
        <v>2</v>
      </c>
      <c r="G41" s="333">
        <v>40</v>
      </c>
    </row>
    <row r="42" spans="2:7" s="319" customFormat="1" ht="15" hidden="1" customHeight="1">
      <c r="B42" s="329"/>
      <c r="C42" s="334" t="s">
        <v>484</v>
      </c>
      <c r="D42" s="335">
        <f t="shared" si="0"/>
        <v>123</v>
      </c>
      <c r="E42" s="336">
        <v>41</v>
      </c>
      <c r="F42" s="336">
        <v>0</v>
      </c>
      <c r="G42" s="337">
        <v>82</v>
      </c>
    </row>
    <row r="43" spans="2:7" s="319" customFormat="1" ht="15" hidden="1" customHeight="1">
      <c r="B43" s="329"/>
      <c r="C43" s="334" t="s">
        <v>485</v>
      </c>
      <c r="D43" s="335">
        <f t="shared" si="0"/>
        <v>56</v>
      </c>
      <c r="E43" s="336">
        <v>10</v>
      </c>
      <c r="F43" s="336">
        <v>1</v>
      </c>
      <c r="G43" s="337">
        <v>45</v>
      </c>
    </row>
    <row r="44" spans="2:7" s="319" customFormat="1" ht="15" hidden="1" customHeight="1">
      <c r="B44" s="338"/>
      <c r="C44" s="339" t="s">
        <v>486</v>
      </c>
      <c r="D44" s="340">
        <f t="shared" si="0"/>
        <v>55</v>
      </c>
      <c r="E44" s="341">
        <v>16</v>
      </c>
      <c r="F44" s="341">
        <v>0</v>
      </c>
      <c r="G44" s="342">
        <v>39</v>
      </c>
    </row>
    <row r="45" spans="2:7" s="343" customFormat="1" ht="15" hidden="1" customHeight="1">
      <c r="B45" s="491" t="s">
        <v>220</v>
      </c>
      <c r="C45" s="492"/>
      <c r="D45" s="326">
        <f t="shared" si="0"/>
        <v>333</v>
      </c>
      <c r="E45" s="327">
        <v>124</v>
      </c>
      <c r="F45" s="327">
        <v>3</v>
      </c>
      <c r="G45" s="328">
        <v>206</v>
      </c>
    </row>
    <row r="46" spans="2:7" s="343" customFormat="1" ht="15" hidden="1" customHeight="1">
      <c r="B46" s="491" t="s">
        <v>221</v>
      </c>
      <c r="C46" s="492"/>
      <c r="D46" s="326">
        <f t="shared" si="0"/>
        <v>332</v>
      </c>
      <c r="E46" s="327">
        <v>123</v>
      </c>
      <c r="F46" s="327">
        <v>3</v>
      </c>
      <c r="G46" s="328">
        <v>206</v>
      </c>
    </row>
    <row r="47" spans="2:7" s="343" customFormat="1" ht="15" customHeight="1">
      <c r="B47" s="491" t="s">
        <v>222</v>
      </c>
      <c r="C47" s="492"/>
      <c r="D47" s="326">
        <f t="shared" si="0"/>
        <v>332</v>
      </c>
      <c r="E47" s="327">
        <v>122</v>
      </c>
      <c r="F47" s="327">
        <v>4</v>
      </c>
      <c r="G47" s="328">
        <v>206</v>
      </c>
    </row>
    <row r="48" spans="2:7" s="319" customFormat="1" ht="14.45" customHeight="1">
      <c r="B48" s="489" t="s">
        <v>487</v>
      </c>
      <c r="C48" s="490"/>
      <c r="D48" s="326">
        <f t="shared" si="0"/>
        <v>333</v>
      </c>
      <c r="E48" s="327">
        <f>SUM(E49:E52)</f>
        <v>122</v>
      </c>
      <c r="F48" s="327">
        <f>SUM(F49:F52)</f>
        <v>5</v>
      </c>
      <c r="G48" s="328">
        <f>SUM(G49:G52)</f>
        <v>206</v>
      </c>
    </row>
    <row r="49" spans="2:7" s="319" customFormat="1" ht="14.45" hidden="1" customHeight="1">
      <c r="B49" s="329"/>
      <c r="C49" s="330" t="s">
        <v>483</v>
      </c>
      <c r="D49" s="331">
        <f t="shared" si="0"/>
        <v>100</v>
      </c>
      <c r="E49" s="332">
        <v>57</v>
      </c>
      <c r="F49" s="332">
        <v>3</v>
      </c>
      <c r="G49" s="333">
        <v>40</v>
      </c>
    </row>
    <row r="50" spans="2:7" s="319" customFormat="1" ht="14.45" hidden="1" customHeight="1">
      <c r="B50" s="329"/>
      <c r="C50" s="334" t="s">
        <v>484</v>
      </c>
      <c r="D50" s="335">
        <f t="shared" si="0"/>
        <v>122</v>
      </c>
      <c r="E50" s="336">
        <v>39</v>
      </c>
      <c r="F50" s="336">
        <v>1</v>
      </c>
      <c r="G50" s="337">
        <v>82</v>
      </c>
    </row>
    <row r="51" spans="2:7" s="319" customFormat="1" ht="14.45" hidden="1" customHeight="1">
      <c r="B51" s="329"/>
      <c r="C51" s="334" t="s">
        <v>485</v>
      </c>
      <c r="D51" s="335">
        <f t="shared" si="0"/>
        <v>56</v>
      </c>
      <c r="E51" s="336">
        <v>10</v>
      </c>
      <c r="F51" s="336">
        <v>1</v>
      </c>
      <c r="G51" s="337">
        <v>45</v>
      </c>
    </row>
    <row r="52" spans="2:7" s="319" customFormat="1" ht="14.45" hidden="1" customHeight="1">
      <c r="B52" s="338"/>
      <c r="C52" s="339" t="s">
        <v>486</v>
      </c>
      <c r="D52" s="340">
        <f t="shared" si="0"/>
        <v>55</v>
      </c>
      <c r="E52" s="341">
        <v>16</v>
      </c>
      <c r="F52" s="341">
        <v>0</v>
      </c>
      <c r="G52" s="342">
        <v>39</v>
      </c>
    </row>
    <row r="53" spans="2:7" s="319" customFormat="1" ht="14.45" customHeight="1">
      <c r="B53" s="489" t="s">
        <v>488</v>
      </c>
      <c r="C53" s="490"/>
      <c r="D53" s="326">
        <f t="shared" si="0"/>
        <v>332</v>
      </c>
      <c r="E53" s="327">
        <f>SUM(E54:E57)</f>
        <v>122</v>
      </c>
      <c r="F53" s="327">
        <f>SUM(F54:F57)</f>
        <v>4</v>
      </c>
      <c r="G53" s="328">
        <f>SUM(G54:G57)</f>
        <v>206</v>
      </c>
    </row>
    <row r="54" spans="2:7" s="319" customFormat="1" ht="14.45" hidden="1" customHeight="1">
      <c r="B54" s="329"/>
      <c r="C54" s="330" t="s">
        <v>483</v>
      </c>
      <c r="D54" s="331">
        <f t="shared" si="0"/>
        <v>99</v>
      </c>
      <c r="E54" s="332">
        <v>57</v>
      </c>
      <c r="F54" s="332">
        <v>2</v>
      </c>
      <c r="G54" s="333">
        <v>40</v>
      </c>
    </row>
    <row r="55" spans="2:7" s="319" customFormat="1" ht="14.45" hidden="1" customHeight="1">
      <c r="B55" s="329"/>
      <c r="C55" s="334" t="s">
        <v>484</v>
      </c>
      <c r="D55" s="335">
        <f t="shared" si="0"/>
        <v>122</v>
      </c>
      <c r="E55" s="336">
        <v>39</v>
      </c>
      <c r="F55" s="336">
        <v>1</v>
      </c>
      <c r="G55" s="337">
        <v>82</v>
      </c>
    </row>
    <row r="56" spans="2:7" s="319" customFormat="1" ht="14.45" hidden="1" customHeight="1">
      <c r="B56" s="329"/>
      <c r="C56" s="334" t="s">
        <v>485</v>
      </c>
      <c r="D56" s="335">
        <f t="shared" si="0"/>
        <v>56</v>
      </c>
      <c r="E56" s="336">
        <v>10</v>
      </c>
      <c r="F56" s="336">
        <v>1</v>
      </c>
      <c r="G56" s="337">
        <v>45</v>
      </c>
    </row>
    <row r="57" spans="2:7" s="319" customFormat="1" ht="14.45" hidden="1" customHeight="1">
      <c r="B57" s="338"/>
      <c r="C57" s="339" t="s">
        <v>486</v>
      </c>
      <c r="D57" s="340">
        <f t="shared" si="0"/>
        <v>55</v>
      </c>
      <c r="E57" s="341">
        <v>16</v>
      </c>
      <c r="F57" s="341">
        <v>0</v>
      </c>
      <c r="G57" s="342">
        <v>39</v>
      </c>
    </row>
    <row r="58" spans="2:7" s="319" customFormat="1" ht="14.45" customHeight="1">
      <c r="B58" s="489" t="s">
        <v>489</v>
      </c>
      <c r="C58" s="490"/>
      <c r="D58" s="326">
        <f t="shared" si="0"/>
        <v>332</v>
      </c>
      <c r="E58" s="327">
        <f>SUM(E59:E62)</f>
        <v>122</v>
      </c>
      <c r="F58" s="327">
        <f>SUM(F59:F62)</f>
        <v>4</v>
      </c>
      <c r="G58" s="328">
        <f>SUM(G59:G62)</f>
        <v>206</v>
      </c>
    </row>
    <row r="59" spans="2:7" s="319" customFormat="1" ht="14.45" hidden="1" customHeight="1">
      <c r="B59" s="329"/>
      <c r="C59" s="330" t="s">
        <v>483</v>
      </c>
      <c r="D59" s="344">
        <f t="shared" si="0"/>
        <v>99</v>
      </c>
      <c r="E59" s="332">
        <v>57</v>
      </c>
      <c r="F59" s="332">
        <v>2</v>
      </c>
      <c r="G59" s="333">
        <v>40</v>
      </c>
    </row>
    <row r="60" spans="2:7" s="319" customFormat="1" ht="14.45" hidden="1" customHeight="1">
      <c r="B60" s="329"/>
      <c r="C60" s="334" t="s">
        <v>484</v>
      </c>
      <c r="D60" s="345">
        <f t="shared" si="0"/>
        <v>122</v>
      </c>
      <c r="E60" s="336">
        <v>39</v>
      </c>
      <c r="F60" s="336">
        <v>1</v>
      </c>
      <c r="G60" s="337">
        <v>82</v>
      </c>
    </row>
    <row r="61" spans="2:7" s="319" customFormat="1" ht="14.45" hidden="1" customHeight="1">
      <c r="B61" s="329"/>
      <c r="C61" s="334" t="s">
        <v>485</v>
      </c>
      <c r="D61" s="345">
        <f t="shared" si="0"/>
        <v>56</v>
      </c>
      <c r="E61" s="336">
        <v>10</v>
      </c>
      <c r="F61" s="336">
        <v>1</v>
      </c>
      <c r="G61" s="337">
        <v>45</v>
      </c>
    </row>
    <row r="62" spans="2:7" s="319" customFormat="1" ht="14.45" hidden="1" customHeight="1">
      <c r="B62" s="338"/>
      <c r="C62" s="339" t="s">
        <v>486</v>
      </c>
      <c r="D62" s="346">
        <f t="shared" si="0"/>
        <v>55</v>
      </c>
      <c r="E62" s="341">
        <v>16</v>
      </c>
      <c r="F62" s="341">
        <v>0</v>
      </c>
      <c r="G62" s="342">
        <v>39</v>
      </c>
    </row>
    <row r="63" spans="2:7" s="319" customFormat="1" ht="14.45" customHeight="1">
      <c r="B63" s="489" t="s">
        <v>490</v>
      </c>
      <c r="C63" s="490"/>
      <c r="D63" s="326">
        <f t="shared" si="0"/>
        <v>331</v>
      </c>
      <c r="E63" s="327">
        <f>SUM(E64:E67)</f>
        <v>122</v>
      </c>
      <c r="F63" s="327">
        <f>SUM(F64:F67)</f>
        <v>4</v>
      </c>
      <c r="G63" s="328">
        <f>SUM(G64:G67)</f>
        <v>205</v>
      </c>
    </row>
    <row r="64" spans="2:7" s="319" customFormat="1" ht="14.45" customHeight="1">
      <c r="B64" s="329"/>
      <c r="C64" s="330" t="s">
        <v>483</v>
      </c>
      <c r="D64" s="344">
        <f t="shared" si="0"/>
        <v>98</v>
      </c>
      <c r="E64" s="332">
        <v>57</v>
      </c>
      <c r="F64" s="332">
        <v>2</v>
      </c>
      <c r="G64" s="333">
        <v>39</v>
      </c>
    </row>
    <row r="65" spans="2:7" s="319" customFormat="1" ht="14.45" customHeight="1">
      <c r="B65" s="329"/>
      <c r="C65" s="334" t="s">
        <v>484</v>
      </c>
      <c r="D65" s="345">
        <f t="shared" si="0"/>
        <v>122</v>
      </c>
      <c r="E65" s="336">
        <v>39</v>
      </c>
      <c r="F65" s="336">
        <v>1</v>
      </c>
      <c r="G65" s="337">
        <v>82</v>
      </c>
    </row>
    <row r="66" spans="2:7" s="319" customFormat="1" ht="14.45" customHeight="1">
      <c r="B66" s="329"/>
      <c r="C66" s="334" t="s">
        <v>485</v>
      </c>
      <c r="D66" s="345">
        <f t="shared" si="0"/>
        <v>56</v>
      </c>
      <c r="E66" s="336">
        <v>10</v>
      </c>
      <c r="F66" s="336">
        <v>1</v>
      </c>
      <c r="G66" s="337">
        <v>45</v>
      </c>
    </row>
    <row r="67" spans="2:7" s="319" customFormat="1" ht="14.45" customHeight="1">
      <c r="B67" s="338"/>
      <c r="C67" s="339" t="s">
        <v>486</v>
      </c>
      <c r="D67" s="346">
        <f t="shared" si="0"/>
        <v>55</v>
      </c>
      <c r="E67" s="341">
        <v>16</v>
      </c>
      <c r="F67" s="341">
        <v>0</v>
      </c>
      <c r="G67" s="342">
        <v>39</v>
      </c>
    </row>
    <row r="68" spans="2:7" s="319" customFormat="1" ht="14.45" customHeight="1">
      <c r="B68" s="489" t="s">
        <v>491</v>
      </c>
      <c r="C68" s="490"/>
      <c r="D68" s="326">
        <f t="shared" si="0"/>
        <v>330</v>
      </c>
      <c r="E68" s="327">
        <f>SUM(E69:E72)</f>
        <v>121</v>
      </c>
      <c r="F68" s="327">
        <f>SUM(F69:F72)</f>
        <v>4</v>
      </c>
      <c r="G68" s="328">
        <f>SUM(G69:G72)</f>
        <v>205</v>
      </c>
    </row>
    <row r="69" spans="2:7" s="319" customFormat="1" ht="14.45" customHeight="1">
      <c r="B69" s="329"/>
      <c r="C69" s="330" t="s">
        <v>483</v>
      </c>
      <c r="D69" s="344">
        <f t="shared" ref="D69:D112" si="1">SUM(E69:G69)</f>
        <v>98</v>
      </c>
      <c r="E69" s="332">
        <v>57</v>
      </c>
      <c r="F69" s="332">
        <v>2</v>
      </c>
      <c r="G69" s="333">
        <v>39</v>
      </c>
    </row>
    <row r="70" spans="2:7" s="319" customFormat="1" ht="14.45" customHeight="1">
      <c r="B70" s="329"/>
      <c r="C70" s="334" t="s">
        <v>484</v>
      </c>
      <c r="D70" s="345">
        <f t="shared" si="1"/>
        <v>122</v>
      </c>
      <c r="E70" s="336">
        <v>39</v>
      </c>
      <c r="F70" s="336">
        <v>1</v>
      </c>
      <c r="G70" s="337">
        <v>82</v>
      </c>
    </row>
    <row r="71" spans="2:7" s="319" customFormat="1" ht="14.45" customHeight="1">
      <c r="B71" s="329"/>
      <c r="C71" s="334" t="s">
        <v>485</v>
      </c>
      <c r="D71" s="345">
        <f t="shared" si="1"/>
        <v>56</v>
      </c>
      <c r="E71" s="336">
        <v>10</v>
      </c>
      <c r="F71" s="336">
        <v>1</v>
      </c>
      <c r="G71" s="337">
        <v>45</v>
      </c>
    </row>
    <row r="72" spans="2:7" s="319" customFormat="1" ht="14.45" customHeight="1">
      <c r="B72" s="338"/>
      <c r="C72" s="339" t="s">
        <v>486</v>
      </c>
      <c r="D72" s="346">
        <f t="shared" si="1"/>
        <v>54</v>
      </c>
      <c r="E72" s="341">
        <v>15</v>
      </c>
      <c r="F72" s="341">
        <v>0</v>
      </c>
      <c r="G72" s="342">
        <v>39</v>
      </c>
    </row>
    <row r="73" spans="2:7" s="319" customFormat="1" ht="14.45" customHeight="1">
      <c r="B73" s="489" t="s">
        <v>492</v>
      </c>
      <c r="C73" s="490"/>
      <c r="D73" s="326">
        <f t="shared" si="1"/>
        <v>330</v>
      </c>
      <c r="E73" s="327">
        <f>SUM(E74:E77)</f>
        <v>121</v>
      </c>
      <c r="F73" s="327">
        <f>SUM(F74:F77)</f>
        <v>4</v>
      </c>
      <c r="G73" s="328">
        <f>SUM(G74:G77)</f>
        <v>205</v>
      </c>
    </row>
    <row r="74" spans="2:7" s="319" customFormat="1" ht="14.45" customHeight="1">
      <c r="B74" s="329"/>
      <c r="C74" s="330" t="s">
        <v>483</v>
      </c>
      <c r="D74" s="344">
        <f t="shared" si="1"/>
        <v>98</v>
      </c>
      <c r="E74" s="332">
        <v>57</v>
      </c>
      <c r="F74" s="332">
        <v>2</v>
      </c>
      <c r="G74" s="333">
        <v>39</v>
      </c>
    </row>
    <row r="75" spans="2:7" s="319" customFormat="1" ht="14.45" customHeight="1">
      <c r="B75" s="329"/>
      <c r="C75" s="334" t="s">
        <v>484</v>
      </c>
      <c r="D75" s="345">
        <f t="shared" si="1"/>
        <v>122</v>
      </c>
      <c r="E75" s="336">
        <v>39</v>
      </c>
      <c r="F75" s="336">
        <v>1</v>
      </c>
      <c r="G75" s="337">
        <v>82</v>
      </c>
    </row>
    <row r="76" spans="2:7" s="319" customFormat="1" ht="14.45" customHeight="1">
      <c r="B76" s="329"/>
      <c r="C76" s="334" t="s">
        <v>485</v>
      </c>
      <c r="D76" s="345">
        <f t="shared" si="1"/>
        <v>56</v>
      </c>
      <c r="E76" s="336">
        <v>10</v>
      </c>
      <c r="F76" s="336">
        <v>1</v>
      </c>
      <c r="G76" s="337">
        <v>45</v>
      </c>
    </row>
    <row r="77" spans="2:7" s="319" customFormat="1" ht="14.45" customHeight="1">
      <c r="B77" s="338"/>
      <c r="C77" s="339" t="s">
        <v>486</v>
      </c>
      <c r="D77" s="346">
        <f t="shared" si="1"/>
        <v>54</v>
      </c>
      <c r="E77" s="341">
        <v>15</v>
      </c>
      <c r="F77" s="341">
        <v>0</v>
      </c>
      <c r="G77" s="342">
        <v>39</v>
      </c>
    </row>
    <row r="78" spans="2:7" s="319" customFormat="1" ht="14.45" customHeight="1">
      <c r="B78" s="489" t="s">
        <v>493</v>
      </c>
      <c r="C78" s="490"/>
      <c r="D78" s="326">
        <f t="shared" si="1"/>
        <v>329</v>
      </c>
      <c r="E78" s="327">
        <f>SUM(E79:E82)</f>
        <v>121</v>
      </c>
      <c r="F78" s="327">
        <f>SUM(F79:F82)</f>
        <v>3</v>
      </c>
      <c r="G78" s="328">
        <f>SUM(G79:G82)</f>
        <v>205</v>
      </c>
    </row>
    <row r="79" spans="2:7" s="319" customFormat="1" ht="14.45" customHeight="1">
      <c r="B79" s="329"/>
      <c r="C79" s="330" t="s">
        <v>483</v>
      </c>
      <c r="D79" s="344">
        <f t="shared" si="1"/>
        <v>97</v>
      </c>
      <c r="E79" s="332">
        <v>57</v>
      </c>
      <c r="F79" s="332">
        <v>1</v>
      </c>
      <c r="G79" s="333">
        <v>39</v>
      </c>
    </row>
    <row r="80" spans="2:7" s="319" customFormat="1" ht="14.45" customHeight="1">
      <c r="B80" s="329"/>
      <c r="C80" s="334" t="s">
        <v>484</v>
      </c>
      <c r="D80" s="345">
        <f t="shared" si="1"/>
        <v>122</v>
      </c>
      <c r="E80" s="336">
        <v>39</v>
      </c>
      <c r="F80" s="336">
        <v>1</v>
      </c>
      <c r="G80" s="337">
        <v>82</v>
      </c>
    </row>
    <row r="81" spans="2:7" s="319" customFormat="1" ht="14.45" customHeight="1">
      <c r="B81" s="329"/>
      <c r="C81" s="334" t="s">
        <v>485</v>
      </c>
      <c r="D81" s="345">
        <f t="shared" si="1"/>
        <v>56</v>
      </c>
      <c r="E81" s="336">
        <v>10</v>
      </c>
      <c r="F81" s="336">
        <v>1</v>
      </c>
      <c r="G81" s="337">
        <v>45</v>
      </c>
    </row>
    <row r="82" spans="2:7" s="319" customFormat="1" ht="14.45" customHeight="1">
      <c r="B82" s="338"/>
      <c r="C82" s="339" t="s">
        <v>486</v>
      </c>
      <c r="D82" s="346">
        <f t="shared" si="1"/>
        <v>54</v>
      </c>
      <c r="E82" s="341">
        <v>15</v>
      </c>
      <c r="F82" s="341">
        <v>0</v>
      </c>
      <c r="G82" s="342">
        <v>39</v>
      </c>
    </row>
    <row r="83" spans="2:7" s="319" customFormat="1" ht="14.45" customHeight="1">
      <c r="B83" s="489" t="s">
        <v>494</v>
      </c>
      <c r="C83" s="490"/>
      <c r="D83" s="326">
        <f t="shared" si="1"/>
        <v>329</v>
      </c>
      <c r="E83" s="327">
        <f>SUM(E84:E87)</f>
        <v>121</v>
      </c>
      <c r="F83" s="327">
        <f>SUM(F84:F87)</f>
        <v>3</v>
      </c>
      <c r="G83" s="328">
        <f>SUM(G84:G87)</f>
        <v>205</v>
      </c>
    </row>
    <row r="84" spans="2:7" s="319" customFormat="1" ht="14.45" customHeight="1">
      <c r="B84" s="329"/>
      <c r="C84" s="330" t="s">
        <v>483</v>
      </c>
      <c r="D84" s="344">
        <f t="shared" si="1"/>
        <v>97</v>
      </c>
      <c r="E84" s="332">
        <v>57</v>
      </c>
      <c r="F84" s="332">
        <v>1</v>
      </c>
      <c r="G84" s="333">
        <v>39</v>
      </c>
    </row>
    <row r="85" spans="2:7" s="319" customFormat="1" ht="14.45" customHeight="1">
      <c r="B85" s="329"/>
      <c r="C85" s="334" t="s">
        <v>484</v>
      </c>
      <c r="D85" s="345">
        <f t="shared" si="1"/>
        <v>122</v>
      </c>
      <c r="E85" s="336">
        <v>39</v>
      </c>
      <c r="F85" s="336">
        <v>1</v>
      </c>
      <c r="G85" s="337">
        <v>82</v>
      </c>
    </row>
    <row r="86" spans="2:7" s="319" customFormat="1" ht="14.45" customHeight="1">
      <c r="B86" s="329"/>
      <c r="C86" s="334" t="s">
        <v>485</v>
      </c>
      <c r="D86" s="345">
        <f t="shared" si="1"/>
        <v>56</v>
      </c>
      <c r="E86" s="336">
        <v>10</v>
      </c>
      <c r="F86" s="336">
        <v>1</v>
      </c>
      <c r="G86" s="337">
        <v>45</v>
      </c>
    </row>
    <row r="87" spans="2:7" s="319" customFormat="1" ht="14.45" customHeight="1">
      <c r="B87" s="338"/>
      <c r="C87" s="339" t="s">
        <v>486</v>
      </c>
      <c r="D87" s="346">
        <f t="shared" si="1"/>
        <v>54</v>
      </c>
      <c r="E87" s="341">
        <v>15</v>
      </c>
      <c r="F87" s="341">
        <v>0</v>
      </c>
      <c r="G87" s="342">
        <v>39</v>
      </c>
    </row>
    <row r="88" spans="2:7" s="319" customFormat="1" ht="14.45" customHeight="1">
      <c r="B88" s="489" t="s">
        <v>495</v>
      </c>
      <c r="C88" s="490"/>
      <c r="D88" s="326">
        <f t="shared" si="1"/>
        <v>329</v>
      </c>
      <c r="E88" s="327">
        <f>SUM(E89:E92)</f>
        <v>121</v>
      </c>
      <c r="F88" s="327">
        <f>SUM(F89:F92)</f>
        <v>3</v>
      </c>
      <c r="G88" s="328">
        <f>SUM(G89:G92)</f>
        <v>205</v>
      </c>
    </row>
    <row r="89" spans="2:7" s="319" customFormat="1" ht="14.45" customHeight="1">
      <c r="B89" s="329"/>
      <c r="C89" s="330" t="s">
        <v>483</v>
      </c>
      <c r="D89" s="344">
        <f t="shared" si="1"/>
        <v>97</v>
      </c>
      <c r="E89" s="332">
        <v>57</v>
      </c>
      <c r="F89" s="332">
        <v>1</v>
      </c>
      <c r="G89" s="333">
        <v>39</v>
      </c>
    </row>
    <row r="90" spans="2:7" s="319" customFormat="1" ht="14.45" customHeight="1">
      <c r="B90" s="329"/>
      <c r="C90" s="334" t="s">
        <v>484</v>
      </c>
      <c r="D90" s="345">
        <f t="shared" si="1"/>
        <v>122</v>
      </c>
      <c r="E90" s="336">
        <v>39</v>
      </c>
      <c r="F90" s="336">
        <v>1</v>
      </c>
      <c r="G90" s="337">
        <v>82</v>
      </c>
    </row>
    <row r="91" spans="2:7" s="319" customFormat="1" ht="14.45" customHeight="1">
      <c r="B91" s="329"/>
      <c r="C91" s="334" t="s">
        <v>485</v>
      </c>
      <c r="D91" s="345">
        <f t="shared" si="1"/>
        <v>56</v>
      </c>
      <c r="E91" s="336">
        <v>10</v>
      </c>
      <c r="F91" s="336">
        <v>1</v>
      </c>
      <c r="G91" s="337">
        <v>45</v>
      </c>
    </row>
    <row r="92" spans="2:7" s="319" customFormat="1" ht="14.45" customHeight="1">
      <c r="B92" s="338"/>
      <c r="C92" s="339" t="s">
        <v>486</v>
      </c>
      <c r="D92" s="346">
        <f t="shared" si="1"/>
        <v>54</v>
      </c>
      <c r="E92" s="341">
        <v>15</v>
      </c>
      <c r="F92" s="341">
        <v>0</v>
      </c>
      <c r="G92" s="342">
        <v>39</v>
      </c>
    </row>
    <row r="93" spans="2:7" s="319" customFormat="1" ht="14.45" customHeight="1">
      <c r="B93" s="489" t="s">
        <v>496</v>
      </c>
      <c r="C93" s="490"/>
      <c r="D93" s="326">
        <f t="shared" si="1"/>
        <v>329</v>
      </c>
      <c r="E93" s="327">
        <f>SUM(E94:E97)</f>
        <v>121</v>
      </c>
      <c r="F93" s="327">
        <f>SUM(F94:F97)</f>
        <v>3</v>
      </c>
      <c r="G93" s="328">
        <f>SUM(G94:G97)</f>
        <v>205</v>
      </c>
    </row>
    <row r="94" spans="2:7" s="319" customFormat="1" ht="14.45" customHeight="1">
      <c r="B94" s="329"/>
      <c r="C94" s="330" t="s">
        <v>483</v>
      </c>
      <c r="D94" s="344">
        <f t="shared" si="1"/>
        <v>97</v>
      </c>
      <c r="E94" s="332">
        <v>57</v>
      </c>
      <c r="F94" s="332">
        <v>1</v>
      </c>
      <c r="G94" s="333">
        <v>39</v>
      </c>
    </row>
    <row r="95" spans="2:7" s="319" customFormat="1" ht="14.45" customHeight="1">
      <c r="B95" s="329"/>
      <c r="C95" s="334" t="s">
        <v>484</v>
      </c>
      <c r="D95" s="345">
        <f t="shared" si="1"/>
        <v>122</v>
      </c>
      <c r="E95" s="336">
        <v>39</v>
      </c>
      <c r="F95" s="336">
        <v>1</v>
      </c>
      <c r="G95" s="337">
        <v>82</v>
      </c>
    </row>
    <row r="96" spans="2:7" s="319" customFormat="1" ht="14.45" customHeight="1">
      <c r="B96" s="329"/>
      <c r="C96" s="334" t="s">
        <v>485</v>
      </c>
      <c r="D96" s="345">
        <f t="shared" si="1"/>
        <v>56</v>
      </c>
      <c r="E96" s="336">
        <v>10</v>
      </c>
      <c r="F96" s="336">
        <v>1</v>
      </c>
      <c r="G96" s="337">
        <v>45</v>
      </c>
    </row>
    <row r="97" spans="2:7" s="319" customFormat="1" ht="14.45" customHeight="1">
      <c r="B97" s="338"/>
      <c r="C97" s="339" t="s">
        <v>486</v>
      </c>
      <c r="D97" s="346">
        <f t="shared" si="1"/>
        <v>54</v>
      </c>
      <c r="E97" s="341">
        <v>15</v>
      </c>
      <c r="F97" s="341">
        <v>0</v>
      </c>
      <c r="G97" s="342">
        <v>39</v>
      </c>
    </row>
    <row r="98" spans="2:7" s="319" customFormat="1" ht="14.45" customHeight="1">
      <c r="B98" s="489" t="s">
        <v>497</v>
      </c>
      <c r="C98" s="490"/>
      <c r="D98" s="326">
        <f t="shared" si="1"/>
        <v>329</v>
      </c>
      <c r="E98" s="327">
        <f>SUM(E99:E102)</f>
        <v>121</v>
      </c>
      <c r="F98" s="327">
        <f>SUM(F99:F102)</f>
        <v>3</v>
      </c>
      <c r="G98" s="328">
        <f>SUM(G99:G102)</f>
        <v>205</v>
      </c>
    </row>
    <row r="99" spans="2:7" s="319" customFormat="1" ht="14.45" customHeight="1">
      <c r="B99" s="329"/>
      <c r="C99" s="330" t="s">
        <v>483</v>
      </c>
      <c r="D99" s="344">
        <f t="shared" si="1"/>
        <v>97</v>
      </c>
      <c r="E99" s="332">
        <v>57</v>
      </c>
      <c r="F99" s="332">
        <v>1</v>
      </c>
      <c r="G99" s="333">
        <v>39</v>
      </c>
    </row>
    <row r="100" spans="2:7" s="319" customFormat="1" ht="14.45" customHeight="1">
      <c r="B100" s="329"/>
      <c r="C100" s="334" t="s">
        <v>484</v>
      </c>
      <c r="D100" s="345">
        <f t="shared" si="1"/>
        <v>122</v>
      </c>
      <c r="E100" s="336">
        <v>39</v>
      </c>
      <c r="F100" s="336">
        <v>1</v>
      </c>
      <c r="G100" s="337">
        <v>82</v>
      </c>
    </row>
    <row r="101" spans="2:7" s="319" customFormat="1" ht="14.45" customHeight="1">
      <c r="B101" s="329"/>
      <c r="C101" s="334" t="s">
        <v>485</v>
      </c>
      <c r="D101" s="345">
        <f t="shared" si="1"/>
        <v>56</v>
      </c>
      <c r="E101" s="336">
        <v>10</v>
      </c>
      <c r="F101" s="336">
        <v>1</v>
      </c>
      <c r="G101" s="337">
        <v>45</v>
      </c>
    </row>
    <row r="102" spans="2:7" s="319" customFormat="1" ht="14.45" customHeight="1">
      <c r="B102" s="338"/>
      <c r="C102" s="339" t="s">
        <v>486</v>
      </c>
      <c r="D102" s="346">
        <f t="shared" si="1"/>
        <v>54</v>
      </c>
      <c r="E102" s="341">
        <v>15</v>
      </c>
      <c r="F102" s="341">
        <v>0</v>
      </c>
      <c r="G102" s="342">
        <v>39</v>
      </c>
    </row>
    <row r="103" spans="2:7" s="319" customFormat="1" ht="14.45" customHeight="1">
      <c r="B103" s="489" t="s">
        <v>498</v>
      </c>
      <c r="C103" s="490"/>
      <c r="D103" s="326">
        <f t="shared" si="1"/>
        <v>329</v>
      </c>
      <c r="E103" s="327">
        <f>SUM(E104:E107)</f>
        <v>121</v>
      </c>
      <c r="F103" s="327">
        <f>SUM(F104:F107)</f>
        <v>3</v>
      </c>
      <c r="G103" s="328">
        <f>SUM(G104:G107)</f>
        <v>205</v>
      </c>
    </row>
    <row r="104" spans="2:7" s="319" customFormat="1" ht="14.45" customHeight="1">
      <c r="B104" s="329"/>
      <c r="C104" s="330" t="s">
        <v>483</v>
      </c>
      <c r="D104" s="344">
        <f t="shared" si="1"/>
        <v>97</v>
      </c>
      <c r="E104" s="332">
        <v>57</v>
      </c>
      <c r="F104" s="332">
        <v>1</v>
      </c>
      <c r="G104" s="333">
        <v>39</v>
      </c>
    </row>
    <row r="105" spans="2:7" s="319" customFormat="1" ht="14.45" customHeight="1">
      <c r="B105" s="329"/>
      <c r="C105" s="334" t="s">
        <v>484</v>
      </c>
      <c r="D105" s="345">
        <f t="shared" si="1"/>
        <v>122</v>
      </c>
      <c r="E105" s="336">
        <v>39</v>
      </c>
      <c r="F105" s="336">
        <v>1</v>
      </c>
      <c r="G105" s="337">
        <v>82</v>
      </c>
    </row>
    <row r="106" spans="2:7" s="319" customFormat="1" ht="14.45" customHeight="1">
      <c r="B106" s="329"/>
      <c r="C106" s="334" t="s">
        <v>485</v>
      </c>
      <c r="D106" s="345">
        <f t="shared" si="1"/>
        <v>56</v>
      </c>
      <c r="E106" s="336">
        <v>10</v>
      </c>
      <c r="F106" s="336">
        <v>1</v>
      </c>
      <c r="G106" s="337">
        <v>45</v>
      </c>
    </row>
    <row r="107" spans="2:7" s="319" customFormat="1" ht="14.45" customHeight="1">
      <c r="B107" s="338"/>
      <c r="C107" s="339" t="s">
        <v>486</v>
      </c>
      <c r="D107" s="346">
        <f t="shared" si="1"/>
        <v>54</v>
      </c>
      <c r="E107" s="341">
        <v>15</v>
      </c>
      <c r="F107" s="341">
        <v>0</v>
      </c>
      <c r="G107" s="342">
        <v>39</v>
      </c>
    </row>
    <row r="108" spans="2:7" s="319" customFormat="1" ht="14.45" customHeight="1">
      <c r="B108" s="487" t="s">
        <v>499</v>
      </c>
      <c r="C108" s="488"/>
      <c r="D108" s="347">
        <f t="shared" si="1"/>
        <v>329</v>
      </c>
      <c r="E108" s="348">
        <f>SUM(E109:E112)</f>
        <v>121</v>
      </c>
      <c r="F108" s="348">
        <f>SUM(F109:F112)</f>
        <v>3</v>
      </c>
      <c r="G108" s="349">
        <f>SUM(G109:G112)</f>
        <v>205</v>
      </c>
    </row>
    <row r="109" spans="2:7" s="319" customFormat="1" ht="14.45" customHeight="1">
      <c r="B109" s="350"/>
      <c r="C109" s="351" t="s">
        <v>483</v>
      </c>
      <c r="D109" s="352">
        <f t="shared" si="1"/>
        <v>97</v>
      </c>
      <c r="E109" s="353">
        <v>57</v>
      </c>
      <c r="F109" s="353">
        <v>1</v>
      </c>
      <c r="G109" s="353">
        <v>39</v>
      </c>
    </row>
    <row r="110" spans="2:7" s="319" customFormat="1" ht="14.45" customHeight="1">
      <c r="B110" s="350"/>
      <c r="C110" s="354" t="s">
        <v>484</v>
      </c>
      <c r="D110" s="355">
        <f t="shared" si="1"/>
        <v>122</v>
      </c>
      <c r="E110" s="356">
        <v>39</v>
      </c>
      <c r="F110" s="356">
        <v>1</v>
      </c>
      <c r="G110" s="356">
        <v>82</v>
      </c>
    </row>
    <row r="111" spans="2:7" s="319" customFormat="1" ht="14.45" customHeight="1">
      <c r="B111" s="350"/>
      <c r="C111" s="354" t="s">
        <v>485</v>
      </c>
      <c r="D111" s="355">
        <f t="shared" si="1"/>
        <v>56</v>
      </c>
      <c r="E111" s="356">
        <v>10</v>
      </c>
      <c r="F111" s="356">
        <v>1</v>
      </c>
      <c r="G111" s="356">
        <v>45</v>
      </c>
    </row>
    <row r="112" spans="2:7" s="319" customFormat="1" ht="14.45" customHeight="1">
      <c r="B112" s="357"/>
      <c r="C112" s="358" t="s">
        <v>486</v>
      </c>
      <c r="D112" s="359">
        <f t="shared" si="1"/>
        <v>54</v>
      </c>
      <c r="E112" s="360">
        <v>15</v>
      </c>
      <c r="F112" s="360">
        <v>0</v>
      </c>
      <c r="G112" s="360">
        <v>39</v>
      </c>
    </row>
    <row r="113" spans="2:7" s="319" customFormat="1" ht="15" customHeight="1">
      <c r="B113" s="361" t="s">
        <v>500</v>
      </c>
      <c r="C113" s="361"/>
      <c r="D113" s="361"/>
      <c r="E113" s="362"/>
      <c r="F113" s="362"/>
      <c r="G113" s="363"/>
    </row>
    <row r="114" spans="2:7" s="319" customFormat="1" ht="14.25" customHeight="1">
      <c r="B114" s="361"/>
      <c r="C114" s="361"/>
      <c r="D114" s="361"/>
      <c r="E114" s="362"/>
      <c r="F114" s="362"/>
      <c r="G114" s="362"/>
    </row>
    <row r="115" spans="2:7" s="319" customFormat="1" ht="14.25" customHeight="1">
      <c r="B115" s="361"/>
      <c r="C115" s="361"/>
      <c r="D115" s="361"/>
      <c r="E115" s="362"/>
      <c r="F115" s="362"/>
      <c r="G115" s="362"/>
    </row>
    <row r="116" spans="2:7" s="319" customFormat="1" ht="14.25" customHeight="1">
      <c r="B116" s="361"/>
      <c r="C116" s="361"/>
      <c r="D116" s="361"/>
      <c r="E116" s="362"/>
      <c r="F116" s="362"/>
      <c r="G116" s="362"/>
    </row>
    <row r="117" spans="2:7" s="319" customFormat="1" ht="14.25" customHeight="1">
      <c r="B117" s="361"/>
      <c r="C117" s="361"/>
      <c r="D117" s="361"/>
      <c r="E117" s="362"/>
      <c r="F117" s="362"/>
      <c r="G117" s="362"/>
    </row>
    <row r="118" spans="2:7" s="319" customFormat="1" ht="14.25" customHeight="1">
      <c r="B118" s="361"/>
      <c r="C118" s="361"/>
      <c r="D118" s="361"/>
      <c r="E118" s="362"/>
      <c r="F118" s="362"/>
      <c r="G118" s="362"/>
    </row>
    <row r="119" spans="2:7" s="319" customFormat="1" ht="14.25" customHeight="1">
      <c r="B119" s="361"/>
      <c r="C119" s="361"/>
      <c r="D119" s="361"/>
      <c r="E119" s="362"/>
      <c r="F119" s="362"/>
      <c r="G119" s="362"/>
    </row>
    <row r="120" spans="2:7" s="319" customFormat="1" ht="14.25" customHeight="1">
      <c r="B120" s="361"/>
      <c r="C120" s="361"/>
      <c r="D120" s="361"/>
      <c r="E120" s="362"/>
      <c r="F120" s="362"/>
      <c r="G120" s="362"/>
    </row>
    <row r="121" spans="2:7" s="319" customFormat="1" ht="12" customHeight="1">
      <c r="B121" s="361"/>
      <c r="C121" s="361"/>
      <c r="D121" s="361"/>
      <c r="E121" s="362"/>
      <c r="F121" s="362"/>
      <c r="G121" s="362"/>
    </row>
    <row r="122" spans="2:7" s="319" customFormat="1" ht="12" customHeight="1">
      <c r="B122" s="361"/>
      <c r="C122" s="361"/>
      <c r="D122" s="361"/>
      <c r="E122" s="362"/>
      <c r="F122" s="362"/>
      <c r="G122" s="362"/>
    </row>
    <row r="123" spans="2:7" s="319" customFormat="1" ht="12" customHeight="1">
      <c r="B123" s="361"/>
      <c r="C123" s="361"/>
      <c r="D123" s="361"/>
      <c r="E123" s="362"/>
      <c r="F123" s="362"/>
      <c r="G123" s="362"/>
    </row>
    <row r="124" spans="2:7" s="319" customFormat="1" ht="12" customHeight="1">
      <c r="B124" s="361"/>
      <c r="C124" s="361"/>
      <c r="D124" s="361"/>
      <c r="E124" s="362"/>
      <c r="F124" s="362"/>
      <c r="G124" s="362"/>
    </row>
    <row r="125" spans="2:7" s="319" customFormat="1" ht="12" customHeight="1">
      <c r="B125" s="361"/>
      <c r="C125" s="361"/>
      <c r="D125" s="361"/>
      <c r="E125" s="362"/>
      <c r="F125" s="362"/>
      <c r="G125" s="362"/>
    </row>
    <row r="126" spans="2:7" s="319" customFormat="1" ht="12" customHeight="1">
      <c r="B126" s="361"/>
      <c r="C126" s="361"/>
      <c r="D126" s="361"/>
      <c r="E126" s="362"/>
      <c r="F126" s="362"/>
      <c r="G126" s="362"/>
    </row>
    <row r="127" spans="2:7">
      <c r="C127" s="364"/>
      <c r="D127" s="364"/>
    </row>
  </sheetData>
  <mergeCells count="25">
    <mergeCell ref="B25:C25"/>
    <mergeCell ref="B4:C4"/>
    <mergeCell ref="B5:C5"/>
    <mergeCell ref="B10:C10"/>
    <mergeCell ref="B15:C15"/>
    <mergeCell ref="B20:C20"/>
    <mergeCell ref="B73:C73"/>
    <mergeCell ref="B30:C30"/>
    <mergeCell ref="B35:C35"/>
    <mergeCell ref="B40:C40"/>
    <mergeCell ref="B45:C45"/>
    <mergeCell ref="B46:C46"/>
    <mergeCell ref="B47:C47"/>
    <mergeCell ref="B48:C48"/>
    <mergeCell ref="B53:C53"/>
    <mergeCell ref="B58:C58"/>
    <mergeCell ref="B63:C63"/>
    <mergeCell ref="B68:C68"/>
    <mergeCell ref="B108:C108"/>
    <mergeCell ref="B78:C78"/>
    <mergeCell ref="B83:C83"/>
    <mergeCell ref="B88:C88"/>
    <mergeCell ref="B93:C93"/>
    <mergeCell ref="B98:C98"/>
    <mergeCell ref="B103:C103"/>
  </mergeCells>
  <phoneticPr fontId="12"/>
  <pageMargins left="0.59055118110236227" right="0.59055118110236227" top="0.78740157480314965" bottom="0.78740157480314965" header="0.39370078740157483" footer="0.39370078740157483"/>
  <pageSetup paperSize="9" scale="90" fitToWidth="0" orientation="portrait" r:id="rId1"/>
  <headerFooter alignWithMargins="0">
    <oddHeader>&amp;R11.文化・宗教</oddHeader>
    <oddFooter>&amp;C-73-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K-1</vt:lpstr>
      <vt:lpstr>K-2</vt:lpstr>
      <vt:lpstr>K-3</vt:lpstr>
      <vt:lpstr>K-4</vt:lpstr>
      <vt:lpstr>K-5</vt:lpstr>
      <vt:lpstr>K-6</vt:lpstr>
      <vt:lpstr>K-7</vt:lpstr>
      <vt:lpstr>'K-5'!Print_Area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藤田　諒子</cp:lastModifiedBy>
  <cp:lastPrinted>2022-04-21T07:40:40Z</cp:lastPrinted>
  <dcterms:created xsi:type="dcterms:W3CDTF">2005-08-30T07:25:36Z</dcterms:created>
  <dcterms:modified xsi:type="dcterms:W3CDTF">2022-06-02T23:49:38Z</dcterms:modified>
</cp:coreProperties>
</file>