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<sst xmlns="http://schemas.openxmlformats.org/spreadsheetml/2006/main" count="43" uniqueCount="38">
  <si>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平成25年度</t>
  </si>
  <si>
    <t>平成24年度</t>
  </si>
  <si>
    <t>平成23年度</t>
  </si>
  <si>
    <t>平成22年度</t>
  </si>
  <si>
    <t>平成21年度</t>
  </si>
  <si>
    <t>計</t>
  </si>
  <si>
    <t>資料：市民生活課</t>
  </si>
  <si>
    <t>R-10.消費者問題相談件数</t>
  </si>
  <si>
    <t>単位：件</t>
  </si>
  <si>
    <t>特殊販売</t>
  </si>
  <si>
    <t>その他</t>
  </si>
  <si>
    <t>平成17年度</t>
  </si>
  <si>
    <t>三国町</t>
  </si>
  <si>
    <t>丸岡町</t>
  </si>
  <si>
    <t>春江町</t>
  </si>
  <si>
    <t>坂井町</t>
  </si>
  <si>
    <t>平成18年度</t>
  </si>
  <si>
    <t>平成19年度</t>
  </si>
  <si>
    <t>平成20年度</t>
  </si>
  <si>
    <t>-</t>
  </si>
  <si>
    <t>製品不良</t>
  </si>
  <si>
    <t>個人情報</t>
  </si>
  <si>
    <t>店舗販売</t>
  </si>
  <si>
    <t>多重債務</t>
  </si>
  <si>
    <t>問合せ</t>
  </si>
  <si>
    <t>合　計</t>
  </si>
  <si>
    <t>苦　情</t>
  </si>
  <si>
    <t>訪問販売</t>
  </si>
  <si>
    <t>連鎖販売</t>
  </si>
  <si>
    <t>業務提供</t>
  </si>
  <si>
    <t>特定継続</t>
  </si>
  <si>
    <t>通信販売</t>
  </si>
  <si>
    <t>訪問購入</t>
  </si>
  <si>
    <t>-</t>
  </si>
  <si>
    <t>-</t>
  </si>
  <si>
    <t>詐欺</t>
  </si>
  <si>
    <t>電話勧誘　販売</t>
  </si>
  <si>
    <t>ネガティブ　　オプション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</si>
</sst>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sz val="7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2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0" xfId="48" applyFont="1" applyBorder="1" applyAlignment="1">
      <alignment horizontal="right" vertical="center"/>
    </xf>
    <xf numFmtId="38" fontId="42" fillId="0" borderId="11" xfId="48" applyFont="1" applyBorder="1" applyAlignment="1">
      <alignment horizontal="right" vertical="center"/>
    </xf>
    <xf numFmtId="38" fontId="42" fillId="0" borderId="12" xfId="48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horizontal="left" vertical="center"/>
    </xf>
    <xf numFmtId="38" fontId="44" fillId="0" borderId="0" xfId="48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38" fontId="42" fillId="0" borderId="0" xfId="48" applyFont="1" applyBorder="1" applyAlignment="1">
      <alignment horizontal="center" vertical="center" textRotation="255"/>
    </xf>
    <xf numFmtId="0" fontId="42" fillId="0" borderId="13" xfId="48" applyNumberFormat="1" applyFont="1" applyBorder="1" applyAlignment="1">
      <alignment horizontal="right" vertical="center"/>
    </xf>
    <xf numFmtId="0" fontId="42" fillId="0" borderId="10" xfId="48" applyNumberFormat="1" applyFont="1" applyBorder="1" applyAlignment="1">
      <alignment horizontal="right" vertical="center"/>
    </xf>
    <xf numFmtId="38" fontId="44" fillId="0" borderId="10" xfId="48" applyFont="1" applyBorder="1" applyAlignment="1">
      <alignment horizontal="right" vertical="center"/>
    </xf>
    <xf numFmtId="38" fontId="44" fillId="0" borderId="12" xfId="48" applyFont="1" applyBorder="1" applyAlignment="1">
      <alignment horizontal="right" vertical="center"/>
    </xf>
    <xf numFmtId="38" fontId="44" fillId="0" borderId="11" xfId="48" applyFont="1" applyBorder="1" applyAlignment="1">
      <alignment horizontal="right" vertical="center"/>
    </xf>
    <xf numFmtId="0" fontId="44" fillId="0" borderId="13" xfId="48" applyNumberFormat="1" applyFont="1" applyBorder="1" applyAlignment="1">
      <alignment horizontal="right" vertical="center"/>
    </xf>
    <xf numFmtId="0" fontId="44" fillId="0" borderId="10" xfId="48" applyNumberFormat="1" applyFont="1" applyBorder="1" applyAlignment="1">
      <alignment horizontal="right" vertical="center"/>
    </xf>
    <xf numFmtId="0" fontId="3" fillId="0" borderId="10" xfId="60" applyFont="1" applyBorder="1" applyAlignment="1">
      <alignment horizontal="left" vertical="center"/>
      <protection/>
    </xf>
    <xf numFmtId="38" fontId="44" fillId="0" borderId="14" xfId="48" applyFont="1" applyBorder="1" applyAlignment="1">
      <alignment horizontal="center" vertical="center" textRotation="255" wrapText="1"/>
    </xf>
    <xf numFmtId="0" fontId="44" fillId="0" borderId="15" xfId="48" applyNumberFormat="1" applyFont="1" applyBorder="1" applyAlignment="1">
      <alignment horizontal="right" vertical="center"/>
    </xf>
    <xf numFmtId="38" fontId="44" fillId="0" borderId="0" xfId="48" applyFont="1" applyBorder="1" applyAlignment="1">
      <alignment horizontal="center" vertical="center" textRotation="255" wrapText="1"/>
    </xf>
    <xf numFmtId="0" fontId="3" fillId="0" borderId="14" xfId="60" applyFont="1" applyBorder="1" applyAlignment="1">
      <alignment horizontal="left" vertical="center"/>
      <protection/>
    </xf>
    <xf numFmtId="0" fontId="44" fillId="0" borderId="14" xfId="48" applyNumberFormat="1" applyFont="1" applyBorder="1" applyAlignment="1">
      <alignment horizontal="right" vertical="center"/>
    </xf>
    <xf numFmtId="0" fontId="3" fillId="0" borderId="14" xfId="60" applyFont="1" applyBorder="1" applyAlignment="1">
      <alignment horizontal="right" vertical="center"/>
      <protection/>
    </xf>
    <xf numFmtId="38" fontId="44" fillId="0" borderId="14" xfId="48" applyFont="1" applyBorder="1" applyAlignment="1">
      <alignment horizontal="right" vertical="center"/>
    </xf>
    <xf numFmtId="38" fontId="44" fillId="0" borderId="16" xfId="48" applyFont="1" applyBorder="1" applyAlignment="1">
      <alignment horizontal="right" vertical="center"/>
    </xf>
    <xf numFmtId="38" fontId="44" fillId="0" borderId="17" xfId="48" applyFont="1" applyBorder="1" applyAlignment="1">
      <alignment horizontal="right" vertical="center"/>
    </xf>
    <xf numFmtId="0" fontId="3" fillId="0" borderId="18" xfId="60" applyFont="1" applyBorder="1" applyAlignment="1">
      <alignment horizontal="right" vertical="center"/>
      <protection/>
    </xf>
    <xf numFmtId="38" fontId="44" fillId="0" borderId="18" xfId="48" applyFont="1" applyBorder="1" applyAlignment="1">
      <alignment horizontal="right" vertical="center"/>
    </xf>
    <xf numFmtId="38" fontId="44" fillId="0" borderId="18" xfId="48" applyFont="1" applyBorder="1" applyAlignment="1">
      <alignment horizontal="center" vertical="center" textRotation="255" wrapText="1"/>
    </xf>
    <xf numFmtId="38" fontId="44" fillId="0" borderId="19" xfId="48" applyFont="1" applyBorder="1" applyAlignment="1">
      <alignment horizontal="right" vertical="center"/>
    </xf>
    <xf numFmtId="38" fontId="44" fillId="0" borderId="20" xfId="48" applyFont="1" applyBorder="1" applyAlignment="1">
      <alignment horizontal="right" vertical="center"/>
    </xf>
    <xf numFmtId="0" fontId="44" fillId="0" borderId="21" xfId="48" applyNumberFormat="1" applyFont="1" applyBorder="1" applyAlignment="1">
      <alignment horizontal="right" vertical="center"/>
    </xf>
    <xf numFmtId="0" fontId="44" fillId="0" borderId="18" xfId="48" applyNumberFormat="1" applyFont="1" applyBorder="1" applyAlignment="1">
      <alignment horizontal="right" vertical="center"/>
    </xf>
    <xf numFmtId="0" fontId="3" fillId="0" borderId="22" xfId="60" applyFont="1" applyBorder="1" applyAlignment="1">
      <alignment horizontal="left" vertical="center"/>
      <protection/>
    </xf>
    <xf numFmtId="38" fontId="44" fillId="0" borderId="23" xfId="48" applyFont="1" applyBorder="1" applyAlignment="1">
      <alignment horizontal="right" vertical="center"/>
    </xf>
    <xf numFmtId="38" fontId="44" fillId="0" borderId="24" xfId="48" applyFont="1" applyBorder="1" applyAlignment="1">
      <alignment horizontal="right" vertical="center"/>
    </xf>
    <xf numFmtId="0" fontId="44" fillId="0" borderId="25" xfId="48" applyNumberFormat="1" applyFont="1" applyBorder="1" applyAlignment="1">
      <alignment horizontal="right" vertical="center"/>
    </xf>
    <xf numFmtId="38" fontId="44" fillId="0" borderId="10" xfId="48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3" fillId="0" borderId="26" xfId="60" applyFont="1" applyBorder="1" applyAlignment="1">
      <alignment horizontal="center" vertical="center" wrapText="1" shrinkToFit="1"/>
      <protection/>
    </xf>
    <xf numFmtId="0" fontId="3" fillId="0" borderId="27" xfId="60" applyFont="1" applyBorder="1" applyAlignment="1">
      <alignment horizontal="center" vertical="center" wrapText="1" shrinkToFit="1"/>
      <protection/>
    </xf>
    <xf numFmtId="0" fontId="2" fillId="0" borderId="28" xfId="60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horizontal="center" vertical="center" wrapText="1" shrinkToFit="1"/>
      <protection/>
    </xf>
    <xf numFmtId="38" fontId="44" fillId="0" borderId="0" xfId="48" applyFont="1" applyAlignment="1">
      <alignment horizontal="right" vertical="top"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38" fontId="44" fillId="0" borderId="22" xfId="48" applyFont="1" applyBorder="1" applyAlignment="1">
      <alignment horizontal="center" vertical="center" wrapText="1"/>
    </xf>
    <xf numFmtId="38" fontId="44" fillId="0" borderId="14" xfId="48" applyFont="1" applyBorder="1" applyAlignment="1">
      <alignment horizontal="center" vertical="center" wrapText="1"/>
    </xf>
    <xf numFmtId="0" fontId="5" fillId="0" borderId="22" xfId="60" applyFont="1" applyBorder="1" applyAlignment="1">
      <alignment horizontal="center" vertical="center" wrapText="1" shrinkToFit="1"/>
      <protection/>
    </xf>
    <xf numFmtId="0" fontId="5" fillId="0" borderId="14" xfId="60" applyFont="1" applyBorder="1" applyAlignment="1">
      <alignment horizontal="center" vertical="center" wrapText="1" shrinkToFit="1"/>
      <protection/>
    </xf>
    <xf numFmtId="0" fontId="5" fillId="0" borderId="12" xfId="60" applyFont="1" applyBorder="1" applyAlignment="1">
      <alignment horizontal="center" vertical="center" wrapText="1" shrinkToFit="1"/>
      <protection/>
    </xf>
    <xf numFmtId="0" fontId="5" fillId="0" borderId="12" xfId="60" applyFont="1" applyBorder="1" applyAlignment="1">
      <alignment vertical="center" wrapText="1" shrinkToFit="1"/>
      <protection/>
    </xf>
    <xf numFmtId="0" fontId="6" fillId="0" borderId="28" xfId="60" applyFont="1" applyBorder="1" applyAlignment="1">
      <alignment horizontal="center" vertical="center" wrapText="1" shrinkToFit="1"/>
      <protection/>
    </xf>
    <xf numFmtId="0" fontId="6" fillId="0" borderId="28" xfId="60" applyFont="1" applyBorder="1" applyAlignment="1">
      <alignment vertical="center" wrapText="1" shrinkToFit="1"/>
      <protection/>
    </xf>
    <xf numFmtId="0" fontId="6" fillId="0" borderId="11" xfId="60" applyFont="1" applyBorder="1" applyAlignment="1">
      <alignment vertical="center" wrapText="1" shrinkToFit="1"/>
      <protection/>
    </xf>
    <xf numFmtId="0" fontId="25" fillId="0" borderId="22" xfId="60" applyFont="1" applyBorder="1" applyAlignment="1">
      <alignment horizontal="center" vertical="center" wrapText="1" shrinkToFit="1"/>
      <protection/>
    </xf>
    <xf numFmtId="0" fontId="25" fillId="0" borderId="14" xfId="60" applyFont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zoomScaleSheetLayoutView="110" workbookViewId="0" topLeftCell="A1">
      <selection activeCell="T8" sqref="T8"/>
    </sheetView>
  </sheetViews>
  <sheetFormatPr defaultColWidth="9.140625" defaultRowHeight="15"/>
  <cols>
    <col min="1" max="1" width="9.421875" style="10" customWidth="1"/>
    <col min="2" max="2" width="5.28125" style="1" customWidth="1"/>
    <col min="3" max="4" width="5.00390625" style="1" customWidth="1"/>
    <col min="5" max="5" width="4.421875" style="1" customWidth="1"/>
    <col min="6" max="7" width="4.7109375" style="1" customWidth="1"/>
    <col min="8" max="8" width="4.7109375" style="12" customWidth="1"/>
    <col min="9" max="11" width="4.7109375" style="1" customWidth="1"/>
    <col min="12" max="12" width="5.140625" style="1" customWidth="1"/>
    <col min="13" max="13" width="4.8515625" style="1" customWidth="1"/>
    <col min="14" max="19" width="4.57421875" style="1" customWidth="1"/>
    <col min="20" max="16384" width="9.00390625" style="1" customWidth="1"/>
  </cols>
  <sheetData>
    <row r="1" spans="1:19" s="5" customFormat="1" ht="21" customHeight="1">
      <c r="A1" s="7" t="s">
        <v>7</v>
      </c>
      <c r="S1" s="6"/>
    </row>
    <row r="2" spans="1:19" s="5" customFormat="1" ht="21" customHeight="1">
      <c r="A2" s="8"/>
      <c r="S2" s="42" t="s">
        <v>8</v>
      </c>
    </row>
    <row r="3" spans="1:19" s="11" customFormat="1" ht="24" customHeight="1">
      <c r="A3" s="52"/>
      <c r="B3" s="54" t="s">
        <v>25</v>
      </c>
      <c r="C3" s="61" t="s">
        <v>24</v>
      </c>
      <c r="D3" s="56" t="s">
        <v>26</v>
      </c>
      <c r="E3" s="43"/>
      <c r="F3" s="58" t="s">
        <v>9</v>
      </c>
      <c r="G3" s="59"/>
      <c r="H3" s="59"/>
      <c r="I3" s="59"/>
      <c r="J3" s="59"/>
      <c r="K3" s="59"/>
      <c r="L3" s="59"/>
      <c r="M3" s="60"/>
      <c r="N3" s="49" t="s">
        <v>20</v>
      </c>
      <c r="O3" s="49" t="s">
        <v>21</v>
      </c>
      <c r="P3" s="51" t="s">
        <v>22</v>
      </c>
      <c r="Q3" s="49" t="s">
        <v>35</v>
      </c>
      <c r="R3" s="51" t="s">
        <v>23</v>
      </c>
      <c r="S3" s="51" t="s">
        <v>10</v>
      </c>
    </row>
    <row r="4" spans="1:19" s="11" customFormat="1" ht="39.75" customHeight="1">
      <c r="A4" s="53"/>
      <c r="B4" s="55"/>
      <c r="C4" s="62"/>
      <c r="D4" s="57"/>
      <c r="E4" s="44" t="s">
        <v>5</v>
      </c>
      <c r="F4" s="45" t="s">
        <v>27</v>
      </c>
      <c r="G4" s="47" t="s">
        <v>36</v>
      </c>
      <c r="H4" s="46" t="s">
        <v>28</v>
      </c>
      <c r="I4" s="46" t="s">
        <v>29</v>
      </c>
      <c r="J4" s="46" t="s">
        <v>30</v>
      </c>
      <c r="K4" s="46" t="s">
        <v>31</v>
      </c>
      <c r="L4" s="47" t="s">
        <v>37</v>
      </c>
      <c r="M4" s="46" t="s">
        <v>32</v>
      </c>
      <c r="N4" s="50"/>
      <c r="O4" s="50"/>
      <c r="P4" s="51"/>
      <c r="Q4" s="50"/>
      <c r="R4" s="51"/>
      <c r="S4" s="51"/>
    </row>
    <row r="5" spans="1:19" s="23" customFormat="1" ht="36" customHeight="1">
      <c r="A5" s="37" t="s">
        <v>11</v>
      </c>
      <c r="B5" s="31">
        <f aca="true" t="shared" si="0" ref="B5:B12">D5</f>
        <v>93</v>
      </c>
      <c r="C5" s="32" t="s">
        <v>19</v>
      </c>
      <c r="D5" s="38">
        <f aca="true" t="shared" si="1" ref="D5:D12">E5+N5+O5+P5+Q5+R5+S5</f>
        <v>93</v>
      </c>
      <c r="E5" s="39">
        <f aca="true" t="shared" si="2" ref="E5:E17">SUM(F5:M5)</f>
        <v>16</v>
      </c>
      <c r="F5" s="40">
        <f>SUM(F6:F9)</f>
        <v>10</v>
      </c>
      <c r="G5" s="40">
        <f>SUM(G6:G9)</f>
        <v>1</v>
      </c>
      <c r="H5" s="40">
        <f aca="true" t="shared" si="3" ref="H5:M5">SUM(H6:H9)</f>
        <v>1</v>
      </c>
      <c r="I5" s="40">
        <f t="shared" si="3"/>
        <v>0</v>
      </c>
      <c r="J5" s="40">
        <f t="shared" si="3"/>
        <v>0</v>
      </c>
      <c r="K5" s="40">
        <f t="shared" si="3"/>
        <v>3</v>
      </c>
      <c r="L5" s="40">
        <f t="shared" si="3"/>
        <v>0</v>
      </c>
      <c r="M5" s="40">
        <f t="shared" si="3"/>
        <v>1</v>
      </c>
      <c r="N5" s="36">
        <f aca="true" t="shared" si="4" ref="N5:S5">SUM(N6:N9)</f>
        <v>3</v>
      </c>
      <c r="O5" s="36">
        <f t="shared" si="4"/>
        <v>2</v>
      </c>
      <c r="P5" s="36">
        <v>0</v>
      </c>
      <c r="Q5" s="36">
        <f t="shared" si="4"/>
        <v>60</v>
      </c>
      <c r="R5" s="36">
        <f t="shared" si="4"/>
        <v>0</v>
      </c>
      <c r="S5" s="36">
        <f t="shared" si="4"/>
        <v>12</v>
      </c>
    </row>
    <row r="6" spans="1:19" s="23" customFormat="1" ht="24" customHeight="1">
      <c r="A6" s="30" t="s">
        <v>12</v>
      </c>
      <c r="B6" s="31">
        <f t="shared" si="0"/>
        <v>35</v>
      </c>
      <c r="C6" s="32" t="s">
        <v>33</v>
      </c>
      <c r="D6" s="33">
        <f t="shared" si="1"/>
        <v>35</v>
      </c>
      <c r="E6" s="34">
        <f t="shared" si="2"/>
        <v>3</v>
      </c>
      <c r="F6" s="35">
        <v>1</v>
      </c>
      <c r="G6" s="35">
        <v>0</v>
      </c>
      <c r="H6" s="35">
        <v>1</v>
      </c>
      <c r="I6" s="35">
        <v>0</v>
      </c>
      <c r="J6" s="35">
        <v>0</v>
      </c>
      <c r="K6" s="35">
        <v>1</v>
      </c>
      <c r="L6" s="35">
        <v>0</v>
      </c>
      <c r="M6" s="35">
        <v>0</v>
      </c>
      <c r="N6" s="36">
        <v>3</v>
      </c>
      <c r="O6" s="36">
        <v>2</v>
      </c>
      <c r="P6" s="36">
        <v>0</v>
      </c>
      <c r="Q6" s="36">
        <v>18</v>
      </c>
      <c r="R6" s="36">
        <v>0</v>
      </c>
      <c r="S6" s="36">
        <v>9</v>
      </c>
    </row>
    <row r="7" spans="1:19" s="23" customFormat="1" ht="24" customHeight="1">
      <c r="A7" s="30" t="s">
        <v>13</v>
      </c>
      <c r="B7" s="31">
        <f t="shared" si="0"/>
        <v>18</v>
      </c>
      <c r="C7" s="32" t="s">
        <v>33</v>
      </c>
      <c r="D7" s="33">
        <f t="shared" si="1"/>
        <v>18</v>
      </c>
      <c r="E7" s="34">
        <f t="shared" si="2"/>
        <v>4</v>
      </c>
      <c r="F7" s="35">
        <v>4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v>0</v>
      </c>
      <c r="O7" s="36">
        <v>0</v>
      </c>
      <c r="P7" s="36">
        <v>0</v>
      </c>
      <c r="Q7" s="36">
        <v>14</v>
      </c>
      <c r="R7" s="36">
        <v>0</v>
      </c>
      <c r="S7" s="36">
        <v>0</v>
      </c>
    </row>
    <row r="8" spans="1:19" s="23" customFormat="1" ht="24" customHeight="1">
      <c r="A8" s="30" t="s">
        <v>14</v>
      </c>
      <c r="B8" s="31">
        <f t="shared" si="0"/>
        <v>30</v>
      </c>
      <c r="C8" s="32" t="s">
        <v>33</v>
      </c>
      <c r="D8" s="33">
        <f t="shared" si="1"/>
        <v>30</v>
      </c>
      <c r="E8" s="34">
        <f t="shared" si="2"/>
        <v>9</v>
      </c>
      <c r="F8" s="35">
        <v>5</v>
      </c>
      <c r="G8" s="35">
        <v>1</v>
      </c>
      <c r="H8" s="35">
        <v>0</v>
      </c>
      <c r="I8" s="35">
        <v>0</v>
      </c>
      <c r="J8" s="35">
        <v>0</v>
      </c>
      <c r="K8" s="35">
        <v>2</v>
      </c>
      <c r="L8" s="35">
        <v>0</v>
      </c>
      <c r="M8" s="35">
        <v>1</v>
      </c>
      <c r="N8" s="36">
        <v>0</v>
      </c>
      <c r="O8" s="36">
        <v>0</v>
      </c>
      <c r="P8" s="36">
        <v>0</v>
      </c>
      <c r="Q8" s="36">
        <v>18</v>
      </c>
      <c r="R8" s="36">
        <v>0</v>
      </c>
      <c r="S8" s="36">
        <v>3</v>
      </c>
    </row>
    <row r="9" spans="1:19" s="23" customFormat="1" ht="24" customHeight="1">
      <c r="A9" s="26" t="s">
        <v>15</v>
      </c>
      <c r="B9" s="27">
        <f t="shared" si="0"/>
        <v>10</v>
      </c>
      <c r="C9" s="21" t="s">
        <v>33</v>
      </c>
      <c r="D9" s="28">
        <f t="shared" si="1"/>
        <v>10</v>
      </c>
      <c r="E9" s="29">
        <f t="shared" si="2"/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5">
        <v>0</v>
      </c>
      <c r="O9" s="25">
        <v>0</v>
      </c>
      <c r="P9" s="25">
        <v>0</v>
      </c>
      <c r="Q9" s="25">
        <v>10</v>
      </c>
      <c r="R9" s="25">
        <v>0</v>
      </c>
      <c r="S9" s="25">
        <v>0</v>
      </c>
    </row>
    <row r="10" spans="1:19" s="23" customFormat="1" ht="36" customHeight="1">
      <c r="A10" s="24" t="s">
        <v>16</v>
      </c>
      <c r="B10" s="15">
        <f t="shared" si="0"/>
        <v>121</v>
      </c>
      <c r="C10" s="21" t="s">
        <v>34</v>
      </c>
      <c r="D10" s="16">
        <f t="shared" si="1"/>
        <v>121</v>
      </c>
      <c r="E10" s="17">
        <f t="shared" si="2"/>
        <v>14</v>
      </c>
      <c r="F10" s="22">
        <v>7</v>
      </c>
      <c r="G10" s="22">
        <v>6</v>
      </c>
      <c r="H10" s="22">
        <v>1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5">
        <v>0</v>
      </c>
      <c r="O10" s="25">
        <v>11</v>
      </c>
      <c r="P10" s="25">
        <v>0</v>
      </c>
      <c r="Q10" s="25">
        <v>70</v>
      </c>
      <c r="R10" s="25">
        <v>5</v>
      </c>
      <c r="S10" s="25">
        <v>21</v>
      </c>
    </row>
    <row r="11" spans="1:19" s="23" customFormat="1" ht="36" customHeight="1">
      <c r="A11" s="20" t="s">
        <v>17</v>
      </c>
      <c r="B11" s="15">
        <f t="shared" si="0"/>
        <v>113</v>
      </c>
      <c r="C11" s="21" t="s">
        <v>34</v>
      </c>
      <c r="D11" s="16">
        <f t="shared" si="1"/>
        <v>113</v>
      </c>
      <c r="E11" s="17">
        <f t="shared" si="2"/>
        <v>14</v>
      </c>
      <c r="F11" s="22">
        <v>10</v>
      </c>
      <c r="G11" s="18">
        <v>1</v>
      </c>
      <c r="H11" s="22">
        <v>2</v>
      </c>
      <c r="I11" s="18">
        <v>0</v>
      </c>
      <c r="J11" s="18">
        <v>0</v>
      </c>
      <c r="K11" s="18">
        <v>0</v>
      </c>
      <c r="L11" s="18">
        <v>1</v>
      </c>
      <c r="M11" s="18">
        <v>0</v>
      </c>
      <c r="N11" s="19">
        <v>2</v>
      </c>
      <c r="O11" s="19">
        <v>1</v>
      </c>
      <c r="P11" s="19">
        <v>0</v>
      </c>
      <c r="Q11" s="19">
        <v>26</v>
      </c>
      <c r="R11" s="19">
        <v>6</v>
      </c>
      <c r="S11" s="19">
        <v>64</v>
      </c>
    </row>
    <row r="12" spans="1:19" s="10" customFormat="1" ht="36" customHeight="1">
      <c r="A12" s="20" t="s">
        <v>18</v>
      </c>
      <c r="B12" s="15">
        <f t="shared" si="0"/>
        <v>264</v>
      </c>
      <c r="C12" s="41" t="s">
        <v>33</v>
      </c>
      <c r="D12" s="16">
        <f t="shared" si="1"/>
        <v>264</v>
      </c>
      <c r="E12" s="17">
        <f t="shared" si="2"/>
        <v>38</v>
      </c>
      <c r="F12" s="18">
        <v>28</v>
      </c>
      <c r="G12" s="18">
        <v>3</v>
      </c>
      <c r="H12" s="18">
        <v>2</v>
      </c>
      <c r="I12" s="18">
        <v>0</v>
      </c>
      <c r="J12" s="18">
        <v>0</v>
      </c>
      <c r="K12" s="18">
        <v>2</v>
      </c>
      <c r="L12" s="18">
        <v>3</v>
      </c>
      <c r="M12" s="18">
        <v>0</v>
      </c>
      <c r="N12" s="19">
        <v>96</v>
      </c>
      <c r="O12" s="19">
        <v>1</v>
      </c>
      <c r="P12" s="19">
        <v>0</v>
      </c>
      <c r="Q12" s="19">
        <v>58</v>
      </c>
      <c r="R12" s="19">
        <v>29</v>
      </c>
      <c r="S12" s="19">
        <v>42</v>
      </c>
    </row>
    <row r="13" spans="1:19" s="10" customFormat="1" ht="36" customHeight="1">
      <c r="A13" s="20" t="s">
        <v>4</v>
      </c>
      <c r="B13" s="15">
        <f>C13+D13</f>
        <v>246</v>
      </c>
      <c r="C13" s="15">
        <v>23</v>
      </c>
      <c r="D13" s="16">
        <f>E13+N13+O13+P13+Q13+R13+S13-C13</f>
        <v>223</v>
      </c>
      <c r="E13" s="17">
        <f t="shared" si="2"/>
        <v>94</v>
      </c>
      <c r="F13" s="18">
        <v>33</v>
      </c>
      <c r="G13" s="18">
        <v>14</v>
      </c>
      <c r="H13" s="18">
        <v>4</v>
      </c>
      <c r="I13" s="18">
        <v>0</v>
      </c>
      <c r="J13" s="18">
        <v>0</v>
      </c>
      <c r="K13" s="18">
        <v>41</v>
      </c>
      <c r="L13" s="18">
        <v>2</v>
      </c>
      <c r="M13" s="18">
        <v>0</v>
      </c>
      <c r="N13" s="19">
        <v>0</v>
      </c>
      <c r="O13" s="19">
        <v>0</v>
      </c>
      <c r="P13" s="19">
        <v>66</v>
      </c>
      <c r="Q13" s="19">
        <v>20</v>
      </c>
      <c r="R13" s="19">
        <v>41</v>
      </c>
      <c r="S13" s="19">
        <v>25</v>
      </c>
    </row>
    <row r="14" spans="1:19" s="10" customFormat="1" ht="36" customHeight="1">
      <c r="A14" s="9" t="s">
        <v>3</v>
      </c>
      <c r="B14" s="15">
        <f>C14+D14</f>
        <v>269</v>
      </c>
      <c r="C14" s="15">
        <v>18</v>
      </c>
      <c r="D14" s="16">
        <f>E14+N14+O14+P14+Q14+R14+S14-C14</f>
        <v>251</v>
      </c>
      <c r="E14" s="17">
        <f t="shared" si="2"/>
        <v>111</v>
      </c>
      <c r="F14" s="18">
        <v>36</v>
      </c>
      <c r="G14" s="18">
        <v>20</v>
      </c>
      <c r="H14" s="18">
        <v>3</v>
      </c>
      <c r="I14" s="18">
        <v>0</v>
      </c>
      <c r="J14" s="18">
        <v>0</v>
      </c>
      <c r="K14" s="18">
        <v>51</v>
      </c>
      <c r="L14" s="18">
        <v>1</v>
      </c>
      <c r="M14" s="18">
        <v>0</v>
      </c>
      <c r="N14" s="19">
        <v>0</v>
      </c>
      <c r="O14" s="19">
        <v>0</v>
      </c>
      <c r="P14" s="19">
        <v>62</v>
      </c>
      <c r="Q14" s="19">
        <v>6</v>
      </c>
      <c r="R14" s="19">
        <v>52</v>
      </c>
      <c r="S14" s="19">
        <v>38</v>
      </c>
    </row>
    <row r="15" spans="1:19" ht="36" customHeight="1">
      <c r="A15" s="9" t="s">
        <v>2</v>
      </c>
      <c r="B15" s="2">
        <f>C15+D15</f>
        <v>206</v>
      </c>
      <c r="C15" s="2">
        <v>19</v>
      </c>
      <c r="D15" s="4">
        <f>E15+N15+O15+P15+Q15+R15+S15-C15</f>
        <v>187</v>
      </c>
      <c r="E15" s="3">
        <f t="shared" si="2"/>
        <v>126</v>
      </c>
      <c r="F15" s="13">
        <v>38</v>
      </c>
      <c r="G15" s="13">
        <v>24</v>
      </c>
      <c r="H15" s="13">
        <v>7</v>
      </c>
      <c r="I15" s="13">
        <v>0</v>
      </c>
      <c r="J15" s="13">
        <v>1</v>
      </c>
      <c r="K15" s="13">
        <v>54</v>
      </c>
      <c r="L15" s="13">
        <v>2</v>
      </c>
      <c r="M15" s="13">
        <v>0</v>
      </c>
      <c r="N15" s="14">
        <v>0</v>
      </c>
      <c r="O15" s="14">
        <v>0</v>
      </c>
      <c r="P15" s="14">
        <v>38</v>
      </c>
      <c r="Q15" s="14">
        <v>4</v>
      </c>
      <c r="R15" s="14">
        <v>20</v>
      </c>
      <c r="S15" s="14">
        <v>18</v>
      </c>
    </row>
    <row r="16" spans="1:19" ht="36" customHeight="1">
      <c r="A16" s="9" t="s">
        <v>1</v>
      </c>
      <c r="B16" s="2">
        <f>C16+D16</f>
        <v>203</v>
      </c>
      <c r="C16" s="2">
        <v>17</v>
      </c>
      <c r="D16" s="4">
        <f>E16+N16+O16+P16+Q16+R16+S16-C16</f>
        <v>186</v>
      </c>
      <c r="E16" s="3">
        <f t="shared" si="2"/>
        <v>89</v>
      </c>
      <c r="F16" s="13">
        <v>27</v>
      </c>
      <c r="G16" s="13">
        <v>19</v>
      </c>
      <c r="H16" s="13">
        <v>0</v>
      </c>
      <c r="I16" s="13">
        <v>0</v>
      </c>
      <c r="J16" s="13">
        <v>1</v>
      </c>
      <c r="K16" s="13">
        <v>42</v>
      </c>
      <c r="L16" s="13">
        <v>0</v>
      </c>
      <c r="M16" s="13">
        <v>0</v>
      </c>
      <c r="N16" s="14">
        <v>8</v>
      </c>
      <c r="O16" s="14">
        <v>0</v>
      </c>
      <c r="P16" s="14">
        <v>39</v>
      </c>
      <c r="Q16" s="14">
        <v>26</v>
      </c>
      <c r="R16" s="14">
        <v>21</v>
      </c>
      <c r="S16" s="14">
        <v>20</v>
      </c>
    </row>
    <row r="17" spans="1:19" ht="36" customHeight="1">
      <c r="A17" s="9" t="s">
        <v>0</v>
      </c>
      <c r="B17" s="2">
        <f>C17+D17</f>
        <v>246</v>
      </c>
      <c r="C17" s="2">
        <v>20</v>
      </c>
      <c r="D17" s="4">
        <f>E17+N17+O17+P17+Q17+R17+S17-C17</f>
        <v>226</v>
      </c>
      <c r="E17" s="3">
        <f t="shared" si="2"/>
        <v>123</v>
      </c>
      <c r="F17" s="13">
        <v>22</v>
      </c>
      <c r="G17" s="13">
        <v>28</v>
      </c>
      <c r="H17" s="13">
        <v>0</v>
      </c>
      <c r="I17" s="13">
        <v>0</v>
      </c>
      <c r="J17" s="13">
        <v>1</v>
      </c>
      <c r="K17" s="13">
        <v>67</v>
      </c>
      <c r="L17" s="13">
        <v>5</v>
      </c>
      <c r="M17" s="13">
        <v>0</v>
      </c>
      <c r="N17" s="14">
        <v>4</v>
      </c>
      <c r="O17" s="14">
        <v>0</v>
      </c>
      <c r="P17" s="14">
        <v>59</v>
      </c>
      <c r="Q17" s="14">
        <v>19</v>
      </c>
      <c r="R17" s="14">
        <v>14</v>
      </c>
      <c r="S17" s="14">
        <v>27</v>
      </c>
    </row>
    <row r="18" ht="36" customHeight="1">
      <c r="S18" s="48" t="s">
        <v>6</v>
      </c>
    </row>
  </sheetData>
  <sheetProtection/>
  <mergeCells count="11">
    <mergeCell ref="A3:A4"/>
    <mergeCell ref="B3:B4"/>
    <mergeCell ref="C3:C4"/>
    <mergeCell ref="D3:D4"/>
    <mergeCell ref="F3:M3"/>
    <mergeCell ref="N3:N4"/>
    <mergeCell ref="O3:O4"/>
    <mergeCell ref="P3:P4"/>
    <mergeCell ref="Q3:Q4"/>
    <mergeCell ref="R3:R4"/>
    <mergeCell ref="S3:S4"/>
  </mergeCells>
  <printOptions horizontalCentered="1"/>
  <pageMargins left="0.5118110236220472" right="0.31496062992125984" top="0.7874015748031497" bottom="0.7874015748031497" header="0.3937007874015748" footer="0.3937007874015748"/>
  <pageSetup fitToHeight="0" horizontalDpi="600" verticalDpi="600" orientation="portrait" paperSize="9" r:id="rId1"/>
  <headerFooter>
    <oddHeader>&amp;R18.災害・事故</oddHeader>
    <oddFooter>&amp;C-130-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秀夫</dc:creator>
  <cp:keywords/>
  <dc:description/>
  <cp:lastModifiedBy>奥林　理恵</cp:lastModifiedBy>
  <cp:lastPrinted>2015-03-26T05:21:07Z</cp:lastPrinted>
  <dcterms:created xsi:type="dcterms:W3CDTF">2015-02-18T02:33:20Z</dcterms:created>
  <dcterms:modified xsi:type="dcterms:W3CDTF">2015-03-26T05:21:08Z</dcterms:modified>
  <cp:category/>
  <cp:version/>
  <cp:contentType/>
  <cp:contentStatus/>
</cp:coreProperties>
</file>