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410" windowHeight="8160" activeTab="0"/>
  </bookViews>
  <sheets>
    <sheet name="O-2" sheetId="1" r:id="rId1"/>
  </sheets>
  <definedNames/>
  <calcPr fullCalcOnLoad="1"/>
</workbook>
</file>

<file path=xl/sharedStrings.xml><?xml version="1.0" encoding="utf-8"?>
<sst xmlns="http://schemas.openxmlformats.org/spreadsheetml/2006/main" count="135" uniqueCount="124">
  <si>
    <t>福井加賀線</t>
  </si>
  <si>
    <t>芦原丸岡線</t>
  </si>
  <si>
    <t>丸岡川西線</t>
  </si>
  <si>
    <t>三国春江線</t>
  </si>
  <si>
    <t>福井金津線</t>
  </si>
  <si>
    <t>福井三国線</t>
  </si>
  <si>
    <t>三国丸岡停車場線</t>
  </si>
  <si>
    <t>春江丸岡線</t>
  </si>
  <si>
    <t>南横地芦原線</t>
  </si>
  <si>
    <t>単位：ｍ</t>
  </si>
  <si>
    <t>路線名</t>
  </si>
  <si>
    <t>福井市淵上町</t>
  </si>
  <si>
    <t>福井市佐野町</t>
  </si>
  <si>
    <t>福井市天池町</t>
  </si>
  <si>
    <t>福井市三ツ屋町</t>
  </si>
  <si>
    <t>丸岡停車場</t>
  </si>
  <si>
    <t>あわら市吉崎</t>
  </si>
  <si>
    <t>あわら市下番</t>
  </si>
  <si>
    <t>あわら市矢地</t>
  </si>
  <si>
    <t>あわら市中川</t>
  </si>
  <si>
    <t>あわら市池口</t>
  </si>
  <si>
    <t>起点</t>
  </si>
  <si>
    <t>終点</t>
  </si>
  <si>
    <t>種類</t>
  </si>
  <si>
    <t>一般国道</t>
  </si>
  <si>
    <t>３０５号</t>
  </si>
  <si>
    <t>３６４号</t>
  </si>
  <si>
    <t>三国東尋坊芦原線</t>
  </si>
  <si>
    <t>勝山丸岡線</t>
  </si>
  <si>
    <t>福井丸岡線</t>
  </si>
  <si>
    <t>丸岡インター線</t>
  </si>
  <si>
    <t>一般県道</t>
  </si>
  <si>
    <t>三国金津線</t>
  </si>
  <si>
    <t>春江川西線</t>
  </si>
  <si>
    <t>中川松岡線</t>
  </si>
  <si>
    <t>栃神谷鳴鹿森田線</t>
  </si>
  <si>
    <t>三国停車場線</t>
  </si>
  <si>
    <t>瓜生今福線</t>
  </si>
  <si>
    <t>加戸三国線</t>
  </si>
  <si>
    <t>高柳矢地線</t>
  </si>
  <si>
    <t>八幡横越線</t>
  </si>
  <si>
    <t>佐野山岸線</t>
  </si>
  <si>
    <t>長畑金津線</t>
  </si>
  <si>
    <t>板倉高江線</t>
  </si>
  <si>
    <t>高江針原線</t>
  </si>
  <si>
    <t>北潟平山線</t>
  </si>
  <si>
    <t>磯部島西瓜屋線</t>
  </si>
  <si>
    <t>三国停車場桜谷線</t>
  </si>
  <si>
    <t>福井空港線</t>
  </si>
  <si>
    <t>福井港線</t>
  </si>
  <si>
    <t>坂井金津線</t>
  </si>
  <si>
    <t>龍ヶ鼻ダム公園線</t>
  </si>
  <si>
    <t>あわら市温泉３丁目</t>
  </si>
  <si>
    <t>坂井市丸岡町山口</t>
  </si>
  <si>
    <t>坂井市三国町中元</t>
  </si>
  <si>
    <t>あわら市舟津</t>
  </si>
  <si>
    <t>勝山市平泉寺町大渡り</t>
  </si>
  <si>
    <t>坂井市丸岡町朝陽1丁目</t>
  </si>
  <si>
    <t>坂井市丸岡町朝陽2丁目</t>
  </si>
  <si>
    <t>坂井市三国町山岸</t>
  </si>
  <si>
    <t>坂井市春江町西長田</t>
  </si>
  <si>
    <t>福井市順化1丁目</t>
  </si>
  <si>
    <t>坂井市丸岡町今福</t>
  </si>
  <si>
    <t>丸岡インター</t>
  </si>
  <si>
    <t>坂井市三国町岩崎</t>
  </si>
  <si>
    <t>坂井市三国町山王５丁目</t>
  </si>
  <si>
    <t>坂井市春江町江留中</t>
  </si>
  <si>
    <t>坂井市丸岡町本町３丁目</t>
  </si>
  <si>
    <t>坂井市丸岡町南横地</t>
  </si>
  <si>
    <t>坂井市坂井町高柳</t>
  </si>
  <si>
    <t>坂井市坂井町長畑</t>
  </si>
  <si>
    <t>８号</t>
  </si>
  <si>
    <t>新潟県新潟市</t>
  </si>
  <si>
    <t>京都府京都市</t>
  </si>
  <si>
    <t>石川県金沢市</t>
  </si>
  <si>
    <t>南条郡南越前町</t>
  </si>
  <si>
    <t>福井県大野市</t>
  </si>
  <si>
    <t>石川県加賀市</t>
  </si>
  <si>
    <t>実延長</t>
  </si>
  <si>
    <t>市域内</t>
  </si>
  <si>
    <t>実延長</t>
  </si>
  <si>
    <t>総延長</t>
  </si>
  <si>
    <t>路線</t>
  </si>
  <si>
    <t>舗装済
延長</t>
  </si>
  <si>
    <t>改良済
延長</t>
  </si>
  <si>
    <t>路線
番号</t>
  </si>
  <si>
    <t>坂井市三国町加戸</t>
  </si>
  <si>
    <t>坂井市三国町錦</t>
  </si>
  <si>
    <t>坂井市丸岡町板倉</t>
  </si>
  <si>
    <t>坂井市春江町高江</t>
  </si>
  <si>
    <t>坂井市春江町高江</t>
  </si>
  <si>
    <t>坂井市春江町針原</t>
  </si>
  <si>
    <t>あわら市六日</t>
  </si>
  <si>
    <t>坂井市春江町中筋</t>
  </si>
  <si>
    <t>福井市砂子坂町</t>
  </si>
  <si>
    <t>三国停車場</t>
  </si>
  <si>
    <t>坂井市三国町今新</t>
  </si>
  <si>
    <t>永平寺町春日一丁目</t>
  </si>
  <si>
    <t>勝山市村岡町栃神谷</t>
  </si>
  <si>
    <t>福井市栄町</t>
  </si>
  <si>
    <t>あわら市瓜生</t>
  </si>
  <si>
    <t>福井市八幡</t>
  </si>
  <si>
    <t>坂井市三国町横越</t>
  </si>
  <si>
    <t>福井市佐野町</t>
  </si>
  <si>
    <t>あわら市北潟</t>
  </si>
  <si>
    <t>坂井市三国町平山</t>
  </si>
  <si>
    <t>坂井市丸岡町磯部島</t>
  </si>
  <si>
    <t>坂井市三国町三国東</t>
  </si>
  <si>
    <t>坂井市春江町江留中</t>
  </si>
  <si>
    <t>福井空港</t>
  </si>
  <si>
    <t>福井市白方町</t>
  </si>
  <si>
    <t>坂井市丸岡町山竹田</t>
  </si>
  <si>
    <t>坂井市丸岡町山口</t>
  </si>
  <si>
    <t>O-2．主要地方道・一般県道の状況</t>
  </si>
  <si>
    <t>資料：建設課</t>
  </si>
  <si>
    <t>主要
地方道</t>
  </si>
  <si>
    <t>出典：道路現況表（福井県土木部道路保全課）</t>
  </si>
  <si>
    <r>
      <t>平成25</t>
    </r>
    <r>
      <rPr>
        <sz val="11"/>
        <rFont val="ＭＳ Ｐゴシック"/>
        <family val="3"/>
      </rPr>
      <t>年4月1日現在</t>
    </r>
  </si>
  <si>
    <t>56,1.200</t>
  </si>
  <si>
    <t>波松芦原線</t>
  </si>
  <si>
    <t>竹田東古市停車場線</t>
  </si>
  <si>
    <t>あわら市波松</t>
  </si>
  <si>
    <t>坂井市丸岡町山竹田</t>
  </si>
  <si>
    <t>東古市停車場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</si>
</sst>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"/>
      <name val="Arial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0" applyFont="1" applyAlignment="1">
      <alignment horizontal="right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60" applyFont="1" applyAlignment="1">
      <alignment vertical="center"/>
      <protection/>
    </xf>
    <xf numFmtId="0" fontId="4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4" fillId="0" borderId="10" xfId="60" applyFont="1" applyBorder="1" applyAlignment="1">
      <alignment vertical="center" shrinkToFit="1"/>
      <protection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60" applyFont="1" applyBorder="1" applyAlignment="1">
      <alignment vertical="center" shrinkToFit="1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4" xfId="60" applyFont="1" applyBorder="1" applyAlignment="1">
      <alignment vertical="center" shrinkToFit="1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shrinkToFit="1"/>
    </xf>
    <xf numFmtId="0" fontId="4" fillId="0" borderId="16" xfId="60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181" fontId="4" fillId="0" borderId="18" xfId="60" applyNumberFormat="1" applyFont="1" applyBorder="1" applyAlignment="1">
      <alignment horizontal="distributed" vertical="center"/>
      <protection/>
    </xf>
    <xf numFmtId="181" fontId="4" fillId="0" borderId="19" xfId="60" applyNumberFormat="1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 wrapText="1"/>
      <protection/>
    </xf>
    <xf numFmtId="0" fontId="4" fillId="0" borderId="21" xfId="60" applyFont="1" applyBorder="1" applyAlignment="1">
      <alignment horizontal="distributed" vertical="center" wrapText="1"/>
      <protection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Fill="1" applyBorder="1" applyAlignment="1">
      <alignment vertical="center" wrapText="1"/>
    </xf>
    <xf numFmtId="38" fontId="4" fillId="0" borderId="27" xfId="48" applyFont="1" applyFill="1" applyBorder="1" applyAlignment="1">
      <alignment vertical="center" wrapText="1"/>
    </xf>
    <xf numFmtId="38" fontId="4" fillId="0" borderId="29" xfId="48" applyFont="1" applyFill="1" applyBorder="1" applyAlignment="1">
      <alignment vertical="center" wrapText="1"/>
    </xf>
    <xf numFmtId="38" fontId="4" fillId="0" borderId="30" xfId="48" applyFont="1" applyFill="1" applyBorder="1" applyAlignment="1">
      <alignment vertical="center" wrapText="1"/>
    </xf>
    <xf numFmtId="38" fontId="4" fillId="0" borderId="32" xfId="48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Alignment="1" quotePrefix="1">
      <alignment vertical="center"/>
    </xf>
    <xf numFmtId="38" fontId="4" fillId="0" borderId="0" xfId="0" applyNumberFormat="1" applyFont="1" applyAlignment="1">
      <alignment vertical="center"/>
    </xf>
    <xf numFmtId="38" fontId="42" fillId="0" borderId="0" xfId="0" applyNumberFormat="1" applyFont="1" applyAlignment="1">
      <alignment vertical="center"/>
    </xf>
    <xf numFmtId="38" fontId="4" fillId="0" borderId="24" xfId="48" applyFont="1" applyFill="1" applyBorder="1" applyAlignment="1">
      <alignment horizontal="right" vertical="center" wrapText="1"/>
    </xf>
    <xf numFmtId="38" fontId="4" fillId="0" borderId="24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27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24" xfId="48" applyFont="1" applyFill="1" applyBorder="1" applyAlignment="1">
      <alignment vertical="center" wrapText="1"/>
    </xf>
    <xf numFmtId="38" fontId="4" fillId="0" borderId="34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5" xfId="48" applyFont="1" applyFill="1" applyBorder="1" applyAlignment="1">
      <alignment vertical="center" wrapText="1"/>
    </xf>
    <xf numFmtId="38" fontId="4" fillId="0" borderId="36" xfId="48" applyFont="1" applyFill="1" applyBorder="1" applyAlignment="1">
      <alignment vertical="center" wrapText="1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4" fillId="0" borderId="39" xfId="60" applyFont="1" applyBorder="1" applyAlignment="1">
      <alignment horizontal="distributed" vertical="center"/>
      <protection/>
    </xf>
    <xf numFmtId="181" fontId="4" fillId="0" borderId="39" xfId="0" applyNumberFormat="1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N16" sqref="N16"/>
    </sheetView>
  </sheetViews>
  <sheetFormatPr defaultColWidth="9.00390625" defaultRowHeight="13.5"/>
  <cols>
    <col min="1" max="1" width="3.50390625" style="1" customWidth="1"/>
    <col min="2" max="2" width="6.625" style="5" customWidth="1"/>
    <col min="3" max="3" width="4.625" style="5" customWidth="1"/>
    <col min="4" max="4" width="12.625" style="12" customWidth="1"/>
    <col min="5" max="6" width="14.125" style="5" customWidth="1"/>
    <col min="7" max="7" width="7.375" style="7" customWidth="1"/>
    <col min="8" max="8" width="6.625" style="7" customWidth="1"/>
    <col min="9" max="9" width="7.625" style="6" customWidth="1"/>
    <col min="10" max="11" width="7.125" style="6" customWidth="1"/>
    <col min="12" max="12" width="1.25" style="1" customWidth="1"/>
    <col min="13" max="16384" width="9.00390625" style="1" customWidth="1"/>
  </cols>
  <sheetData>
    <row r="1" ht="30" customHeight="1">
      <c r="A1" s="11" t="s">
        <v>113</v>
      </c>
    </row>
    <row r="2" spans="2:11" s="2" customFormat="1" ht="18" customHeight="1">
      <c r="B2" s="53" t="s">
        <v>117</v>
      </c>
      <c r="C2" s="5"/>
      <c r="D2" s="12"/>
      <c r="E2" s="5"/>
      <c r="F2" s="5"/>
      <c r="G2" s="7"/>
      <c r="H2" s="7"/>
      <c r="J2" s="3"/>
      <c r="K2" s="3" t="s">
        <v>9</v>
      </c>
    </row>
    <row r="3" spans="2:11" s="2" customFormat="1" ht="18" customHeight="1">
      <c r="B3" s="84" t="s">
        <v>23</v>
      </c>
      <c r="C3" s="86" t="s">
        <v>85</v>
      </c>
      <c r="D3" s="88" t="s">
        <v>10</v>
      </c>
      <c r="E3" s="82" t="s">
        <v>21</v>
      </c>
      <c r="F3" s="82" t="s">
        <v>22</v>
      </c>
      <c r="G3" s="83" t="s">
        <v>82</v>
      </c>
      <c r="H3" s="83"/>
      <c r="I3" s="82" t="s">
        <v>79</v>
      </c>
      <c r="J3" s="82"/>
      <c r="K3" s="82"/>
    </row>
    <row r="4" spans="2:11" s="4" customFormat="1" ht="24" customHeight="1">
      <c r="B4" s="85"/>
      <c r="C4" s="87"/>
      <c r="D4" s="88"/>
      <c r="E4" s="82"/>
      <c r="F4" s="82"/>
      <c r="G4" s="28" t="s">
        <v>81</v>
      </c>
      <c r="H4" s="29" t="s">
        <v>78</v>
      </c>
      <c r="I4" s="30" t="s">
        <v>80</v>
      </c>
      <c r="J4" s="31" t="s">
        <v>83</v>
      </c>
      <c r="K4" s="32" t="s">
        <v>84</v>
      </c>
    </row>
    <row r="5" spans="2:11" s="4" customFormat="1" ht="18" customHeight="1">
      <c r="B5" s="33"/>
      <c r="C5" s="24">
        <v>8</v>
      </c>
      <c r="D5" s="25" t="s">
        <v>71</v>
      </c>
      <c r="E5" s="26" t="s">
        <v>72</v>
      </c>
      <c r="F5" s="27" t="s">
        <v>73</v>
      </c>
      <c r="G5" s="56" t="s">
        <v>118</v>
      </c>
      <c r="H5" s="44"/>
      <c r="I5" s="35">
        <v>8324</v>
      </c>
      <c r="J5" s="36">
        <v>8324</v>
      </c>
      <c r="K5" s="37">
        <v>8324</v>
      </c>
    </row>
    <row r="6" spans="2:11" s="4" customFormat="1" ht="18" customHeight="1">
      <c r="B6" s="33" t="s">
        <v>24</v>
      </c>
      <c r="C6" s="9">
        <v>305</v>
      </c>
      <c r="D6" s="13" t="s">
        <v>25</v>
      </c>
      <c r="E6" s="17" t="s">
        <v>74</v>
      </c>
      <c r="F6" s="21" t="s">
        <v>75</v>
      </c>
      <c r="G6" s="45">
        <v>149000</v>
      </c>
      <c r="H6" s="46"/>
      <c r="I6" s="38">
        <v>10208</v>
      </c>
      <c r="J6" s="39">
        <v>10208</v>
      </c>
      <c r="K6" s="40">
        <v>10208</v>
      </c>
    </row>
    <row r="7" spans="2:13" s="4" customFormat="1" ht="18" customHeight="1">
      <c r="B7" s="34"/>
      <c r="C7" s="10">
        <v>364</v>
      </c>
      <c r="D7" s="14" t="s">
        <v>26</v>
      </c>
      <c r="E7" s="18" t="s">
        <v>76</v>
      </c>
      <c r="F7" s="22" t="s">
        <v>77</v>
      </c>
      <c r="G7" s="47">
        <v>62400</v>
      </c>
      <c r="H7" s="48"/>
      <c r="I7" s="41">
        <v>15124</v>
      </c>
      <c r="J7" s="42">
        <v>10809</v>
      </c>
      <c r="K7" s="43">
        <v>11486</v>
      </c>
      <c r="M7" s="54"/>
    </row>
    <row r="8" spans="2:11" s="4" customFormat="1" ht="18" customHeight="1">
      <c r="B8" s="77" t="s">
        <v>115</v>
      </c>
      <c r="C8" s="8">
        <v>5</v>
      </c>
      <c r="D8" s="15" t="s">
        <v>0</v>
      </c>
      <c r="E8" s="16" t="s">
        <v>11</v>
      </c>
      <c r="F8" s="20" t="s">
        <v>77</v>
      </c>
      <c r="G8" s="57">
        <v>32919</v>
      </c>
      <c r="H8" s="58">
        <v>22742</v>
      </c>
      <c r="I8" s="35">
        <v>7692</v>
      </c>
      <c r="J8" s="59">
        <v>7692</v>
      </c>
      <c r="K8" s="60">
        <v>7692</v>
      </c>
    </row>
    <row r="9" spans="2:11" s="4" customFormat="1" ht="18" customHeight="1">
      <c r="B9" s="78"/>
      <c r="C9" s="9">
        <v>7</v>
      </c>
      <c r="D9" s="13" t="s">
        <v>27</v>
      </c>
      <c r="E9" s="17" t="s">
        <v>54</v>
      </c>
      <c r="F9" s="21" t="s">
        <v>55</v>
      </c>
      <c r="G9" s="45">
        <v>12775</v>
      </c>
      <c r="H9" s="46">
        <v>11521</v>
      </c>
      <c r="I9" s="38">
        <v>11521</v>
      </c>
      <c r="J9" s="39">
        <v>11521</v>
      </c>
      <c r="K9" s="40">
        <v>11521</v>
      </c>
    </row>
    <row r="10" spans="2:11" s="4" customFormat="1" ht="18" customHeight="1">
      <c r="B10" s="78"/>
      <c r="C10" s="9">
        <v>9</v>
      </c>
      <c r="D10" s="13" t="s">
        <v>1</v>
      </c>
      <c r="E10" s="19" t="s">
        <v>52</v>
      </c>
      <c r="F10" s="23" t="s">
        <v>58</v>
      </c>
      <c r="G10" s="61">
        <v>12046</v>
      </c>
      <c r="H10" s="62">
        <v>12046</v>
      </c>
      <c r="I10" s="38">
        <v>4204</v>
      </c>
      <c r="J10" s="39">
        <v>4204</v>
      </c>
      <c r="K10" s="40">
        <v>4204</v>
      </c>
    </row>
    <row r="11" spans="2:11" s="4" customFormat="1" ht="18" customHeight="1">
      <c r="B11" s="78"/>
      <c r="C11" s="9">
        <v>10</v>
      </c>
      <c r="D11" s="13" t="s">
        <v>2</v>
      </c>
      <c r="E11" s="19" t="s">
        <v>53</v>
      </c>
      <c r="F11" s="23" t="s">
        <v>12</v>
      </c>
      <c r="G11" s="61">
        <v>23868</v>
      </c>
      <c r="H11" s="62">
        <v>23791</v>
      </c>
      <c r="I11" s="38">
        <f>21547+631</f>
        <v>22178</v>
      </c>
      <c r="J11" s="39">
        <v>21547</v>
      </c>
      <c r="K11" s="40">
        <v>21547</v>
      </c>
    </row>
    <row r="12" spans="2:11" s="4" customFormat="1" ht="18" customHeight="1">
      <c r="B12" s="78"/>
      <c r="C12" s="9">
        <v>17</v>
      </c>
      <c r="D12" s="13" t="s">
        <v>28</v>
      </c>
      <c r="E12" s="17" t="s">
        <v>56</v>
      </c>
      <c r="F12" s="21" t="s">
        <v>57</v>
      </c>
      <c r="G12" s="45">
        <v>30255</v>
      </c>
      <c r="H12" s="46">
        <v>25075</v>
      </c>
      <c r="I12" s="38">
        <f>7960+7685</f>
        <v>15645</v>
      </c>
      <c r="J12" s="39">
        <v>7960</v>
      </c>
      <c r="K12" s="40">
        <v>7960</v>
      </c>
    </row>
    <row r="13" spans="2:11" s="4" customFormat="1" ht="18" customHeight="1">
      <c r="B13" s="78"/>
      <c r="C13" s="9">
        <v>20</v>
      </c>
      <c r="D13" s="13" t="s">
        <v>3</v>
      </c>
      <c r="E13" s="17" t="s">
        <v>59</v>
      </c>
      <c r="F13" s="21" t="s">
        <v>60</v>
      </c>
      <c r="G13" s="45">
        <v>7467</v>
      </c>
      <c r="H13" s="46">
        <v>7467</v>
      </c>
      <c r="I13" s="38">
        <v>7467</v>
      </c>
      <c r="J13" s="39">
        <v>7467</v>
      </c>
      <c r="K13" s="40">
        <v>7467</v>
      </c>
    </row>
    <row r="14" spans="2:11" s="4" customFormat="1" ht="18" customHeight="1">
      <c r="B14" s="78"/>
      <c r="C14" s="9">
        <v>29</v>
      </c>
      <c r="D14" s="13" t="s">
        <v>4</v>
      </c>
      <c r="E14" s="19" t="s">
        <v>13</v>
      </c>
      <c r="F14" s="23" t="s">
        <v>16</v>
      </c>
      <c r="G14" s="61">
        <v>21566</v>
      </c>
      <c r="H14" s="62">
        <v>21163</v>
      </c>
      <c r="I14" s="38">
        <f>8095+1795</f>
        <v>9890</v>
      </c>
      <c r="J14" s="39">
        <v>8095</v>
      </c>
      <c r="K14" s="40">
        <v>8095</v>
      </c>
    </row>
    <row r="15" spans="2:11" s="4" customFormat="1" ht="18" customHeight="1">
      <c r="B15" s="78"/>
      <c r="C15" s="9">
        <v>30</v>
      </c>
      <c r="D15" s="13" t="s">
        <v>29</v>
      </c>
      <c r="E15" s="17" t="s">
        <v>61</v>
      </c>
      <c r="F15" s="21" t="s">
        <v>62</v>
      </c>
      <c r="G15" s="45">
        <v>11079</v>
      </c>
      <c r="H15" s="46">
        <v>11035</v>
      </c>
      <c r="I15" s="61">
        <v>3149</v>
      </c>
      <c r="J15" s="63">
        <v>3149</v>
      </c>
      <c r="K15" s="62">
        <v>3149</v>
      </c>
    </row>
    <row r="16" spans="2:14" s="4" customFormat="1" ht="18" customHeight="1">
      <c r="B16" s="79"/>
      <c r="C16" s="10">
        <v>38</v>
      </c>
      <c r="D16" s="14" t="s">
        <v>30</v>
      </c>
      <c r="E16" s="18" t="s">
        <v>62</v>
      </c>
      <c r="F16" s="22" t="s">
        <v>63</v>
      </c>
      <c r="G16" s="47">
        <v>1527</v>
      </c>
      <c r="H16" s="48">
        <v>1394</v>
      </c>
      <c r="I16" s="64">
        <v>1394</v>
      </c>
      <c r="J16" s="65">
        <v>1394</v>
      </c>
      <c r="K16" s="66">
        <v>1394</v>
      </c>
      <c r="N16" s="54"/>
    </row>
    <row r="17" spans="2:11" s="4" customFormat="1" ht="18" customHeight="1">
      <c r="B17" s="80" t="s">
        <v>31</v>
      </c>
      <c r="C17" s="8">
        <v>101</v>
      </c>
      <c r="D17" s="15" t="s">
        <v>32</v>
      </c>
      <c r="E17" s="49" t="s">
        <v>54</v>
      </c>
      <c r="F17" s="50" t="s">
        <v>92</v>
      </c>
      <c r="G17" s="67">
        <v>6381</v>
      </c>
      <c r="H17" s="44">
        <v>6262</v>
      </c>
      <c r="I17" s="57">
        <f>H17-3866</f>
        <v>2396</v>
      </c>
      <c r="J17" s="68">
        <v>2396</v>
      </c>
      <c r="K17" s="58">
        <v>2396</v>
      </c>
    </row>
    <row r="18" spans="2:11" ht="18" customHeight="1">
      <c r="B18" s="78"/>
      <c r="C18" s="9">
        <v>102</v>
      </c>
      <c r="D18" s="13" t="s">
        <v>33</v>
      </c>
      <c r="E18" s="17" t="s">
        <v>93</v>
      </c>
      <c r="F18" s="21" t="s">
        <v>94</v>
      </c>
      <c r="G18" s="45">
        <v>6560</v>
      </c>
      <c r="H18" s="46">
        <v>4432</v>
      </c>
      <c r="I18" s="69">
        <v>4432</v>
      </c>
      <c r="J18" s="70">
        <v>4432</v>
      </c>
      <c r="K18" s="71">
        <v>4432</v>
      </c>
    </row>
    <row r="19" spans="2:11" ht="18" customHeight="1">
      <c r="B19" s="78"/>
      <c r="C19" s="9">
        <v>103</v>
      </c>
      <c r="D19" s="13" t="s">
        <v>5</v>
      </c>
      <c r="E19" s="19" t="s">
        <v>14</v>
      </c>
      <c r="F19" s="23" t="s">
        <v>64</v>
      </c>
      <c r="G19" s="61">
        <v>15983</v>
      </c>
      <c r="H19" s="62">
        <v>15290</v>
      </c>
      <c r="I19" s="69">
        <f>H19-6604</f>
        <v>8686</v>
      </c>
      <c r="J19" s="70">
        <v>8686</v>
      </c>
      <c r="K19" s="71">
        <f>I19-188-29</f>
        <v>8469</v>
      </c>
    </row>
    <row r="20" spans="2:11" ht="18" customHeight="1">
      <c r="B20" s="78"/>
      <c r="C20" s="9">
        <v>106</v>
      </c>
      <c r="D20" s="13" t="s">
        <v>6</v>
      </c>
      <c r="E20" s="19" t="s">
        <v>65</v>
      </c>
      <c r="F20" s="23" t="s">
        <v>15</v>
      </c>
      <c r="G20" s="61">
        <v>12314</v>
      </c>
      <c r="H20" s="62">
        <v>10974</v>
      </c>
      <c r="I20" s="69">
        <v>10974</v>
      </c>
      <c r="J20" s="70">
        <v>10974</v>
      </c>
      <c r="K20" s="71">
        <f>H20-498</f>
        <v>10476</v>
      </c>
    </row>
    <row r="21" spans="2:11" ht="18" customHeight="1">
      <c r="B21" s="78"/>
      <c r="C21" s="9">
        <v>108</v>
      </c>
      <c r="D21" s="13" t="s">
        <v>7</v>
      </c>
      <c r="E21" s="19" t="s">
        <v>66</v>
      </c>
      <c r="F21" s="23" t="s">
        <v>67</v>
      </c>
      <c r="G21" s="61">
        <v>8613</v>
      </c>
      <c r="H21" s="62">
        <v>5796</v>
      </c>
      <c r="I21" s="69">
        <v>5796</v>
      </c>
      <c r="J21" s="70">
        <v>5796</v>
      </c>
      <c r="K21" s="71">
        <v>5331</v>
      </c>
    </row>
    <row r="22" spans="2:11" ht="18" customHeight="1">
      <c r="B22" s="78"/>
      <c r="C22" s="9">
        <v>109</v>
      </c>
      <c r="D22" s="13" t="s">
        <v>8</v>
      </c>
      <c r="E22" s="19" t="s">
        <v>68</v>
      </c>
      <c r="F22" s="23" t="s">
        <v>17</v>
      </c>
      <c r="G22" s="61">
        <v>12602</v>
      </c>
      <c r="H22" s="62">
        <v>10594</v>
      </c>
      <c r="I22" s="69">
        <f>H22-2212</f>
        <v>8382</v>
      </c>
      <c r="J22" s="70">
        <v>8382</v>
      </c>
      <c r="K22" s="71">
        <f>I22-2097</f>
        <v>6285</v>
      </c>
    </row>
    <row r="23" spans="2:11" ht="18" customHeight="1">
      <c r="B23" s="78"/>
      <c r="C23" s="9">
        <v>110</v>
      </c>
      <c r="D23" s="13" t="s">
        <v>34</v>
      </c>
      <c r="E23" s="17" t="s">
        <v>19</v>
      </c>
      <c r="F23" s="21" t="s">
        <v>97</v>
      </c>
      <c r="G23" s="45">
        <v>13109</v>
      </c>
      <c r="H23" s="46">
        <v>13071</v>
      </c>
      <c r="I23" s="69">
        <f>H23-3921-2066</f>
        <v>7084</v>
      </c>
      <c r="J23" s="70">
        <v>7084</v>
      </c>
      <c r="K23" s="71">
        <f>I23-2429</f>
        <v>4655</v>
      </c>
    </row>
    <row r="24" spans="2:11" ht="18" customHeight="1">
      <c r="B24" s="78"/>
      <c r="C24" s="9">
        <v>112</v>
      </c>
      <c r="D24" s="13" t="s">
        <v>35</v>
      </c>
      <c r="E24" s="17" t="s">
        <v>98</v>
      </c>
      <c r="F24" s="21" t="s">
        <v>99</v>
      </c>
      <c r="G24" s="45">
        <v>31058</v>
      </c>
      <c r="H24" s="46">
        <v>21955</v>
      </c>
      <c r="I24" s="69">
        <v>5136</v>
      </c>
      <c r="J24" s="70">
        <v>4830</v>
      </c>
      <c r="K24" s="71">
        <v>5136</v>
      </c>
    </row>
    <row r="25" spans="2:11" ht="18" customHeight="1">
      <c r="B25" s="78"/>
      <c r="C25" s="9">
        <v>119</v>
      </c>
      <c r="D25" s="13" t="s">
        <v>36</v>
      </c>
      <c r="E25" s="17" t="s">
        <v>95</v>
      </c>
      <c r="F25" s="21" t="s">
        <v>96</v>
      </c>
      <c r="G25" s="45">
        <v>383</v>
      </c>
      <c r="H25" s="46">
        <v>383</v>
      </c>
      <c r="I25" s="69">
        <v>383</v>
      </c>
      <c r="J25" s="70">
        <v>383</v>
      </c>
      <c r="K25" s="71">
        <v>383</v>
      </c>
    </row>
    <row r="26" spans="2:11" ht="18" customHeight="1">
      <c r="B26" s="78"/>
      <c r="C26" s="9">
        <v>147</v>
      </c>
      <c r="D26" s="13" t="s">
        <v>37</v>
      </c>
      <c r="E26" s="17" t="s">
        <v>100</v>
      </c>
      <c r="F26" s="21" t="s">
        <v>62</v>
      </c>
      <c r="G26" s="45">
        <v>4633</v>
      </c>
      <c r="H26" s="46">
        <v>1881</v>
      </c>
      <c r="I26" s="69">
        <v>1881</v>
      </c>
      <c r="J26" s="70">
        <v>1881</v>
      </c>
      <c r="K26" s="71">
        <v>1881</v>
      </c>
    </row>
    <row r="27" spans="2:11" ht="18" customHeight="1">
      <c r="B27" s="78"/>
      <c r="C27" s="9">
        <v>151</v>
      </c>
      <c r="D27" s="13" t="s">
        <v>38</v>
      </c>
      <c r="E27" s="17" t="s">
        <v>86</v>
      </c>
      <c r="F27" s="21" t="s">
        <v>87</v>
      </c>
      <c r="G27" s="45">
        <v>956</v>
      </c>
      <c r="H27" s="46">
        <v>953</v>
      </c>
      <c r="I27" s="69">
        <v>953</v>
      </c>
      <c r="J27" s="70">
        <v>953</v>
      </c>
      <c r="K27" s="71">
        <v>198</v>
      </c>
    </row>
    <row r="28" spans="2:11" ht="18" customHeight="1">
      <c r="B28" s="78"/>
      <c r="C28" s="9">
        <v>152</v>
      </c>
      <c r="D28" s="17" t="s">
        <v>119</v>
      </c>
      <c r="E28" s="17" t="s">
        <v>121</v>
      </c>
      <c r="F28" s="21" t="s">
        <v>55</v>
      </c>
      <c r="G28" s="45">
        <v>4211</v>
      </c>
      <c r="H28" s="46">
        <v>4211</v>
      </c>
      <c r="I28" s="69">
        <v>1898</v>
      </c>
      <c r="J28" s="70">
        <v>1898</v>
      </c>
      <c r="K28" s="71">
        <v>1898</v>
      </c>
    </row>
    <row r="29" spans="2:11" ht="18" customHeight="1">
      <c r="B29" s="78"/>
      <c r="C29" s="9">
        <v>154</v>
      </c>
      <c r="D29" s="13" t="s">
        <v>39</v>
      </c>
      <c r="E29" s="19" t="s">
        <v>69</v>
      </c>
      <c r="F29" s="23" t="s">
        <v>18</v>
      </c>
      <c r="G29" s="61">
        <v>10702</v>
      </c>
      <c r="H29" s="62">
        <v>10218</v>
      </c>
      <c r="I29" s="69">
        <v>7848</v>
      </c>
      <c r="J29" s="70">
        <v>7848</v>
      </c>
      <c r="K29" s="71">
        <v>4679</v>
      </c>
    </row>
    <row r="30" spans="2:11" ht="18" customHeight="1">
      <c r="B30" s="78"/>
      <c r="C30" s="9">
        <v>155</v>
      </c>
      <c r="D30" s="13" t="s">
        <v>40</v>
      </c>
      <c r="E30" s="17" t="s">
        <v>101</v>
      </c>
      <c r="F30" s="21" t="s">
        <v>102</v>
      </c>
      <c r="G30" s="45">
        <v>6049</v>
      </c>
      <c r="H30" s="46">
        <v>5993</v>
      </c>
      <c r="I30" s="69">
        <v>268</v>
      </c>
      <c r="J30" s="70">
        <v>268</v>
      </c>
      <c r="K30" s="71">
        <v>268</v>
      </c>
    </row>
    <row r="31" spans="2:11" ht="18" customHeight="1">
      <c r="B31" s="78"/>
      <c r="C31" s="9">
        <v>156</v>
      </c>
      <c r="D31" s="13" t="s">
        <v>41</v>
      </c>
      <c r="E31" s="17" t="s">
        <v>103</v>
      </c>
      <c r="F31" s="21" t="s">
        <v>59</v>
      </c>
      <c r="G31" s="45">
        <v>7528</v>
      </c>
      <c r="H31" s="46">
        <v>7416</v>
      </c>
      <c r="I31" s="69">
        <v>4885</v>
      </c>
      <c r="J31" s="70">
        <v>4885</v>
      </c>
      <c r="K31" s="71">
        <v>4885</v>
      </c>
    </row>
    <row r="32" spans="2:11" ht="18" customHeight="1">
      <c r="B32" s="78"/>
      <c r="C32" s="9">
        <v>159</v>
      </c>
      <c r="D32" s="13" t="s">
        <v>42</v>
      </c>
      <c r="E32" s="19" t="s">
        <v>70</v>
      </c>
      <c r="F32" s="23" t="s">
        <v>19</v>
      </c>
      <c r="G32" s="61">
        <v>5230</v>
      </c>
      <c r="H32" s="62">
        <v>5223</v>
      </c>
      <c r="I32" s="69">
        <v>2757</v>
      </c>
      <c r="J32" s="70">
        <v>2757</v>
      </c>
      <c r="K32" s="71">
        <v>2757</v>
      </c>
    </row>
    <row r="33" spans="2:11" ht="18" customHeight="1">
      <c r="B33" s="78"/>
      <c r="C33" s="9">
        <v>160</v>
      </c>
      <c r="D33" s="13" t="s">
        <v>43</v>
      </c>
      <c r="E33" s="17" t="s">
        <v>88</v>
      </c>
      <c r="F33" s="21" t="s">
        <v>89</v>
      </c>
      <c r="G33" s="45">
        <v>8854</v>
      </c>
      <c r="H33" s="46">
        <v>8506</v>
      </c>
      <c r="I33" s="69">
        <v>8506</v>
      </c>
      <c r="J33" s="70">
        <v>8506</v>
      </c>
      <c r="K33" s="71">
        <v>8010</v>
      </c>
    </row>
    <row r="34" spans="2:11" ht="18" customHeight="1">
      <c r="B34" s="78"/>
      <c r="C34" s="9">
        <v>163</v>
      </c>
      <c r="D34" s="13" t="s">
        <v>44</v>
      </c>
      <c r="E34" s="17" t="s">
        <v>90</v>
      </c>
      <c r="F34" s="21" t="s">
        <v>91</v>
      </c>
      <c r="G34" s="45">
        <v>1892</v>
      </c>
      <c r="H34" s="46">
        <v>1892</v>
      </c>
      <c r="I34" s="69">
        <v>1892</v>
      </c>
      <c r="J34" s="70">
        <v>1892</v>
      </c>
      <c r="K34" s="71">
        <v>1892</v>
      </c>
    </row>
    <row r="35" spans="2:11" ht="18" customHeight="1">
      <c r="B35" s="78"/>
      <c r="C35" s="9">
        <v>166</v>
      </c>
      <c r="D35" s="13" t="s">
        <v>45</v>
      </c>
      <c r="E35" s="17" t="s">
        <v>104</v>
      </c>
      <c r="F35" s="21" t="s">
        <v>105</v>
      </c>
      <c r="G35" s="45">
        <v>9571</v>
      </c>
      <c r="H35" s="46">
        <v>7726</v>
      </c>
      <c r="I35" s="69">
        <v>2269</v>
      </c>
      <c r="J35" s="70">
        <v>2269</v>
      </c>
      <c r="K35" s="71">
        <v>0</v>
      </c>
    </row>
    <row r="36" spans="2:11" ht="18" customHeight="1">
      <c r="B36" s="78"/>
      <c r="C36" s="9">
        <v>167</v>
      </c>
      <c r="D36" s="13" t="s">
        <v>46</v>
      </c>
      <c r="E36" s="17" t="s">
        <v>106</v>
      </c>
      <c r="F36" s="21" t="s">
        <v>106</v>
      </c>
      <c r="G36" s="45">
        <v>3651</v>
      </c>
      <c r="H36" s="46">
        <v>3419</v>
      </c>
      <c r="I36" s="69">
        <v>3419</v>
      </c>
      <c r="J36" s="70">
        <v>3419</v>
      </c>
      <c r="K36" s="71">
        <v>3419</v>
      </c>
    </row>
    <row r="37" spans="2:11" ht="18" customHeight="1">
      <c r="B37" s="78"/>
      <c r="C37" s="9">
        <v>226</v>
      </c>
      <c r="D37" s="13" t="s">
        <v>47</v>
      </c>
      <c r="E37" s="17" t="s">
        <v>95</v>
      </c>
      <c r="F37" s="21" t="s">
        <v>107</v>
      </c>
      <c r="G37" s="45">
        <v>1157</v>
      </c>
      <c r="H37" s="46">
        <v>1137</v>
      </c>
      <c r="I37" s="69">
        <v>1137</v>
      </c>
      <c r="J37" s="70">
        <v>1137</v>
      </c>
      <c r="K37" s="71">
        <v>1137</v>
      </c>
    </row>
    <row r="38" spans="2:11" ht="18" customHeight="1">
      <c r="B38" s="78"/>
      <c r="C38" s="9">
        <v>232</v>
      </c>
      <c r="D38" s="17" t="s">
        <v>120</v>
      </c>
      <c r="E38" s="17" t="s">
        <v>122</v>
      </c>
      <c r="F38" s="21" t="s">
        <v>123</v>
      </c>
      <c r="G38" s="45">
        <v>10909</v>
      </c>
      <c r="H38" s="46">
        <v>0</v>
      </c>
      <c r="I38" s="69">
        <v>0</v>
      </c>
      <c r="J38" s="70">
        <v>0</v>
      </c>
      <c r="K38" s="71">
        <v>0</v>
      </c>
    </row>
    <row r="39" spans="2:11" ht="18" customHeight="1">
      <c r="B39" s="78"/>
      <c r="C39" s="9">
        <v>234</v>
      </c>
      <c r="D39" s="13" t="s">
        <v>48</v>
      </c>
      <c r="E39" s="17" t="s">
        <v>108</v>
      </c>
      <c r="F39" s="21" t="s">
        <v>109</v>
      </c>
      <c r="G39" s="45">
        <v>969</v>
      </c>
      <c r="H39" s="46">
        <v>800</v>
      </c>
      <c r="I39" s="69">
        <v>800</v>
      </c>
      <c r="J39" s="70">
        <v>800</v>
      </c>
      <c r="K39" s="71">
        <v>800</v>
      </c>
    </row>
    <row r="40" spans="2:11" ht="18" customHeight="1">
      <c r="B40" s="78"/>
      <c r="C40" s="9">
        <v>256</v>
      </c>
      <c r="D40" s="13" t="s">
        <v>49</v>
      </c>
      <c r="E40" s="17" t="s">
        <v>59</v>
      </c>
      <c r="F40" s="21" t="s">
        <v>110</v>
      </c>
      <c r="G40" s="45">
        <v>4768</v>
      </c>
      <c r="H40" s="46">
        <v>4768</v>
      </c>
      <c r="I40" s="69">
        <v>3340</v>
      </c>
      <c r="J40" s="70">
        <v>3340</v>
      </c>
      <c r="K40" s="71">
        <v>3340</v>
      </c>
    </row>
    <row r="41" spans="2:11" ht="18" customHeight="1">
      <c r="B41" s="78"/>
      <c r="C41" s="9">
        <v>257</v>
      </c>
      <c r="D41" s="13" t="s">
        <v>50</v>
      </c>
      <c r="E41" s="19" t="s">
        <v>70</v>
      </c>
      <c r="F41" s="23" t="s">
        <v>20</v>
      </c>
      <c r="G41" s="61">
        <v>3548</v>
      </c>
      <c r="H41" s="62">
        <v>1719</v>
      </c>
      <c r="I41" s="69">
        <v>1719</v>
      </c>
      <c r="J41" s="70">
        <v>1719</v>
      </c>
      <c r="K41" s="71">
        <v>1719</v>
      </c>
    </row>
    <row r="42" spans="2:11" ht="18" customHeight="1">
      <c r="B42" s="81"/>
      <c r="C42" s="10">
        <v>259</v>
      </c>
      <c r="D42" s="14" t="s">
        <v>51</v>
      </c>
      <c r="E42" s="18" t="s">
        <v>111</v>
      </c>
      <c r="F42" s="22" t="s">
        <v>112</v>
      </c>
      <c r="G42" s="72">
        <v>3587</v>
      </c>
      <c r="H42" s="73">
        <v>3587</v>
      </c>
      <c r="I42" s="74">
        <v>3587</v>
      </c>
      <c r="J42" s="75">
        <v>3587</v>
      </c>
      <c r="K42" s="76">
        <v>3587</v>
      </c>
    </row>
    <row r="43" spans="2:11" ht="15" customHeight="1">
      <c r="B43" s="2"/>
      <c r="C43" s="2"/>
      <c r="D43" s="2"/>
      <c r="E43" s="2"/>
      <c r="F43" s="2"/>
      <c r="I43" s="55"/>
      <c r="K43" s="51" t="s">
        <v>114</v>
      </c>
    </row>
    <row r="44" spans="2:11" ht="13.5">
      <c r="B44" s="52"/>
      <c r="C44" s="2"/>
      <c r="D44" s="2"/>
      <c r="E44" s="2"/>
      <c r="F44" s="2"/>
      <c r="K44" s="51" t="s">
        <v>116</v>
      </c>
    </row>
  </sheetData>
  <sheetProtection/>
  <mergeCells count="9">
    <mergeCell ref="B8:B16"/>
    <mergeCell ref="B17:B42"/>
    <mergeCell ref="I3:K3"/>
    <mergeCell ref="G3:H3"/>
    <mergeCell ref="B3:B4"/>
    <mergeCell ref="C3:C4"/>
    <mergeCell ref="D3:D4"/>
    <mergeCell ref="E3:E4"/>
    <mergeCell ref="F3:F4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&amp;R15.交通・通信</oddHeader>
    <oddFooter>&amp;C-101-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2014-04-04T09:58:24Z</cp:lastPrinted>
  <dcterms:created xsi:type="dcterms:W3CDTF">2007-01-29T02:44:31Z</dcterms:created>
  <dcterms:modified xsi:type="dcterms:W3CDTF">2014-04-04T09:58:27Z</dcterms:modified>
  <cp:category/>
  <cp:version/>
  <cp:contentType/>
  <cp:contentStatus/>
</cp:coreProperties>
</file>