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activeTab="0"/>
  </bookViews>
  <sheets>
    <sheet name="M-4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<sst xmlns="http://schemas.openxmlformats.org/spreadsheetml/2006/main" count="118" uniqueCount="59">
  <si>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基本健康診査</t>
  </si>
  <si>
    <t>健康教育</t>
  </si>
  <si>
    <t>健康相談</t>
  </si>
  <si>
    <t>回数</t>
  </si>
  <si>
    <t>参加人員</t>
  </si>
  <si>
    <t>三国町</t>
  </si>
  <si>
    <t>丸岡町</t>
  </si>
  <si>
    <t>春江町</t>
  </si>
  <si>
    <t>坂井町</t>
  </si>
  <si>
    <t>年度</t>
  </si>
  <si>
    <t>(全受診者数）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</si>
  <si>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</si>
  <si>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</si>
  <si>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</si>
  <si>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</si>
  <si>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</si>
  <si>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</si>
  <si>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</si>
  <si>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</si>
  <si>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</si>
  <si>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</si>
  <si>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</si>
  <si>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※各数値は40歳以上、健康教育健康相談はＨ18年度より40～64歳</t>
  </si>
  <si>
    <t>対象者数</t>
  </si>
  <si>
    <t>受診者数</t>
  </si>
  <si>
    <t>集団健診</t>
  </si>
  <si>
    <t>※Ｈ20年度法改正により40～75歳の健診は「特定健診」として各医療保険者で実施</t>
  </si>
  <si>
    <t>　後期高齢者医療制度の加入者の健診は市町で実施</t>
  </si>
  <si>
    <t>-</t>
  </si>
  <si>
    <t>-</t>
  </si>
  <si>
    <t>特定健康診査</t>
  </si>
  <si>
    <t>特定保健指導</t>
  </si>
  <si>
    <t>対象者数</t>
  </si>
  <si>
    <t>対象者数</t>
  </si>
  <si>
    <t>修了者数</t>
  </si>
  <si>
    <t>平成20年度</t>
  </si>
  <si>
    <t>M-4．基本・特定健康診査等状況</t>
  </si>
  <si>
    <t>受診率(%)</t>
  </si>
  <si>
    <t>出典：地域保健・老人保健事業報告</t>
  </si>
  <si>
    <t>平成21年度</t>
  </si>
  <si>
    <t>後期高齢者健康診査</t>
  </si>
  <si>
    <t>受診率(%)</t>
  </si>
  <si>
    <t>対象者数</t>
  </si>
  <si>
    <t>平成20年度</t>
  </si>
  <si>
    <t>平成21年度</t>
  </si>
  <si>
    <t>平成21年度</t>
  </si>
  <si>
    <t>平成22年度</t>
  </si>
  <si>
    <t>平成22年度</t>
  </si>
  <si>
    <t xml:space="preserve">資料：保険年金課 </t>
  </si>
  <si>
    <t>平成23年度</t>
  </si>
  <si>
    <t>平成23年度</t>
  </si>
  <si>
    <t>平成23年度</t>
  </si>
  <si>
    <t>-</t>
  </si>
  <si>
    <t>資料：健康増進課</t>
  </si>
  <si>
    <t>平成24年度</t>
  </si>
  <si>
    <t>平成24年度</t>
  </si>
  <si>
    <t>平成25年度</t>
  </si>
  <si>
    <t>平成25年度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</si>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</sst>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;&quot;△ &quot;#,##0"/>
  </numFmts>
  <fonts count="47">
    <font>
      <sz val="11"/>
      <name val="ＭＳ Ｐゴシック"/>
      <family val="3"/>
    </font>
    <font>
      <sz val="12"/>
      <name val="ＭＳ 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0" fillId="0" borderId="0" xfId="0" applyFont="1" applyAlignment="1">
      <alignment vertical="center"/>
    </xf>
    <xf numFmtId="0" fontId="6" fillId="0" borderId="0" xfId="61" applyFont="1" applyBorder="1">
      <alignment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49" fontId="7" fillId="0" borderId="13" xfId="61" applyNumberFormat="1" applyFont="1" applyBorder="1" applyAlignment="1">
      <alignment horizontal="right" vertical="center"/>
      <protection/>
    </xf>
    <xf numFmtId="3" fontId="7" fillId="0" borderId="14" xfId="61" applyNumberFormat="1" applyFont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49" fontId="7" fillId="0" borderId="16" xfId="61" applyNumberFormat="1" applyFont="1" applyBorder="1" applyAlignment="1">
      <alignment horizontal="right" vertical="center"/>
      <protection/>
    </xf>
    <xf numFmtId="3" fontId="7" fillId="0" borderId="17" xfId="61" applyNumberFormat="1" applyFont="1" applyBorder="1" applyAlignment="1">
      <alignment vertical="center"/>
      <protection/>
    </xf>
    <xf numFmtId="3" fontId="7" fillId="0" borderId="18" xfId="61" applyNumberFormat="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3" fontId="7" fillId="0" borderId="0" xfId="61" applyNumberFormat="1" applyFont="1" applyBorder="1" applyAlignment="1">
      <alignment vertical="center"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vertical="center"/>
      <protection/>
    </xf>
    <xf numFmtId="0" fontId="8" fillId="0" borderId="0" xfId="0" applyFont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7" fillId="0" borderId="15" xfId="61" applyNumberFormat="1" applyFont="1" applyBorder="1" applyAlignment="1">
      <alignment vertical="center"/>
      <protection/>
    </xf>
    <xf numFmtId="3" fontId="8" fillId="0" borderId="22" xfId="0" applyNumberFormat="1" applyFont="1" applyBorder="1" applyAlignment="1">
      <alignment vertical="center"/>
    </xf>
    <xf numFmtId="3" fontId="7" fillId="0" borderId="23" xfId="61" applyNumberFormat="1" applyFont="1" applyBorder="1" applyAlignment="1">
      <alignment vertical="center"/>
      <protection/>
    </xf>
    <xf numFmtId="3" fontId="7" fillId="0" borderId="24" xfId="61" applyNumberFormat="1" applyFont="1" applyBorder="1" applyAlignment="1">
      <alignment vertical="center"/>
      <protection/>
    </xf>
    <xf numFmtId="177" fontId="7" fillId="0" borderId="24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3" fontId="7" fillId="0" borderId="25" xfId="61" applyNumberFormat="1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8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distributed" vertical="center"/>
      <protection/>
    </xf>
    <xf numFmtId="0" fontId="6" fillId="0" borderId="28" xfId="61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distributed" vertical="center"/>
      <protection/>
    </xf>
    <xf numFmtId="0" fontId="10" fillId="0" borderId="0" xfId="61" applyFont="1">
      <alignment/>
      <protection/>
    </xf>
    <xf numFmtId="3" fontId="7" fillId="0" borderId="0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0" fontId="8" fillId="0" borderId="29" xfId="61" applyFont="1" applyBorder="1" applyAlignment="1">
      <alignment horizontal="center" vertical="center"/>
      <protection/>
    </xf>
    <xf numFmtId="3" fontId="8" fillId="0" borderId="27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177" fontId="8" fillId="0" borderId="31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7" fontId="8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8" fillId="0" borderId="25" xfId="0" applyNumberFormat="1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3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11" fillId="0" borderId="34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3" fontId="12" fillId="0" borderId="3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177" fontId="8" fillId="0" borderId="29" xfId="0" applyNumberFormat="1" applyFont="1" applyBorder="1" applyAlignment="1">
      <alignment vertical="center"/>
    </xf>
    <xf numFmtId="0" fontId="6" fillId="0" borderId="29" xfId="61" applyFont="1" applyBorder="1" applyAlignment="1">
      <alignment horizontal="distributed" vertical="center"/>
      <protection/>
    </xf>
    <xf numFmtId="0" fontId="6" fillId="0" borderId="26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distributed" vertical="center"/>
      <protection/>
    </xf>
    <xf numFmtId="0" fontId="11" fillId="0" borderId="34" xfId="61" applyFont="1" applyBorder="1" applyAlignment="1">
      <alignment horizontal="distributed" vertical="center"/>
      <protection/>
    </xf>
    <xf numFmtId="0" fontId="11" fillId="0" borderId="0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zoomScalePageLayoutView="0" workbookViewId="0" topLeftCell="A1">
      <selection activeCell="M35" sqref="M35"/>
    </sheetView>
  </sheetViews>
  <sheetFormatPr defaultColWidth="9.00390625" defaultRowHeight="13.5"/>
  <cols>
    <col min="1" max="1" width="3.625" style="37" customWidth="1"/>
    <col min="2" max="2" width="9.125" style="37" customWidth="1"/>
    <col min="3" max="3" width="9.00390625" style="37" customWidth="1"/>
    <col min="4" max="4" width="10.25390625" style="37" bestFit="1" customWidth="1"/>
    <col min="5" max="5" width="10.25390625" style="37" customWidth="1"/>
    <col min="6" max="16384" width="9.00390625" style="37" customWidth="1"/>
  </cols>
  <sheetData>
    <row r="1" spans="1:10" s="2" customFormat="1" ht="30" customHeight="1">
      <c r="A1" s="30" t="s">
        <v>36</v>
      </c>
      <c r="B1" s="35"/>
      <c r="C1" s="1"/>
      <c r="D1" s="1"/>
      <c r="E1" s="1"/>
      <c r="F1" s="1"/>
      <c r="G1" s="1"/>
      <c r="H1" s="1"/>
      <c r="I1" s="1"/>
      <c r="J1" s="1"/>
    </row>
    <row r="2" spans="2:10" s="2" customFormat="1" ht="18" customHeight="1">
      <c r="B2" s="1"/>
      <c r="C2" s="3"/>
      <c r="D2" s="3"/>
      <c r="E2" s="3"/>
      <c r="F2" s="3"/>
      <c r="G2" s="3"/>
      <c r="H2" s="3"/>
      <c r="I2" s="3"/>
      <c r="J2" s="3"/>
    </row>
    <row r="3" spans="2:10" s="2" customFormat="1" ht="15" customHeight="1">
      <c r="B3" s="62" t="s">
        <v>9</v>
      </c>
      <c r="C3" s="61" t="s">
        <v>0</v>
      </c>
      <c r="D3" s="61"/>
      <c r="E3" s="61"/>
      <c r="F3" s="61"/>
      <c r="G3" s="61" t="s">
        <v>1</v>
      </c>
      <c r="H3" s="61"/>
      <c r="I3" s="61" t="s">
        <v>2</v>
      </c>
      <c r="J3" s="61"/>
    </row>
    <row r="4" spans="2:10" s="2" customFormat="1" ht="15" customHeight="1">
      <c r="B4" s="63"/>
      <c r="C4" s="6" t="s">
        <v>23</v>
      </c>
      <c r="D4" s="4" t="s">
        <v>25</v>
      </c>
      <c r="E4" s="4" t="s">
        <v>10</v>
      </c>
      <c r="F4" s="5" t="s">
        <v>37</v>
      </c>
      <c r="G4" s="32" t="s">
        <v>3</v>
      </c>
      <c r="H4" s="33" t="s">
        <v>4</v>
      </c>
      <c r="I4" s="32" t="s">
        <v>3</v>
      </c>
      <c r="J4" s="34" t="s">
        <v>4</v>
      </c>
    </row>
    <row r="5" spans="2:10" s="18" customFormat="1" ht="15.75" customHeight="1">
      <c r="B5" s="31" t="s">
        <v>11</v>
      </c>
      <c r="C5" s="19">
        <f>SUM(C6:C9)</f>
        <v>17858</v>
      </c>
      <c r="D5" s="23">
        <f>SUM(D6:D9)</f>
        <v>6376</v>
      </c>
      <c r="E5" s="20">
        <f>SUM(E6:E9)</f>
        <v>7768</v>
      </c>
      <c r="F5" s="43">
        <f aca="true" t="shared" si="0" ref="F5:F25">ROUND(D5/C5*100,1)</f>
        <v>35.7</v>
      </c>
      <c r="G5" s="19">
        <f>SUM(G6:G9)</f>
        <v>319</v>
      </c>
      <c r="H5" s="23">
        <f>SUM(H6:H9)</f>
        <v>10289</v>
      </c>
      <c r="I5" s="19">
        <f>SUM(I6:I9)</f>
        <v>400</v>
      </c>
      <c r="J5" s="21">
        <f>SUM(J6:J9)</f>
        <v>14929</v>
      </c>
    </row>
    <row r="6" spans="2:10" s="7" customFormat="1" ht="15.75" customHeight="1" hidden="1">
      <c r="B6" s="8" t="s">
        <v>5</v>
      </c>
      <c r="C6" s="22">
        <v>5276</v>
      </c>
      <c r="D6" s="15">
        <v>3164</v>
      </c>
      <c r="E6" s="9">
        <v>3758</v>
      </c>
      <c r="F6" s="26">
        <f t="shared" si="0"/>
        <v>60</v>
      </c>
      <c r="G6" s="10">
        <v>64</v>
      </c>
      <c r="H6" s="15">
        <v>2001</v>
      </c>
      <c r="I6" s="10">
        <v>100</v>
      </c>
      <c r="J6" s="25">
        <v>7583</v>
      </c>
    </row>
    <row r="7" spans="2:10" s="7" customFormat="1" ht="15.75" customHeight="1" hidden="1">
      <c r="B7" s="8" t="s">
        <v>6</v>
      </c>
      <c r="C7" s="22">
        <v>4203</v>
      </c>
      <c r="D7" s="15">
        <v>1187</v>
      </c>
      <c r="E7" s="9">
        <v>1748</v>
      </c>
      <c r="F7" s="26">
        <f t="shared" si="0"/>
        <v>28.2</v>
      </c>
      <c r="G7" s="10">
        <v>34</v>
      </c>
      <c r="H7" s="15">
        <v>947</v>
      </c>
      <c r="I7" s="10">
        <v>106</v>
      </c>
      <c r="J7" s="25">
        <v>3099</v>
      </c>
    </row>
    <row r="8" spans="2:10" s="7" customFormat="1" ht="15.75" customHeight="1" hidden="1">
      <c r="B8" s="8" t="s">
        <v>7</v>
      </c>
      <c r="C8" s="22">
        <v>4760</v>
      </c>
      <c r="D8" s="15">
        <v>685</v>
      </c>
      <c r="E8" s="9">
        <v>801</v>
      </c>
      <c r="F8" s="26">
        <f t="shared" si="0"/>
        <v>14.4</v>
      </c>
      <c r="G8" s="10">
        <v>92</v>
      </c>
      <c r="H8" s="15">
        <v>3263</v>
      </c>
      <c r="I8" s="10">
        <v>91</v>
      </c>
      <c r="J8" s="25">
        <v>1664</v>
      </c>
    </row>
    <row r="9" spans="2:10" s="7" customFormat="1" ht="15.75" customHeight="1" hidden="1">
      <c r="B9" s="8" t="s">
        <v>8</v>
      </c>
      <c r="C9" s="22">
        <v>3619</v>
      </c>
      <c r="D9" s="15">
        <v>1340</v>
      </c>
      <c r="E9" s="9">
        <v>1461</v>
      </c>
      <c r="F9" s="27">
        <f t="shared" si="0"/>
        <v>37</v>
      </c>
      <c r="G9" s="10">
        <v>129</v>
      </c>
      <c r="H9" s="15">
        <v>4078</v>
      </c>
      <c r="I9" s="10">
        <v>103</v>
      </c>
      <c r="J9" s="25">
        <v>2583</v>
      </c>
    </row>
    <row r="10" spans="2:10" s="18" customFormat="1" ht="15.75" customHeight="1">
      <c r="B10" s="31" t="s">
        <v>12</v>
      </c>
      <c r="C10" s="19">
        <f>SUM(C11:C14)</f>
        <v>17385</v>
      </c>
      <c r="D10" s="23">
        <f>SUM(D11:D14)</f>
        <v>6925</v>
      </c>
      <c r="E10" s="20">
        <f>SUM(E11:E14)</f>
        <v>7612</v>
      </c>
      <c r="F10" s="43">
        <f t="shared" si="0"/>
        <v>39.8</v>
      </c>
      <c r="G10" s="19">
        <f>SUM(G11:G14)</f>
        <v>320</v>
      </c>
      <c r="H10" s="23">
        <f>SUM(H11:H14)</f>
        <v>8039</v>
      </c>
      <c r="I10" s="19">
        <f>SUM(I11:I14)</f>
        <v>443</v>
      </c>
      <c r="J10" s="21">
        <f>SUM(J11:J14)</f>
        <v>15761</v>
      </c>
    </row>
    <row r="11" spans="2:10" s="7" customFormat="1" ht="15.75" customHeight="1" hidden="1">
      <c r="B11" s="8" t="s">
        <v>5</v>
      </c>
      <c r="C11" s="22">
        <v>5377</v>
      </c>
      <c r="D11" s="15">
        <v>3144</v>
      </c>
      <c r="E11" s="9">
        <v>3809</v>
      </c>
      <c r="F11" s="26">
        <f t="shared" si="0"/>
        <v>58.5</v>
      </c>
      <c r="G11" s="10">
        <v>59</v>
      </c>
      <c r="H11" s="15">
        <v>2042</v>
      </c>
      <c r="I11" s="10">
        <v>100</v>
      </c>
      <c r="J11" s="25">
        <v>7524</v>
      </c>
    </row>
    <row r="12" spans="2:10" s="7" customFormat="1" ht="15.75" customHeight="1" hidden="1">
      <c r="B12" s="8" t="s">
        <v>6</v>
      </c>
      <c r="C12" s="22">
        <v>4154</v>
      </c>
      <c r="D12" s="15">
        <v>1769</v>
      </c>
      <c r="E12" s="9">
        <v>1585</v>
      </c>
      <c r="F12" s="26">
        <f t="shared" si="0"/>
        <v>42.6</v>
      </c>
      <c r="G12" s="10">
        <v>37</v>
      </c>
      <c r="H12" s="15">
        <v>888</v>
      </c>
      <c r="I12" s="10">
        <v>113</v>
      </c>
      <c r="J12" s="25">
        <v>3620</v>
      </c>
    </row>
    <row r="13" spans="2:10" s="7" customFormat="1" ht="15.75" customHeight="1" hidden="1">
      <c r="B13" s="8" t="s">
        <v>7</v>
      </c>
      <c r="C13" s="22">
        <v>4241</v>
      </c>
      <c r="D13" s="15">
        <v>733</v>
      </c>
      <c r="E13" s="9">
        <v>833</v>
      </c>
      <c r="F13" s="26">
        <f t="shared" si="0"/>
        <v>17.3</v>
      </c>
      <c r="G13" s="10">
        <v>96</v>
      </c>
      <c r="H13" s="15">
        <v>2162</v>
      </c>
      <c r="I13" s="10">
        <v>89</v>
      </c>
      <c r="J13" s="25">
        <v>1851</v>
      </c>
    </row>
    <row r="14" spans="2:10" s="7" customFormat="1" ht="15.75" customHeight="1" hidden="1">
      <c r="B14" s="8" t="s">
        <v>8</v>
      </c>
      <c r="C14" s="22">
        <v>3613</v>
      </c>
      <c r="D14" s="15">
        <v>1279</v>
      </c>
      <c r="E14" s="9">
        <v>1385</v>
      </c>
      <c r="F14" s="27">
        <f t="shared" si="0"/>
        <v>35.4</v>
      </c>
      <c r="G14" s="10">
        <v>128</v>
      </c>
      <c r="H14" s="15">
        <v>2947</v>
      </c>
      <c r="I14" s="10">
        <v>141</v>
      </c>
      <c r="J14" s="25">
        <v>2766</v>
      </c>
    </row>
    <row r="15" spans="2:10" s="18" customFormat="1" ht="15.75" customHeight="1">
      <c r="B15" s="31" t="s">
        <v>13</v>
      </c>
      <c r="C15" s="19">
        <f>SUM(C16:C19)</f>
        <v>16948</v>
      </c>
      <c r="D15" s="23">
        <f>SUM(D16:D19)</f>
        <v>6956</v>
      </c>
      <c r="E15" s="20">
        <f>SUM(E16:E19)</f>
        <v>7851</v>
      </c>
      <c r="F15" s="28">
        <f>ROUND(D15/C15*100,1)</f>
        <v>41</v>
      </c>
      <c r="G15" s="19">
        <f>SUM(G16:G19)</f>
        <v>276</v>
      </c>
      <c r="H15" s="23">
        <f>SUM(H16:H19)</f>
        <v>6719</v>
      </c>
      <c r="I15" s="19">
        <f>SUM(I16:I19)</f>
        <v>298</v>
      </c>
      <c r="J15" s="21">
        <f>SUM(J16:J19)</f>
        <v>11241</v>
      </c>
    </row>
    <row r="16" spans="2:10" s="7" customFormat="1" ht="15.75" customHeight="1" hidden="1">
      <c r="B16" s="8" t="s">
        <v>5</v>
      </c>
      <c r="C16" s="22">
        <v>5315</v>
      </c>
      <c r="D16" s="15">
        <v>3253</v>
      </c>
      <c r="E16" s="9">
        <v>3895</v>
      </c>
      <c r="F16" s="26">
        <f t="shared" si="0"/>
        <v>61.2</v>
      </c>
      <c r="G16" s="10">
        <v>49</v>
      </c>
      <c r="H16" s="15">
        <v>1406</v>
      </c>
      <c r="I16" s="10">
        <v>93</v>
      </c>
      <c r="J16" s="25">
        <v>6232</v>
      </c>
    </row>
    <row r="17" spans="2:10" s="7" customFormat="1" ht="15.75" customHeight="1" hidden="1">
      <c r="B17" s="8" t="s">
        <v>6</v>
      </c>
      <c r="C17" s="22">
        <v>4102</v>
      </c>
      <c r="D17" s="15">
        <v>1677</v>
      </c>
      <c r="E17" s="9">
        <v>1677</v>
      </c>
      <c r="F17" s="26">
        <f t="shared" si="0"/>
        <v>40.9</v>
      </c>
      <c r="G17" s="10">
        <v>43</v>
      </c>
      <c r="H17" s="15">
        <v>1118</v>
      </c>
      <c r="I17" s="10">
        <v>28</v>
      </c>
      <c r="J17" s="25">
        <v>345</v>
      </c>
    </row>
    <row r="18" spans="2:10" s="7" customFormat="1" ht="15.75" customHeight="1" hidden="1">
      <c r="B18" s="8" t="s">
        <v>7</v>
      </c>
      <c r="C18" s="22">
        <v>3819</v>
      </c>
      <c r="D18" s="15">
        <v>755</v>
      </c>
      <c r="E18" s="9">
        <v>870</v>
      </c>
      <c r="F18" s="26">
        <f t="shared" si="0"/>
        <v>19.8</v>
      </c>
      <c r="G18" s="10">
        <v>58</v>
      </c>
      <c r="H18" s="15">
        <v>1099</v>
      </c>
      <c r="I18" s="10">
        <v>88</v>
      </c>
      <c r="J18" s="25">
        <v>2252</v>
      </c>
    </row>
    <row r="19" spans="2:10" s="7" customFormat="1" ht="15.75" customHeight="1" hidden="1">
      <c r="B19" s="8" t="s">
        <v>8</v>
      </c>
      <c r="C19" s="22">
        <v>3712</v>
      </c>
      <c r="D19" s="15">
        <v>1271</v>
      </c>
      <c r="E19" s="9">
        <v>1409</v>
      </c>
      <c r="F19" s="27">
        <f t="shared" si="0"/>
        <v>34.2</v>
      </c>
      <c r="G19" s="10">
        <v>126</v>
      </c>
      <c r="H19" s="15">
        <v>3096</v>
      </c>
      <c r="I19" s="10">
        <v>89</v>
      </c>
      <c r="J19" s="25">
        <v>2412</v>
      </c>
    </row>
    <row r="20" spans="2:10" s="18" customFormat="1" ht="15.75" customHeight="1">
      <c r="B20" s="31" t="s">
        <v>14</v>
      </c>
      <c r="C20" s="19">
        <f>SUM(C21:C24)</f>
        <v>17118</v>
      </c>
      <c r="D20" s="23">
        <f>SUM(D21:D24)</f>
        <v>7193</v>
      </c>
      <c r="E20" s="59">
        <f>SUM(E21:E24)</f>
        <v>7799</v>
      </c>
      <c r="F20" s="60">
        <f t="shared" si="0"/>
        <v>42</v>
      </c>
      <c r="G20" s="19">
        <f>SUM(G21:G24)</f>
        <v>245</v>
      </c>
      <c r="H20" s="23">
        <f>SUM(H21:H24)</f>
        <v>6207</v>
      </c>
      <c r="I20" s="19">
        <f>SUM(I21:I24)</f>
        <v>399</v>
      </c>
      <c r="J20" s="21">
        <f>SUM(J21:J24)</f>
        <v>14123</v>
      </c>
    </row>
    <row r="21" spans="2:10" s="7" customFormat="1" ht="15.75" customHeight="1" hidden="1">
      <c r="B21" s="8" t="s">
        <v>5</v>
      </c>
      <c r="C21" s="22">
        <v>5351</v>
      </c>
      <c r="D21" s="15">
        <v>3224</v>
      </c>
      <c r="E21" s="9">
        <v>3805</v>
      </c>
      <c r="F21" s="26">
        <f t="shared" si="0"/>
        <v>60.3</v>
      </c>
      <c r="G21" s="10">
        <v>26</v>
      </c>
      <c r="H21" s="15">
        <v>798</v>
      </c>
      <c r="I21" s="10">
        <v>111</v>
      </c>
      <c r="J21" s="25">
        <v>6841</v>
      </c>
    </row>
    <row r="22" spans="2:10" s="7" customFormat="1" ht="15.75" customHeight="1" hidden="1">
      <c r="B22" s="8" t="s">
        <v>6</v>
      </c>
      <c r="C22" s="22">
        <v>4038</v>
      </c>
      <c r="D22" s="15">
        <v>1849</v>
      </c>
      <c r="E22" s="9">
        <v>1670</v>
      </c>
      <c r="F22" s="26">
        <f t="shared" si="0"/>
        <v>45.8</v>
      </c>
      <c r="G22" s="10">
        <v>23</v>
      </c>
      <c r="H22" s="15">
        <v>557</v>
      </c>
      <c r="I22" s="10">
        <v>108</v>
      </c>
      <c r="J22" s="25">
        <v>2323</v>
      </c>
    </row>
    <row r="23" spans="2:10" s="7" customFormat="1" ht="15.75" customHeight="1" hidden="1">
      <c r="B23" s="8" t="s">
        <v>7</v>
      </c>
      <c r="C23" s="22">
        <v>4017</v>
      </c>
      <c r="D23" s="15">
        <v>857</v>
      </c>
      <c r="E23" s="9">
        <v>922</v>
      </c>
      <c r="F23" s="26">
        <f t="shared" si="0"/>
        <v>21.3</v>
      </c>
      <c r="G23" s="10">
        <v>74</v>
      </c>
      <c r="H23" s="15">
        <v>1648</v>
      </c>
      <c r="I23" s="10">
        <v>64</v>
      </c>
      <c r="J23" s="25">
        <v>2821</v>
      </c>
    </row>
    <row r="24" spans="2:10" s="7" customFormat="1" ht="15.75" customHeight="1" hidden="1">
      <c r="B24" s="8" t="s">
        <v>8</v>
      </c>
      <c r="C24" s="22">
        <v>3712</v>
      </c>
      <c r="D24" s="15">
        <v>1263</v>
      </c>
      <c r="E24" s="9">
        <v>1402</v>
      </c>
      <c r="F24" s="27">
        <f t="shared" si="0"/>
        <v>34</v>
      </c>
      <c r="G24" s="10">
        <v>122</v>
      </c>
      <c r="H24" s="15">
        <v>3204</v>
      </c>
      <c r="I24" s="10">
        <v>116</v>
      </c>
      <c r="J24" s="25">
        <v>2138</v>
      </c>
    </row>
    <row r="25" spans="2:10" s="18" customFormat="1" ht="15.75" customHeight="1">
      <c r="B25" s="31" t="s">
        <v>15</v>
      </c>
      <c r="C25" s="19">
        <f>SUM(C26:C29)</f>
        <v>17334</v>
      </c>
      <c r="D25" s="23">
        <f>SUM(D26:D29)</f>
        <v>6945</v>
      </c>
      <c r="E25" s="20">
        <f>SUM(E26:E29)</f>
        <v>7940</v>
      </c>
      <c r="F25" s="43">
        <f t="shared" si="0"/>
        <v>40.1</v>
      </c>
      <c r="G25" s="19">
        <f>SUM(G26:G29)</f>
        <v>237</v>
      </c>
      <c r="H25" s="23">
        <f>SUM(H26:H29)</f>
        <v>5695</v>
      </c>
      <c r="I25" s="19">
        <f>SUM(I26:I29)</f>
        <v>430</v>
      </c>
      <c r="J25" s="21">
        <f>SUM(J26:J29)</f>
        <v>12389</v>
      </c>
    </row>
    <row r="26" spans="2:10" s="7" customFormat="1" ht="15.75" customHeight="1" hidden="1">
      <c r="B26" s="8" t="s">
        <v>5</v>
      </c>
      <c r="C26" s="22">
        <v>5399</v>
      </c>
      <c r="D26" s="15">
        <v>3306</v>
      </c>
      <c r="E26" s="9">
        <v>3851</v>
      </c>
      <c r="F26" s="26">
        <f aca="true" t="shared" si="1" ref="F26:F39">ROUND(D26/C26*100,1)</f>
        <v>61.2</v>
      </c>
      <c r="G26" s="10">
        <v>26</v>
      </c>
      <c r="H26" s="15">
        <v>664</v>
      </c>
      <c r="I26" s="10">
        <v>107</v>
      </c>
      <c r="J26" s="25">
        <v>4321</v>
      </c>
    </row>
    <row r="27" spans="2:10" s="7" customFormat="1" ht="15.75" customHeight="1" hidden="1">
      <c r="B27" s="8" t="s">
        <v>6</v>
      </c>
      <c r="C27" s="22">
        <v>4063</v>
      </c>
      <c r="D27" s="15">
        <v>1630</v>
      </c>
      <c r="E27" s="9">
        <v>1815</v>
      </c>
      <c r="F27" s="26">
        <f t="shared" si="1"/>
        <v>40.1</v>
      </c>
      <c r="G27" s="10">
        <v>27</v>
      </c>
      <c r="H27" s="15">
        <v>775</v>
      </c>
      <c r="I27" s="10">
        <v>123</v>
      </c>
      <c r="J27" s="25">
        <v>2952</v>
      </c>
    </row>
    <row r="28" spans="2:10" s="7" customFormat="1" ht="15.75" customHeight="1" hidden="1">
      <c r="B28" s="8" t="s">
        <v>7</v>
      </c>
      <c r="C28" s="22">
        <v>4117</v>
      </c>
      <c r="D28" s="15">
        <v>837</v>
      </c>
      <c r="E28" s="9">
        <v>985</v>
      </c>
      <c r="F28" s="26">
        <f t="shared" si="1"/>
        <v>20.3</v>
      </c>
      <c r="G28" s="10">
        <v>75</v>
      </c>
      <c r="H28" s="15">
        <v>1437</v>
      </c>
      <c r="I28" s="10">
        <v>76</v>
      </c>
      <c r="J28" s="25">
        <v>2387</v>
      </c>
    </row>
    <row r="29" spans="2:10" s="7" customFormat="1" ht="15.75" customHeight="1" hidden="1">
      <c r="B29" s="8" t="s">
        <v>8</v>
      </c>
      <c r="C29" s="22">
        <v>3755</v>
      </c>
      <c r="D29" s="36">
        <v>1172</v>
      </c>
      <c r="E29" s="9">
        <v>1289</v>
      </c>
      <c r="F29" s="27">
        <f t="shared" si="1"/>
        <v>31.2</v>
      </c>
      <c r="G29" s="10">
        <v>109</v>
      </c>
      <c r="H29" s="15">
        <v>2819</v>
      </c>
      <c r="I29" s="10">
        <v>124</v>
      </c>
      <c r="J29" s="25">
        <v>2729</v>
      </c>
    </row>
    <row r="30" spans="2:10" s="18" customFormat="1" ht="15.75" customHeight="1">
      <c r="B30" s="31" t="s">
        <v>16</v>
      </c>
      <c r="C30" s="19">
        <f>SUM(C31:C34)</f>
        <v>18810</v>
      </c>
      <c r="D30" s="23">
        <f>SUM(D31:D34)</f>
        <v>7360</v>
      </c>
      <c r="E30" s="20">
        <f>SUM(E31:E34)</f>
        <v>8375</v>
      </c>
      <c r="F30" s="43">
        <f t="shared" si="1"/>
        <v>39.1</v>
      </c>
      <c r="G30" s="19">
        <f>SUM(G31:G34)</f>
        <v>265</v>
      </c>
      <c r="H30" s="23">
        <f>SUM(H31:H34)</f>
        <v>5838</v>
      </c>
      <c r="I30" s="19">
        <f>SUM(I31:I34)</f>
        <v>419</v>
      </c>
      <c r="J30" s="21">
        <f>SUM(J31:J34)</f>
        <v>12001</v>
      </c>
    </row>
    <row r="31" spans="2:10" s="7" customFormat="1" ht="15.75" customHeight="1" hidden="1">
      <c r="B31" s="8" t="s">
        <v>5</v>
      </c>
      <c r="C31" s="22">
        <v>5511</v>
      </c>
      <c r="D31" s="15">
        <v>3387</v>
      </c>
      <c r="E31" s="9">
        <v>3950</v>
      </c>
      <c r="F31" s="26">
        <f t="shared" si="1"/>
        <v>61.5</v>
      </c>
      <c r="G31" s="10">
        <v>23</v>
      </c>
      <c r="H31" s="15">
        <v>769</v>
      </c>
      <c r="I31" s="10">
        <v>66</v>
      </c>
      <c r="J31" s="25">
        <v>4078</v>
      </c>
    </row>
    <row r="32" spans="2:10" s="7" customFormat="1" ht="15.75" customHeight="1" hidden="1">
      <c r="B32" s="8" t="s">
        <v>6</v>
      </c>
      <c r="C32" s="22">
        <v>5176</v>
      </c>
      <c r="D32" s="15">
        <v>1778</v>
      </c>
      <c r="E32" s="9">
        <v>1969</v>
      </c>
      <c r="F32" s="26">
        <f t="shared" si="1"/>
        <v>34.4</v>
      </c>
      <c r="G32" s="10">
        <v>44</v>
      </c>
      <c r="H32" s="15">
        <v>988</v>
      </c>
      <c r="I32" s="10">
        <v>144</v>
      </c>
      <c r="J32" s="25">
        <v>3429</v>
      </c>
    </row>
    <row r="33" spans="2:10" s="7" customFormat="1" ht="15.75" customHeight="1" hidden="1">
      <c r="B33" s="8" t="s">
        <v>7</v>
      </c>
      <c r="C33" s="22">
        <v>4260</v>
      </c>
      <c r="D33" s="15">
        <v>939</v>
      </c>
      <c r="E33" s="9">
        <v>1083</v>
      </c>
      <c r="F33" s="26">
        <f t="shared" si="1"/>
        <v>22</v>
      </c>
      <c r="G33" s="10">
        <v>85</v>
      </c>
      <c r="H33" s="15">
        <v>1679</v>
      </c>
      <c r="I33" s="10">
        <v>63</v>
      </c>
      <c r="J33" s="25">
        <v>2359</v>
      </c>
    </row>
    <row r="34" spans="2:10" s="7" customFormat="1" ht="15.75" customHeight="1" hidden="1">
      <c r="B34" s="8" t="s">
        <v>8</v>
      </c>
      <c r="C34" s="22">
        <v>3863</v>
      </c>
      <c r="D34" s="15">
        <v>1256</v>
      </c>
      <c r="E34" s="9">
        <v>1373</v>
      </c>
      <c r="F34" s="27">
        <f t="shared" si="1"/>
        <v>32.5</v>
      </c>
      <c r="G34" s="10">
        <v>113</v>
      </c>
      <c r="H34" s="15">
        <v>2402</v>
      </c>
      <c r="I34" s="10">
        <v>146</v>
      </c>
      <c r="J34" s="25">
        <v>2135</v>
      </c>
    </row>
    <row r="35" spans="2:10" s="18" customFormat="1" ht="15.75" customHeight="1">
      <c r="B35" s="31" t="s">
        <v>17</v>
      </c>
      <c r="C35" s="19">
        <f>SUM(C36:C39)</f>
        <v>18943</v>
      </c>
      <c r="D35" s="23">
        <f>SUM(D36:D39)</f>
        <v>7344</v>
      </c>
      <c r="E35" s="20">
        <f>SUM(E36:E39)</f>
        <v>8596</v>
      </c>
      <c r="F35" s="28">
        <f t="shared" si="1"/>
        <v>38.8</v>
      </c>
      <c r="G35" s="19">
        <f>SUM(G36:G39)</f>
        <v>276</v>
      </c>
      <c r="H35" s="23">
        <f>SUM(H36:H39)</f>
        <v>5959</v>
      </c>
      <c r="I35" s="19">
        <f>SUM(I36:I39)</f>
        <v>486</v>
      </c>
      <c r="J35" s="21">
        <f>SUM(J36:J39)</f>
        <v>15037</v>
      </c>
    </row>
    <row r="36" spans="2:10" s="7" customFormat="1" ht="15.75" customHeight="1">
      <c r="B36" s="8" t="s">
        <v>5</v>
      </c>
      <c r="C36" s="22">
        <v>5451</v>
      </c>
      <c r="D36" s="15">
        <v>3294</v>
      </c>
      <c r="E36" s="9">
        <v>3950</v>
      </c>
      <c r="F36" s="26">
        <f t="shared" si="1"/>
        <v>60.4</v>
      </c>
      <c r="G36" s="10">
        <v>23</v>
      </c>
      <c r="H36" s="15">
        <v>583</v>
      </c>
      <c r="I36" s="10">
        <v>88</v>
      </c>
      <c r="J36" s="25">
        <v>6584</v>
      </c>
    </row>
    <row r="37" spans="2:10" s="7" customFormat="1" ht="15.75" customHeight="1">
      <c r="B37" s="8" t="s">
        <v>6</v>
      </c>
      <c r="C37" s="22">
        <v>5208</v>
      </c>
      <c r="D37" s="15">
        <v>1890</v>
      </c>
      <c r="E37" s="9">
        <v>2164</v>
      </c>
      <c r="F37" s="26">
        <f t="shared" si="1"/>
        <v>36.3</v>
      </c>
      <c r="G37" s="10">
        <v>51</v>
      </c>
      <c r="H37" s="15">
        <v>1071</v>
      </c>
      <c r="I37" s="10">
        <v>181</v>
      </c>
      <c r="J37" s="25">
        <v>4078</v>
      </c>
    </row>
    <row r="38" spans="2:10" s="7" customFormat="1" ht="15.75" customHeight="1">
      <c r="B38" s="8" t="s">
        <v>7</v>
      </c>
      <c r="C38" s="22">
        <v>4331</v>
      </c>
      <c r="D38" s="15">
        <v>965</v>
      </c>
      <c r="E38" s="9">
        <v>1127</v>
      </c>
      <c r="F38" s="26">
        <f t="shared" si="1"/>
        <v>22.3</v>
      </c>
      <c r="G38" s="10">
        <v>68</v>
      </c>
      <c r="H38" s="15">
        <v>1490</v>
      </c>
      <c r="I38" s="10">
        <v>58</v>
      </c>
      <c r="J38" s="25">
        <v>2185</v>
      </c>
    </row>
    <row r="39" spans="2:10" s="7" customFormat="1" ht="15.75" customHeight="1">
      <c r="B39" s="11" t="s">
        <v>8</v>
      </c>
      <c r="C39" s="12">
        <v>3953</v>
      </c>
      <c r="D39" s="24">
        <v>1195</v>
      </c>
      <c r="E39" s="13">
        <v>1355</v>
      </c>
      <c r="F39" s="27">
        <f t="shared" si="1"/>
        <v>30.2</v>
      </c>
      <c r="G39" s="14">
        <v>134</v>
      </c>
      <c r="H39" s="24">
        <v>2815</v>
      </c>
      <c r="I39" s="14">
        <v>159</v>
      </c>
      <c r="J39" s="29">
        <v>2190</v>
      </c>
    </row>
    <row r="40" spans="2:10" s="18" customFormat="1" ht="15.75" customHeight="1">
      <c r="B40" s="31" t="s">
        <v>18</v>
      </c>
      <c r="C40" s="19">
        <f>SUM(C41:C44)</f>
        <v>19595</v>
      </c>
      <c r="D40" s="23">
        <f>SUM(D41:D44)</f>
        <v>7187</v>
      </c>
      <c r="E40" s="20">
        <f>SUM(E41:E44)</f>
        <v>8317</v>
      </c>
      <c r="F40" s="28">
        <f aca="true" t="shared" si="2" ref="F40:F45">ROUND(D40/C40*100,1)</f>
        <v>36.7</v>
      </c>
      <c r="G40" s="19">
        <f>SUM(G41:G44)</f>
        <v>227</v>
      </c>
      <c r="H40" s="23">
        <f>SUM(H41:H44)</f>
        <v>5309</v>
      </c>
      <c r="I40" s="19">
        <f>SUM(I41:I44)</f>
        <v>472</v>
      </c>
      <c r="J40" s="21">
        <f>SUM(J41:J44)</f>
        <v>13776</v>
      </c>
    </row>
    <row r="41" spans="2:10" s="7" customFormat="1" ht="15.75" customHeight="1">
      <c r="B41" s="8" t="s">
        <v>5</v>
      </c>
      <c r="C41" s="22">
        <v>5409</v>
      </c>
      <c r="D41" s="15">
        <v>3358</v>
      </c>
      <c r="E41" s="9">
        <v>3843</v>
      </c>
      <c r="F41" s="26">
        <f t="shared" si="2"/>
        <v>62.1</v>
      </c>
      <c r="G41" s="10">
        <v>24</v>
      </c>
      <c r="H41" s="15">
        <v>620</v>
      </c>
      <c r="I41" s="10">
        <v>80</v>
      </c>
      <c r="J41" s="25">
        <v>6153</v>
      </c>
    </row>
    <row r="42" spans="2:10" s="7" customFormat="1" ht="15.75" customHeight="1">
      <c r="B42" s="8" t="s">
        <v>6</v>
      </c>
      <c r="C42" s="22">
        <v>5710</v>
      </c>
      <c r="D42" s="15">
        <v>1761</v>
      </c>
      <c r="E42" s="9">
        <v>2052</v>
      </c>
      <c r="F42" s="26">
        <f t="shared" si="2"/>
        <v>30.8</v>
      </c>
      <c r="G42" s="10">
        <v>34</v>
      </c>
      <c r="H42" s="15">
        <v>921</v>
      </c>
      <c r="I42" s="10">
        <v>177</v>
      </c>
      <c r="J42" s="25">
        <v>3650</v>
      </c>
    </row>
    <row r="43" spans="2:10" s="7" customFormat="1" ht="15.75" customHeight="1">
      <c r="B43" s="8" t="s">
        <v>7</v>
      </c>
      <c r="C43" s="22">
        <v>4366</v>
      </c>
      <c r="D43" s="15">
        <v>940</v>
      </c>
      <c r="E43" s="9">
        <v>1135</v>
      </c>
      <c r="F43" s="26">
        <f t="shared" si="2"/>
        <v>21.5</v>
      </c>
      <c r="G43" s="10">
        <v>78</v>
      </c>
      <c r="H43" s="15">
        <v>1803</v>
      </c>
      <c r="I43" s="10">
        <v>88</v>
      </c>
      <c r="J43" s="25">
        <v>2192</v>
      </c>
    </row>
    <row r="44" spans="2:10" s="7" customFormat="1" ht="15.75" customHeight="1">
      <c r="B44" s="11" t="s">
        <v>8</v>
      </c>
      <c r="C44" s="12">
        <v>4110</v>
      </c>
      <c r="D44" s="24">
        <v>1128</v>
      </c>
      <c r="E44" s="13">
        <v>1287</v>
      </c>
      <c r="F44" s="27">
        <f t="shared" si="2"/>
        <v>27.4</v>
      </c>
      <c r="G44" s="14">
        <v>91</v>
      </c>
      <c r="H44" s="24">
        <v>1965</v>
      </c>
      <c r="I44" s="14">
        <v>127</v>
      </c>
      <c r="J44" s="29">
        <v>1781</v>
      </c>
    </row>
    <row r="45" spans="2:10" s="18" customFormat="1" ht="15.75" customHeight="1">
      <c r="B45" s="39" t="s">
        <v>19</v>
      </c>
      <c r="C45" s="40">
        <v>17745</v>
      </c>
      <c r="D45" s="41">
        <v>6616</v>
      </c>
      <c r="E45" s="42">
        <v>7644</v>
      </c>
      <c r="F45" s="43">
        <f t="shared" si="2"/>
        <v>37.3</v>
      </c>
      <c r="G45" s="40">
        <v>234</v>
      </c>
      <c r="H45" s="41">
        <v>2174</v>
      </c>
      <c r="I45" s="40">
        <v>206</v>
      </c>
      <c r="J45" s="44">
        <v>6086</v>
      </c>
    </row>
    <row r="46" spans="2:10" s="18" customFormat="1" ht="15.75" customHeight="1">
      <c r="B46" s="39" t="s">
        <v>20</v>
      </c>
      <c r="C46" s="40">
        <v>17612</v>
      </c>
      <c r="D46" s="41">
        <v>6864</v>
      </c>
      <c r="E46" s="42">
        <v>7952</v>
      </c>
      <c r="F46" s="43">
        <f>ROUND(D46/C46*100,1)</f>
        <v>39</v>
      </c>
      <c r="G46" s="40">
        <v>257</v>
      </c>
      <c r="H46" s="41">
        <v>2276</v>
      </c>
      <c r="I46" s="40">
        <v>297</v>
      </c>
      <c r="J46" s="44">
        <v>5679</v>
      </c>
    </row>
    <row r="47" spans="2:10" s="18" customFormat="1" ht="15.75" customHeight="1">
      <c r="B47" s="39" t="s">
        <v>21</v>
      </c>
      <c r="C47" s="45" t="s">
        <v>28</v>
      </c>
      <c r="D47" s="46" t="s">
        <v>28</v>
      </c>
      <c r="E47" s="47" t="s">
        <v>28</v>
      </c>
      <c r="F47" s="48" t="s">
        <v>29</v>
      </c>
      <c r="G47" s="40">
        <v>129</v>
      </c>
      <c r="H47" s="41">
        <v>2189</v>
      </c>
      <c r="I47" s="40">
        <v>228</v>
      </c>
      <c r="J47" s="44">
        <v>2470</v>
      </c>
    </row>
    <row r="48" spans="2:10" s="18" customFormat="1" ht="15.75" customHeight="1">
      <c r="B48" s="39" t="s">
        <v>39</v>
      </c>
      <c r="C48" s="45" t="s">
        <v>28</v>
      </c>
      <c r="D48" s="46" t="s">
        <v>28</v>
      </c>
      <c r="E48" s="47" t="s">
        <v>28</v>
      </c>
      <c r="F48" s="48" t="s">
        <v>29</v>
      </c>
      <c r="G48" s="40">
        <v>128</v>
      </c>
      <c r="H48" s="41">
        <v>1998</v>
      </c>
      <c r="I48" s="40">
        <v>170</v>
      </c>
      <c r="J48" s="44">
        <v>1789</v>
      </c>
    </row>
    <row r="49" spans="2:10" s="18" customFormat="1" ht="15.75" customHeight="1">
      <c r="B49" s="39" t="s">
        <v>46</v>
      </c>
      <c r="C49" s="45" t="s">
        <v>28</v>
      </c>
      <c r="D49" s="46" t="s">
        <v>28</v>
      </c>
      <c r="E49" s="47" t="s">
        <v>28</v>
      </c>
      <c r="F49" s="48" t="s">
        <v>29</v>
      </c>
      <c r="G49" s="40">
        <v>99</v>
      </c>
      <c r="H49" s="41">
        <v>1424</v>
      </c>
      <c r="I49" s="40">
        <v>218</v>
      </c>
      <c r="J49" s="44">
        <v>2248</v>
      </c>
    </row>
    <row r="50" spans="2:10" s="18" customFormat="1" ht="15.75" customHeight="1">
      <c r="B50" s="39" t="s">
        <v>49</v>
      </c>
      <c r="C50" s="45" t="s">
        <v>52</v>
      </c>
      <c r="D50" s="46" t="s">
        <v>52</v>
      </c>
      <c r="E50" s="47" t="s">
        <v>52</v>
      </c>
      <c r="F50" s="48" t="s">
        <v>52</v>
      </c>
      <c r="G50" s="40">
        <v>70</v>
      </c>
      <c r="H50" s="41">
        <v>1286</v>
      </c>
      <c r="I50" s="40">
        <v>145</v>
      </c>
      <c r="J50" s="44">
        <v>1117</v>
      </c>
    </row>
    <row r="51" spans="2:10" s="18" customFormat="1" ht="15.75" customHeight="1">
      <c r="B51" s="39" t="s">
        <v>54</v>
      </c>
      <c r="C51" s="45" t="s">
        <v>28</v>
      </c>
      <c r="D51" s="46" t="s">
        <v>28</v>
      </c>
      <c r="E51" s="47" t="s">
        <v>28</v>
      </c>
      <c r="F51" s="48" t="s">
        <v>28</v>
      </c>
      <c r="G51" s="40">
        <v>61</v>
      </c>
      <c r="H51" s="41">
        <v>1023</v>
      </c>
      <c r="I51" s="40">
        <v>168</v>
      </c>
      <c r="J51" s="44">
        <v>854</v>
      </c>
    </row>
    <row r="52" spans="2:10" s="18" customFormat="1" ht="15.75" customHeight="1">
      <c r="B52" s="39" t="s">
        <v>56</v>
      </c>
      <c r="C52" s="45" t="s">
        <v>28</v>
      </c>
      <c r="D52" s="46" t="s">
        <v>28</v>
      </c>
      <c r="E52" s="47" t="s">
        <v>28</v>
      </c>
      <c r="F52" s="48" t="s">
        <v>28</v>
      </c>
      <c r="G52" s="40">
        <v>67</v>
      </c>
      <c r="H52" s="41">
        <v>672</v>
      </c>
      <c r="I52" s="40">
        <v>165</v>
      </c>
      <c r="J52" s="44">
        <v>768</v>
      </c>
    </row>
    <row r="53" spans="4:10" s="7" customFormat="1" ht="15" customHeight="1">
      <c r="D53" s="17"/>
      <c r="E53" s="17"/>
      <c r="F53" s="16"/>
      <c r="G53" s="17"/>
      <c r="I53" s="16"/>
      <c r="J53" s="38" t="s">
        <v>53</v>
      </c>
    </row>
    <row r="54" ht="13.5">
      <c r="J54" s="38" t="s">
        <v>38</v>
      </c>
    </row>
    <row r="55" ht="15" customHeight="1">
      <c r="J55" s="38"/>
    </row>
    <row r="56" spans="2:8" s="49" customFormat="1" ht="15" customHeight="1">
      <c r="B56" s="62" t="s">
        <v>9</v>
      </c>
      <c r="C56" s="61" t="s">
        <v>30</v>
      </c>
      <c r="D56" s="61"/>
      <c r="E56" s="61"/>
      <c r="F56" s="61" t="s">
        <v>31</v>
      </c>
      <c r="G56" s="61"/>
      <c r="H56" s="61"/>
    </row>
    <row r="57" spans="2:8" s="49" customFormat="1" ht="15" customHeight="1">
      <c r="B57" s="63"/>
      <c r="C57" s="6" t="s">
        <v>32</v>
      </c>
      <c r="D57" s="4" t="s">
        <v>24</v>
      </c>
      <c r="E57" s="5" t="s">
        <v>37</v>
      </c>
      <c r="F57" s="6" t="s">
        <v>33</v>
      </c>
      <c r="G57" s="4" t="s">
        <v>34</v>
      </c>
      <c r="H57" s="5" t="s">
        <v>37</v>
      </c>
    </row>
    <row r="58" spans="2:8" s="18" customFormat="1" ht="15.75" customHeight="1">
      <c r="B58" s="39" t="s">
        <v>35</v>
      </c>
      <c r="C58" s="40">
        <v>13234</v>
      </c>
      <c r="D58" s="41">
        <v>3247</v>
      </c>
      <c r="E58" s="50">
        <f>ROUND(D58/C58*100,1)</f>
        <v>24.5</v>
      </c>
      <c r="F58" s="40">
        <v>472</v>
      </c>
      <c r="G58" s="41">
        <v>91</v>
      </c>
      <c r="H58" s="50">
        <f>ROUND(G58/F58*100,1)</f>
        <v>19.3</v>
      </c>
    </row>
    <row r="59" spans="2:8" s="18" customFormat="1" ht="15.75" customHeight="1">
      <c r="B59" s="39" t="s">
        <v>45</v>
      </c>
      <c r="C59" s="40">
        <v>13462</v>
      </c>
      <c r="D59" s="41">
        <v>3486</v>
      </c>
      <c r="E59" s="50">
        <v>25.9</v>
      </c>
      <c r="F59" s="40">
        <v>467</v>
      </c>
      <c r="G59" s="41">
        <v>180</v>
      </c>
      <c r="H59" s="50">
        <v>38.5</v>
      </c>
    </row>
    <row r="60" spans="2:8" s="18" customFormat="1" ht="15.75" customHeight="1">
      <c r="B60" s="39" t="s">
        <v>47</v>
      </c>
      <c r="C60" s="40">
        <v>13639</v>
      </c>
      <c r="D60" s="41">
        <v>4056</v>
      </c>
      <c r="E60" s="50">
        <v>29.7</v>
      </c>
      <c r="F60" s="40">
        <v>528</v>
      </c>
      <c r="G60" s="41">
        <v>207</v>
      </c>
      <c r="H60" s="50">
        <v>39.2</v>
      </c>
    </row>
    <row r="61" spans="2:8" s="18" customFormat="1" ht="15.75" customHeight="1">
      <c r="B61" s="39" t="s">
        <v>50</v>
      </c>
      <c r="C61" s="40">
        <v>13805</v>
      </c>
      <c r="D61" s="41">
        <v>4131</v>
      </c>
      <c r="E61" s="50">
        <v>29.9</v>
      </c>
      <c r="F61" s="40">
        <v>497</v>
      </c>
      <c r="G61" s="41">
        <v>250</v>
      </c>
      <c r="H61" s="50">
        <v>50.3</v>
      </c>
    </row>
    <row r="62" spans="2:8" s="18" customFormat="1" ht="15.75" customHeight="1">
      <c r="B62" s="39" t="s">
        <v>55</v>
      </c>
      <c r="C62" s="40">
        <v>13769</v>
      </c>
      <c r="D62" s="41">
        <v>4022</v>
      </c>
      <c r="E62" s="50">
        <v>29.2</v>
      </c>
      <c r="F62" s="40">
        <v>486</v>
      </c>
      <c r="G62" s="41">
        <v>194</v>
      </c>
      <c r="H62" s="50">
        <v>39.9</v>
      </c>
    </row>
    <row r="63" spans="2:8" s="18" customFormat="1" ht="15.75" customHeight="1">
      <c r="B63" s="39" t="s">
        <v>57</v>
      </c>
      <c r="C63" s="40">
        <v>13932</v>
      </c>
      <c r="D63" s="41">
        <v>4172</v>
      </c>
      <c r="E63" s="50">
        <v>30</v>
      </c>
      <c r="F63" s="40">
        <v>508</v>
      </c>
      <c r="G63" s="41">
        <v>222</v>
      </c>
      <c r="H63" s="50">
        <v>43.7</v>
      </c>
    </row>
    <row r="64" spans="2:8" s="18" customFormat="1" ht="15.75" customHeight="1">
      <c r="B64" s="51"/>
      <c r="C64" s="52"/>
      <c r="D64" s="52"/>
      <c r="E64" s="53"/>
      <c r="F64" s="52"/>
      <c r="G64" s="52"/>
      <c r="H64" s="38" t="s">
        <v>48</v>
      </c>
    </row>
    <row r="65" ht="13.5">
      <c r="B65" s="17" t="s">
        <v>22</v>
      </c>
    </row>
    <row r="66" ht="13.5">
      <c r="B66" s="17" t="s">
        <v>26</v>
      </c>
    </row>
    <row r="67" ht="13.5">
      <c r="B67" s="7" t="s">
        <v>27</v>
      </c>
    </row>
    <row r="69" spans="2:8" s="49" customFormat="1" ht="13.5">
      <c r="B69" s="62" t="s">
        <v>9</v>
      </c>
      <c r="C69" s="61" t="s">
        <v>40</v>
      </c>
      <c r="D69" s="61"/>
      <c r="E69" s="61"/>
      <c r="F69" s="64"/>
      <c r="G69" s="65"/>
      <c r="H69" s="65"/>
    </row>
    <row r="70" spans="2:8" s="49" customFormat="1" ht="13.5">
      <c r="B70" s="63"/>
      <c r="C70" s="6" t="s">
        <v>42</v>
      </c>
      <c r="D70" s="4" t="s">
        <v>24</v>
      </c>
      <c r="E70" s="5" t="s">
        <v>41</v>
      </c>
      <c r="F70" s="54"/>
      <c r="G70" s="55"/>
      <c r="H70" s="55"/>
    </row>
    <row r="71" spans="2:8" s="49" customFormat="1" ht="13.5">
      <c r="B71" s="39" t="s">
        <v>43</v>
      </c>
      <c r="C71" s="40">
        <v>10715</v>
      </c>
      <c r="D71" s="41">
        <v>1304</v>
      </c>
      <c r="E71" s="50">
        <f>ROUND(D71/C71*100,1)</f>
        <v>12.2</v>
      </c>
      <c r="F71" s="56"/>
      <c r="G71" s="57"/>
      <c r="H71" s="58"/>
    </row>
    <row r="72" spans="2:8" s="49" customFormat="1" ht="13.5">
      <c r="B72" s="39" t="s">
        <v>44</v>
      </c>
      <c r="C72" s="40">
        <v>10999</v>
      </c>
      <c r="D72" s="41">
        <v>1456</v>
      </c>
      <c r="E72" s="50">
        <f>ROUND(D72/C72*100,1)</f>
        <v>13.2</v>
      </c>
      <c r="F72" s="56"/>
      <c r="G72" s="57"/>
      <c r="H72" s="58"/>
    </row>
    <row r="73" spans="2:8" s="49" customFormat="1" ht="13.5">
      <c r="B73" s="39" t="s">
        <v>46</v>
      </c>
      <c r="C73" s="40">
        <v>11182</v>
      </c>
      <c r="D73" s="41">
        <v>1472</v>
      </c>
      <c r="E73" s="50">
        <v>13.16</v>
      </c>
      <c r="F73" s="56"/>
      <c r="G73" s="57"/>
      <c r="H73" s="58"/>
    </row>
    <row r="74" spans="2:8" s="49" customFormat="1" ht="13.5">
      <c r="B74" s="39" t="s">
        <v>51</v>
      </c>
      <c r="C74" s="40">
        <v>11450</v>
      </c>
      <c r="D74" s="41">
        <v>1479</v>
      </c>
      <c r="E74" s="50">
        <v>12.92</v>
      </c>
      <c r="F74" s="56"/>
      <c r="G74" s="57"/>
      <c r="H74" s="58"/>
    </row>
    <row r="75" spans="2:8" s="49" customFormat="1" ht="13.5">
      <c r="B75" s="39" t="s">
        <v>54</v>
      </c>
      <c r="C75" s="40">
        <v>11595</v>
      </c>
      <c r="D75" s="41">
        <v>1782</v>
      </c>
      <c r="E75" s="50">
        <v>15.4</v>
      </c>
      <c r="F75" s="56"/>
      <c r="G75" s="57"/>
      <c r="H75" s="58"/>
    </row>
    <row r="76" spans="2:8" s="49" customFormat="1" ht="13.5">
      <c r="B76" s="39" t="s">
        <v>58</v>
      </c>
      <c r="C76" s="40">
        <v>11339</v>
      </c>
      <c r="D76" s="41">
        <v>1770</v>
      </c>
      <c r="E76" s="50">
        <v>15.6</v>
      </c>
      <c r="F76" s="56"/>
      <c r="G76" s="57"/>
      <c r="H76" s="58"/>
    </row>
    <row r="77" spans="2:7" s="49" customFormat="1" ht="13.5">
      <c r="B77" s="51"/>
      <c r="C77" s="52"/>
      <c r="D77" s="52"/>
      <c r="E77" s="38" t="s">
        <v>53</v>
      </c>
      <c r="F77" s="57"/>
      <c r="G77" s="57"/>
    </row>
  </sheetData>
  <sheetProtection/>
  <mergeCells count="10">
    <mergeCell ref="I3:J3"/>
    <mergeCell ref="B3:B4"/>
    <mergeCell ref="C3:F3"/>
    <mergeCell ref="G3:H3"/>
    <mergeCell ref="B69:B70"/>
    <mergeCell ref="C69:E69"/>
    <mergeCell ref="F69:H69"/>
    <mergeCell ref="B56:B57"/>
    <mergeCell ref="C56:E56"/>
    <mergeCell ref="F56:H56"/>
  </mergeCells>
  <printOptions/>
  <pageMargins left="0.5905511811023623" right="0.5905511811023623" top="0.7874015748031497" bottom="0.39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2015-03-26T00:22:22Z</cp:lastPrinted>
  <dcterms:created xsi:type="dcterms:W3CDTF">2007-01-15T01:09:11Z</dcterms:created>
  <dcterms:modified xsi:type="dcterms:W3CDTF">2015-03-26T00:22:57Z</dcterms:modified>
  <cp:category/>
  <cp:version/>
  <cp:contentType/>
  <cp:contentStatus/>
</cp:coreProperties>
</file>