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G-2" sheetId="1" r:id="rId1"/>
  </sheets>
  <definedNames/>
  <calcPr fullCalcOnLoad="1"/>
</workbook>
</file>

<file path=xl/sharedStrings.xml><?xml version="1.0" encoding="utf-8"?>
<sst xmlns="http://schemas.openxmlformats.org/spreadsheetml/2006/main" count="166" uniqueCount="38">
  <si>
    <t>卸売業</t>
  </si>
  <si>
    <t>小売業</t>
  </si>
  <si>
    <t>平成16年</t>
  </si>
  <si>
    <t>平成14年</t>
  </si>
  <si>
    <t>平成11年</t>
  </si>
  <si>
    <t>G-2．産業分類別商業の推移</t>
  </si>
  <si>
    <t>飲食料品</t>
  </si>
  <si>
    <t>その他</t>
  </si>
  <si>
    <t>卸売業計</t>
  </si>
  <si>
    <t>小売業計</t>
  </si>
  <si>
    <t>各種商品</t>
  </si>
  <si>
    <t>繊維・
衣服等</t>
  </si>
  <si>
    <t>建築材料・</t>
  </si>
  <si>
    <t xml:space="preserve">
金属材料</t>
  </si>
  <si>
    <t>鉱物・</t>
  </si>
  <si>
    <t>織物・</t>
  </si>
  <si>
    <t>身の回り品</t>
  </si>
  <si>
    <t>衣服・</t>
  </si>
  <si>
    <t>家具・</t>
  </si>
  <si>
    <t>家庭用機械器具</t>
  </si>
  <si>
    <t>じゅう器・</t>
  </si>
  <si>
    <t>三国町</t>
  </si>
  <si>
    <t>丸岡町</t>
  </si>
  <si>
    <t>春江町</t>
  </si>
  <si>
    <t>坂井町</t>
  </si>
  <si>
    <t>事業所数</t>
  </si>
  <si>
    <t>従業者数</t>
  </si>
  <si>
    <t>商品販売額</t>
  </si>
  <si>
    <t>x</t>
  </si>
  <si>
    <t>機械
器具</t>
  </si>
  <si>
    <t>年次</t>
  </si>
  <si>
    <t>区分</t>
  </si>
  <si>
    <t>自動車・
自転車</t>
  </si>
  <si>
    <t>出典：福井県の商業</t>
  </si>
  <si>
    <t>単位：人、万円</t>
  </si>
  <si>
    <t>平成19年</t>
  </si>
  <si>
    <t>x</t>
  </si>
  <si>
    <t>各年6月1日現在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</si>
</sst>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#,##0_ "/>
    <numFmt numFmtId="179" formatCode="#,##0;&quot;△ &quot;#,##0"/>
  </numFmts>
  <fonts count="5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2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明朝"/>
      <family val="1"/>
    </font>
    <font>
      <sz val="8"/>
      <name val="ＭＳ Ｐゴシック"/>
      <family val="3"/>
    </font>
    <font>
      <sz val="11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5"/>
      <name val="ＭＳ Ｐゴシック"/>
      <family val="3"/>
    </font>
    <font>
      <sz val="5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vertical="center"/>
    </xf>
    <xf numFmtId="0" fontId="8" fillId="0" borderId="0" xfId="0" applyFont="1" applyFill="1" applyAlignment="1">
      <alignment horizontal="distributed" vertical="center" shrinkToFit="1"/>
    </xf>
    <xf numFmtId="0" fontId="9" fillId="0" borderId="0" xfId="0" applyFont="1" applyFill="1" applyAlignment="1">
      <alignment horizontal="distributed" vertical="center" shrinkToFit="1"/>
    </xf>
    <xf numFmtId="0" fontId="10" fillId="0" borderId="11" xfId="0" applyFont="1" applyFill="1" applyBorder="1" applyAlignment="1">
      <alignment horizontal="right" vertical="center" shrinkToFit="1"/>
    </xf>
    <xf numFmtId="0" fontId="10" fillId="0" borderId="12" xfId="0" applyFont="1" applyFill="1" applyBorder="1" applyAlignment="1">
      <alignment horizontal="right" vertical="center" shrinkToFit="1"/>
    </xf>
    <xf numFmtId="0" fontId="10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/>
    </xf>
    <xf numFmtId="49" fontId="10" fillId="0" borderId="14" xfId="0" applyNumberFormat="1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right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distributed" vertical="center" shrinkToFit="1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distributed" vertical="center" shrinkToFit="1"/>
    </xf>
    <xf numFmtId="179" fontId="14" fillId="0" borderId="22" xfId="0" applyNumberFormat="1" applyFont="1" applyFill="1" applyBorder="1" applyAlignment="1">
      <alignment vertical="center" shrinkToFit="1"/>
    </xf>
    <xf numFmtId="179" fontId="14" fillId="0" borderId="23" xfId="0" applyNumberFormat="1" applyFont="1" applyFill="1" applyBorder="1" applyAlignment="1">
      <alignment vertical="center" shrinkToFit="1"/>
    </xf>
    <xf numFmtId="179" fontId="14" fillId="0" borderId="24" xfId="0" applyNumberFormat="1" applyFont="1" applyFill="1" applyBorder="1" applyAlignment="1">
      <alignment vertical="center" shrinkToFit="1"/>
    </xf>
    <xf numFmtId="179" fontId="14" fillId="0" borderId="25" xfId="0" applyNumberFormat="1" applyFont="1" applyFill="1" applyBorder="1" applyAlignment="1">
      <alignment vertical="center" shrinkToFit="1"/>
    </xf>
    <xf numFmtId="179" fontId="14" fillId="0" borderId="26" xfId="0" applyNumberFormat="1" applyFont="1" applyFill="1" applyBorder="1" applyAlignment="1">
      <alignment vertical="center" shrinkToFit="1"/>
    </xf>
    <xf numFmtId="179" fontId="14" fillId="0" borderId="27" xfId="0" applyNumberFormat="1" applyFont="1" applyFill="1" applyBorder="1" applyAlignment="1">
      <alignment vertical="center" shrinkToFit="1"/>
    </xf>
    <xf numFmtId="179" fontId="14" fillId="0" borderId="28" xfId="0" applyNumberFormat="1" applyFont="1" applyFill="1" applyBorder="1" applyAlignment="1">
      <alignment vertical="center" shrinkToFit="1"/>
    </xf>
    <xf numFmtId="179" fontId="14" fillId="0" borderId="29" xfId="0" applyNumberFormat="1" applyFont="1" applyFill="1" applyBorder="1" applyAlignment="1">
      <alignment vertical="center" shrinkToFit="1"/>
    </xf>
    <xf numFmtId="0" fontId="9" fillId="0" borderId="0" xfId="0" applyFont="1" applyFill="1" applyAlignment="1">
      <alignment horizontal="right" vertical="center"/>
    </xf>
    <xf numFmtId="179" fontId="14" fillId="0" borderId="28" xfId="0" applyNumberFormat="1" applyFont="1" applyFill="1" applyBorder="1" applyAlignment="1">
      <alignment horizontal="right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179" fontId="14" fillId="0" borderId="29" xfId="0" applyNumberFormat="1" applyFont="1" applyFill="1" applyBorder="1" applyAlignment="1">
      <alignment horizontal="right" vertical="center" shrinkToFit="1"/>
    </xf>
    <xf numFmtId="179" fontId="15" fillId="0" borderId="22" xfId="0" applyNumberFormat="1" applyFont="1" applyFill="1" applyBorder="1" applyAlignment="1">
      <alignment vertical="center" shrinkToFit="1"/>
    </xf>
    <xf numFmtId="179" fontId="15" fillId="0" borderId="30" xfId="0" applyNumberFormat="1" applyFont="1" applyFill="1" applyBorder="1" applyAlignment="1">
      <alignment vertical="center" shrinkToFit="1"/>
    </xf>
    <xf numFmtId="179" fontId="15" fillId="0" borderId="23" xfId="0" applyNumberFormat="1" applyFont="1" applyFill="1" applyBorder="1" applyAlignment="1">
      <alignment vertical="center" shrinkToFit="1"/>
    </xf>
    <xf numFmtId="179" fontId="15" fillId="0" borderId="24" xfId="0" applyNumberFormat="1" applyFont="1" applyFill="1" applyBorder="1" applyAlignment="1">
      <alignment vertical="center" shrinkToFit="1"/>
    </xf>
    <xf numFmtId="179" fontId="15" fillId="0" borderId="25" xfId="0" applyNumberFormat="1" applyFont="1" applyFill="1" applyBorder="1" applyAlignment="1">
      <alignment vertical="center" shrinkToFit="1"/>
    </xf>
    <xf numFmtId="179" fontId="15" fillId="0" borderId="31" xfId="0" applyNumberFormat="1" applyFont="1" applyFill="1" applyBorder="1" applyAlignment="1">
      <alignment vertical="center" shrinkToFit="1"/>
    </xf>
    <xf numFmtId="179" fontId="15" fillId="0" borderId="26" xfId="0" applyNumberFormat="1" applyFont="1" applyFill="1" applyBorder="1" applyAlignment="1">
      <alignment vertical="center" shrinkToFit="1"/>
    </xf>
    <xf numFmtId="179" fontId="15" fillId="0" borderId="27" xfId="0" applyNumberFormat="1" applyFont="1" applyFill="1" applyBorder="1" applyAlignment="1">
      <alignment vertical="center" shrinkToFit="1"/>
    </xf>
    <xf numFmtId="179" fontId="15" fillId="0" borderId="28" xfId="0" applyNumberFormat="1" applyFont="1" applyFill="1" applyBorder="1" applyAlignment="1">
      <alignment horizontal="right" vertical="center" shrinkToFit="1"/>
    </xf>
    <xf numFmtId="179" fontId="15" fillId="0" borderId="28" xfId="0" applyNumberFormat="1" applyFont="1" applyFill="1" applyBorder="1" applyAlignment="1">
      <alignment vertical="center" shrinkToFit="1"/>
    </xf>
    <xf numFmtId="179" fontId="15" fillId="0" borderId="32" xfId="0" applyNumberFormat="1" applyFont="1" applyFill="1" applyBorder="1" applyAlignment="1">
      <alignment vertical="center" shrinkToFit="1"/>
    </xf>
    <xf numFmtId="179" fontId="15" fillId="0" borderId="33" xfId="0" applyNumberFormat="1" applyFont="1" applyFill="1" applyBorder="1" applyAlignment="1">
      <alignment vertical="center" shrinkToFit="1"/>
    </xf>
    <xf numFmtId="179" fontId="15" fillId="0" borderId="29" xfId="0" applyNumberFormat="1" applyFont="1" applyFill="1" applyBorder="1" applyAlignment="1">
      <alignment vertical="center" shrinkToFit="1"/>
    </xf>
    <xf numFmtId="178" fontId="15" fillId="0" borderId="22" xfId="0" applyNumberFormat="1" applyFont="1" applyFill="1" applyBorder="1" applyAlignment="1">
      <alignment vertical="center" shrinkToFit="1"/>
    </xf>
    <xf numFmtId="178" fontId="15" fillId="0" borderId="30" xfId="0" applyNumberFormat="1" applyFont="1" applyFill="1" applyBorder="1" applyAlignment="1">
      <alignment vertical="center" shrinkToFit="1"/>
    </xf>
    <xf numFmtId="178" fontId="15" fillId="0" borderId="25" xfId="0" applyNumberFormat="1" applyFont="1" applyFill="1" applyBorder="1" applyAlignment="1">
      <alignment vertical="center" shrinkToFit="1"/>
    </xf>
    <xf numFmtId="178" fontId="15" fillId="0" borderId="31" xfId="0" applyNumberFormat="1" applyFont="1" applyFill="1" applyBorder="1" applyAlignment="1">
      <alignment vertical="center" shrinkToFit="1"/>
    </xf>
    <xf numFmtId="178" fontId="15" fillId="0" borderId="28" xfId="0" applyNumberFormat="1" applyFont="1" applyFill="1" applyBorder="1" applyAlignment="1">
      <alignment vertical="center" shrinkToFit="1"/>
    </xf>
    <xf numFmtId="178" fontId="15" fillId="0" borderId="32" xfId="0" applyNumberFormat="1" applyFont="1" applyFill="1" applyBorder="1" applyAlignment="1">
      <alignment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 vertical="center"/>
    </xf>
    <xf numFmtId="179" fontId="14" fillId="0" borderId="22" xfId="0" applyNumberFormat="1" applyFont="1" applyFill="1" applyBorder="1" applyAlignment="1">
      <alignment horizontal="right" vertical="center" shrinkToFit="1"/>
    </xf>
    <xf numFmtId="179" fontId="14" fillId="0" borderId="25" xfId="0" applyNumberFormat="1" applyFont="1" applyFill="1" applyBorder="1" applyAlignment="1">
      <alignment horizontal="right" vertical="center" shrinkToFit="1"/>
    </xf>
    <xf numFmtId="179" fontId="15" fillId="0" borderId="22" xfId="0" applyNumberFormat="1" applyFont="1" applyFill="1" applyBorder="1" applyAlignment="1">
      <alignment horizontal="right" vertical="center" shrinkToFit="1"/>
    </xf>
    <xf numFmtId="179" fontId="15" fillId="0" borderId="25" xfId="0" applyNumberFormat="1" applyFont="1" applyFill="1" applyBorder="1" applyAlignment="1">
      <alignment horizontal="right" vertical="center" shrinkToFit="1"/>
    </xf>
    <xf numFmtId="179" fontId="15" fillId="0" borderId="32" xfId="0" applyNumberFormat="1" applyFont="1" applyFill="1" applyBorder="1" applyAlignment="1">
      <alignment horizontal="right" vertical="center" shrinkToFit="1"/>
    </xf>
    <xf numFmtId="179" fontId="14" fillId="0" borderId="19" xfId="0" applyNumberFormat="1" applyFont="1" applyFill="1" applyBorder="1" applyAlignment="1">
      <alignment vertical="center" shrinkToFit="1"/>
    </xf>
    <xf numFmtId="179" fontId="14" fillId="0" borderId="20" xfId="0" applyNumberFormat="1" applyFont="1" applyFill="1" applyBorder="1" applyAlignment="1">
      <alignment vertical="center" shrinkToFit="1"/>
    </xf>
    <xf numFmtId="179" fontId="14" fillId="0" borderId="21" xfId="0" applyNumberFormat="1" applyFont="1" applyFill="1" applyBorder="1" applyAlignment="1">
      <alignment vertical="center" shrinkToFit="1"/>
    </xf>
    <xf numFmtId="179" fontId="15" fillId="0" borderId="34" xfId="0" applyNumberFormat="1" applyFont="1" applyFill="1" applyBorder="1" applyAlignment="1">
      <alignment vertical="center" shrinkToFit="1"/>
    </xf>
    <xf numFmtId="179" fontId="15" fillId="0" borderId="35" xfId="0" applyNumberFormat="1" applyFont="1" applyFill="1" applyBorder="1" applyAlignment="1">
      <alignment vertical="center" shrinkToFit="1"/>
    </xf>
    <xf numFmtId="179" fontId="15" fillId="0" borderId="36" xfId="0" applyNumberFormat="1" applyFont="1" applyFill="1" applyBorder="1" applyAlignment="1">
      <alignment vertical="center" shrinkToFit="1"/>
    </xf>
    <xf numFmtId="179" fontId="14" fillId="0" borderId="33" xfId="0" applyNumberFormat="1" applyFont="1" applyFill="1" applyBorder="1" applyAlignment="1">
      <alignment horizontal="right" vertical="center" shrinkToFit="1"/>
    </xf>
    <xf numFmtId="179" fontId="15" fillId="0" borderId="33" xfId="0" applyNumberFormat="1" applyFont="1" applyFill="1" applyBorder="1" applyAlignment="1">
      <alignment horizontal="right" vertical="center" shrinkToFit="1"/>
    </xf>
    <xf numFmtId="179" fontId="15" fillId="0" borderId="19" xfId="0" applyNumberFormat="1" applyFont="1" applyFill="1" applyBorder="1" applyAlignment="1">
      <alignment vertical="center" shrinkToFit="1"/>
    </xf>
    <xf numFmtId="179" fontId="15" fillId="0" borderId="20" xfId="0" applyNumberFormat="1" applyFont="1" applyFill="1" applyBorder="1" applyAlignment="1">
      <alignment vertical="center" shrinkToFit="1"/>
    </xf>
    <xf numFmtId="179" fontId="15" fillId="0" borderId="21" xfId="0" applyNumberFormat="1" applyFont="1" applyFill="1" applyBorder="1" applyAlignment="1">
      <alignment vertical="center" shrinkToFit="1"/>
    </xf>
    <xf numFmtId="0" fontId="10" fillId="0" borderId="0" xfId="0" applyFont="1" applyFill="1" applyAlignment="1">
      <alignment horizontal="right"/>
    </xf>
    <xf numFmtId="0" fontId="17" fillId="0" borderId="37" xfId="0" applyFont="1" applyFill="1" applyBorder="1" applyAlignment="1">
      <alignment horizontal="center" shrinkToFit="1"/>
    </xf>
    <xf numFmtId="0" fontId="17" fillId="0" borderId="38" xfId="0" applyFont="1" applyFill="1" applyBorder="1" applyAlignment="1">
      <alignment horizontal="center" vertical="top" shrinkToFit="1"/>
    </xf>
    <xf numFmtId="0" fontId="15" fillId="0" borderId="37" xfId="0" applyFont="1" applyFill="1" applyBorder="1" applyAlignment="1">
      <alignment horizontal="center" shrinkToFit="1"/>
    </xf>
    <xf numFmtId="0" fontId="15" fillId="0" borderId="38" xfId="0" applyFont="1" applyFill="1" applyBorder="1" applyAlignment="1">
      <alignment horizontal="center" vertical="top" shrinkToFit="1"/>
    </xf>
    <xf numFmtId="0" fontId="10" fillId="0" borderId="37" xfId="0" applyFont="1" applyFill="1" applyBorder="1" applyAlignment="1">
      <alignment horizontal="center" shrinkToFit="1"/>
    </xf>
    <xf numFmtId="0" fontId="10" fillId="0" borderId="38" xfId="0" applyFont="1" applyFill="1" applyBorder="1" applyAlignment="1">
      <alignment horizontal="center" vertical="top" shrinkToFit="1"/>
    </xf>
    <xf numFmtId="0" fontId="10" fillId="0" borderId="0" xfId="0" applyFont="1" applyFill="1" applyAlignment="1">
      <alignment horizontal="right" vertical="center"/>
    </xf>
    <xf numFmtId="0" fontId="14" fillId="0" borderId="37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38" xfId="0" applyFont="1" applyFill="1" applyBorder="1" applyAlignment="1">
      <alignment horizontal="center" vertical="center" shrinkToFit="1"/>
    </xf>
    <xf numFmtId="49" fontId="10" fillId="0" borderId="39" xfId="0" applyNumberFormat="1" applyFont="1" applyFill="1" applyBorder="1" applyAlignment="1">
      <alignment horizontal="center" vertical="center" shrinkToFit="1"/>
    </xf>
    <xf numFmtId="49" fontId="10" fillId="0" borderId="40" xfId="0" applyNumberFormat="1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0" fontId="12" fillId="0" borderId="43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shrinkToFit="1"/>
    </xf>
    <xf numFmtId="0" fontId="14" fillId="0" borderId="44" xfId="0" applyFont="1" applyFill="1" applyBorder="1" applyAlignment="1">
      <alignment horizontal="center" vertical="center" shrinkToFit="1"/>
    </xf>
    <xf numFmtId="0" fontId="16" fillId="0" borderId="45" xfId="0" applyFont="1" applyFill="1" applyBorder="1" applyAlignment="1">
      <alignment horizontal="center" vertical="center" shrinkToFit="1"/>
    </xf>
    <xf numFmtId="0" fontId="16" fillId="0" borderId="46" xfId="0" applyFont="1" applyFill="1" applyBorder="1" applyAlignment="1">
      <alignment horizontal="center" vertical="center" shrinkToFit="1"/>
    </xf>
    <xf numFmtId="0" fontId="16" fillId="0" borderId="47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 wrapText="1" shrinkToFit="1"/>
    </xf>
    <xf numFmtId="0" fontId="15" fillId="0" borderId="10" xfId="0" applyFont="1" applyFill="1" applyBorder="1" applyAlignment="1">
      <alignment horizontal="center" vertical="center" wrapText="1" shrinkToFit="1"/>
    </xf>
    <xf numFmtId="0" fontId="15" fillId="0" borderId="38" xfId="0" applyFont="1" applyFill="1" applyBorder="1" applyAlignment="1">
      <alignment horizontal="center" vertical="center" wrapText="1" shrinkToFit="1"/>
    </xf>
    <xf numFmtId="0" fontId="10" fillId="0" borderId="39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distributed" vertical="center"/>
    </xf>
    <xf numFmtId="0" fontId="10" fillId="0" borderId="39" xfId="0" applyFont="1" applyFill="1" applyBorder="1" applyAlignment="1">
      <alignment horizontal="distributed" vertical="center"/>
    </xf>
    <xf numFmtId="0" fontId="10" fillId="0" borderId="50" xfId="0" applyFont="1" applyFill="1" applyBorder="1" applyAlignment="1">
      <alignment horizontal="distributed" vertical="center"/>
    </xf>
    <xf numFmtId="0" fontId="10" fillId="0" borderId="51" xfId="0" applyFont="1" applyFill="1" applyBorder="1" applyAlignment="1">
      <alignment horizontal="distributed" vertical="center"/>
    </xf>
    <xf numFmtId="0" fontId="15" fillId="0" borderId="45" xfId="0" applyFont="1" applyFill="1" applyBorder="1" applyAlignment="1">
      <alignment horizontal="center" vertical="center" wrapText="1" shrinkToFit="1"/>
    </xf>
    <xf numFmtId="0" fontId="15" fillId="0" borderId="46" xfId="0" applyFont="1" applyFill="1" applyBorder="1" applyAlignment="1">
      <alignment horizontal="center" vertical="center" wrapText="1" shrinkToFit="1"/>
    </xf>
    <xf numFmtId="0" fontId="15" fillId="0" borderId="47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showGridLines="0" tabSelected="1" zoomScalePageLayoutView="0" workbookViewId="0" topLeftCell="A37">
      <selection activeCell="R44" sqref="R44"/>
    </sheetView>
  </sheetViews>
  <sheetFormatPr defaultColWidth="8.59765625" defaultRowHeight="15"/>
  <cols>
    <col min="1" max="1" width="3.59765625" style="2" customWidth="1"/>
    <col min="2" max="2" width="1.59765625" style="2" customWidth="1"/>
    <col min="3" max="3" width="3.3984375" style="8" customWidth="1"/>
    <col min="4" max="4" width="3.8984375" style="8" customWidth="1"/>
    <col min="5" max="5" width="6.3984375" style="2" bestFit="1" customWidth="1"/>
    <col min="6" max="6" width="4.5" style="2" bestFit="1" customWidth="1"/>
    <col min="7" max="7" width="6.3984375" style="2" bestFit="1" customWidth="1"/>
    <col min="8" max="8" width="5.5" style="2" bestFit="1" customWidth="1"/>
    <col min="9" max="9" width="6.09765625" style="2" customWidth="1"/>
    <col min="10" max="10" width="5.8984375" style="2" customWidth="1"/>
    <col min="11" max="11" width="6.3984375" style="2" bestFit="1" customWidth="1"/>
    <col min="12" max="12" width="4.69921875" style="2" bestFit="1" customWidth="1"/>
    <col min="13" max="13" width="5.09765625" style="2" customWidth="1"/>
    <col min="14" max="14" width="6.09765625" style="2" customWidth="1"/>
    <col min="15" max="15" width="6.3984375" style="2" bestFit="1" customWidth="1"/>
    <col min="16" max="16" width="5.3984375" style="57" customWidth="1"/>
    <col min="17" max="17" width="6.09765625" style="2" customWidth="1"/>
    <col min="18" max="16384" width="8.59765625" style="2" customWidth="1"/>
  </cols>
  <sheetData>
    <row r="1" spans="1:4" ht="29.25" customHeight="1">
      <c r="A1" s="1" t="s">
        <v>5</v>
      </c>
      <c r="B1" s="1"/>
      <c r="C1" s="7"/>
      <c r="D1" s="7"/>
    </row>
    <row r="2" spans="2:17" s="6" customFormat="1" ht="18" customHeight="1">
      <c r="B2" s="6" t="s">
        <v>37</v>
      </c>
      <c r="P2" s="58"/>
      <c r="Q2" s="75" t="s">
        <v>34</v>
      </c>
    </row>
    <row r="3" spans="2:17" s="3" customFormat="1" ht="15" customHeight="1">
      <c r="B3" s="105" t="s">
        <v>30</v>
      </c>
      <c r="C3" s="106"/>
      <c r="D3" s="99" t="s">
        <v>31</v>
      </c>
      <c r="E3" s="111" t="s">
        <v>0</v>
      </c>
      <c r="F3" s="111"/>
      <c r="G3" s="111"/>
      <c r="H3" s="111"/>
      <c r="I3" s="111"/>
      <c r="J3" s="111"/>
      <c r="K3" s="112" t="s">
        <v>1</v>
      </c>
      <c r="L3" s="113"/>
      <c r="M3" s="113"/>
      <c r="N3" s="113"/>
      <c r="O3" s="113"/>
      <c r="P3" s="113"/>
      <c r="Q3" s="114"/>
    </row>
    <row r="4" spans="2:17" s="3" customFormat="1" ht="12" customHeight="1">
      <c r="B4" s="107"/>
      <c r="C4" s="108"/>
      <c r="D4" s="100"/>
      <c r="E4" s="94" t="s">
        <v>8</v>
      </c>
      <c r="F4" s="115" t="s">
        <v>11</v>
      </c>
      <c r="G4" s="83" t="s">
        <v>6</v>
      </c>
      <c r="H4" s="76" t="s">
        <v>12</v>
      </c>
      <c r="I4" s="88" t="s">
        <v>29</v>
      </c>
      <c r="J4" s="91" t="s">
        <v>7</v>
      </c>
      <c r="K4" s="94" t="s">
        <v>9</v>
      </c>
      <c r="L4" s="96" t="s">
        <v>10</v>
      </c>
      <c r="M4" s="78" t="s">
        <v>15</v>
      </c>
      <c r="N4" s="83" t="s">
        <v>6</v>
      </c>
      <c r="O4" s="102" t="s">
        <v>32</v>
      </c>
      <c r="P4" s="80" t="s">
        <v>18</v>
      </c>
      <c r="Q4" s="91" t="s">
        <v>7</v>
      </c>
    </row>
    <row r="5" spans="2:17" s="3" customFormat="1" ht="12" customHeight="1">
      <c r="B5" s="107"/>
      <c r="C5" s="108"/>
      <c r="D5" s="100"/>
      <c r="E5" s="94"/>
      <c r="F5" s="116"/>
      <c r="G5" s="84"/>
      <c r="H5" s="56" t="s">
        <v>14</v>
      </c>
      <c r="I5" s="89"/>
      <c r="J5" s="92"/>
      <c r="K5" s="94"/>
      <c r="L5" s="97"/>
      <c r="M5" s="35" t="s">
        <v>17</v>
      </c>
      <c r="N5" s="84"/>
      <c r="O5" s="103"/>
      <c r="P5" s="5" t="s">
        <v>20</v>
      </c>
      <c r="Q5" s="92"/>
    </row>
    <row r="6" spans="2:17" s="4" customFormat="1" ht="12" customHeight="1">
      <c r="B6" s="109"/>
      <c r="C6" s="110"/>
      <c r="D6" s="101"/>
      <c r="E6" s="95"/>
      <c r="F6" s="117"/>
      <c r="G6" s="85"/>
      <c r="H6" s="77" t="s">
        <v>13</v>
      </c>
      <c r="I6" s="90"/>
      <c r="J6" s="93"/>
      <c r="K6" s="95"/>
      <c r="L6" s="98"/>
      <c r="M6" s="79" t="s">
        <v>16</v>
      </c>
      <c r="N6" s="85"/>
      <c r="O6" s="104"/>
      <c r="P6" s="81" t="s">
        <v>19</v>
      </c>
      <c r="Q6" s="93"/>
    </row>
    <row r="7" spans="2:17" s="4" customFormat="1" ht="12" customHeight="1">
      <c r="B7" s="86" t="s">
        <v>4</v>
      </c>
      <c r="C7" s="87"/>
      <c r="D7" s="18" t="s">
        <v>25</v>
      </c>
      <c r="E7" s="64">
        <f>+E10+E13+E16+E19</f>
        <v>169</v>
      </c>
      <c r="F7" s="26">
        <f aca="true" t="shared" si="0" ref="F7:Q7">+F10+F13+F16+F19</f>
        <v>27</v>
      </c>
      <c r="G7" s="25">
        <f t="shared" si="0"/>
        <v>42</v>
      </c>
      <c r="H7" s="25">
        <f t="shared" si="0"/>
        <v>27</v>
      </c>
      <c r="I7" s="25">
        <f t="shared" si="0"/>
        <v>43</v>
      </c>
      <c r="J7" s="27">
        <f t="shared" si="0"/>
        <v>30</v>
      </c>
      <c r="K7" s="64">
        <f t="shared" si="0"/>
        <v>1069</v>
      </c>
      <c r="L7" s="26">
        <f t="shared" si="0"/>
        <v>6</v>
      </c>
      <c r="M7" s="25">
        <f t="shared" si="0"/>
        <v>127</v>
      </c>
      <c r="N7" s="25">
        <f t="shared" si="0"/>
        <v>366</v>
      </c>
      <c r="O7" s="25">
        <f t="shared" si="0"/>
        <v>84</v>
      </c>
      <c r="P7" s="59">
        <f t="shared" si="0"/>
        <v>123</v>
      </c>
      <c r="Q7" s="27">
        <f t="shared" si="0"/>
        <v>363</v>
      </c>
    </row>
    <row r="8" spans="2:17" s="4" customFormat="1" ht="12" customHeight="1">
      <c r="B8" s="11"/>
      <c r="C8" s="13"/>
      <c r="D8" s="19" t="s">
        <v>26</v>
      </c>
      <c r="E8" s="65">
        <f aca="true" t="shared" si="1" ref="E8:Q8">+E11+E14+E17+E20</f>
        <v>1232</v>
      </c>
      <c r="F8" s="29">
        <f t="shared" si="1"/>
        <v>205</v>
      </c>
      <c r="G8" s="28">
        <f t="shared" si="1"/>
        <v>457</v>
      </c>
      <c r="H8" s="28">
        <f t="shared" si="1"/>
        <v>136</v>
      </c>
      <c r="I8" s="28">
        <f t="shared" si="1"/>
        <v>260</v>
      </c>
      <c r="J8" s="30">
        <f t="shared" si="1"/>
        <v>174</v>
      </c>
      <c r="K8" s="65">
        <f t="shared" si="1"/>
        <v>5377</v>
      </c>
      <c r="L8" s="29">
        <f t="shared" si="1"/>
        <v>487</v>
      </c>
      <c r="M8" s="28">
        <f t="shared" si="1"/>
        <v>380</v>
      </c>
      <c r="N8" s="28">
        <f t="shared" si="1"/>
        <v>1992</v>
      </c>
      <c r="O8" s="28">
        <f t="shared" si="1"/>
        <v>492</v>
      </c>
      <c r="P8" s="60">
        <f t="shared" si="1"/>
        <v>363</v>
      </c>
      <c r="Q8" s="30">
        <f t="shared" si="1"/>
        <v>1663</v>
      </c>
    </row>
    <row r="9" spans="2:17" s="4" customFormat="1" ht="12" customHeight="1">
      <c r="B9" s="11"/>
      <c r="C9" s="13"/>
      <c r="D9" s="20" t="s">
        <v>27</v>
      </c>
      <c r="E9" s="66">
        <f aca="true" t="shared" si="2" ref="E9:Q9">+E12+E15+E18+E21</f>
        <v>5448779</v>
      </c>
      <c r="F9" s="70" t="s">
        <v>28</v>
      </c>
      <c r="G9" s="31">
        <f t="shared" si="2"/>
        <v>2210604</v>
      </c>
      <c r="H9" s="31">
        <f t="shared" si="2"/>
        <v>599970</v>
      </c>
      <c r="I9" s="31">
        <f t="shared" si="2"/>
        <v>1355965</v>
      </c>
      <c r="J9" s="36" t="s">
        <v>28</v>
      </c>
      <c r="K9" s="66">
        <f t="shared" si="2"/>
        <v>8835717</v>
      </c>
      <c r="L9" s="70" t="s">
        <v>28</v>
      </c>
      <c r="M9" s="34" t="s">
        <v>28</v>
      </c>
      <c r="N9" s="31">
        <f t="shared" si="2"/>
        <v>2885586</v>
      </c>
      <c r="O9" s="31">
        <f t="shared" si="2"/>
        <v>1135282</v>
      </c>
      <c r="P9" s="34">
        <f t="shared" si="2"/>
        <v>530566</v>
      </c>
      <c r="Q9" s="32">
        <f t="shared" si="2"/>
        <v>2629307</v>
      </c>
    </row>
    <row r="10" spans="2:17" s="4" customFormat="1" ht="12" customHeight="1" hidden="1">
      <c r="B10" s="11"/>
      <c r="C10" s="17" t="s">
        <v>21</v>
      </c>
      <c r="D10" s="14" t="s">
        <v>25</v>
      </c>
      <c r="E10" s="67">
        <v>50</v>
      </c>
      <c r="F10" s="39">
        <v>2</v>
      </c>
      <c r="G10" s="37">
        <v>25</v>
      </c>
      <c r="H10" s="37">
        <v>10</v>
      </c>
      <c r="I10" s="37">
        <v>5</v>
      </c>
      <c r="J10" s="38">
        <v>8</v>
      </c>
      <c r="K10" s="72">
        <v>402</v>
      </c>
      <c r="L10" s="39">
        <v>2</v>
      </c>
      <c r="M10" s="37">
        <v>49</v>
      </c>
      <c r="N10" s="37">
        <v>142</v>
      </c>
      <c r="O10" s="37">
        <v>20</v>
      </c>
      <c r="P10" s="61">
        <v>50</v>
      </c>
      <c r="Q10" s="40">
        <v>139</v>
      </c>
    </row>
    <row r="11" spans="2:17" s="4" customFormat="1" ht="12" customHeight="1" hidden="1">
      <c r="B11" s="11"/>
      <c r="C11" s="9"/>
      <c r="D11" s="15" t="s">
        <v>26</v>
      </c>
      <c r="E11" s="68">
        <v>287</v>
      </c>
      <c r="F11" s="43">
        <v>5</v>
      </c>
      <c r="G11" s="41">
        <v>161</v>
      </c>
      <c r="H11" s="41">
        <v>60</v>
      </c>
      <c r="I11" s="41">
        <v>21</v>
      </c>
      <c r="J11" s="42">
        <v>40</v>
      </c>
      <c r="K11" s="73">
        <v>1637</v>
      </c>
      <c r="L11" s="43">
        <v>4</v>
      </c>
      <c r="M11" s="41">
        <v>143</v>
      </c>
      <c r="N11" s="41">
        <v>654</v>
      </c>
      <c r="O11" s="41">
        <v>93</v>
      </c>
      <c r="P11" s="62">
        <v>140</v>
      </c>
      <c r="Q11" s="44">
        <v>603</v>
      </c>
    </row>
    <row r="12" spans="2:17" s="4" customFormat="1" ht="12" customHeight="1" hidden="1">
      <c r="B12" s="11"/>
      <c r="C12" s="10"/>
      <c r="D12" s="16" t="s">
        <v>27</v>
      </c>
      <c r="E12" s="69">
        <v>1067628</v>
      </c>
      <c r="F12" s="71" t="s">
        <v>28</v>
      </c>
      <c r="G12" s="46">
        <v>658636</v>
      </c>
      <c r="H12" s="46">
        <v>281809</v>
      </c>
      <c r="I12" s="46">
        <v>57478</v>
      </c>
      <c r="J12" s="63" t="s">
        <v>28</v>
      </c>
      <c r="K12" s="74">
        <v>2596601</v>
      </c>
      <c r="L12" s="71" t="s">
        <v>28</v>
      </c>
      <c r="M12" s="45" t="s">
        <v>28</v>
      </c>
      <c r="N12" s="46">
        <v>1056631</v>
      </c>
      <c r="O12" s="46">
        <v>179037</v>
      </c>
      <c r="P12" s="45">
        <v>188840</v>
      </c>
      <c r="Q12" s="49">
        <v>918976</v>
      </c>
    </row>
    <row r="13" spans="2:17" s="4" customFormat="1" ht="12" customHeight="1" hidden="1">
      <c r="B13" s="12"/>
      <c r="C13" s="17" t="s">
        <v>22</v>
      </c>
      <c r="D13" s="14" t="s">
        <v>25</v>
      </c>
      <c r="E13" s="67">
        <v>64</v>
      </c>
      <c r="F13" s="39">
        <v>20</v>
      </c>
      <c r="G13" s="37">
        <v>9</v>
      </c>
      <c r="H13" s="37">
        <v>4</v>
      </c>
      <c r="I13" s="37">
        <v>19</v>
      </c>
      <c r="J13" s="38">
        <v>12</v>
      </c>
      <c r="K13" s="72">
        <v>322</v>
      </c>
      <c r="L13" s="39">
        <v>1</v>
      </c>
      <c r="M13" s="37">
        <v>41</v>
      </c>
      <c r="N13" s="37">
        <v>100</v>
      </c>
      <c r="O13" s="37">
        <v>28</v>
      </c>
      <c r="P13" s="61">
        <v>35</v>
      </c>
      <c r="Q13" s="40">
        <v>117</v>
      </c>
    </row>
    <row r="14" spans="2:17" s="4" customFormat="1" ht="12" customHeight="1" hidden="1">
      <c r="B14" s="12"/>
      <c r="C14" s="9"/>
      <c r="D14" s="15" t="s">
        <v>26</v>
      </c>
      <c r="E14" s="68">
        <v>626</v>
      </c>
      <c r="F14" s="43">
        <v>191</v>
      </c>
      <c r="G14" s="41">
        <v>219</v>
      </c>
      <c r="H14" s="41">
        <v>38</v>
      </c>
      <c r="I14" s="41">
        <v>113</v>
      </c>
      <c r="J14" s="42">
        <v>65</v>
      </c>
      <c r="K14" s="73">
        <v>1566</v>
      </c>
      <c r="L14" s="43">
        <v>67</v>
      </c>
      <c r="M14" s="41">
        <v>116</v>
      </c>
      <c r="N14" s="41">
        <v>535</v>
      </c>
      <c r="O14" s="41">
        <v>196</v>
      </c>
      <c r="P14" s="62">
        <v>109</v>
      </c>
      <c r="Q14" s="44">
        <v>543</v>
      </c>
    </row>
    <row r="15" spans="2:17" s="4" customFormat="1" ht="12" customHeight="1" hidden="1">
      <c r="B15" s="12"/>
      <c r="C15" s="10"/>
      <c r="D15" s="16" t="s">
        <v>27</v>
      </c>
      <c r="E15" s="69">
        <v>3245240</v>
      </c>
      <c r="F15" s="48">
        <v>539781</v>
      </c>
      <c r="G15" s="46">
        <v>1250354</v>
      </c>
      <c r="H15" s="46">
        <v>198726</v>
      </c>
      <c r="I15" s="46">
        <v>821253</v>
      </c>
      <c r="J15" s="47">
        <v>435126</v>
      </c>
      <c r="K15" s="74">
        <v>2499887</v>
      </c>
      <c r="L15" s="71" t="s">
        <v>28</v>
      </c>
      <c r="M15" s="45" t="s">
        <v>28</v>
      </c>
      <c r="N15" s="46">
        <v>679505</v>
      </c>
      <c r="O15" s="46">
        <v>455813</v>
      </c>
      <c r="P15" s="45">
        <v>176634</v>
      </c>
      <c r="Q15" s="49">
        <v>831558</v>
      </c>
    </row>
    <row r="16" spans="2:17" s="4" customFormat="1" ht="12" customHeight="1" hidden="1">
      <c r="B16" s="12"/>
      <c r="C16" s="17" t="s">
        <v>23</v>
      </c>
      <c r="D16" s="14" t="s">
        <v>25</v>
      </c>
      <c r="E16" s="67">
        <f>SUM(F16:J16)</f>
        <v>39</v>
      </c>
      <c r="F16" s="39">
        <v>4</v>
      </c>
      <c r="G16" s="37">
        <v>4</v>
      </c>
      <c r="H16" s="37">
        <v>10</v>
      </c>
      <c r="I16" s="37">
        <v>13</v>
      </c>
      <c r="J16" s="38">
        <v>8</v>
      </c>
      <c r="K16" s="72">
        <v>247</v>
      </c>
      <c r="L16" s="39">
        <v>1</v>
      </c>
      <c r="M16" s="37">
        <v>30</v>
      </c>
      <c r="N16" s="37">
        <v>92</v>
      </c>
      <c r="O16" s="37">
        <v>23</v>
      </c>
      <c r="P16" s="61">
        <v>24</v>
      </c>
      <c r="Q16" s="40">
        <v>77</v>
      </c>
    </row>
    <row r="17" spans="2:17" s="4" customFormat="1" ht="12" customHeight="1" hidden="1">
      <c r="B17" s="12"/>
      <c r="C17" s="9"/>
      <c r="D17" s="15" t="s">
        <v>26</v>
      </c>
      <c r="E17" s="68">
        <f>SUM(F17:J17)</f>
        <v>198</v>
      </c>
      <c r="F17" s="43">
        <v>8</v>
      </c>
      <c r="G17" s="41">
        <v>26</v>
      </c>
      <c r="H17" s="41">
        <v>29</v>
      </c>
      <c r="I17" s="41">
        <v>83</v>
      </c>
      <c r="J17" s="42">
        <v>52</v>
      </c>
      <c r="K17" s="73">
        <v>1511</v>
      </c>
      <c r="L17" s="43">
        <v>178</v>
      </c>
      <c r="M17" s="41">
        <v>109</v>
      </c>
      <c r="N17" s="41">
        <v>647</v>
      </c>
      <c r="O17" s="41">
        <v>128</v>
      </c>
      <c r="P17" s="62">
        <v>81</v>
      </c>
      <c r="Q17" s="44">
        <v>368</v>
      </c>
    </row>
    <row r="18" spans="2:17" s="4" customFormat="1" ht="12" customHeight="1" hidden="1">
      <c r="B18" s="12"/>
      <c r="C18" s="10"/>
      <c r="D18" s="16" t="s">
        <v>27</v>
      </c>
      <c r="E18" s="69">
        <f>SUM(F18:J18)</f>
        <v>568765</v>
      </c>
      <c r="F18" s="48">
        <v>10314</v>
      </c>
      <c r="G18" s="46">
        <v>51614</v>
      </c>
      <c r="H18" s="46">
        <v>75085</v>
      </c>
      <c r="I18" s="46">
        <v>274562</v>
      </c>
      <c r="J18" s="47">
        <v>157190</v>
      </c>
      <c r="K18" s="74">
        <v>2471894</v>
      </c>
      <c r="L18" s="71" t="s">
        <v>28</v>
      </c>
      <c r="M18" s="45" t="s">
        <v>28</v>
      </c>
      <c r="N18" s="46">
        <v>846476</v>
      </c>
      <c r="O18" s="46">
        <v>287758</v>
      </c>
      <c r="P18" s="45">
        <v>138090</v>
      </c>
      <c r="Q18" s="49">
        <v>622218</v>
      </c>
    </row>
    <row r="19" spans="2:17" s="4" customFormat="1" ht="12" customHeight="1" hidden="1">
      <c r="B19" s="12"/>
      <c r="C19" s="9" t="s">
        <v>24</v>
      </c>
      <c r="D19" s="14" t="s">
        <v>25</v>
      </c>
      <c r="E19" s="67">
        <v>16</v>
      </c>
      <c r="F19" s="39">
        <v>1</v>
      </c>
      <c r="G19" s="37">
        <v>4</v>
      </c>
      <c r="H19" s="37">
        <v>3</v>
      </c>
      <c r="I19" s="37">
        <v>6</v>
      </c>
      <c r="J19" s="38">
        <v>2</v>
      </c>
      <c r="K19" s="72">
        <v>98</v>
      </c>
      <c r="L19" s="39">
        <v>2</v>
      </c>
      <c r="M19" s="37">
        <v>7</v>
      </c>
      <c r="N19" s="37">
        <v>32</v>
      </c>
      <c r="O19" s="37">
        <v>13</v>
      </c>
      <c r="P19" s="61">
        <v>14</v>
      </c>
      <c r="Q19" s="40">
        <v>30</v>
      </c>
    </row>
    <row r="20" spans="2:17" s="4" customFormat="1" ht="12" customHeight="1" hidden="1">
      <c r="B20" s="23"/>
      <c r="C20" s="24"/>
      <c r="D20" s="15" t="s">
        <v>26</v>
      </c>
      <c r="E20" s="68">
        <v>121</v>
      </c>
      <c r="F20" s="43">
        <v>1</v>
      </c>
      <c r="G20" s="41">
        <v>51</v>
      </c>
      <c r="H20" s="41">
        <v>9</v>
      </c>
      <c r="I20" s="41">
        <v>43</v>
      </c>
      <c r="J20" s="42">
        <v>17</v>
      </c>
      <c r="K20" s="73">
        <v>663</v>
      </c>
      <c r="L20" s="43">
        <v>238</v>
      </c>
      <c r="M20" s="41">
        <v>12</v>
      </c>
      <c r="N20" s="41">
        <v>156</v>
      </c>
      <c r="O20" s="41">
        <v>75</v>
      </c>
      <c r="P20" s="62">
        <v>33</v>
      </c>
      <c r="Q20" s="44">
        <v>149</v>
      </c>
    </row>
    <row r="21" spans="2:17" s="4" customFormat="1" ht="12" customHeight="1" hidden="1">
      <c r="B21" s="21"/>
      <c r="C21" s="22"/>
      <c r="D21" s="16" t="s">
        <v>27</v>
      </c>
      <c r="E21" s="69">
        <v>567146</v>
      </c>
      <c r="F21" s="71" t="s">
        <v>28</v>
      </c>
      <c r="G21" s="46">
        <v>250000</v>
      </c>
      <c r="H21" s="46">
        <v>44350</v>
      </c>
      <c r="I21" s="46">
        <v>202672</v>
      </c>
      <c r="J21" s="63" t="s">
        <v>28</v>
      </c>
      <c r="K21" s="74">
        <v>1267335</v>
      </c>
      <c r="L21" s="71" t="s">
        <v>28</v>
      </c>
      <c r="M21" s="45" t="s">
        <v>28</v>
      </c>
      <c r="N21" s="46">
        <v>302974</v>
      </c>
      <c r="O21" s="46">
        <v>212674</v>
      </c>
      <c r="P21" s="45">
        <v>27002</v>
      </c>
      <c r="Q21" s="49">
        <v>256555</v>
      </c>
    </row>
    <row r="22" spans="2:17" s="4" customFormat="1" ht="12" customHeight="1">
      <c r="B22" s="86" t="s">
        <v>3</v>
      </c>
      <c r="C22" s="87"/>
      <c r="D22" s="18" t="s">
        <v>25</v>
      </c>
      <c r="E22" s="64">
        <f>+E25+E28+E31+E34</f>
        <v>159</v>
      </c>
      <c r="F22" s="26">
        <f aca="true" t="shared" si="3" ref="F22:Q22">+F25+F28+F31+F34</f>
        <v>27</v>
      </c>
      <c r="G22" s="25">
        <f t="shared" si="3"/>
        <v>39</v>
      </c>
      <c r="H22" s="25">
        <f t="shared" si="3"/>
        <v>23</v>
      </c>
      <c r="I22" s="25">
        <f t="shared" si="3"/>
        <v>36</v>
      </c>
      <c r="J22" s="27">
        <f t="shared" si="3"/>
        <v>32</v>
      </c>
      <c r="K22" s="64">
        <f t="shared" si="3"/>
        <v>1007</v>
      </c>
      <c r="L22" s="26">
        <f t="shared" si="3"/>
        <v>5</v>
      </c>
      <c r="M22" s="25">
        <f t="shared" si="3"/>
        <v>125</v>
      </c>
      <c r="N22" s="25">
        <f t="shared" si="3"/>
        <v>371</v>
      </c>
      <c r="O22" s="25">
        <f t="shared" si="3"/>
        <v>82</v>
      </c>
      <c r="P22" s="59">
        <f t="shared" si="3"/>
        <v>103</v>
      </c>
      <c r="Q22" s="27">
        <f t="shared" si="3"/>
        <v>321</v>
      </c>
    </row>
    <row r="23" spans="2:17" s="4" customFormat="1" ht="12" customHeight="1">
      <c r="B23" s="11"/>
      <c r="C23" s="13"/>
      <c r="D23" s="19" t="s">
        <v>26</v>
      </c>
      <c r="E23" s="65">
        <f aca="true" t="shared" si="4" ref="E23:Q23">+E26+E29+E32+E35</f>
        <v>1443</v>
      </c>
      <c r="F23" s="29">
        <f t="shared" si="4"/>
        <v>135</v>
      </c>
      <c r="G23" s="28">
        <f t="shared" si="4"/>
        <v>443</v>
      </c>
      <c r="H23" s="28">
        <f t="shared" si="4"/>
        <v>147</v>
      </c>
      <c r="I23" s="28">
        <f t="shared" si="4"/>
        <v>356</v>
      </c>
      <c r="J23" s="30">
        <f t="shared" si="4"/>
        <v>358</v>
      </c>
      <c r="K23" s="65">
        <f t="shared" si="4"/>
        <v>5449</v>
      </c>
      <c r="L23" s="29">
        <f t="shared" si="4"/>
        <v>298</v>
      </c>
      <c r="M23" s="28">
        <f t="shared" si="4"/>
        <v>383</v>
      </c>
      <c r="N23" s="28">
        <f t="shared" si="4"/>
        <v>2397</v>
      </c>
      <c r="O23" s="28">
        <f t="shared" si="4"/>
        <v>476</v>
      </c>
      <c r="P23" s="60">
        <f t="shared" si="4"/>
        <v>345</v>
      </c>
      <c r="Q23" s="30">
        <f t="shared" si="4"/>
        <v>1550</v>
      </c>
    </row>
    <row r="24" spans="2:17" s="4" customFormat="1" ht="12" customHeight="1">
      <c r="B24" s="11"/>
      <c r="C24" s="13"/>
      <c r="D24" s="20" t="s">
        <v>27</v>
      </c>
      <c r="E24" s="66">
        <f aca="true" t="shared" si="5" ref="E24:Q24">+E27+E30+E33+E36</f>
        <v>5508552</v>
      </c>
      <c r="F24" s="70" t="s">
        <v>28</v>
      </c>
      <c r="G24" s="31">
        <f t="shared" si="5"/>
        <v>2069678</v>
      </c>
      <c r="H24" s="34" t="s">
        <v>28</v>
      </c>
      <c r="I24" s="34" t="s">
        <v>28</v>
      </c>
      <c r="J24" s="32">
        <f t="shared" si="5"/>
        <v>1137669</v>
      </c>
      <c r="K24" s="66">
        <f t="shared" si="5"/>
        <v>8344045</v>
      </c>
      <c r="L24" s="70" t="s">
        <v>28</v>
      </c>
      <c r="M24" s="31">
        <f t="shared" si="5"/>
        <v>489796</v>
      </c>
      <c r="N24" s="31">
        <f t="shared" si="5"/>
        <v>3352603</v>
      </c>
      <c r="O24" s="31">
        <f t="shared" si="5"/>
        <v>1105964</v>
      </c>
      <c r="P24" s="34" t="s">
        <v>28</v>
      </c>
      <c r="Q24" s="32">
        <f t="shared" si="5"/>
        <v>2268585</v>
      </c>
    </row>
    <row r="25" spans="2:17" s="4" customFormat="1" ht="12" customHeight="1">
      <c r="B25" s="11"/>
      <c r="C25" s="17" t="s">
        <v>21</v>
      </c>
      <c r="D25" s="14" t="s">
        <v>25</v>
      </c>
      <c r="E25" s="67">
        <v>40</v>
      </c>
      <c r="F25" s="39">
        <v>1</v>
      </c>
      <c r="G25" s="37">
        <v>21</v>
      </c>
      <c r="H25" s="37">
        <v>9</v>
      </c>
      <c r="I25" s="37">
        <v>4</v>
      </c>
      <c r="J25" s="38">
        <v>5</v>
      </c>
      <c r="K25" s="72">
        <v>378</v>
      </c>
      <c r="L25" s="39">
        <v>2</v>
      </c>
      <c r="M25" s="37">
        <v>47</v>
      </c>
      <c r="N25" s="37">
        <v>145</v>
      </c>
      <c r="O25" s="37">
        <v>20</v>
      </c>
      <c r="P25" s="61">
        <v>37</v>
      </c>
      <c r="Q25" s="40">
        <v>127</v>
      </c>
    </row>
    <row r="26" spans="2:17" s="4" customFormat="1" ht="12" customHeight="1">
      <c r="B26" s="11"/>
      <c r="C26" s="9"/>
      <c r="D26" s="15" t="s">
        <v>26</v>
      </c>
      <c r="E26" s="68">
        <v>287</v>
      </c>
      <c r="F26" s="43">
        <v>1</v>
      </c>
      <c r="G26" s="41">
        <v>158</v>
      </c>
      <c r="H26" s="41">
        <v>58</v>
      </c>
      <c r="I26" s="41">
        <v>27</v>
      </c>
      <c r="J26" s="42">
        <v>43</v>
      </c>
      <c r="K26" s="73">
        <v>1661</v>
      </c>
      <c r="L26" s="43">
        <v>15</v>
      </c>
      <c r="M26" s="41">
        <v>146</v>
      </c>
      <c r="N26" s="41">
        <v>714</v>
      </c>
      <c r="O26" s="41">
        <v>96</v>
      </c>
      <c r="P26" s="62">
        <v>92</v>
      </c>
      <c r="Q26" s="44">
        <v>598</v>
      </c>
    </row>
    <row r="27" spans="2:17" s="4" customFormat="1" ht="12" customHeight="1">
      <c r="B27" s="11"/>
      <c r="C27" s="10"/>
      <c r="D27" s="16" t="s">
        <v>27</v>
      </c>
      <c r="E27" s="69">
        <v>886798</v>
      </c>
      <c r="F27" s="71" t="s">
        <v>28</v>
      </c>
      <c r="G27" s="46">
        <v>501168</v>
      </c>
      <c r="H27" s="46">
        <v>232356</v>
      </c>
      <c r="I27" s="45" t="s">
        <v>28</v>
      </c>
      <c r="J27" s="47">
        <v>92843</v>
      </c>
      <c r="K27" s="74">
        <v>2131358</v>
      </c>
      <c r="L27" s="71" t="s">
        <v>28</v>
      </c>
      <c r="M27" s="46">
        <v>195712</v>
      </c>
      <c r="N27" s="46">
        <v>936245</v>
      </c>
      <c r="O27" s="46">
        <v>155719</v>
      </c>
      <c r="P27" s="45" t="s">
        <v>28</v>
      </c>
      <c r="Q27" s="49">
        <v>690891</v>
      </c>
    </row>
    <row r="28" spans="2:17" s="4" customFormat="1" ht="12" customHeight="1">
      <c r="B28" s="12"/>
      <c r="C28" s="17" t="s">
        <v>22</v>
      </c>
      <c r="D28" s="14" t="s">
        <v>25</v>
      </c>
      <c r="E28" s="67">
        <f aca="true" t="shared" si="6" ref="E28:E33">SUM(F28:J28)</f>
        <v>59</v>
      </c>
      <c r="F28" s="39">
        <v>21</v>
      </c>
      <c r="G28" s="37">
        <v>8</v>
      </c>
      <c r="H28" s="37">
        <v>3</v>
      </c>
      <c r="I28" s="37">
        <v>16</v>
      </c>
      <c r="J28" s="38">
        <v>11</v>
      </c>
      <c r="K28" s="72">
        <f>SUM(L28:Q28)</f>
        <v>312</v>
      </c>
      <c r="L28" s="39">
        <v>0</v>
      </c>
      <c r="M28" s="37">
        <v>42</v>
      </c>
      <c r="N28" s="37">
        <v>107</v>
      </c>
      <c r="O28" s="37">
        <v>26</v>
      </c>
      <c r="P28" s="61">
        <v>39</v>
      </c>
      <c r="Q28" s="40">
        <v>98</v>
      </c>
    </row>
    <row r="29" spans="2:17" s="4" customFormat="1" ht="12" customHeight="1">
      <c r="B29" s="12"/>
      <c r="C29" s="9"/>
      <c r="D29" s="15" t="s">
        <v>26</v>
      </c>
      <c r="E29" s="68">
        <f t="shared" si="6"/>
        <v>519</v>
      </c>
      <c r="F29" s="43">
        <v>124</v>
      </c>
      <c r="G29" s="41">
        <v>198</v>
      </c>
      <c r="H29" s="41">
        <v>50</v>
      </c>
      <c r="I29" s="41">
        <v>76</v>
      </c>
      <c r="J29" s="42">
        <v>71</v>
      </c>
      <c r="K29" s="73">
        <f>SUM(L29:Q29)</f>
        <v>1616</v>
      </c>
      <c r="L29" s="43">
        <v>0</v>
      </c>
      <c r="M29" s="41">
        <v>126</v>
      </c>
      <c r="N29" s="41">
        <v>747</v>
      </c>
      <c r="O29" s="41">
        <v>149</v>
      </c>
      <c r="P29" s="62">
        <v>171</v>
      </c>
      <c r="Q29" s="44">
        <v>423</v>
      </c>
    </row>
    <row r="30" spans="2:17" s="4" customFormat="1" ht="12" customHeight="1">
      <c r="B30" s="12"/>
      <c r="C30" s="10"/>
      <c r="D30" s="16" t="s">
        <v>27</v>
      </c>
      <c r="E30" s="69">
        <f t="shared" si="6"/>
        <v>2718544</v>
      </c>
      <c r="F30" s="48">
        <v>397411</v>
      </c>
      <c r="G30" s="46">
        <v>1238108</v>
      </c>
      <c r="H30" s="46">
        <v>133511</v>
      </c>
      <c r="I30" s="46">
        <v>500697</v>
      </c>
      <c r="J30" s="47">
        <v>448817</v>
      </c>
      <c r="K30" s="74">
        <f>SUM(L30:Q30)</f>
        <v>2585263</v>
      </c>
      <c r="L30" s="48">
        <v>0</v>
      </c>
      <c r="M30" s="46">
        <v>142311</v>
      </c>
      <c r="N30" s="46">
        <v>989676</v>
      </c>
      <c r="O30" s="46">
        <v>331561</v>
      </c>
      <c r="P30" s="45">
        <v>329192</v>
      </c>
      <c r="Q30" s="49">
        <v>792523</v>
      </c>
    </row>
    <row r="31" spans="2:17" s="4" customFormat="1" ht="12" customHeight="1">
      <c r="B31" s="12"/>
      <c r="C31" s="17" t="s">
        <v>23</v>
      </c>
      <c r="D31" s="14" t="s">
        <v>25</v>
      </c>
      <c r="E31" s="67">
        <f t="shared" si="6"/>
        <v>34</v>
      </c>
      <c r="F31" s="39">
        <v>5</v>
      </c>
      <c r="G31" s="37">
        <v>5</v>
      </c>
      <c r="H31" s="37">
        <v>5</v>
      </c>
      <c r="I31" s="37">
        <v>9</v>
      </c>
      <c r="J31" s="38">
        <v>10</v>
      </c>
      <c r="K31" s="72">
        <f>SUM(L31:Q31)</f>
        <v>223</v>
      </c>
      <c r="L31" s="39">
        <v>2</v>
      </c>
      <c r="M31" s="37">
        <v>27</v>
      </c>
      <c r="N31" s="37">
        <v>86</v>
      </c>
      <c r="O31" s="37">
        <v>22</v>
      </c>
      <c r="P31" s="61">
        <v>16</v>
      </c>
      <c r="Q31" s="40">
        <v>70</v>
      </c>
    </row>
    <row r="32" spans="2:17" s="4" customFormat="1" ht="12" customHeight="1">
      <c r="B32" s="12"/>
      <c r="C32" s="9"/>
      <c r="D32" s="15" t="s">
        <v>26</v>
      </c>
      <c r="E32" s="68">
        <f t="shared" si="6"/>
        <v>356</v>
      </c>
      <c r="F32" s="43">
        <v>10</v>
      </c>
      <c r="G32" s="41">
        <v>35</v>
      </c>
      <c r="H32" s="41">
        <v>23</v>
      </c>
      <c r="I32" s="41">
        <v>82</v>
      </c>
      <c r="J32" s="42">
        <v>206</v>
      </c>
      <c r="K32" s="73">
        <f>SUM(L32:Q32)</f>
        <v>1548</v>
      </c>
      <c r="L32" s="43">
        <v>279</v>
      </c>
      <c r="M32" s="41">
        <v>83</v>
      </c>
      <c r="N32" s="41">
        <v>600</v>
      </c>
      <c r="O32" s="41">
        <v>138</v>
      </c>
      <c r="P32" s="62">
        <v>59</v>
      </c>
      <c r="Q32" s="44">
        <v>389</v>
      </c>
    </row>
    <row r="33" spans="2:17" s="4" customFormat="1" ht="12" customHeight="1">
      <c r="B33" s="12"/>
      <c r="C33" s="10"/>
      <c r="D33" s="16" t="s">
        <v>27</v>
      </c>
      <c r="E33" s="69">
        <f t="shared" si="6"/>
        <v>898580</v>
      </c>
      <c r="F33" s="48">
        <v>12708</v>
      </c>
      <c r="G33" s="46">
        <v>64582</v>
      </c>
      <c r="H33" s="46">
        <v>83658</v>
      </c>
      <c r="I33" s="46">
        <v>235436</v>
      </c>
      <c r="J33" s="47">
        <v>502196</v>
      </c>
      <c r="K33" s="74">
        <v>2178030</v>
      </c>
      <c r="L33" s="71" t="s">
        <v>28</v>
      </c>
      <c r="M33" s="46">
        <v>120853</v>
      </c>
      <c r="N33" s="46">
        <v>556698</v>
      </c>
      <c r="O33" s="46">
        <v>354687</v>
      </c>
      <c r="P33" s="45" t="s">
        <v>28</v>
      </c>
      <c r="Q33" s="49">
        <v>529483</v>
      </c>
    </row>
    <row r="34" spans="2:17" s="4" customFormat="1" ht="12" customHeight="1">
      <c r="B34" s="12"/>
      <c r="C34" s="9" t="s">
        <v>24</v>
      </c>
      <c r="D34" s="14" t="s">
        <v>25</v>
      </c>
      <c r="E34" s="67">
        <v>26</v>
      </c>
      <c r="F34" s="39">
        <v>0</v>
      </c>
      <c r="G34" s="37">
        <v>5</v>
      </c>
      <c r="H34" s="37">
        <v>6</v>
      </c>
      <c r="I34" s="37">
        <v>7</v>
      </c>
      <c r="J34" s="38">
        <v>6</v>
      </c>
      <c r="K34" s="72">
        <v>94</v>
      </c>
      <c r="L34" s="39">
        <v>1</v>
      </c>
      <c r="M34" s="37">
        <v>9</v>
      </c>
      <c r="N34" s="37">
        <v>33</v>
      </c>
      <c r="O34" s="37">
        <v>14</v>
      </c>
      <c r="P34" s="61">
        <v>11</v>
      </c>
      <c r="Q34" s="40">
        <v>26</v>
      </c>
    </row>
    <row r="35" spans="2:17" s="4" customFormat="1" ht="12" customHeight="1">
      <c r="B35" s="23"/>
      <c r="C35" s="24"/>
      <c r="D35" s="15" t="s">
        <v>26</v>
      </c>
      <c r="E35" s="68">
        <v>281</v>
      </c>
      <c r="F35" s="43">
        <v>0</v>
      </c>
      <c r="G35" s="41">
        <v>52</v>
      </c>
      <c r="H35" s="41">
        <v>16</v>
      </c>
      <c r="I35" s="41">
        <v>171</v>
      </c>
      <c r="J35" s="42">
        <v>38</v>
      </c>
      <c r="K35" s="73">
        <v>624</v>
      </c>
      <c r="L35" s="43">
        <v>4</v>
      </c>
      <c r="M35" s="41">
        <v>28</v>
      </c>
      <c r="N35" s="41">
        <v>336</v>
      </c>
      <c r="O35" s="41">
        <v>93</v>
      </c>
      <c r="P35" s="62">
        <v>23</v>
      </c>
      <c r="Q35" s="44">
        <v>140</v>
      </c>
    </row>
    <row r="36" spans="2:17" s="4" customFormat="1" ht="12" customHeight="1">
      <c r="B36" s="21"/>
      <c r="C36" s="22"/>
      <c r="D36" s="16" t="s">
        <v>27</v>
      </c>
      <c r="E36" s="69">
        <v>1004630</v>
      </c>
      <c r="F36" s="48">
        <v>0</v>
      </c>
      <c r="G36" s="46">
        <v>265820</v>
      </c>
      <c r="H36" s="46" t="s">
        <v>28</v>
      </c>
      <c r="I36" s="46">
        <v>581332</v>
      </c>
      <c r="J36" s="47">
        <v>93813</v>
      </c>
      <c r="K36" s="74">
        <v>1449394</v>
      </c>
      <c r="L36" s="71" t="s">
        <v>28</v>
      </c>
      <c r="M36" s="46">
        <v>30920</v>
      </c>
      <c r="N36" s="46">
        <v>869984</v>
      </c>
      <c r="O36" s="46">
        <v>263997</v>
      </c>
      <c r="P36" s="45" t="s">
        <v>28</v>
      </c>
      <c r="Q36" s="49">
        <v>255688</v>
      </c>
    </row>
    <row r="37" spans="2:17" s="3" customFormat="1" ht="12" customHeight="1">
      <c r="B37" s="86" t="s">
        <v>2</v>
      </c>
      <c r="C37" s="87"/>
      <c r="D37" s="18" t="s">
        <v>25</v>
      </c>
      <c r="E37" s="64">
        <f>+E40+E43+E46+E49</f>
        <v>173</v>
      </c>
      <c r="F37" s="26">
        <f aca="true" t="shared" si="7" ref="F37:Q37">+F40+F43+F46+F49</f>
        <v>33</v>
      </c>
      <c r="G37" s="25">
        <f t="shared" si="7"/>
        <v>42</v>
      </c>
      <c r="H37" s="25">
        <f t="shared" si="7"/>
        <v>31</v>
      </c>
      <c r="I37" s="25">
        <f t="shared" si="7"/>
        <v>39</v>
      </c>
      <c r="J37" s="27">
        <f t="shared" si="7"/>
        <v>28</v>
      </c>
      <c r="K37" s="64">
        <f t="shared" si="7"/>
        <v>970</v>
      </c>
      <c r="L37" s="26">
        <f t="shared" si="7"/>
        <v>7</v>
      </c>
      <c r="M37" s="25">
        <f t="shared" si="7"/>
        <v>120</v>
      </c>
      <c r="N37" s="25">
        <f t="shared" si="7"/>
        <v>343</v>
      </c>
      <c r="O37" s="25">
        <f t="shared" si="7"/>
        <v>80</v>
      </c>
      <c r="P37" s="59">
        <f t="shared" si="7"/>
        <v>107</v>
      </c>
      <c r="Q37" s="27">
        <f t="shared" si="7"/>
        <v>313</v>
      </c>
    </row>
    <row r="38" spans="2:17" s="3" customFormat="1" ht="12" customHeight="1">
      <c r="B38" s="11"/>
      <c r="C38" s="13"/>
      <c r="D38" s="19" t="s">
        <v>26</v>
      </c>
      <c r="E38" s="65">
        <f aca="true" t="shared" si="8" ref="E38:Q38">+E41+E44+E47+E50</f>
        <v>1310</v>
      </c>
      <c r="F38" s="29">
        <f t="shared" si="8"/>
        <v>146</v>
      </c>
      <c r="G38" s="28">
        <f t="shared" si="8"/>
        <v>546</v>
      </c>
      <c r="H38" s="28">
        <f t="shared" si="8"/>
        <v>165</v>
      </c>
      <c r="I38" s="28">
        <f t="shared" si="8"/>
        <v>255</v>
      </c>
      <c r="J38" s="30">
        <f t="shared" si="8"/>
        <v>198</v>
      </c>
      <c r="K38" s="65">
        <f t="shared" si="8"/>
        <v>5233</v>
      </c>
      <c r="L38" s="29">
        <f t="shared" si="8"/>
        <v>311</v>
      </c>
      <c r="M38" s="28">
        <f t="shared" si="8"/>
        <v>326</v>
      </c>
      <c r="N38" s="28">
        <f t="shared" si="8"/>
        <v>1842</v>
      </c>
      <c r="O38" s="28">
        <f t="shared" si="8"/>
        <v>473</v>
      </c>
      <c r="P38" s="60">
        <f t="shared" si="8"/>
        <v>300</v>
      </c>
      <c r="Q38" s="30">
        <f t="shared" si="8"/>
        <v>1490</v>
      </c>
    </row>
    <row r="39" spans="2:17" s="3" customFormat="1" ht="12" customHeight="1">
      <c r="B39" s="11"/>
      <c r="C39" s="13"/>
      <c r="D39" s="20" t="s">
        <v>27</v>
      </c>
      <c r="E39" s="66">
        <f aca="true" t="shared" si="9" ref="E39:Q39">+E42+E45+E48+E51</f>
        <v>5183386</v>
      </c>
      <c r="F39" s="70" t="s">
        <v>28</v>
      </c>
      <c r="G39" s="34" t="s">
        <v>28</v>
      </c>
      <c r="H39" s="31">
        <f t="shared" si="9"/>
        <v>629482</v>
      </c>
      <c r="I39" s="34" t="s">
        <v>28</v>
      </c>
      <c r="J39" s="32">
        <f t="shared" si="9"/>
        <v>623422</v>
      </c>
      <c r="K39" s="66">
        <f t="shared" si="9"/>
        <v>8042509</v>
      </c>
      <c r="L39" s="70" t="s">
        <v>28</v>
      </c>
      <c r="M39" s="34" t="s">
        <v>28</v>
      </c>
      <c r="N39" s="31">
        <f t="shared" si="9"/>
        <v>3375393</v>
      </c>
      <c r="O39" s="34" t="s">
        <v>28</v>
      </c>
      <c r="P39" s="34">
        <f t="shared" si="9"/>
        <v>346837</v>
      </c>
      <c r="Q39" s="32">
        <f t="shared" si="9"/>
        <v>2341804</v>
      </c>
    </row>
    <row r="40" spans="2:17" s="3" customFormat="1" ht="12" customHeight="1">
      <c r="B40" s="11"/>
      <c r="C40" s="17" t="s">
        <v>21</v>
      </c>
      <c r="D40" s="14" t="s">
        <v>25</v>
      </c>
      <c r="E40" s="67">
        <v>43</v>
      </c>
      <c r="F40" s="39">
        <v>1</v>
      </c>
      <c r="G40" s="37">
        <v>24</v>
      </c>
      <c r="H40" s="37">
        <v>8</v>
      </c>
      <c r="I40" s="37">
        <v>3</v>
      </c>
      <c r="J40" s="38">
        <v>7</v>
      </c>
      <c r="K40" s="72">
        <v>345</v>
      </c>
      <c r="L40" s="39">
        <v>3</v>
      </c>
      <c r="M40" s="37">
        <v>44</v>
      </c>
      <c r="N40" s="37">
        <v>125</v>
      </c>
      <c r="O40" s="37">
        <v>19</v>
      </c>
      <c r="P40" s="61">
        <v>39</v>
      </c>
      <c r="Q40" s="40">
        <v>115</v>
      </c>
    </row>
    <row r="41" spans="2:17" s="3" customFormat="1" ht="12" customHeight="1">
      <c r="B41" s="11"/>
      <c r="C41" s="9"/>
      <c r="D41" s="15" t="s">
        <v>26</v>
      </c>
      <c r="E41" s="68">
        <v>401</v>
      </c>
      <c r="F41" s="43">
        <v>17</v>
      </c>
      <c r="G41" s="41">
        <v>279</v>
      </c>
      <c r="H41" s="41">
        <v>39</v>
      </c>
      <c r="I41" s="41">
        <v>8</v>
      </c>
      <c r="J41" s="42">
        <v>58</v>
      </c>
      <c r="K41" s="73">
        <v>1506</v>
      </c>
      <c r="L41" s="43">
        <v>23</v>
      </c>
      <c r="M41" s="41">
        <v>125</v>
      </c>
      <c r="N41" s="41">
        <v>665</v>
      </c>
      <c r="O41" s="41">
        <v>87</v>
      </c>
      <c r="P41" s="62">
        <v>100</v>
      </c>
      <c r="Q41" s="44">
        <v>506</v>
      </c>
    </row>
    <row r="42" spans="2:17" s="3" customFormat="1" ht="12" customHeight="1">
      <c r="B42" s="11"/>
      <c r="C42" s="10"/>
      <c r="D42" s="16" t="s">
        <v>27</v>
      </c>
      <c r="E42" s="69">
        <v>1002848</v>
      </c>
      <c r="F42" s="71" t="s">
        <v>28</v>
      </c>
      <c r="G42" s="46">
        <v>550212</v>
      </c>
      <c r="H42" s="46">
        <v>136275</v>
      </c>
      <c r="I42" s="45" t="s">
        <v>28</v>
      </c>
      <c r="J42" s="47">
        <v>169173</v>
      </c>
      <c r="K42" s="74">
        <f>SUM(L42:Q42)</f>
        <v>1945274</v>
      </c>
      <c r="L42" s="48">
        <v>21510</v>
      </c>
      <c r="M42" s="46">
        <v>178824</v>
      </c>
      <c r="N42" s="46">
        <v>863869</v>
      </c>
      <c r="O42" s="46">
        <v>146243</v>
      </c>
      <c r="P42" s="45">
        <v>106427</v>
      </c>
      <c r="Q42" s="49">
        <v>628401</v>
      </c>
    </row>
    <row r="43" spans="2:17" ht="12" customHeight="1">
      <c r="B43" s="12"/>
      <c r="C43" s="17" t="s">
        <v>22</v>
      </c>
      <c r="D43" s="14" t="s">
        <v>25</v>
      </c>
      <c r="E43" s="67">
        <v>68</v>
      </c>
      <c r="F43" s="39">
        <v>24</v>
      </c>
      <c r="G43" s="37">
        <v>11</v>
      </c>
      <c r="H43" s="50">
        <v>7</v>
      </c>
      <c r="I43" s="50">
        <v>17</v>
      </c>
      <c r="J43" s="51">
        <v>9</v>
      </c>
      <c r="K43" s="72">
        <v>310</v>
      </c>
      <c r="L43" s="39">
        <v>1</v>
      </c>
      <c r="M43" s="37">
        <v>42</v>
      </c>
      <c r="N43" s="37">
        <v>102</v>
      </c>
      <c r="O43" s="37">
        <v>26</v>
      </c>
      <c r="P43" s="61">
        <v>35</v>
      </c>
      <c r="Q43" s="40">
        <v>104</v>
      </c>
    </row>
    <row r="44" spans="2:17" ht="12" customHeight="1">
      <c r="B44" s="12"/>
      <c r="C44" s="9"/>
      <c r="D44" s="15" t="s">
        <v>26</v>
      </c>
      <c r="E44" s="68">
        <v>528</v>
      </c>
      <c r="F44" s="43">
        <v>115</v>
      </c>
      <c r="G44" s="41">
        <v>198</v>
      </c>
      <c r="H44" s="52">
        <v>62</v>
      </c>
      <c r="I44" s="52">
        <v>77</v>
      </c>
      <c r="J44" s="53">
        <v>76</v>
      </c>
      <c r="K44" s="73">
        <v>1623</v>
      </c>
      <c r="L44" s="43">
        <v>4</v>
      </c>
      <c r="M44" s="41">
        <v>96</v>
      </c>
      <c r="N44" s="41">
        <v>256</v>
      </c>
      <c r="O44" s="41">
        <v>177</v>
      </c>
      <c r="P44" s="62">
        <v>107</v>
      </c>
      <c r="Q44" s="44">
        <v>492</v>
      </c>
    </row>
    <row r="45" spans="2:17" ht="12" customHeight="1">
      <c r="B45" s="12"/>
      <c r="C45" s="10"/>
      <c r="D45" s="16" t="s">
        <v>27</v>
      </c>
      <c r="E45" s="69">
        <v>3003063</v>
      </c>
      <c r="F45" s="48">
        <v>317056</v>
      </c>
      <c r="G45" s="46">
        <v>1481834</v>
      </c>
      <c r="H45" s="54">
        <v>198813</v>
      </c>
      <c r="I45" s="54">
        <v>737389</v>
      </c>
      <c r="J45" s="55">
        <v>267971</v>
      </c>
      <c r="K45" s="74">
        <v>2505733</v>
      </c>
      <c r="L45" s="71" t="s">
        <v>28</v>
      </c>
      <c r="M45" s="46">
        <v>91090</v>
      </c>
      <c r="N45" s="46">
        <v>954211</v>
      </c>
      <c r="O45" s="45" t="s">
        <v>28</v>
      </c>
      <c r="P45" s="45">
        <v>138886</v>
      </c>
      <c r="Q45" s="49">
        <v>942781</v>
      </c>
    </row>
    <row r="46" spans="2:17" ht="12" customHeight="1">
      <c r="B46" s="12"/>
      <c r="C46" s="17" t="s">
        <v>23</v>
      </c>
      <c r="D46" s="14" t="s">
        <v>25</v>
      </c>
      <c r="E46" s="67">
        <v>32</v>
      </c>
      <c r="F46" s="39">
        <v>6</v>
      </c>
      <c r="G46" s="37">
        <v>4</v>
      </c>
      <c r="H46" s="50">
        <v>7</v>
      </c>
      <c r="I46" s="50">
        <v>9</v>
      </c>
      <c r="J46" s="51">
        <v>6</v>
      </c>
      <c r="K46" s="72">
        <v>226</v>
      </c>
      <c r="L46" s="39">
        <v>2</v>
      </c>
      <c r="M46" s="37">
        <v>26</v>
      </c>
      <c r="N46" s="37">
        <v>85</v>
      </c>
      <c r="O46" s="37">
        <v>22</v>
      </c>
      <c r="P46" s="61">
        <v>22</v>
      </c>
      <c r="Q46" s="40">
        <v>69</v>
      </c>
    </row>
    <row r="47" spans="2:17" ht="12" customHeight="1">
      <c r="B47" s="12"/>
      <c r="C47" s="9"/>
      <c r="D47" s="15" t="s">
        <v>26</v>
      </c>
      <c r="E47" s="68">
        <v>154</v>
      </c>
      <c r="F47" s="43">
        <v>10</v>
      </c>
      <c r="G47" s="41">
        <v>29</v>
      </c>
      <c r="H47" s="52">
        <v>40</v>
      </c>
      <c r="I47" s="52">
        <v>39</v>
      </c>
      <c r="J47" s="53">
        <v>36</v>
      </c>
      <c r="K47" s="73">
        <v>1515</v>
      </c>
      <c r="L47" s="43">
        <v>280</v>
      </c>
      <c r="M47" s="41">
        <v>72</v>
      </c>
      <c r="N47" s="41">
        <v>606</v>
      </c>
      <c r="O47" s="41">
        <v>118</v>
      </c>
      <c r="P47" s="62">
        <v>71</v>
      </c>
      <c r="Q47" s="44">
        <v>368</v>
      </c>
    </row>
    <row r="48" spans="2:17" ht="12" customHeight="1">
      <c r="B48" s="12"/>
      <c r="C48" s="10"/>
      <c r="D48" s="16" t="s">
        <v>27</v>
      </c>
      <c r="E48" s="69">
        <v>477138</v>
      </c>
      <c r="F48" s="48">
        <v>17677</v>
      </c>
      <c r="G48" s="46">
        <v>49166</v>
      </c>
      <c r="H48" s="54">
        <v>208172</v>
      </c>
      <c r="I48" s="54">
        <v>111025</v>
      </c>
      <c r="J48" s="55">
        <v>91108</v>
      </c>
      <c r="K48" s="74">
        <v>2214012</v>
      </c>
      <c r="L48" s="71" t="s">
        <v>28</v>
      </c>
      <c r="M48" s="45" t="s">
        <v>28</v>
      </c>
      <c r="N48" s="46">
        <v>699394</v>
      </c>
      <c r="O48" s="46">
        <v>258869</v>
      </c>
      <c r="P48" s="45">
        <v>78704</v>
      </c>
      <c r="Q48" s="49">
        <v>554705</v>
      </c>
    </row>
    <row r="49" spans="2:17" ht="12" customHeight="1">
      <c r="B49" s="12"/>
      <c r="C49" s="9" t="s">
        <v>24</v>
      </c>
      <c r="D49" s="14" t="s">
        <v>25</v>
      </c>
      <c r="E49" s="67">
        <v>30</v>
      </c>
      <c r="F49" s="39">
        <v>2</v>
      </c>
      <c r="G49" s="37">
        <v>3</v>
      </c>
      <c r="H49" s="37">
        <v>9</v>
      </c>
      <c r="I49" s="37">
        <v>10</v>
      </c>
      <c r="J49" s="38">
        <v>6</v>
      </c>
      <c r="K49" s="72">
        <v>89</v>
      </c>
      <c r="L49" s="39">
        <v>1</v>
      </c>
      <c r="M49" s="37">
        <v>8</v>
      </c>
      <c r="N49" s="37">
        <v>31</v>
      </c>
      <c r="O49" s="37">
        <v>13</v>
      </c>
      <c r="P49" s="61">
        <v>11</v>
      </c>
      <c r="Q49" s="40">
        <v>25</v>
      </c>
    </row>
    <row r="50" spans="2:17" ht="12" customHeight="1">
      <c r="B50" s="23"/>
      <c r="C50" s="24"/>
      <c r="D50" s="15" t="s">
        <v>26</v>
      </c>
      <c r="E50" s="68">
        <v>227</v>
      </c>
      <c r="F50" s="43">
        <v>4</v>
      </c>
      <c r="G50" s="41">
        <v>40</v>
      </c>
      <c r="H50" s="41">
        <v>24</v>
      </c>
      <c r="I50" s="41">
        <v>131</v>
      </c>
      <c r="J50" s="42">
        <v>28</v>
      </c>
      <c r="K50" s="73">
        <v>589</v>
      </c>
      <c r="L50" s="43">
        <v>4</v>
      </c>
      <c r="M50" s="41">
        <v>33</v>
      </c>
      <c r="N50" s="41">
        <v>315</v>
      </c>
      <c r="O50" s="41">
        <v>91</v>
      </c>
      <c r="P50" s="62">
        <v>22</v>
      </c>
      <c r="Q50" s="44">
        <v>124</v>
      </c>
    </row>
    <row r="51" spans="2:17" ht="12" customHeight="1">
      <c r="B51" s="21"/>
      <c r="C51" s="22"/>
      <c r="D51" s="16" t="s">
        <v>27</v>
      </c>
      <c r="E51" s="69">
        <v>700337</v>
      </c>
      <c r="F51" s="71" t="s">
        <v>28</v>
      </c>
      <c r="G51" s="45" t="s">
        <v>28</v>
      </c>
      <c r="H51" s="46">
        <v>86222</v>
      </c>
      <c r="I51" s="46">
        <v>407286</v>
      </c>
      <c r="J51" s="47">
        <v>95170</v>
      </c>
      <c r="K51" s="74">
        <v>1377490</v>
      </c>
      <c r="L51" s="71" t="s">
        <v>28</v>
      </c>
      <c r="M51" s="45" t="s">
        <v>28</v>
      </c>
      <c r="N51" s="46">
        <v>857919</v>
      </c>
      <c r="O51" s="46">
        <v>235694</v>
      </c>
      <c r="P51" s="45">
        <v>22820</v>
      </c>
      <c r="Q51" s="49">
        <v>215917</v>
      </c>
    </row>
    <row r="52" spans="2:17" s="3" customFormat="1" ht="12" customHeight="1">
      <c r="B52" s="86" t="s">
        <v>35</v>
      </c>
      <c r="C52" s="87"/>
      <c r="D52" s="18" t="s">
        <v>25</v>
      </c>
      <c r="E52" s="64">
        <f>+E55+E58+E61+E64</f>
        <v>158</v>
      </c>
      <c r="F52" s="26">
        <f aca="true" t="shared" si="10" ref="F52:Q52">+F55+F58+F61+F64</f>
        <v>25</v>
      </c>
      <c r="G52" s="25">
        <f t="shared" si="10"/>
        <v>38</v>
      </c>
      <c r="H52" s="25">
        <f t="shared" si="10"/>
        <v>29</v>
      </c>
      <c r="I52" s="25">
        <f t="shared" si="10"/>
        <v>29</v>
      </c>
      <c r="J52" s="27">
        <f t="shared" si="10"/>
        <v>37</v>
      </c>
      <c r="K52" s="64">
        <f t="shared" si="10"/>
        <v>888</v>
      </c>
      <c r="L52" s="26">
        <f t="shared" si="10"/>
        <v>4</v>
      </c>
      <c r="M52" s="25">
        <f t="shared" si="10"/>
        <v>108</v>
      </c>
      <c r="N52" s="25">
        <f t="shared" si="10"/>
        <v>313</v>
      </c>
      <c r="O52" s="25">
        <f t="shared" si="10"/>
        <v>75</v>
      </c>
      <c r="P52" s="59">
        <f t="shared" si="10"/>
        <v>87</v>
      </c>
      <c r="Q52" s="27">
        <f t="shared" si="10"/>
        <v>301</v>
      </c>
    </row>
    <row r="53" spans="2:17" s="3" customFormat="1" ht="12" customHeight="1">
      <c r="B53" s="11"/>
      <c r="C53" s="13"/>
      <c r="D53" s="19" t="s">
        <v>26</v>
      </c>
      <c r="E53" s="65">
        <f aca="true" t="shared" si="11" ref="E53:Q53">+E56+E59+E62+E65</f>
        <v>1142</v>
      </c>
      <c r="F53" s="29">
        <f t="shared" si="11"/>
        <v>135</v>
      </c>
      <c r="G53" s="28">
        <f t="shared" si="11"/>
        <v>389</v>
      </c>
      <c r="H53" s="28">
        <f t="shared" si="11"/>
        <v>213</v>
      </c>
      <c r="I53" s="28">
        <f t="shared" si="11"/>
        <v>210</v>
      </c>
      <c r="J53" s="30">
        <f t="shared" si="11"/>
        <v>195</v>
      </c>
      <c r="K53" s="65">
        <f t="shared" si="11"/>
        <v>5157</v>
      </c>
      <c r="L53" s="29">
        <f t="shared" si="11"/>
        <v>278</v>
      </c>
      <c r="M53" s="28">
        <f t="shared" si="11"/>
        <v>294</v>
      </c>
      <c r="N53" s="28">
        <f t="shared" si="11"/>
        <v>2309</v>
      </c>
      <c r="O53" s="28">
        <f t="shared" si="11"/>
        <v>453</v>
      </c>
      <c r="P53" s="60">
        <f t="shared" si="11"/>
        <v>268</v>
      </c>
      <c r="Q53" s="30">
        <f t="shared" si="11"/>
        <v>1555</v>
      </c>
    </row>
    <row r="54" spans="2:17" s="3" customFormat="1" ht="12" customHeight="1">
      <c r="B54" s="11"/>
      <c r="C54" s="13"/>
      <c r="D54" s="20" t="s">
        <v>27</v>
      </c>
      <c r="E54" s="66">
        <f>+E57+E60+E63+E66</f>
        <v>4609738</v>
      </c>
      <c r="F54" s="70" t="s">
        <v>36</v>
      </c>
      <c r="G54" s="34">
        <v>1864362</v>
      </c>
      <c r="H54" s="31">
        <f>+H57+H60+H63+H66</f>
        <v>867239</v>
      </c>
      <c r="I54" s="34">
        <v>701490</v>
      </c>
      <c r="J54" s="32">
        <f>+J57+J60+J63+J66</f>
        <v>807830</v>
      </c>
      <c r="K54" s="66">
        <f>SUM(L54:Q54)</f>
        <v>8466967</v>
      </c>
      <c r="L54" s="70">
        <v>516103</v>
      </c>
      <c r="M54" s="34">
        <v>360141</v>
      </c>
      <c r="N54" s="31">
        <v>3337688</v>
      </c>
      <c r="O54" s="34">
        <f>+O57+O60+O63+O66</f>
        <v>1129099</v>
      </c>
      <c r="P54" s="34">
        <f>+P57+P60+P63+P66</f>
        <v>345227</v>
      </c>
      <c r="Q54" s="32">
        <f>+Q57+Q60+Q63+Q66</f>
        <v>2778709</v>
      </c>
    </row>
    <row r="55" spans="2:17" s="3" customFormat="1" ht="12" customHeight="1">
      <c r="B55" s="11"/>
      <c r="C55" s="17" t="s">
        <v>21</v>
      </c>
      <c r="D55" s="14" t="s">
        <v>25</v>
      </c>
      <c r="E55" s="67">
        <f>SUM(F55:J55)</f>
        <v>43</v>
      </c>
      <c r="F55" s="39">
        <v>2</v>
      </c>
      <c r="G55" s="37">
        <v>20</v>
      </c>
      <c r="H55" s="37">
        <v>9</v>
      </c>
      <c r="I55" s="37">
        <v>2</v>
      </c>
      <c r="J55" s="38">
        <v>10</v>
      </c>
      <c r="K55" s="72">
        <v>313</v>
      </c>
      <c r="L55" s="39">
        <v>2</v>
      </c>
      <c r="M55" s="37">
        <v>40</v>
      </c>
      <c r="N55" s="37">
        <v>117</v>
      </c>
      <c r="O55" s="37">
        <v>15</v>
      </c>
      <c r="P55" s="61">
        <v>28</v>
      </c>
      <c r="Q55" s="40">
        <v>111</v>
      </c>
    </row>
    <row r="56" spans="2:17" s="3" customFormat="1" ht="12" customHeight="1">
      <c r="B56" s="11"/>
      <c r="C56" s="9"/>
      <c r="D56" s="15" t="s">
        <v>26</v>
      </c>
      <c r="E56" s="68">
        <f>SUM(F56:J56)</f>
        <v>294</v>
      </c>
      <c r="F56" s="43">
        <v>19</v>
      </c>
      <c r="G56" s="41">
        <v>140</v>
      </c>
      <c r="H56" s="41">
        <v>59</v>
      </c>
      <c r="I56" s="41">
        <v>5</v>
      </c>
      <c r="J56" s="42">
        <v>71</v>
      </c>
      <c r="K56" s="73">
        <v>1494</v>
      </c>
      <c r="L56" s="43">
        <v>40</v>
      </c>
      <c r="M56" s="41">
        <v>105</v>
      </c>
      <c r="N56" s="41">
        <v>717</v>
      </c>
      <c r="O56" s="41">
        <v>84</v>
      </c>
      <c r="P56" s="62">
        <v>65</v>
      </c>
      <c r="Q56" s="44">
        <v>483</v>
      </c>
    </row>
    <row r="57" spans="2:17" s="3" customFormat="1" ht="12" customHeight="1">
      <c r="B57" s="11"/>
      <c r="C57" s="10"/>
      <c r="D57" s="16" t="s">
        <v>27</v>
      </c>
      <c r="E57" s="69">
        <v>846685</v>
      </c>
      <c r="F57" s="71" t="s">
        <v>28</v>
      </c>
      <c r="G57" s="45">
        <v>426182</v>
      </c>
      <c r="H57" s="46">
        <v>186727</v>
      </c>
      <c r="I57" s="45" t="s">
        <v>28</v>
      </c>
      <c r="J57" s="47">
        <v>119069</v>
      </c>
      <c r="K57" s="74">
        <v>2156541</v>
      </c>
      <c r="L57" s="71" t="s">
        <v>36</v>
      </c>
      <c r="M57" s="45" t="s">
        <v>36</v>
      </c>
      <c r="N57" s="46">
        <v>921834</v>
      </c>
      <c r="O57" s="46">
        <v>177367</v>
      </c>
      <c r="P57" s="45">
        <v>75320</v>
      </c>
      <c r="Q57" s="49">
        <v>729851</v>
      </c>
    </row>
    <row r="58" spans="2:17" ht="12" customHeight="1">
      <c r="B58" s="12"/>
      <c r="C58" s="17" t="s">
        <v>22</v>
      </c>
      <c r="D58" s="14" t="s">
        <v>25</v>
      </c>
      <c r="E58" s="67">
        <v>61</v>
      </c>
      <c r="F58" s="39">
        <v>18</v>
      </c>
      <c r="G58" s="37">
        <v>11</v>
      </c>
      <c r="H58" s="50">
        <v>7</v>
      </c>
      <c r="I58" s="50">
        <v>12</v>
      </c>
      <c r="J58" s="51">
        <v>13</v>
      </c>
      <c r="K58" s="72">
        <v>279</v>
      </c>
      <c r="L58" s="39">
        <v>1</v>
      </c>
      <c r="M58" s="37">
        <v>37</v>
      </c>
      <c r="N58" s="37">
        <v>87</v>
      </c>
      <c r="O58" s="37">
        <v>24</v>
      </c>
      <c r="P58" s="61">
        <v>32</v>
      </c>
      <c r="Q58" s="40">
        <v>98</v>
      </c>
    </row>
    <row r="59" spans="2:17" ht="12" customHeight="1">
      <c r="B59" s="12"/>
      <c r="C59" s="9"/>
      <c r="D59" s="15" t="s">
        <v>26</v>
      </c>
      <c r="E59" s="68">
        <v>504</v>
      </c>
      <c r="F59" s="43">
        <v>107</v>
      </c>
      <c r="G59" s="41">
        <v>171</v>
      </c>
      <c r="H59" s="52">
        <v>88</v>
      </c>
      <c r="I59" s="52">
        <v>80</v>
      </c>
      <c r="J59" s="53">
        <v>58</v>
      </c>
      <c r="K59" s="73">
        <v>1575</v>
      </c>
      <c r="L59" s="43">
        <v>4</v>
      </c>
      <c r="M59" s="41">
        <v>82</v>
      </c>
      <c r="N59" s="41">
        <v>693</v>
      </c>
      <c r="O59" s="41">
        <v>158</v>
      </c>
      <c r="P59" s="62">
        <v>98</v>
      </c>
      <c r="Q59" s="44">
        <v>540</v>
      </c>
    </row>
    <row r="60" spans="2:17" ht="12" customHeight="1">
      <c r="B60" s="12"/>
      <c r="C60" s="10"/>
      <c r="D60" s="16" t="s">
        <v>27</v>
      </c>
      <c r="E60" s="69">
        <v>2645289</v>
      </c>
      <c r="F60" s="48">
        <v>251181</v>
      </c>
      <c r="G60" s="46">
        <v>1279144</v>
      </c>
      <c r="H60" s="54">
        <v>270323</v>
      </c>
      <c r="I60" s="54">
        <v>340997</v>
      </c>
      <c r="J60" s="55">
        <v>503644</v>
      </c>
      <c r="K60" s="74">
        <v>2537082</v>
      </c>
      <c r="L60" s="71" t="s">
        <v>36</v>
      </c>
      <c r="M60" s="45" t="s">
        <v>36</v>
      </c>
      <c r="N60" s="46">
        <v>956955</v>
      </c>
      <c r="O60" s="45">
        <v>360440</v>
      </c>
      <c r="P60" s="45">
        <v>105872</v>
      </c>
      <c r="Q60" s="49">
        <v>1029537</v>
      </c>
    </row>
    <row r="61" spans="2:17" ht="12" customHeight="1">
      <c r="B61" s="12"/>
      <c r="C61" s="17" t="s">
        <v>23</v>
      </c>
      <c r="D61" s="14" t="s">
        <v>25</v>
      </c>
      <c r="E61" s="67">
        <v>31</v>
      </c>
      <c r="F61" s="39">
        <v>4</v>
      </c>
      <c r="G61" s="37">
        <v>5</v>
      </c>
      <c r="H61" s="50">
        <v>7</v>
      </c>
      <c r="I61" s="50">
        <v>7</v>
      </c>
      <c r="J61" s="51">
        <v>8</v>
      </c>
      <c r="K61" s="72">
        <v>208</v>
      </c>
      <c r="L61" s="39">
        <v>1</v>
      </c>
      <c r="M61" s="37">
        <v>23</v>
      </c>
      <c r="N61" s="37">
        <v>79</v>
      </c>
      <c r="O61" s="37">
        <v>22</v>
      </c>
      <c r="P61" s="61">
        <v>16</v>
      </c>
      <c r="Q61" s="40">
        <v>67</v>
      </c>
    </row>
    <row r="62" spans="2:17" ht="12" customHeight="1">
      <c r="B62" s="12"/>
      <c r="C62" s="9"/>
      <c r="D62" s="15" t="s">
        <v>26</v>
      </c>
      <c r="E62" s="68">
        <v>154</v>
      </c>
      <c r="F62" s="43">
        <v>7</v>
      </c>
      <c r="G62" s="41">
        <v>39</v>
      </c>
      <c r="H62" s="52">
        <v>44</v>
      </c>
      <c r="I62" s="52">
        <v>34</v>
      </c>
      <c r="J62" s="53">
        <v>30</v>
      </c>
      <c r="K62" s="73">
        <v>1504</v>
      </c>
      <c r="L62" s="43">
        <v>234</v>
      </c>
      <c r="M62" s="41">
        <v>75</v>
      </c>
      <c r="N62" s="41">
        <v>575</v>
      </c>
      <c r="O62" s="41">
        <v>125</v>
      </c>
      <c r="P62" s="62">
        <v>82</v>
      </c>
      <c r="Q62" s="44">
        <v>413</v>
      </c>
    </row>
    <row r="63" spans="2:17" ht="12" customHeight="1">
      <c r="B63" s="12"/>
      <c r="C63" s="10"/>
      <c r="D63" s="16" t="s">
        <v>27</v>
      </c>
      <c r="E63" s="69">
        <v>572375</v>
      </c>
      <c r="F63" s="48">
        <v>7999</v>
      </c>
      <c r="G63" s="46" t="s">
        <v>36</v>
      </c>
      <c r="H63" s="54">
        <v>364970</v>
      </c>
      <c r="I63" s="54" t="s">
        <v>36</v>
      </c>
      <c r="J63" s="55">
        <v>67460</v>
      </c>
      <c r="K63" s="74">
        <v>2441851</v>
      </c>
      <c r="L63" s="71" t="s">
        <v>36</v>
      </c>
      <c r="M63" s="45" t="s">
        <v>36</v>
      </c>
      <c r="N63" s="46">
        <v>654088</v>
      </c>
      <c r="O63" s="46">
        <v>348249</v>
      </c>
      <c r="P63" s="45">
        <v>147591</v>
      </c>
      <c r="Q63" s="49">
        <v>784801</v>
      </c>
    </row>
    <row r="64" spans="2:17" ht="12" customHeight="1">
      <c r="B64" s="12"/>
      <c r="C64" s="9" t="s">
        <v>24</v>
      </c>
      <c r="D64" s="14" t="s">
        <v>25</v>
      </c>
      <c r="E64" s="67">
        <v>23</v>
      </c>
      <c r="F64" s="39">
        <v>1</v>
      </c>
      <c r="G64" s="37">
        <v>2</v>
      </c>
      <c r="H64" s="37">
        <v>6</v>
      </c>
      <c r="I64" s="37">
        <v>8</v>
      </c>
      <c r="J64" s="38">
        <v>6</v>
      </c>
      <c r="K64" s="72">
        <v>88</v>
      </c>
      <c r="L64" s="39">
        <v>0</v>
      </c>
      <c r="M64" s="37">
        <v>8</v>
      </c>
      <c r="N64" s="37">
        <v>30</v>
      </c>
      <c r="O64" s="37">
        <v>14</v>
      </c>
      <c r="P64" s="61">
        <v>11</v>
      </c>
      <c r="Q64" s="40">
        <v>25</v>
      </c>
    </row>
    <row r="65" spans="2:17" ht="12" customHeight="1">
      <c r="B65" s="23"/>
      <c r="C65" s="24"/>
      <c r="D65" s="15" t="s">
        <v>26</v>
      </c>
      <c r="E65" s="68">
        <v>190</v>
      </c>
      <c r="F65" s="43">
        <v>2</v>
      </c>
      <c r="G65" s="41">
        <v>39</v>
      </c>
      <c r="H65" s="41">
        <v>22</v>
      </c>
      <c r="I65" s="41">
        <v>91</v>
      </c>
      <c r="J65" s="42">
        <v>36</v>
      </c>
      <c r="K65" s="73">
        <v>584</v>
      </c>
      <c r="L65" s="43">
        <v>0</v>
      </c>
      <c r="M65" s="41">
        <v>32</v>
      </c>
      <c r="N65" s="41">
        <v>324</v>
      </c>
      <c r="O65" s="41">
        <v>86</v>
      </c>
      <c r="P65" s="62">
        <v>23</v>
      </c>
      <c r="Q65" s="44">
        <v>119</v>
      </c>
    </row>
    <row r="66" spans="2:17" ht="12" customHeight="1">
      <c r="B66" s="21"/>
      <c r="C66" s="22"/>
      <c r="D66" s="16" t="s">
        <v>27</v>
      </c>
      <c r="E66" s="69">
        <v>545389</v>
      </c>
      <c r="F66" s="71" t="s">
        <v>36</v>
      </c>
      <c r="G66" s="45" t="s">
        <v>36</v>
      </c>
      <c r="H66" s="46">
        <v>45219</v>
      </c>
      <c r="I66" s="46">
        <v>277393</v>
      </c>
      <c r="J66" s="47">
        <v>117657</v>
      </c>
      <c r="K66" s="74">
        <v>1331493</v>
      </c>
      <c r="L66" s="71">
        <v>0</v>
      </c>
      <c r="M66" s="45">
        <v>32675</v>
      </c>
      <c r="N66" s="46">
        <v>804811</v>
      </c>
      <c r="O66" s="46">
        <v>243043</v>
      </c>
      <c r="P66" s="45">
        <v>16444</v>
      </c>
      <c r="Q66" s="49">
        <v>234520</v>
      </c>
    </row>
    <row r="67" spans="16:17" ht="15" customHeight="1">
      <c r="P67" s="33"/>
      <c r="Q67" s="82" t="s">
        <v>33</v>
      </c>
    </row>
  </sheetData>
  <sheetProtection/>
  <mergeCells count="18">
    <mergeCell ref="B52:C52"/>
    <mergeCell ref="O4:O6"/>
    <mergeCell ref="Q4:Q6"/>
    <mergeCell ref="B37:C37"/>
    <mergeCell ref="B3:C6"/>
    <mergeCell ref="B22:C22"/>
    <mergeCell ref="E3:J3"/>
    <mergeCell ref="K3:Q3"/>
    <mergeCell ref="E4:E6"/>
    <mergeCell ref="F4:F6"/>
    <mergeCell ref="G4:G6"/>
    <mergeCell ref="N4:N6"/>
    <mergeCell ref="B7:C7"/>
    <mergeCell ref="I4:I6"/>
    <mergeCell ref="J4:J6"/>
    <mergeCell ref="K4:K6"/>
    <mergeCell ref="L4:L6"/>
    <mergeCell ref="D3:D6"/>
  </mergeCells>
  <printOptions/>
  <pageMargins left="0.5905511811023623" right="0.29527559055118113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7.商      業</oddHeader>
    <oddFooter>&amp;C&amp;"ＭＳ Ｐゴシック,標準"&amp;11-46-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2014-04-04T09:11:25Z</cp:lastPrinted>
  <dcterms:created xsi:type="dcterms:W3CDTF">1999-04-24T14:35:24Z</dcterms:created>
  <dcterms:modified xsi:type="dcterms:W3CDTF">2014-04-04T09:11:27Z</dcterms:modified>
  <cp:category/>
  <cp:version/>
  <cp:contentType/>
  <cp:contentStatus/>
</cp:coreProperties>
</file>