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90" activeTab="0"/>
  </bookViews>
  <sheets>
    <sheet name="P-1" sheetId="1" r:id="rId1"/>
    <sheet name="P-2" sheetId="2" r:id="rId2"/>
  </sheets>
  <definedNames/>
  <calcPr fullCalcOnLoad="1"/>
</workbook>
</file>

<file path=xl/sharedStrings.xml><?xml version="1.0" encoding="utf-8"?>
<sst xmlns="http://schemas.openxmlformats.org/spreadsheetml/2006/main" count="193" uniqueCount="125">
  <si>
    <t>事業所名</t>
  </si>
  <si>
    <t>発電所名</t>
  </si>
  <si>
    <t>所在地</t>
  </si>
  <si>
    <t>原動力</t>
  </si>
  <si>
    <t>河川名</t>
  </si>
  <si>
    <t>最大</t>
  </si>
  <si>
    <t>常時</t>
  </si>
  <si>
    <t>山口</t>
  </si>
  <si>
    <t>竹田川</t>
  </si>
  <si>
    <t>認可出力</t>
  </si>
  <si>
    <t>原動機</t>
  </si>
  <si>
    <t>発電機</t>
  </si>
  <si>
    <t>出力及び個数</t>
  </si>
  <si>
    <t>電圧</t>
  </si>
  <si>
    <t>回転数</t>
  </si>
  <si>
    <t>使用認可</t>
  </si>
  <si>
    <t>昭53.9.3</t>
  </si>
  <si>
    <t>平元.6.23</t>
  </si>
  <si>
    <t>×</t>
  </si>
  <si>
    <t>1</t>
  </si>
  <si>
    <t>丸岡町上竹田</t>
  </si>
  <si>
    <t>－</t>
  </si>
  <si>
    <t>年 月 日</t>
  </si>
  <si>
    <t>水力</t>
  </si>
  <si>
    <t>火力</t>
  </si>
  <si>
    <t>北陸電力
株式会社</t>
  </si>
  <si>
    <t>ｋＷ</t>
  </si>
  <si>
    <t>ＲＰＭ</t>
  </si>
  <si>
    <t>ｋＶＡ</t>
  </si>
  <si>
    <t>ｋＶ</t>
  </si>
  <si>
    <t>P-1．発電所の状況</t>
  </si>
  <si>
    <t>施設別設備・装備の概要</t>
  </si>
  <si>
    <t>発電量</t>
  </si>
  <si>
    <t>年度</t>
  </si>
  <si>
    <t>平成16年度</t>
  </si>
  <si>
    <t>平成10年度</t>
  </si>
  <si>
    <t>平成11年度</t>
  </si>
  <si>
    <t>平成12年度</t>
  </si>
  <si>
    <t>平成13年度</t>
  </si>
  <si>
    <t>平成14年度</t>
  </si>
  <si>
    <t>平成15年度</t>
  </si>
  <si>
    <t>福井共同火力発電（株）
三国共同火力発電所</t>
  </si>
  <si>
    <t>北陸電力（株）
福井火力発電所</t>
  </si>
  <si>
    <t>平成17年度</t>
  </si>
  <si>
    <t>福井火力
三国１号</t>
  </si>
  <si>
    <t>[H16.3.31廃止]</t>
  </si>
  <si>
    <t>福井火力</t>
  </si>
  <si>
    <t>昭48.1.12</t>
  </si>
  <si>
    <t>[H16.4.1北陸電力（株）へ吸収合併]</t>
  </si>
  <si>
    <t>福井火力発電所三国１号</t>
  </si>
  <si>
    <t>北陸電力（株）</t>
  </si>
  <si>
    <t>平成18年度</t>
  </si>
  <si>
    <t>平成19年度</t>
  </si>
  <si>
    <r>
      <t>単位：10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kwh</t>
    </r>
  </si>
  <si>
    <t>平成20年度</t>
  </si>
  <si>
    <t>平成21年度</t>
  </si>
  <si>
    <t>北陸電力
株式会社</t>
  </si>
  <si>
    <t>[H22.3.31北陸電力（株）へ譲渡]</t>
  </si>
  <si>
    <t>平成22年度</t>
  </si>
  <si>
    <t>県営発電所
山口発電所</t>
  </si>
  <si>
    <t>平成23年度</t>
  </si>
  <si>
    <t>平成24年度</t>
  </si>
  <si>
    <t>平成25年度</t>
  </si>
  <si>
    <t>三国
太陽光</t>
  </si>
  <si>
    <t>太陽光</t>
  </si>
  <si>
    <t>4,800</t>
  </si>
  <si>
    <t>平24.9.21</t>
  </si>
  <si>
    <t>北陸電力㈱
三国太陽光発電所</t>
  </si>
  <si>
    <t>火          力</t>
  </si>
  <si>
    <t>水          力</t>
  </si>
  <si>
    <t xml:space="preserve">太  陽  光 </t>
  </si>
  <si>
    <t>平成26年度</t>
  </si>
  <si>
    <t xml:space="preserve">三国町新保
</t>
  </si>
  <si>
    <t>平成27年度</t>
  </si>
  <si>
    <t>※平成28年4月より電力自由化</t>
  </si>
  <si>
    <t>※H16.3.31廃止</t>
  </si>
  <si>
    <t>山口発電所</t>
  </si>
  <si>
    <t>資料：福井県統計年鑑</t>
  </si>
  <si>
    <t>資料：福井県統計年鑑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</si>
  <si>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1日現在</t>
    </r>
  </si>
  <si>
    <t>資料：上下水道課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</si>
  <si>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</si>
  <si>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</si>
  <si>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</si>
  <si>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</si>
  <si>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</si>
  <si>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</si>
  <si>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</si>
  <si>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</si>
  <si>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</si>
  <si>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</si>
  <si>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</si>
  <si>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</si>
  <si>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平成17年度</t>
  </si>
  <si>
    <t>坂井町</t>
  </si>
  <si>
    <t>春江町</t>
  </si>
  <si>
    <t>丸岡町</t>
  </si>
  <si>
    <t>三国町</t>
  </si>
  <si>
    <t>-</t>
  </si>
  <si>
    <t>-</t>
  </si>
  <si>
    <t>平成16年度</t>
  </si>
  <si>
    <t>平成15年度</t>
  </si>
  <si>
    <t>平成14年度</t>
  </si>
  <si>
    <t>-</t>
  </si>
  <si>
    <t>平成13年度</t>
  </si>
  <si>
    <t>平成12年度</t>
  </si>
  <si>
    <t>平成11年度</t>
  </si>
  <si>
    <t>平成10年度</t>
  </si>
  <si>
    <t>平成 9年度</t>
  </si>
  <si>
    <t>（千㎥）</t>
  </si>
  <si>
    <t>（％）</t>
  </si>
  <si>
    <t>（ℓ）</t>
  </si>
  <si>
    <t>（人）</t>
  </si>
  <si>
    <t>有収水量</t>
  </si>
  <si>
    <t>給水量</t>
  </si>
  <si>
    <t>有収率</t>
  </si>
  <si>
    <t>最大給水量</t>
  </si>
  <si>
    <t>現在給水人口</t>
  </si>
  <si>
    <t>1日当たりの給水量</t>
  </si>
  <si>
    <t xml:space="preserve">年    間    給    水    量 </t>
  </si>
  <si>
    <t>計画1人1日</t>
  </si>
  <si>
    <t>年度末現在</t>
  </si>
  <si>
    <t>施設数</t>
  </si>
  <si>
    <t>年度</t>
  </si>
  <si>
    <t>P-2．上水道の現況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</si>
</sst>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#,##0.0_ "/>
    <numFmt numFmtId="180" formatCode="#,##0.00_);[Red]\(#,##0.00\)"/>
    <numFmt numFmtId="181" formatCode="0.00_);[Red]\(0.00\)"/>
    <numFmt numFmtId="182" formatCode="0.000_);[Red]\(0.000\)"/>
    <numFmt numFmtId="183" formatCode="#,##0.000_);[Red]\(#,##0.000\)"/>
    <numFmt numFmtId="184" formatCode="0.0_);[Red]\(0.0\)"/>
    <numFmt numFmtId="185" formatCode="#,##0_);[Red]\(#,##0\)"/>
    <numFmt numFmtId="186" formatCode="#,##0;&quot;△ &quot;#,##0"/>
    <numFmt numFmtId="187" formatCode="#,##0.00;&quot;△ &quot;#,##0.00"/>
    <numFmt numFmtId="188" formatCode="0.0;&quot;△ &quot;0.0"/>
    <numFmt numFmtId="189" formatCode="#,##0.0;&quot;△ &quot;#,##0.0"/>
    <numFmt numFmtId="190" formatCode="#,##0.000;&quot;△ &quot;#,##0.000"/>
    <numFmt numFmtId="191" formatCode="#,##0.0000;&quot;△ &quot;#,##0.0000"/>
    <numFmt numFmtId="192" formatCode="#,##0.00000;&quot;△ &quot;#,##0.0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vertAlign val="superscript"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186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shrinkToFit="1"/>
    </xf>
    <xf numFmtId="180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86" fontId="2" fillId="0" borderId="10" xfId="0" applyNumberFormat="1" applyFont="1" applyBorder="1" applyAlignment="1">
      <alignment vertical="center" shrinkToFit="1"/>
    </xf>
    <xf numFmtId="188" fontId="2" fillId="0" borderId="10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shrinkToFit="1"/>
    </xf>
    <xf numFmtId="186" fontId="2" fillId="0" borderId="11" xfId="0" applyNumberFormat="1" applyFont="1" applyBorder="1" applyAlignment="1">
      <alignment vertical="center" shrinkToFit="1"/>
    </xf>
    <xf numFmtId="186" fontId="2" fillId="0" borderId="0" xfId="0" applyNumberFormat="1" applyFont="1" applyBorder="1" applyAlignment="1">
      <alignment vertical="center" shrinkToFit="1"/>
    </xf>
    <xf numFmtId="186" fontId="2" fillId="0" borderId="11" xfId="0" applyNumberFormat="1" applyFont="1" applyBorder="1" applyAlignment="1">
      <alignment vertical="center"/>
    </xf>
    <xf numFmtId="188" fontId="2" fillId="0" borderId="11" xfId="0" applyNumberFormat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86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86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 shrinkToFit="1"/>
    </xf>
    <xf numFmtId="186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vertical="top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shrinkToFit="1"/>
    </xf>
    <xf numFmtId="49" fontId="0" fillId="0" borderId="0" xfId="0" applyNumberFormat="1" applyFont="1" applyBorder="1" applyAlignment="1">
      <alignment vertical="center"/>
    </xf>
    <xf numFmtId="186" fontId="2" fillId="0" borderId="12" xfId="0" applyNumberFormat="1" applyFont="1" applyFill="1" applyBorder="1" applyAlignment="1">
      <alignment vertical="center"/>
    </xf>
    <xf numFmtId="186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86" fontId="2" fillId="0" borderId="13" xfId="0" applyNumberFormat="1" applyFont="1" applyFill="1" applyBorder="1" applyAlignment="1">
      <alignment vertical="center" shrinkToFit="1"/>
    </xf>
    <xf numFmtId="186" fontId="2" fillId="0" borderId="12" xfId="0" applyNumberFormat="1" applyFont="1" applyFill="1" applyBorder="1" applyAlignment="1">
      <alignment vertical="center" shrinkToFit="1"/>
    </xf>
    <xf numFmtId="186" fontId="2" fillId="0" borderId="14" xfId="0" applyNumberFormat="1" applyFont="1" applyFill="1" applyBorder="1" applyAlignment="1">
      <alignment vertical="center" shrinkToFit="1"/>
    </xf>
    <xf numFmtId="180" fontId="2" fillId="0" borderId="14" xfId="0" applyNumberFormat="1" applyFont="1" applyFill="1" applyBorder="1" applyAlignment="1">
      <alignment horizontal="center" vertical="center" shrinkToFit="1"/>
    </xf>
    <xf numFmtId="186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188" fontId="2" fillId="0" borderId="13" xfId="0" applyNumberFormat="1" applyFont="1" applyFill="1" applyBorder="1" applyAlignment="1">
      <alignment vertical="center" shrinkToFit="1"/>
    </xf>
    <xf numFmtId="188" fontId="2" fillId="0" borderId="12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180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186" fontId="2" fillId="0" borderId="21" xfId="0" applyNumberFormat="1" applyFont="1" applyFill="1" applyBorder="1" applyAlignment="1">
      <alignment horizontal="center" vertical="center"/>
    </xf>
    <xf numFmtId="186" fontId="2" fillId="0" borderId="22" xfId="0" applyNumberFormat="1" applyFont="1" applyFill="1" applyBorder="1" applyAlignment="1">
      <alignment horizontal="center" vertical="center"/>
    </xf>
    <xf numFmtId="186" fontId="2" fillId="0" borderId="18" xfId="0" applyNumberFormat="1" applyFont="1" applyFill="1" applyBorder="1" applyAlignment="1">
      <alignment horizontal="right" vertical="center" shrinkToFit="1"/>
    </xf>
    <xf numFmtId="186" fontId="2" fillId="0" borderId="19" xfId="0" applyNumberFormat="1" applyFont="1" applyFill="1" applyBorder="1" applyAlignment="1">
      <alignment horizontal="right" vertical="center" shrinkToFit="1"/>
    </xf>
    <xf numFmtId="186" fontId="2" fillId="0" borderId="20" xfId="0" applyNumberFormat="1" applyFont="1" applyFill="1" applyBorder="1" applyAlignment="1">
      <alignment horizontal="right" vertical="center" shrinkToFit="1"/>
    </xf>
    <xf numFmtId="186" fontId="2" fillId="0" borderId="19" xfId="0" applyNumberFormat="1" applyFont="1" applyFill="1" applyBorder="1" applyAlignment="1">
      <alignment horizontal="right" vertical="center"/>
    </xf>
    <xf numFmtId="186" fontId="2" fillId="0" borderId="20" xfId="0" applyNumberFormat="1" applyFont="1" applyFill="1" applyBorder="1" applyAlignment="1">
      <alignment horizontal="right" vertical="center"/>
    </xf>
    <xf numFmtId="38" fontId="2" fillId="0" borderId="18" xfId="49" applyFont="1" applyFill="1" applyBorder="1" applyAlignment="1">
      <alignment horizontal="right" vertical="center"/>
    </xf>
    <xf numFmtId="38" fontId="2" fillId="0" borderId="19" xfId="49" applyFont="1" applyFill="1" applyBorder="1" applyAlignment="1">
      <alignment horizontal="right" vertical="center"/>
    </xf>
    <xf numFmtId="38" fontId="2" fillId="0" borderId="20" xfId="49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6" fontId="2" fillId="0" borderId="24" xfId="0" applyNumberFormat="1" applyFont="1" applyFill="1" applyBorder="1" applyAlignment="1">
      <alignment horizontal="center" vertical="center"/>
    </xf>
    <xf numFmtId="186" fontId="2" fillId="0" borderId="25" xfId="0" applyNumberFormat="1" applyFont="1" applyFill="1" applyBorder="1" applyAlignment="1">
      <alignment horizontal="center" vertical="center"/>
    </xf>
    <xf numFmtId="186" fontId="2" fillId="0" borderId="26" xfId="0" applyNumberFormat="1" applyFont="1" applyFill="1" applyBorder="1" applyAlignment="1">
      <alignment horizontal="center" vertical="center"/>
    </xf>
    <xf numFmtId="186" fontId="2" fillId="0" borderId="27" xfId="0" applyNumberFormat="1" applyFont="1" applyFill="1" applyBorder="1" applyAlignment="1">
      <alignment horizontal="center" vertical="center"/>
    </xf>
    <xf numFmtId="186" fontId="2" fillId="0" borderId="28" xfId="0" applyNumberFormat="1" applyFont="1" applyFill="1" applyBorder="1" applyAlignment="1">
      <alignment horizontal="center" vertical="center"/>
    </xf>
    <xf numFmtId="186" fontId="2" fillId="0" borderId="29" xfId="0" applyNumberFormat="1" applyFont="1" applyFill="1" applyBorder="1" applyAlignment="1">
      <alignment horizontal="center" vertical="center"/>
    </xf>
    <xf numFmtId="186" fontId="2" fillId="0" borderId="30" xfId="0" applyNumberFormat="1" applyFont="1" applyFill="1" applyBorder="1" applyAlignment="1">
      <alignment horizontal="center" vertical="center"/>
    </xf>
    <xf numFmtId="186" fontId="2" fillId="0" borderId="31" xfId="0" applyNumberFormat="1" applyFont="1" applyFill="1" applyBorder="1" applyAlignment="1">
      <alignment horizontal="center" vertical="center"/>
    </xf>
    <xf numFmtId="186" fontId="2" fillId="0" borderId="32" xfId="0" applyNumberFormat="1" applyFont="1" applyFill="1" applyBorder="1" applyAlignment="1">
      <alignment horizontal="center" vertical="center"/>
    </xf>
    <xf numFmtId="186" fontId="2" fillId="0" borderId="15" xfId="0" applyNumberFormat="1" applyFont="1" applyFill="1" applyBorder="1" applyAlignment="1">
      <alignment horizontal="right" vertical="center" shrinkToFit="1"/>
    </xf>
    <xf numFmtId="186" fontId="2" fillId="0" borderId="16" xfId="0" applyNumberFormat="1" applyFont="1" applyFill="1" applyBorder="1" applyAlignment="1">
      <alignment horizontal="right" vertical="center" shrinkToFit="1"/>
    </xf>
    <xf numFmtId="186" fontId="2" fillId="0" borderId="17" xfId="0" applyNumberFormat="1" applyFont="1" applyFill="1" applyBorder="1" applyAlignment="1">
      <alignment horizontal="right" vertical="center" shrinkToFit="1"/>
    </xf>
    <xf numFmtId="186" fontId="2" fillId="0" borderId="10" xfId="0" applyNumberFormat="1" applyFont="1" applyFill="1" applyBorder="1" applyAlignment="1">
      <alignment horizontal="right" vertical="center" shrinkToFit="1"/>
    </xf>
    <xf numFmtId="186" fontId="2" fillId="0" borderId="0" xfId="0" applyNumberFormat="1" applyFont="1" applyFill="1" applyBorder="1" applyAlignment="1">
      <alignment horizontal="right" vertical="center" shrinkToFit="1"/>
    </xf>
    <xf numFmtId="186" fontId="2" fillId="0" borderId="11" xfId="0" applyNumberFormat="1" applyFont="1" applyFill="1" applyBorder="1" applyAlignment="1">
      <alignment horizontal="right" vertical="center" shrinkToFit="1"/>
    </xf>
    <xf numFmtId="186" fontId="2" fillId="0" borderId="13" xfId="0" applyNumberFormat="1" applyFont="1" applyFill="1" applyBorder="1" applyAlignment="1">
      <alignment horizontal="right" vertical="center" shrinkToFit="1"/>
    </xf>
    <xf numFmtId="186" fontId="2" fillId="0" borderId="14" xfId="0" applyNumberFormat="1" applyFont="1" applyFill="1" applyBorder="1" applyAlignment="1">
      <alignment horizontal="right" vertical="center" shrinkToFit="1"/>
    </xf>
    <xf numFmtId="186" fontId="2" fillId="0" borderId="12" xfId="0" applyNumberFormat="1" applyFont="1" applyFill="1" applyBorder="1" applyAlignment="1">
      <alignment horizontal="right" vertical="center" shrinkToFit="1"/>
    </xf>
    <xf numFmtId="186" fontId="2" fillId="0" borderId="33" xfId="0" applyNumberFormat="1" applyFont="1" applyFill="1" applyBorder="1" applyAlignment="1">
      <alignment horizontal="center" vertical="center" shrinkToFit="1"/>
    </xf>
    <xf numFmtId="186" fontId="2" fillId="0" borderId="34" xfId="0" applyNumberFormat="1" applyFont="1" applyFill="1" applyBorder="1" applyAlignment="1">
      <alignment horizontal="center" vertical="center" shrinkToFit="1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86" fontId="2" fillId="0" borderId="37" xfId="0" applyNumberFormat="1" applyFont="1" applyFill="1" applyBorder="1" applyAlignment="1">
      <alignment horizontal="center" vertical="center" shrinkToFit="1"/>
    </xf>
    <xf numFmtId="186" fontId="2" fillId="0" borderId="38" xfId="0" applyNumberFormat="1" applyFont="1" applyFill="1" applyBorder="1" applyAlignment="1">
      <alignment horizontal="center" vertical="center" shrinkToFit="1"/>
    </xf>
    <xf numFmtId="186" fontId="2" fillId="0" borderId="14" xfId="0" applyNumberFormat="1" applyFont="1" applyFill="1" applyBorder="1" applyAlignment="1">
      <alignment horizontal="right" vertical="center"/>
    </xf>
    <xf numFmtId="186" fontId="2" fillId="0" borderId="12" xfId="0" applyNumberFormat="1" applyFont="1" applyFill="1" applyBorder="1" applyAlignment="1">
      <alignment horizontal="right" vertical="center"/>
    </xf>
    <xf numFmtId="49" fontId="2" fillId="0" borderId="39" xfId="0" applyNumberFormat="1" applyFont="1" applyBorder="1" applyAlignment="1">
      <alignment horizontal="center" vertical="center"/>
    </xf>
    <xf numFmtId="186" fontId="2" fillId="0" borderId="23" xfId="0" applyNumberFormat="1" applyFont="1" applyFill="1" applyBorder="1" applyAlignment="1">
      <alignment horizontal="center" vertical="center"/>
    </xf>
    <xf numFmtId="186" fontId="2" fillId="0" borderId="39" xfId="0" applyNumberFormat="1" applyFont="1" applyFill="1" applyBorder="1" applyAlignment="1">
      <alignment horizontal="right" vertical="center"/>
    </xf>
    <xf numFmtId="186" fontId="2" fillId="0" borderId="18" xfId="0" applyNumberFormat="1" applyFont="1" applyFill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186" fontId="2" fillId="0" borderId="19" xfId="0" applyNumberFormat="1" applyFont="1" applyBorder="1" applyAlignment="1">
      <alignment horizontal="right" vertical="center"/>
    </xf>
    <xf numFmtId="186" fontId="2" fillId="0" borderId="2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8" fontId="2" fillId="0" borderId="10" xfId="49" applyFont="1" applyBorder="1" applyAlignment="1">
      <alignment horizontal="right" vertical="center" wrapText="1"/>
    </xf>
    <xf numFmtId="38" fontId="2" fillId="0" borderId="0" xfId="49" applyFont="1" applyBorder="1" applyAlignment="1">
      <alignment horizontal="right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86" fontId="2" fillId="0" borderId="13" xfId="0" applyNumberFormat="1" applyFont="1" applyBorder="1" applyAlignment="1">
      <alignment horizontal="right" vertical="center"/>
    </xf>
    <xf numFmtId="186" fontId="2" fillId="0" borderId="14" xfId="0" applyNumberFormat="1" applyFont="1" applyBorder="1" applyAlignment="1">
      <alignment horizontal="right" vertical="center"/>
    </xf>
    <xf numFmtId="186" fontId="2" fillId="0" borderId="12" xfId="0" applyNumberFormat="1" applyFont="1" applyBorder="1" applyAlignment="1">
      <alignment horizontal="right" vertical="center"/>
    </xf>
    <xf numFmtId="186" fontId="2" fillId="0" borderId="41" xfId="0" applyNumberFormat="1" applyFont="1" applyFill="1" applyBorder="1" applyAlignment="1">
      <alignment horizontal="right" vertical="center"/>
    </xf>
    <xf numFmtId="186" fontId="2" fillId="0" borderId="33" xfId="0" applyNumberFormat="1" applyFont="1" applyFill="1" applyBorder="1" applyAlignment="1">
      <alignment horizontal="right" vertical="center"/>
    </xf>
    <xf numFmtId="186" fontId="2" fillId="0" borderId="34" xfId="0" applyNumberFormat="1" applyFont="1" applyFill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6" fontId="2" fillId="0" borderId="17" xfId="0" applyNumberFormat="1" applyFont="1" applyBorder="1" applyAlignment="1">
      <alignment horizontal="right" vertical="center"/>
    </xf>
    <xf numFmtId="3" fontId="2" fillId="0" borderId="42" xfId="0" applyNumberFormat="1" applyFont="1" applyBorder="1" applyAlignment="1">
      <alignment horizontal="center" vertical="center"/>
    </xf>
    <xf numFmtId="186" fontId="2" fillId="0" borderId="24" xfId="0" applyNumberFormat="1" applyFont="1" applyFill="1" applyBorder="1" applyAlignment="1">
      <alignment horizontal="center" vertical="center" shrinkToFit="1"/>
    </xf>
    <xf numFmtId="186" fontId="2" fillId="0" borderId="25" xfId="0" applyNumberFormat="1" applyFont="1" applyFill="1" applyBorder="1" applyAlignment="1">
      <alignment horizontal="center" vertical="center" shrinkToFit="1"/>
    </xf>
    <xf numFmtId="186" fontId="2" fillId="0" borderId="26" xfId="0" applyNumberFormat="1" applyFont="1" applyFill="1" applyBorder="1" applyAlignment="1">
      <alignment horizontal="center" vertical="center" shrinkToFit="1"/>
    </xf>
    <xf numFmtId="186" fontId="2" fillId="0" borderId="27" xfId="0" applyNumberFormat="1" applyFont="1" applyFill="1" applyBorder="1" applyAlignment="1">
      <alignment horizontal="center" vertical="center" shrinkToFit="1"/>
    </xf>
    <xf numFmtId="186" fontId="2" fillId="0" borderId="28" xfId="0" applyNumberFormat="1" applyFont="1" applyFill="1" applyBorder="1" applyAlignment="1">
      <alignment horizontal="center" vertical="center" shrinkToFit="1"/>
    </xf>
    <xf numFmtId="186" fontId="2" fillId="0" borderId="29" xfId="0" applyNumberFormat="1" applyFont="1" applyFill="1" applyBorder="1" applyAlignment="1">
      <alignment horizontal="center" vertical="center" shrinkToFit="1"/>
    </xf>
    <xf numFmtId="186" fontId="2" fillId="0" borderId="30" xfId="0" applyNumberFormat="1" applyFont="1" applyFill="1" applyBorder="1" applyAlignment="1">
      <alignment horizontal="center" vertical="center" shrinkToFit="1"/>
    </xf>
    <xf numFmtId="186" fontId="2" fillId="0" borderId="31" xfId="0" applyNumberFormat="1" applyFont="1" applyFill="1" applyBorder="1" applyAlignment="1">
      <alignment horizontal="center" vertical="center" shrinkToFit="1"/>
    </xf>
    <xf numFmtId="186" fontId="2" fillId="0" borderId="32" xfId="0" applyNumberFormat="1" applyFont="1" applyFill="1" applyBorder="1" applyAlignment="1">
      <alignment horizontal="center" vertical="center" shrinkToFit="1"/>
    </xf>
    <xf numFmtId="186" fontId="2" fillId="0" borderId="43" xfId="0" applyNumberFormat="1" applyFont="1" applyFill="1" applyBorder="1" applyAlignment="1">
      <alignment horizontal="center" vertical="center" shrinkToFit="1"/>
    </xf>
    <xf numFmtId="3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41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distributed" vertical="center" wrapText="1"/>
    </xf>
    <xf numFmtId="191" fontId="2" fillId="0" borderId="10" xfId="0" applyNumberFormat="1" applyFont="1" applyFill="1" applyBorder="1" applyAlignment="1">
      <alignment vertical="center" shrinkToFit="1"/>
    </xf>
    <xf numFmtId="191" fontId="2" fillId="0" borderId="0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186" fontId="2" fillId="0" borderId="10" xfId="0" applyNumberFormat="1" applyFont="1" applyFill="1" applyBorder="1" applyAlignment="1">
      <alignment horizontal="center" vertical="center" shrinkToFit="1"/>
    </xf>
    <xf numFmtId="186" fontId="2" fillId="0" borderId="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6" fontId="2" fillId="0" borderId="10" xfId="0" applyNumberFormat="1" applyFont="1" applyBorder="1" applyAlignment="1">
      <alignment vertical="center" shrinkToFit="1"/>
    </xf>
    <xf numFmtId="186" fontId="2" fillId="0" borderId="0" xfId="0" applyNumberFormat="1" applyFont="1" applyBorder="1" applyAlignment="1">
      <alignment vertical="center" shrinkToFit="1"/>
    </xf>
    <xf numFmtId="188" fontId="2" fillId="0" borderId="10" xfId="0" applyNumberFormat="1" applyFont="1" applyBorder="1" applyAlignment="1">
      <alignment vertical="center" shrinkToFit="1"/>
    </xf>
    <xf numFmtId="188" fontId="2" fillId="0" borderId="11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0" xfId="0" applyNumberFormat="1" applyFont="1" applyFill="1" applyBorder="1" applyAlignment="1">
      <alignment horizontal="center" vertical="center" wrapText="1" shrinkToFit="1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>
      <alignment vertical="center" shrinkToFit="1"/>
    </xf>
    <xf numFmtId="186" fontId="2" fillId="0" borderId="11" xfId="0" applyNumberFormat="1" applyFont="1" applyFill="1" applyBorder="1" applyAlignment="1">
      <alignment vertical="center" shrinkToFi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shrinkToFit="1"/>
    </xf>
    <xf numFmtId="186" fontId="2" fillId="0" borderId="11" xfId="0" applyNumberFormat="1" applyFont="1" applyBorder="1" applyAlignment="1">
      <alignment vertical="center" shrinkToFit="1"/>
    </xf>
    <xf numFmtId="186" fontId="2" fillId="0" borderId="10" xfId="0" applyNumberFormat="1" applyFont="1" applyBorder="1" applyAlignment="1">
      <alignment vertical="center"/>
    </xf>
    <xf numFmtId="186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1" fillId="0" borderId="15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right" vertical="center" shrinkToFit="1"/>
    </xf>
    <xf numFmtId="49" fontId="1" fillId="0" borderId="17" xfId="0" applyNumberFormat="1" applyFont="1" applyBorder="1" applyAlignment="1">
      <alignment horizontal="right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1" fontId="2" fillId="0" borderId="15" xfId="0" applyNumberFormat="1" applyFont="1" applyBorder="1" applyAlignment="1">
      <alignment horizontal="center"/>
    </xf>
    <xf numFmtId="41" fontId="2" fillId="0" borderId="16" xfId="0" applyNumberFormat="1" applyFont="1" applyBorder="1" applyAlignment="1">
      <alignment horizontal="center"/>
    </xf>
    <xf numFmtId="41" fontId="2" fillId="0" borderId="17" xfId="0" applyNumberFormat="1" applyFont="1" applyBorder="1" applyAlignment="1">
      <alignment horizontal="center"/>
    </xf>
    <xf numFmtId="41" fontId="2" fillId="0" borderId="15" xfId="0" applyNumberFormat="1" applyFont="1" applyBorder="1" applyAlignment="1">
      <alignment horizontal="center" vertical="center" shrinkToFit="1"/>
    </xf>
    <xf numFmtId="41" fontId="2" fillId="0" borderId="17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2" fillId="0" borderId="19" xfId="0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distributed" vertical="center" shrinkToFit="1"/>
    </xf>
    <xf numFmtId="49" fontId="2" fillId="0" borderId="16" xfId="0" applyNumberFormat="1" applyFont="1" applyBorder="1" applyAlignment="1">
      <alignment horizontal="distributed" vertical="center" shrinkToFit="1"/>
    </xf>
    <xf numFmtId="49" fontId="2" fillId="0" borderId="17" xfId="0" applyNumberFormat="1" applyFont="1" applyBorder="1" applyAlignment="1">
      <alignment horizontal="distributed" vertical="center" shrinkToFit="1"/>
    </xf>
    <xf numFmtId="49" fontId="2" fillId="0" borderId="13" xfId="0" applyNumberFormat="1" applyFont="1" applyBorder="1" applyAlignment="1">
      <alignment horizontal="distributed" vertical="center" shrinkToFit="1"/>
    </xf>
    <xf numFmtId="49" fontId="2" fillId="0" borderId="14" xfId="0" applyNumberFormat="1" applyFont="1" applyBorder="1" applyAlignment="1">
      <alignment horizontal="distributed" vertical="center" shrinkToFit="1"/>
    </xf>
    <xf numFmtId="49" fontId="2" fillId="0" borderId="12" xfId="0" applyNumberFormat="1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61" applyFont="1">
      <alignment/>
      <protection/>
    </xf>
    <xf numFmtId="189" fontId="2" fillId="0" borderId="0" xfId="61" applyNumberFormat="1" applyFont="1">
      <alignment/>
      <protection/>
    </xf>
    <xf numFmtId="49" fontId="2" fillId="0" borderId="0" xfId="61" applyNumberFormat="1" applyFont="1" applyAlignment="1">
      <alignment horizontal="right"/>
      <protection/>
    </xf>
    <xf numFmtId="189" fontId="2" fillId="0" borderId="0" xfId="61" applyNumberFormat="1" applyFont="1" applyAlignment="1">
      <alignment horizontal="left"/>
      <protection/>
    </xf>
    <xf numFmtId="0" fontId="2" fillId="0" borderId="0" xfId="61" applyFont="1" applyAlignment="1">
      <alignment horizontal="left"/>
      <protection/>
    </xf>
    <xf numFmtId="49" fontId="2" fillId="0" borderId="0" xfId="61" applyNumberFormat="1" applyFont="1" applyAlignment="1">
      <alignment horizontal="left"/>
      <protection/>
    </xf>
    <xf numFmtId="0" fontId="2" fillId="0" borderId="0" xfId="61" applyFont="1" applyAlignment="1">
      <alignment/>
      <protection/>
    </xf>
    <xf numFmtId="189" fontId="2" fillId="0" borderId="0" xfId="61" applyNumberFormat="1" applyFont="1" applyAlignment="1">
      <alignment horizontal="right" vertical="center"/>
      <protection/>
    </xf>
    <xf numFmtId="189" fontId="2" fillId="0" borderId="0" xfId="61" applyNumberFormat="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49" fontId="2" fillId="0" borderId="0" xfId="61" applyNumberFormat="1" applyFont="1" applyBorder="1" applyAlignment="1">
      <alignment horizontal="left"/>
      <protection/>
    </xf>
    <xf numFmtId="0" fontId="2" fillId="0" borderId="0" xfId="61" applyFont="1" applyBorder="1" applyAlignment="1">
      <alignment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0" xfId="61" applyFont="1" applyAlignment="1">
      <alignment vertical="center"/>
      <protection/>
    </xf>
    <xf numFmtId="188" fontId="26" fillId="0" borderId="44" xfId="0" applyNumberFormat="1" applyFont="1" applyBorder="1" applyAlignment="1">
      <alignment vertical="center"/>
    </xf>
    <xf numFmtId="188" fontId="26" fillId="0" borderId="18" xfId="0" applyNumberFormat="1" applyFont="1" applyBorder="1" applyAlignment="1">
      <alignment vertical="center"/>
    </xf>
    <xf numFmtId="188" fontId="26" fillId="0" borderId="20" xfId="0" applyNumberFormat="1" applyFont="1" applyBorder="1" applyAlignment="1">
      <alignment vertical="center"/>
    </xf>
    <xf numFmtId="186" fontId="26" fillId="0" borderId="45" xfId="0" applyNumberFormat="1" applyFont="1" applyBorder="1" applyAlignment="1">
      <alignment vertical="center"/>
    </xf>
    <xf numFmtId="186" fontId="26" fillId="0" borderId="18" xfId="0" applyNumberFormat="1" applyFont="1" applyBorder="1" applyAlignment="1">
      <alignment vertical="center"/>
    </xf>
    <xf numFmtId="186" fontId="26" fillId="0" borderId="39" xfId="0" applyNumberFormat="1" applyFont="1" applyBorder="1" applyAlignment="1">
      <alignment horizontal="right" vertical="center"/>
    </xf>
    <xf numFmtId="186" fontId="26" fillId="0" borderId="39" xfId="0" applyNumberFormat="1" applyFont="1" applyBorder="1" applyAlignment="1">
      <alignment vertical="center"/>
    </xf>
    <xf numFmtId="49" fontId="26" fillId="0" borderId="39" xfId="0" applyNumberFormat="1" applyFont="1" applyBorder="1" applyAlignment="1">
      <alignment horizontal="center" vertical="center"/>
    </xf>
    <xf numFmtId="188" fontId="2" fillId="0" borderId="46" xfId="61" applyNumberFormat="1" applyFont="1" applyBorder="1" applyAlignment="1">
      <alignment vertical="center"/>
      <protection/>
    </xf>
    <xf numFmtId="188" fontId="2" fillId="0" borderId="13" xfId="61" applyNumberFormat="1" applyFont="1" applyBorder="1" applyAlignment="1">
      <alignment vertical="center"/>
      <protection/>
    </xf>
    <xf numFmtId="188" fontId="2" fillId="0" borderId="12" xfId="61" applyNumberFormat="1" applyFont="1" applyBorder="1" applyAlignment="1">
      <alignment vertical="center"/>
      <protection/>
    </xf>
    <xf numFmtId="186" fontId="2" fillId="0" borderId="47" xfId="61" applyNumberFormat="1" applyFont="1" applyBorder="1" applyAlignment="1">
      <alignment vertical="center"/>
      <protection/>
    </xf>
    <xf numFmtId="186" fontId="2" fillId="0" borderId="13" xfId="61" applyNumberFormat="1" applyFont="1" applyBorder="1" applyAlignment="1">
      <alignment vertical="center"/>
      <protection/>
    </xf>
    <xf numFmtId="186" fontId="2" fillId="0" borderId="48" xfId="61" applyNumberFormat="1" applyFont="1" applyBorder="1" applyAlignment="1">
      <alignment vertical="center"/>
      <protection/>
    </xf>
    <xf numFmtId="49" fontId="2" fillId="0" borderId="48" xfId="61" applyNumberFormat="1" applyFont="1" applyBorder="1" applyAlignment="1">
      <alignment horizontal="right" vertical="center"/>
      <protection/>
    </xf>
    <xf numFmtId="188" fontId="2" fillId="0" borderId="49" xfId="61" applyNumberFormat="1" applyFont="1" applyBorder="1" applyAlignment="1">
      <alignment vertical="center"/>
      <protection/>
    </xf>
    <xf numFmtId="188" fontId="2" fillId="0" borderId="10" xfId="61" applyNumberFormat="1" applyFont="1" applyBorder="1" applyAlignment="1">
      <alignment vertical="center"/>
      <protection/>
    </xf>
    <xf numFmtId="188" fontId="2" fillId="0" borderId="11" xfId="61" applyNumberFormat="1" applyFont="1" applyBorder="1" applyAlignment="1">
      <alignment vertical="center"/>
      <protection/>
    </xf>
    <xf numFmtId="186" fontId="2" fillId="0" borderId="50" xfId="61" applyNumberFormat="1" applyFont="1" applyBorder="1" applyAlignment="1">
      <alignment vertical="center"/>
      <protection/>
    </xf>
    <xf numFmtId="186" fontId="2" fillId="0" borderId="10" xfId="61" applyNumberFormat="1" applyFont="1" applyBorder="1" applyAlignment="1">
      <alignment vertical="center"/>
      <protection/>
    </xf>
    <xf numFmtId="186" fontId="2" fillId="0" borderId="51" xfId="61" applyNumberFormat="1" applyFont="1" applyBorder="1" applyAlignment="1">
      <alignment vertical="center"/>
      <protection/>
    </xf>
    <xf numFmtId="49" fontId="2" fillId="0" borderId="51" xfId="61" applyNumberFormat="1" applyFont="1" applyBorder="1" applyAlignment="1">
      <alignment horizontal="right" vertical="center"/>
      <protection/>
    </xf>
    <xf numFmtId="188" fontId="26" fillId="0" borderId="52" xfId="0" applyNumberFormat="1" applyFont="1" applyBorder="1" applyAlignment="1">
      <alignment vertical="center"/>
    </xf>
    <xf numFmtId="188" fontId="26" fillId="0" borderId="15" xfId="0" applyNumberFormat="1" applyFont="1" applyBorder="1" applyAlignment="1">
      <alignment vertical="center"/>
    </xf>
    <xf numFmtId="188" fontId="26" fillId="0" borderId="17" xfId="0" applyNumberFormat="1" applyFont="1" applyBorder="1" applyAlignment="1">
      <alignment vertical="center"/>
    </xf>
    <xf numFmtId="186" fontId="26" fillId="0" borderId="53" xfId="0" applyNumberFormat="1" applyFont="1" applyBorder="1" applyAlignment="1">
      <alignment vertical="center"/>
    </xf>
    <xf numFmtId="186" fontId="26" fillId="0" borderId="15" xfId="0" applyNumberFormat="1" applyFont="1" applyBorder="1" applyAlignment="1">
      <alignment vertical="center"/>
    </xf>
    <xf numFmtId="186" fontId="26" fillId="0" borderId="54" xfId="0" applyNumberFormat="1" applyFont="1" applyBorder="1" applyAlignment="1">
      <alignment horizontal="right" vertical="center"/>
    </xf>
    <xf numFmtId="186" fontId="26" fillId="0" borderId="54" xfId="0" applyNumberFormat="1" applyFont="1" applyBorder="1" applyAlignment="1">
      <alignment vertical="center"/>
    </xf>
    <xf numFmtId="49" fontId="26" fillId="0" borderId="54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188" fontId="2" fillId="0" borderId="49" xfId="0" applyNumberFormat="1" applyFont="1" applyBorder="1" applyAlignment="1">
      <alignment vertical="center"/>
    </xf>
    <xf numFmtId="188" fontId="2" fillId="0" borderId="10" xfId="0" applyNumberFormat="1" applyFont="1" applyBorder="1" applyAlignment="1">
      <alignment vertical="center"/>
    </xf>
    <xf numFmtId="188" fontId="2" fillId="0" borderId="12" xfId="0" applyNumberFormat="1" applyFont="1" applyBorder="1" applyAlignment="1">
      <alignment vertical="center"/>
    </xf>
    <xf numFmtId="186" fontId="2" fillId="0" borderId="50" xfId="0" applyNumberFormat="1" applyFont="1" applyBorder="1" applyAlignment="1">
      <alignment vertical="center"/>
    </xf>
    <xf numFmtId="186" fontId="2" fillId="0" borderId="51" xfId="0" applyNumberFormat="1" applyFont="1" applyBorder="1" applyAlignment="1">
      <alignment vertical="center"/>
    </xf>
    <xf numFmtId="49" fontId="2" fillId="0" borderId="51" xfId="0" applyNumberFormat="1" applyFont="1" applyBorder="1" applyAlignment="1">
      <alignment horizontal="right" vertical="center"/>
    </xf>
    <xf numFmtId="188" fontId="2" fillId="0" borderId="11" xfId="0" applyNumberFormat="1" applyFont="1" applyBorder="1" applyAlignment="1">
      <alignment vertical="center"/>
    </xf>
    <xf numFmtId="0" fontId="2" fillId="0" borderId="0" xfId="61" applyFont="1" applyBorder="1" applyAlignment="1">
      <alignment vertical="center"/>
      <protection/>
    </xf>
    <xf numFmtId="189" fontId="2" fillId="0" borderId="46" xfId="61" applyNumberFormat="1" applyFont="1" applyBorder="1" applyAlignment="1">
      <alignment horizontal="right" vertical="center"/>
      <protection/>
    </xf>
    <xf numFmtId="189" fontId="2" fillId="0" borderId="13" xfId="61" applyNumberFormat="1" applyFont="1" applyBorder="1" applyAlignment="1">
      <alignment horizontal="right" vertical="center"/>
      <protection/>
    </xf>
    <xf numFmtId="49" fontId="2" fillId="0" borderId="12" xfId="61" applyNumberFormat="1" applyFont="1" applyBorder="1" applyAlignment="1">
      <alignment horizontal="right" vertical="center"/>
      <protection/>
    </xf>
    <xf numFmtId="49" fontId="2" fillId="0" borderId="47" xfId="61" applyNumberFormat="1" applyFont="1" applyBorder="1" applyAlignment="1">
      <alignment horizontal="right" vertical="center"/>
      <protection/>
    </xf>
    <xf numFmtId="49" fontId="2" fillId="0" borderId="13" xfId="61" applyNumberFormat="1" applyFont="1" applyBorder="1" applyAlignment="1">
      <alignment horizontal="right" vertical="center"/>
      <protection/>
    </xf>
    <xf numFmtId="49" fontId="2" fillId="0" borderId="48" xfId="61" applyNumberFormat="1" applyFont="1" applyBorder="1" applyAlignment="1">
      <alignment horizontal="right" vertical="center" shrinkToFit="1"/>
      <protection/>
    </xf>
    <xf numFmtId="0" fontId="2" fillId="0" borderId="48" xfId="61" applyFont="1" applyBorder="1" applyAlignment="1">
      <alignment horizontal="distributed" vertical="center"/>
      <protection/>
    </xf>
    <xf numFmtId="49" fontId="2" fillId="0" borderId="48" xfId="61" applyNumberFormat="1" applyFont="1" applyBorder="1" applyAlignment="1">
      <alignment horizontal="distributed" vertical="center"/>
      <protection/>
    </xf>
    <xf numFmtId="0" fontId="2" fillId="0" borderId="0" xfId="61" applyFont="1" applyBorder="1">
      <alignment/>
      <protection/>
    </xf>
    <xf numFmtId="189" fontId="2" fillId="0" borderId="52" xfId="61" applyNumberFormat="1" applyFont="1" applyBorder="1" applyAlignment="1">
      <alignment horizontal="distributed" vertical="center" shrinkToFit="1"/>
      <protection/>
    </xf>
    <xf numFmtId="189" fontId="2" fillId="0" borderId="15" xfId="61" applyNumberFormat="1" applyFont="1" applyBorder="1" applyAlignment="1">
      <alignment horizontal="distributed" vertical="center" shrinkToFit="1"/>
      <protection/>
    </xf>
    <xf numFmtId="0" fontId="2" fillId="0" borderId="17" xfId="61" applyFont="1" applyBorder="1" applyAlignment="1">
      <alignment horizontal="distributed" vertical="center"/>
      <protection/>
    </xf>
    <xf numFmtId="0" fontId="2" fillId="0" borderId="53" xfId="61" applyFont="1" applyBorder="1" applyAlignment="1">
      <alignment horizontal="distributed" vertical="center"/>
      <protection/>
    </xf>
    <xf numFmtId="0" fontId="2" fillId="0" borderId="15" xfId="61" applyFont="1" applyBorder="1" applyAlignment="1">
      <alignment horizontal="distributed" vertical="center"/>
      <protection/>
    </xf>
    <xf numFmtId="0" fontId="2" fillId="0" borderId="51" xfId="61" applyFont="1" applyBorder="1" applyAlignment="1">
      <alignment horizontal="distributed" vertical="center" shrinkToFit="1"/>
      <protection/>
    </xf>
    <xf numFmtId="0" fontId="2" fillId="0" borderId="51" xfId="61" applyFont="1" applyBorder="1" applyAlignment="1">
      <alignment horizontal="center" vertical="center" shrinkToFit="1"/>
      <protection/>
    </xf>
    <xf numFmtId="0" fontId="2" fillId="0" borderId="51" xfId="61" applyFont="1" applyBorder="1" applyAlignment="1">
      <alignment horizontal="distributed" vertical="center"/>
      <protection/>
    </xf>
    <xf numFmtId="49" fontId="2" fillId="0" borderId="51" xfId="61" applyNumberFormat="1" applyFont="1" applyBorder="1" applyAlignment="1">
      <alignment horizontal="distributed" vertical="center"/>
      <protection/>
    </xf>
    <xf numFmtId="189" fontId="2" fillId="0" borderId="20" xfId="61" applyNumberFormat="1" applyFont="1" applyBorder="1" applyAlignment="1">
      <alignment horizontal="distributed" vertical="center"/>
      <protection/>
    </xf>
    <xf numFmtId="189" fontId="2" fillId="0" borderId="18" xfId="61" applyNumberFormat="1" applyFont="1" applyBorder="1" applyAlignment="1">
      <alignment horizontal="distributed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54" xfId="61" applyFont="1" applyBorder="1" applyAlignment="1">
      <alignment horizontal="distributed" vertical="center"/>
      <protection/>
    </xf>
    <xf numFmtId="0" fontId="2" fillId="0" borderId="54" xfId="61" applyFont="1" applyBorder="1" applyAlignment="1">
      <alignment horizontal="center" vertical="center" shrinkToFit="1"/>
      <protection/>
    </xf>
    <xf numFmtId="0" fontId="2" fillId="0" borderId="54" xfId="61" applyFont="1" applyBorder="1" applyAlignment="1">
      <alignment horizontal="distributed" vertical="center"/>
      <protection/>
    </xf>
    <xf numFmtId="49" fontId="2" fillId="0" borderId="54" xfId="61" applyNumberFormat="1" applyFont="1" applyBorder="1" applyAlignment="1">
      <alignment horizontal="distributed" vertical="center"/>
      <protection/>
    </xf>
    <xf numFmtId="189" fontId="2" fillId="0" borderId="14" xfId="61" applyNumberFormat="1" applyFont="1" applyBorder="1" applyAlignment="1">
      <alignment vertical="center"/>
      <protection/>
    </xf>
    <xf numFmtId="49" fontId="2" fillId="0" borderId="14" xfId="61" applyNumberFormat="1" applyFont="1" applyBorder="1" applyAlignment="1">
      <alignment vertical="center"/>
      <protection/>
    </xf>
    <xf numFmtId="49" fontId="0" fillId="0" borderId="14" xfId="61" applyNumberFormat="1" applyFont="1" applyBorder="1" applyAlignment="1">
      <alignment vertical="center"/>
      <protection/>
    </xf>
    <xf numFmtId="0" fontId="3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7　上水道の現況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200025</xdr:colOff>
      <xdr:row>7</xdr:row>
      <xdr:rowOff>0</xdr:rowOff>
    </xdr:from>
    <xdr:to>
      <xdr:col>23</xdr:col>
      <xdr:colOff>200025</xdr:colOff>
      <xdr:row>7</xdr:row>
      <xdr:rowOff>0</xdr:rowOff>
    </xdr:to>
    <xdr:sp>
      <xdr:nvSpPr>
        <xdr:cNvPr id="1" name="AutoShape 29"/>
        <xdr:cNvSpPr>
          <a:spLocks/>
        </xdr:cNvSpPr>
      </xdr:nvSpPr>
      <xdr:spPr>
        <a:xfrm>
          <a:off x="5076825" y="1524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7</xdr:row>
      <xdr:rowOff>0</xdr:rowOff>
    </xdr:from>
    <xdr:to>
      <xdr:col>23</xdr:col>
      <xdr:colOff>200025</xdr:colOff>
      <xdr:row>7</xdr:row>
      <xdr:rowOff>0</xdr:rowOff>
    </xdr:to>
    <xdr:sp>
      <xdr:nvSpPr>
        <xdr:cNvPr id="2" name="AutoShape 32"/>
        <xdr:cNvSpPr>
          <a:spLocks/>
        </xdr:cNvSpPr>
      </xdr:nvSpPr>
      <xdr:spPr>
        <a:xfrm>
          <a:off x="5076825" y="1524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showGridLines="0" tabSelected="1" workbookViewId="0" topLeftCell="A1">
      <selection activeCell="N12" sqref="N12:O12"/>
    </sheetView>
  </sheetViews>
  <sheetFormatPr defaultColWidth="9.00390625" defaultRowHeight="13.5"/>
  <cols>
    <col min="1" max="1" width="3.625" style="2" customWidth="1"/>
    <col min="2" max="4" width="2.625" style="2" customWidth="1"/>
    <col min="5" max="7" width="2.375" style="2" customWidth="1"/>
    <col min="8" max="13" width="2.625" style="2" customWidth="1"/>
    <col min="14" max="15" width="2.625" style="11" customWidth="1"/>
    <col min="16" max="21" width="3.125" style="8" customWidth="1"/>
    <col min="22" max="22" width="1.875" style="2" customWidth="1"/>
    <col min="23" max="23" width="3.75390625" style="2" customWidth="1"/>
    <col min="24" max="25" width="2.625" style="2" customWidth="1"/>
    <col min="26" max="27" width="3.125" style="8" customWidth="1"/>
    <col min="28" max="29" width="2.125" style="2" customWidth="1"/>
    <col min="30" max="31" width="2.125" style="8" customWidth="1"/>
    <col min="32" max="33" width="3.125" style="8" customWidth="1"/>
    <col min="34" max="16384" width="9.00390625" style="2" customWidth="1"/>
  </cols>
  <sheetData>
    <row r="1" spans="1:7" ht="30" customHeight="1">
      <c r="A1" s="21" t="s">
        <v>30</v>
      </c>
      <c r="B1" s="1"/>
      <c r="C1" s="1"/>
      <c r="D1" s="1"/>
      <c r="E1" s="1"/>
      <c r="F1" s="1"/>
      <c r="G1" s="1"/>
    </row>
    <row r="2" spans="1:7" ht="7.5" customHeight="1">
      <c r="A2" s="21"/>
      <c r="B2" s="1"/>
      <c r="C2" s="1"/>
      <c r="D2" s="1"/>
      <c r="E2" s="1"/>
      <c r="F2" s="1"/>
      <c r="G2" s="1"/>
    </row>
    <row r="3" spans="2:33" s="3" customFormat="1" ht="15" customHeight="1">
      <c r="B3" s="43" t="s">
        <v>79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0"/>
      <c r="O3" s="10"/>
      <c r="P3" s="42"/>
      <c r="Q3" s="42"/>
      <c r="R3" s="42"/>
      <c r="S3" s="42"/>
      <c r="T3" s="42"/>
      <c r="U3" s="42"/>
      <c r="V3" s="41"/>
      <c r="W3" s="41"/>
      <c r="X3" s="41"/>
      <c r="Y3" s="41"/>
      <c r="Z3" s="42"/>
      <c r="AA3" s="42"/>
      <c r="AB3" s="41"/>
      <c r="AC3" s="41"/>
      <c r="AD3" s="42"/>
      <c r="AE3" s="42"/>
      <c r="AF3" s="42"/>
      <c r="AG3" s="42"/>
    </row>
    <row r="4" spans="1:33" s="24" customFormat="1" ht="22.5" customHeight="1">
      <c r="A4" s="22">
        <v>1</v>
      </c>
      <c r="B4" s="27" t="s">
        <v>31</v>
      </c>
      <c r="C4" s="23"/>
      <c r="D4" s="23"/>
      <c r="E4" s="23"/>
      <c r="F4" s="23"/>
      <c r="G4" s="23"/>
      <c r="N4" s="25"/>
      <c r="O4" s="25"/>
      <c r="P4" s="26"/>
      <c r="Q4" s="26"/>
      <c r="R4" s="26"/>
      <c r="S4" s="26"/>
      <c r="T4" s="26"/>
      <c r="U4" s="26"/>
      <c r="Z4" s="26"/>
      <c r="AA4" s="26"/>
      <c r="AD4" s="26"/>
      <c r="AE4" s="26"/>
      <c r="AF4" s="26"/>
      <c r="AG4" s="26"/>
    </row>
    <row r="5" spans="2:33" s="6" customFormat="1" ht="15" customHeight="1">
      <c r="B5" s="264" t="s">
        <v>0</v>
      </c>
      <c r="C5" s="265"/>
      <c r="D5" s="266"/>
      <c r="E5" s="270" t="s">
        <v>1</v>
      </c>
      <c r="F5" s="271"/>
      <c r="G5" s="272"/>
      <c r="H5" s="270" t="s">
        <v>2</v>
      </c>
      <c r="I5" s="271"/>
      <c r="J5" s="271"/>
      <c r="K5" s="271"/>
      <c r="L5" s="253" t="s">
        <v>3</v>
      </c>
      <c r="M5" s="254"/>
      <c r="N5" s="253" t="s">
        <v>4</v>
      </c>
      <c r="O5" s="276"/>
      <c r="P5" s="246" t="s">
        <v>9</v>
      </c>
      <c r="Q5" s="247"/>
      <c r="R5" s="247"/>
      <c r="S5" s="248"/>
      <c r="T5" s="249" t="s">
        <v>10</v>
      </c>
      <c r="U5" s="250"/>
      <c r="V5" s="250"/>
      <c r="W5" s="250"/>
      <c r="X5" s="250"/>
      <c r="Y5" s="251"/>
      <c r="Z5" s="249" t="s">
        <v>11</v>
      </c>
      <c r="AA5" s="250"/>
      <c r="AB5" s="250"/>
      <c r="AC5" s="250"/>
      <c r="AD5" s="250"/>
      <c r="AE5" s="252"/>
      <c r="AF5" s="253" t="s">
        <v>15</v>
      </c>
      <c r="AG5" s="254"/>
    </row>
    <row r="6" spans="2:33" s="6" customFormat="1" ht="15" customHeight="1">
      <c r="B6" s="267"/>
      <c r="C6" s="268"/>
      <c r="D6" s="269"/>
      <c r="E6" s="273"/>
      <c r="F6" s="274"/>
      <c r="G6" s="275"/>
      <c r="H6" s="273"/>
      <c r="I6" s="274"/>
      <c r="J6" s="274"/>
      <c r="K6" s="274"/>
      <c r="L6" s="236"/>
      <c r="M6" s="237"/>
      <c r="N6" s="236"/>
      <c r="O6" s="260"/>
      <c r="P6" s="255" t="s">
        <v>5</v>
      </c>
      <c r="Q6" s="256"/>
      <c r="R6" s="255" t="s">
        <v>6</v>
      </c>
      <c r="S6" s="256"/>
      <c r="T6" s="257" t="s">
        <v>12</v>
      </c>
      <c r="U6" s="258"/>
      <c r="V6" s="258"/>
      <c r="W6" s="259"/>
      <c r="X6" s="257" t="s">
        <v>14</v>
      </c>
      <c r="Y6" s="259"/>
      <c r="Z6" s="236" t="s">
        <v>12</v>
      </c>
      <c r="AA6" s="260"/>
      <c r="AB6" s="260"/>
      <c r="AC6" s="237"/>
      <c r="AD6" s="236" t="s">
        <v>13</v>
      </c>
      <c r="AE6" s="260"/>
      <c r="AF6" s="236" t="s">
        <v>22</v>
      </c>
      <c r="AG6" s="237"/>
    </row>
    <row r="7" spans="2:33" ht="15" customHeight="1">
      <c r="B7" s="238"/>
      <c r="C7" s="239"/>
      <c r="D7" s="240"/>
      <c r="E7" s="241"/>
      <c r="F7" s="242"/>
      <c r="G7" s="243"/>
      <c r="H7" s="241"/>
      <c r="I7" s="242"/>
      <c r="J7" s="242"/>
      <c r="K7" s="242"/>
      <c r="L7" s="241"/>
      <c r="M7" s="243"/>
      <c r="N7" s="244"/>
      <c r="O7" s="245"/>
      <c r="P7" s="232" t="s">
        <v>26</v>
      </c>
      <c r="Q7" s="233"/>
      <c r="R7" s="232" t="s">
        <v>26</v>
      </c>
      <c r="S7" s="233"/>
      <c r="T7" s="229" t="s">
        <v>26</v>
      </c>
      <c r="U7" s="230"/>
      <c r="V7" s="230"/>
      <c r="W7" s="231"/>
      <c r="X7" s="229" t="s">
        <v>27</v>
      </c>
      <c r="Y7" s="231"/>
      <c r="Z7" s="229" t="s">
        <v>28</v>
      </c>
      <c r="AA7" s="230"/>
      <c r="AB7" s="230"/>
      <c r="AC7" s="231"/>
      <c r="AD7" s="232" t="s">
        <v>29</v>
      </c>
      <c r="AE7" s="233"/>
      <c r="AF7" s="234"/>
      <c r="AG7" s="235"/>
    </row>
    <row r="8" spans="2:33" ht="36" customHeight="1" hidden="1">
      <c r="B8" s="218" t="s">
        <v>25</v>
      </c>
      <c r="C8" s="226"/>
      <c r="D8" s="227"/>
      <c r="E8" s="206" t="s">
        <v>46</v>
      </c>
      <c r="F8" s="222"/>
      <c r="G8" s="207"/>
      <c r="H8" s="218" t="s">
        <v>72</v>
      </c>
      <c r="I8" s="226"/>
      <c r="J8" s="226"/>
      <c r="K8" s="226"/>
      <c r="L8" s="219" t="s">
        <v>24</v>
      </c>
      <c r="M8" s="221"/>
      <c r="N8" s="206" t="s">
        <v>21</v>
      </c>
      <c r="O8" s="222"/>
      <c r="P8" s="202">
        <v>350000</v>
      </c>
      <c r="Q8" s="223"/>
      <c r="R8" s="202">
        <v>350000</v>
      </c>
      <c r="S8" s="223"/>
      <c r="T8" s="202">
        <v>350000</v>
      </c>
      <c r="U8" s="203"/>
      <c r="V8" s="9" t="s">
        <v>18</v>
      </c>
      <c r="W8" s="10" t="s">
        <v>19</v>
      </c>
      <c r="X8" s="224">
        <v>3600</v>
      </c>
      <c r="Y8" s="225"/>
      <c r="Z8" s="202">
        <v>390000</v>
      </c>
      <c r="AA8" s="203"/>
      <c r="AB8" s="9" t="s">
        <v>18</v>
      </c>
      <c r="AC8" s="4" t="s">
        <v>19</v>
      </c>
      <c r="AD8" s="204">
        <v>16</v>
      </c>
      <c r="AE8" s="205"/>
      <c r="AF8" s="206" t="s">
        <v>47</v>
      </c>
      <c r="AG8" s="207"/>
    </row>
    <row r="9" spans="2:33" ht="11.25" customHeight="1" hidden="1">
      <c r="B9" s="38" t="s">
        <v>45</v>
      </c>
      <c r="C9" s="15"/>
      <c r="D9" s="35"/>
      <c r="E9" s="5"/>
      <c r="F9" s="10"/>
      <c r="G9" s="16"/>
      <c r="H9" s="14"/>
      <c r="I9" s="15"/>
      <c r="J9" s="15"/>
      <c r="K9" s="15"/>
      <c r="L9" s="36"/>
      <c r="M9" s="37"/>
      <c r="N9" s="5"/>
      <c r="O9" s="10"/>
      <c r="P9" s="12"/>
      <c r="Q9" s="17"/>
      <c r="R9" s="12"/>
      <c r="S9" s="17"/>
      <c r="T9" s="12"/>
      <c r="U9" s="18"/>
      <c r="V9" s="9"/>
      <c r="W9" s="10"/>
      <c r="X9" s="7"/>
      <c r="Y9" s="19"/>
      <c r="Z9" s="12"/>
      <c r="AA9" s="18"/>
      <c r="AB9" s="9"/>
      <c r="AC9" s="4"/>
      <c r="AD9" s="13"/>
      <c r="AE9" s="20"/>
      <c r="AF9" s="5"/>
      <c r="AG9" s="16"/>
    </row>
    <row r="10" spans="2:33" ht="30" customHeight="1">
      <c r="B10" s="218" t="s">
        <v>25</v>
      </c>
      <c r="C10" s="226"/>
      <c r="D10" s="227"/>
      <c r="E10" s="228" t="s">
        <v>44</v>
      </c>
      <c r="F10" s="222"/>
      <c r="G10" s="207"/>
      <c r="H10" s="218" t="s">
        <v>72</v>
      </c>
      <c r="I10" s="226"/>
      <c r="J10" s="226"/>
      <c r="K10" s="226"/>
      <c r="L10" s="98" t="s">
        <v>24</v>
      </c>
      <c r="M10" s="100"/>
      <c r="N10" s="206" t="s">
        <v>21</v>
      </c>
      <c r="O10" s="222"/>
      <c r="P10" s="202">
        <v>250000</v>
      </c>
      <c r="Q10" s="223"/>
      <c r="R10" s="202">
        <v>250000</v>
      </c>
      <c r="S10" s="223"/>
      <c r="T10" s="202">
        <v>250000</v>
      </c>
      <c r="U10" s="203"/>
      <c r="V10" s="9" t="s">
        <v>18</v>
      </c>
      <c r="W10" s="10" t="s">
        <v>19</v>
      </c>
      <c r="X10" s="224">
        <v>3600</v>
      </c>
      <c r="Y10" s="225"/>
      <c r="Z10" s="202">
        <v>280000</v>
      </c>
      <c r="AA10" s="203"/>
      <c r="AB10" s="9" t="s">
        <v>18</v>
      </c>
      <c r="AC10" s="4" t="s">
        <v>19</v>
      </c>
      <c r="AD10" s="204">
        <v>19</v>
      </c>
      <c r="AE10" s="205"/>
      <c r="AF10" s="206" t="s">
        <v>16</v>
      </c>
      <c r="AG10" s="207"/>
    </row>
    <row r="11" spans="2:33" ht="15" customHeight="1">
      <c r="B11" s="38" t="s">
        <v>48</v>
      </c>
      <c r="C11" s="29"/>
      <c r="D11" s="29"/>
      <c r="E11" s="29"/>
      <c r="F11" s="29"/>
      <c r="G11" s="29"/>
      <c r="H11" s="29"/>
      <c r="I11" s="29"/>
      <c r="J11" s="29"/>
      <c r="K11" s="33"/>
      <c r="L11" s="29"/>
      <c r="M11" s="33"/>
      <c r="N11" s="5"/>
      <c r="O11" s="10"/>
      <c r="P11" s="12"/>
      <c r="Q11" s="17"/>
      <c r="R11" s="12"/>
      <c r="S11" s="17"/>
      <c r="T11" s="12"/>
      <c r="U11" s="18"/>
      <c r="V11" s="9"/>
      <c r="W11" s="10"/>
      <c r="X11" s="7"/>
      <c r="Y11" s="19"/>
      <c r="Z11" s="12"/>
      <c r="AA11" s="18"/>
      <c r="AB11" s="9"/>
      <c r="AC11" s="4"/>
      <c r="AD11" s="13"/>
      <c r="AE11" s="20"/>
      <c r="AF11" s="5"/>
      <c r="AG11" s="16"/>
    </row>
    <row r="12" spans="2:33" ht="30" customHeight="1">
      <c r="B12" s="218" t="s">
        <v>56</v>
      </c>
      <c r="C12" s="99"/>
      <c r="D12" s="100"/>
      <c r="E12" s="219" t="s">
        <v>7</v>
      </c>
      <c r="F12" s="220"/>
      <c r="G12" s="221"/>
      <c r="H12" s="206" t="s">
        <v>20</v>
      </c>
      <c r="I12" s="222"/>
      <c r="J12" s="222"/>
      <c r="K12" s="222"/>
      <c r="L12" s="98" t="s">
        <v>23</v>
      </c>
      <c r="M12" s="100"/>
      <c r="N12" s="206" t="s">
        <v>8</v>
      </c>
      <c r="O12" s="222"/>
      <c r="P12" s="202">
        <v>1900</v>
      </c>
      <c r="Q12" s="223"/>
      <c r="R12" s="202">
        <v>79</v>
      </c>
      <c r="S12" s="223"/>
      <c r="T12" s="202">
        <v>2000</v>
      </c>
      <c r="U12" s="203"/>
      <c r="V12" s="9" t="s">
        <v>18</v>
      </c>
      <c r="W12" s="10" t="s">
        <v>19</v>
      </c>
      <c r="X12" s="224">
        <v>600</v>
      </c>
      <c r="Y12" s="225"/>
      <c r="Z12" s="202">
        <v>2000</v>
      </c>
      <c r="AA12" s="203"/>
      <c r="AB12" s="9" t="s">
        <v>18</v>
      </c>
      <c r="AC12" s="4" t="s">
        <v>19</v>
      </c>
      <c r="AD12" s="204">
        <v>6.6</v>
      </c>
      <c r="AE12" s="205"/>
      <c r="AF12" s="206" t="s">
        <v>17</v>
      </c>
      <c r="AG12" s="207"/>
    </row>
    <row r="13" spans="2:33" ht="15" customHeight="1">
      <c r="B13" s="38" t="s">
        <v>57</v>
      </c>
      <c r="C13" s="29"/>
      <c r="D13" s="29"/>
      <c r="E13" s="29"/>
      <c r="F13" s="29"/>
      <c r="G13" s="29"/>
      <c r="H13" s="29"/>
      <c r="I13" s="29"/>
      <c r="J13" s="29"/>
      <c r="K13" s="33"/>
      <c r="L13" s="29"/>
      <c r="M13" s="33"/>
      <c r="N13" s="5"/>
      <c r="O13" s="10"/>
      <c r="P13" s="12"/>
      <c r="Q13" s="17"/>
      <c r="R13" s="12"/>
      <c r="S13" s="17"/>
      <c r="T13" s="12"/>
      <c r="U13" s="18"/>
      <c r="V13" s="9"/>
      <c r="W13" s="10"/>
      <c r="X13" s="7"/>
      <c r="Y13" s="19"/>
      <c r="Z13" s="12"/>
      <c r="AA13" s="18"/>
      <c r="AB13" s="9"/>
      <c r="AC13" s="4"/>
      <c r="AD13" s="13"/>
      <c r="AE13" s="20"/>
      <c r="AF13" s="5"/>
      <c r="AG13" s="16"/>
    </row>
    <row r="14" spans="2:33" ht="30" customHeight="1">
      <c r="B14" s="208" t="s">
        <v>25</v>
      </c>
      <c r="C14" s="209"/>
      <c r="D14" s="210"/>
      <c r="E14" s="211" t="s">
        <v>63</v>
      </c>
      <c r="F14" s="212"/>
      <c r="G14" s="213"/>
      <c r="H14" s="208" t="s">
        <v>72</v>
      </c>
      <c r="I14" s="209"/>
      <c r="J14" s="209"/>
      <c r="K14" s="209"/>
      <c r="L14" s="214" t="s">
        <v>64</v>
      </c>
      <c r="M14" s="215"/>
      <c r="N14" s="191" t="s">
        <v>21</v>
      </c>
      <c r="O14" s="192"/>
      <c r="P14" s="216">
        <v>1000</v>
      </c>
      <c r="Q14" s="217"/>
      <c r="R14" s="191" t="s">
        <v>21</v>
      </c>
      <c r="S14" s="192"/>
      <c r="T14" s="189">
        <v>0.2084</v>
      </c>
      <c r="U14" s="190"/>
      <c r="V14" s="63" t="s">
        <v>18</v>
      </c>
      <c r="W14" s="62" t="s">
        <v>65</v>
      </c>
      <c r="X14" s="191" t="s">
        <v>21</v>
      </c>
      <c r="Y14" s="192"/>
      <c r="Z14" s="193" t="s">
        <v>21</v>
      </c>
      <c r="AA14" s="194"/>
      <c r="AB14" s="63" t="s">
        <v>18</v>
      </c>
      <c r="AC14" s="64" t="s">
        <v>21</v>
      </c>
      <c r="AD14" s="191" t="s">
        <v>21</v>
      </c>
      <c r="AE14" s="192"/>
      <c r="AF14" s="191" t="s">
        <v>66</v>
      </c>
      <c r="AG14" s="195"/>
    </row>
    <row r="15" spans="2:33" ht="0.75" customHeight="1">
      <c r="B15" s="45"/>
      <c r="C15" s="46"/>
      <c r="D15" s="47"/>
      <c r="E15" s="48"/>
      <c r="F15" s="49"/>
      <c r="G15" s="50"/>
      <c r="H15" s="51"/>
      <c r="I15" s="46"/>
      <c r="J15" s="46"/>
      <c r="K15" s="46"/>
      <c r="L15" s="52"/>
      <c r="M15" s="53"/>
      <c r="N15" s="48"/>
      <c r="O15" s="49"/>
      <c r="P15" s="54"/>
      <c r="Q15" s="55"/>
      <c r="R15" s="54"/>
      <c r="S15" s="55"/>
      <c r="T15" s="54"/>
      <c r="U15" s="56"/>
      <c r="V15" s="57"/>
      <c r="W15" s="49"/>
      <c r="X15" s="58"/>
      <c r="Y15" s="44"/>
      <c r="Z15" s="54"/>
      <c r="AA15" s="56"/>
      <c r="AB15" s="57"/>
      <c r="AC15" s="59"/>
      <c r="AD15" s="60"/>
      <c r="AE15" s="61"/>
      <c r="AF15" s="48"/>
      <c r="AG15" s="50"/>
    </row>
    <row r="16" spans="2:33" ht="14.25" customHeight="1">
      <c r="B16" s="66" t="s">
        <v>78</v>
      </c>
      <c r="C16" s="4"/>
      <c r="D16" s="4"/>
      <c r="E16" s="30"/>
      <c r="F16" s="30"/>
      <c r="G16" s="30"/>
      <c r="H16" s="10"/>
      <c r="I16" s="10"/>
      <c r="J16" s="10"/>
      <c r="K16" s="10"/>
      <c r="L16" s="4"/>
      <c r="M16" s="4"/>
      <c r="N16" s="10"/>
      <c r="O16" s="10"/>
      <c r="P16" s="18"/>
      <c r="Q16" s="18"/>
      <c r="R16" s="18"/>
      <c r="S16" s="18"/>
      <c r="T16" s="18"/>
      <c r="U16" s="18"/>
      <c r="V16" s="9"/>
      <c r="W16" s="10"/>
      <c r="X16" s="31"/>
      <c r="Y16" s="31"/>
      <c r="Z16" s="18"/>
      <c r="AA16" s="18"/>
      <c r="AB16" s="9"/>
      <c r="AC16" s="4"/>
      <c r="AD16" s="32"/>
      <c r="AE16" s="32"/>
      <c r="AF16" s="10"/>
      <c r="AG16" s="65"/>
    </row>
    <row r="17" spans="2:33" ht="7.5" customHeight="1">
      <c r="B17" s="66"/>
      <c r="C17" s="4"/>
      <c r="D17" s="4"/>
      <c r="E17" s="30"/>
      <c r="F17" s="30"/>
      <c r="G17" s="30"/>
      <c r="H17" s="10"/>
      <c r="I17" s="10"/>
      <c r="J17" s="10"/>
      <c r="K17" s="10"/>
      <c r="L17" s="4"/>
      <c r="M17" s="4"/>
      <c r="N17" s="10"/>
      <c r="O17" s="10"/>
      <c r="P17" s="18"/>
      <c r="Q17" s="18"/>
      <c r="R17" s="18"/>
      <c r="S17" s="18"/>
      <c r="T17" s="18"/>
      <c r="U17" s="18"/>
      <c r="V17" s="9"/>
      <c r="W17" s="10"/>
      <c r="X17" s="31"/>
      <c r="Y17" s="31"/>
      <c r="Z17" s="18"/>
      <c r="AA17" s="18"/>
      <c r="AB17" s="9"/>
      <c r="AC17" s="4"/>
      <c r="AD17" s="32"/>
      <c r="AE17" s="32"/>
      <c r="AF17" s="10"/>
      <c r="AG17" s="65"/>
    </row>
    <row r="18" spans="1:33" s="24" customFormat="1" ht="22.5" customHeight="1">
      <c r="A18" s="22">
        <v>2</v>
      </c>
      <c r="B18" s="27" t="s">
        <v>32</v>
      </c>
      <c r="C18" s="23"/>
      <c r="D18" s="23"/>
      <c r="E18" s="23"/>
      <c r="F18" s="23"/>
      <c r="G18" s="23"/>
      <c r="N18" s="25"/>
      <c r="O18" s="25"/>
      <c r="P18" s="26"/>
      <c r="Q18" s="26"/>
      <c r="R18" s="26"/>
      <c r="S18" s="26"/>
      <c r="T18" s="26"/>
      <c r="U18" s="26"/>
      <c r="Z18" s="26"/>
      <c r="AA18" s="26"/>
      <c r="AD18" s="40"/>
      <c r="AE18" s="26"/>
      <c r="AF18" s="26"/>
      <c r="AG18" s="39" t="s">
        <v>53</v>
      </c>
    </row>
    <row r="19" spans="1:33" ht="15" customHeight="1">
      <c r="A19" s="6"/>
      <c r="B19" s="67" t="s">
        <v>33</v>
      </c>
      <c r="C19" s="68"/>
      <c r="D19" s="68"/>
      <c r="E19" s="68"/>
      <c r="F19" s="69"/>
      <c r="G19" s="196" t="s">
        <v>68</v>
      </c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8"/>
      <c r="U19" s="196" t="s">
        <v>69</v>
      </c>
      <c r="V19" s="197"/>
      <c r="W19" s="197"/>
      <c r="X19" s="197"/>
      <c r="Y19" s="197"/>
      <c r="Z19" s="197"/>
      <c r="AA19" s="197"/>
      <c r="AB19" s="199" t="s">
        <v>70</v>
      </c>
      <c r="AC19" s="200"/>
      <c r="AD19" s="200"/>
      <c r="AE19" s="200"/>
      <c r="AF19" s="200"/>
      <c r="AG19" s="201"/>
    </row>
    <row r="20" spans="2:33" ht="30" customHeight="1">
      <c r="B20" s="70"/>
      <c r="C20" s="71"/>
      <c r="D20" s="71"/>
      <c r="E20" s="71"/>
      <c r="F20" s="72"/>
      <c r="G20" s="186" t="s">
        <v>42</v>
      </c>
      <c r="H20" s="187"/>
      <c r="I20" s="187"/>
      <c r="J20" s="187"/>
      <c r="K20" s="187"/>
      <c r="L20" s="187"/>
      <c r="M20" s="188"/>
      <c r="N20" s="180" t="s">
        <v>41</v>
      </c>
      <c r="O20" s="181"/>
      <c r="P20" s="181"/>
      <c r="Q20" s="181"/>
      <c r="R20" s="181"/>
      <c r="S20" s="181"/>
      <c r="T20" s="182"/>
      <c r="U20" s="180" t="s">
        <v>59</v>
      </c>
      <c r="V20" s="181"/>
      <c r="W20" s="181"/>
      <c r="X20" s="181"/>
      <c r="Y20" s="181"/>
      <c r="Z20" s="181"/>
      <c r="AA20" s="182"/>
      <c r="AB20" s="180" t="s">
        <v>67</v>
      </c>
      <c r="AC20" s="181"/>
      <c r="AD20" s="181"/>
      <c r="AE20" s="181"/>
      <c r="AF20" s="181"/>
      <c r="AG20" s="182"/>
    </row>
    <row r="21" spans="2:33" ht="15" customHeight="1">
      <c r="B21" s="73"/>
      <c r="C21" s="74"/>
      <c r="D21" s="74"/>
      <c r="E21" s="74"/>
      <c r="F21" s="75"/>
      <c r="G21" s="177" t="s">
        <v>75</v>
      </c>
      <c r="H21" s="178"/>
      <c r="I21" s="178"/>
      <c r="J21" s="178"/>
      <c r="K21" s="178"/>
      <c r="L21" s="178"/>
      <c r="M21" s="179"/>
      <c r="N21" s="183"/>
      <c r="O21" s="184"/>
      <c r="P21" s="184"/>
      <c r="Q21" s="184"/>
      <c r="R21" s="184"/>
      <c r="S21" s="184"/>
      <c r="T21" s="185"/>
      <c r="U21" s="183"/>
      <c r="V21" s="184"/>
      <c r="W21" s="184"/>
      <c r="X21" s="184"/>
      <c r="Y21" s="184"/>
      <c r="Z21" s="184"/>
      <c r="AA21" s="185"/>
      <c r="AB21" s="183"/>
      <c r="AC21" s="184"/>
      <c r="AD21" s="184"/>
      <c r="AE21" s="184"/>
      <c r="AF21" s="184"/>
      <c r="AG21" s="185"/>
    </row>
    <row r="22" spans="2:33" s="6" customFormat="1" ht="15" customHeight="1">
      <c r="B22" s="139" t="s">
        <v>35</v>
      </c>
      <c r="C22" s="139"/>
      <c r="D22" s="139"/>
      <c r="E22" s="139"/>
      <c r="F22" s="139"/>
      <c r="G22" s="142">
        <v>583978</v>
      </c>
      <c r="H22" s="84"/>
      <c r="I22" s="84"/>
      <c r="J22" s="84"/>
      <c r="K22" s="84"/>
      <c r="L22" s="84"/>
      <c r="M22" s="85"/>
      <c r="N22" s="143">
        <v>241707</v>
      </c>
      <c r="O22" s="144"/>
      <c r="P22" s="144"/>
      <c r="Q22" s="144"/>
      <c r="R22" s="144"/>
      <c r="S22" s="144"/>
      <c r="T22" s="145"/>
      <c r="U22" s="143">
        <v>7041</v>
      </c>
      <c r="V22" s="144"/>
      <c r="W22" s="144"/>
      <c r="X22" s="144"/>
      <c r="Y22" s="144"/>
      <c r="Z22" s="144"/>
      <c r="AA22" s="145"/>
      <c r="AB22" s="174"/>
      <c r="AC22" s="175"/>
      <c r="AD22" s="175"/>
      <c r="AE22" s="175"/>
      <c r="AF22" s="175"/>
      <c r="AG22" s="176"/>
    </row>
    <row r="23" spans="2:33" s="6" customFormat="1" ht="15" customHeight="1">
      <c r="B23" s="139" t="s">
        <v>36</v>
      </c>
      <c r="C23" s="139"/>
      <c r="D23" s="139"/>
      <c r="E23" s="139"/>
      <c r="F23" s="139"/>
      <c r="G23" s="142">
        <v>822033</v>
      </c>
      <c r="H23" s="84"/>
      <c r="I23" s="84"/>
      <c r="J23" s="84"/>
      <c r="K23" s="84"/>
      <c r="L23" s="84"/>
      <c r="M23" s="85"/>
      <c r="N23" s="143">
        <v>563447</v>
      </c>
      <c r="O23" s="144"/>
      <c r="P23" s="144"/>
      <c r="Q23" s="144"/>
      <c r="R23" s="144"/>
      <c r="S23" s="144"/>
      <c r="T23" s="145"/>
      <c r="U23" s="143">
        <v>6444</v>
      </c>
      <c r="V23" s="144"/>
      <c r="W23" s="144"/>
      <c r="X23" s="144"/>
      <c r="Y23" s="144"/>
      <c r="Z23" s="144"/>
      <c r="AA23" s="145"/>
      <c r="AB23" s="174"/>
      <c r="AC23" s="175"/>
      <c r="AD23" s="175"/>
      <c r="AE23" s="175"/>
      <c r="AF23" s="175"/>
      <c r="AG23" s="176"/>
    </row>
    <row r="24" spans="2:33" s="6" customFormat="1" ht="15" customHeight="1">
      <c r="B24" s="139" t="s">
        <v>37</v>
      </c>
      <c r="C24" s="139"/>
      <c r="D24" s="139"/>
      <c r="E24" s="139"/>
      <c r="F24" s="139"/>
      <c r="G24" s="142">
        <v>467970</v>
      </c>
      <c r="H24" s="84"/>
      <c r="I24" s="84"/>
      <c r="J24" s="84"/>
      <c r="K24" s="84"/>
      <c r="L24" s="84"/>
      <c r="M24" s="85"/>
      <c r="N24" s="143">
        <v>200397</v>
      </c>
      <c r="O24" s="144"/>
      <c r="P24" s="144"/>
      <c r="Q24" s="144"/>
      <c r="R24" s="144"/>
      <c r="S24" s="144"/>
      <c r="T24" s="145"/>
      <c r="U24" s="143">
        <v>6294</v>
      </c>
      <c r="V24" s="144"/>
      <c r="W24" s="144"/>
      <c r="X24" s="144"/>
      <c r="Y24" s="144"/>
      <c r="Z24" s="144"/>
      <c r="AA24" s="145"/>
      <c r="AB24" s="174"/>
      <c r="AC24" s="175"/>
      <c r="AD24" s="175"/>
      <c r="AE24" s="175"/>
      <c r="AF24" s="175"/>
      <c r="AG24" s="176"/>
    </row>
    <row r="25" spans="2:33" s="6" customFormat="1" ht="15" customHeight="1">
      <c r="B25" s="139" t="s">
        <v>38</v>
      </c>
      <c r="C25" s="139"/>
      <c r="D25" s="139"/>
      <c r="E25" s="139"/>
      <c r="F25" s="139"/>
      <c r="G25" s="142">
        <v>277993</v>
      </c>
      <c r="H25" s="84"/>
      <c r="I25" s="84"/>
      <c r="J25" s="84"/>
      <c r="K25" s="84"/>
      <c r="L25" s="84"/>
      <c r="M25" s="85"/>
      <c r="N25" s="143">
        <v>89001</v>
      </c>
      <c r="O25" s="144"/>
      <c r="P25" s="144"/>
      <c r="Q25" s="144"/>
      <c r="R25" s="144"/>
      <c r="S25" s="144"/>
      <c r="T25" s="145"/>
      <c r="U25" s="143">
        <v>6768</v>
      </c>
      <c r="V25" s="144"/>
      <c r="W25" s="144"/>
      <c r="X25" s="144"/>
      <c r="Y25" s="144"/>
      <c r="Z25" s="144"/>
      <c r="AA25" s="145"/>
      <c r="AB25" s="174"/>
      <c r="AC25" s="175"/>
      <c r="AD25" s="175"/>
      <c r="AE25" s="175"/>
      <c r="AF25" s="175"/>
      <c r="AG25" s="176"/>
    </row>
    <row r="26" spans="2:33" s="6" customFormat="1" ht="15" customHeight="1">
      <c r="B26" s="139" t="s">
        <v>39</v>
      </c>
      <c r="C26" s="139"/>
      <c r="D26" s="139"/>
      <c r="E26" s="139"/>
      <c r="F26" s="139"/>
      <c r="G26" s="142">
        <v>15093</v>
      </c>
      <c r="H26" s="84"/>
      <c r="I26" s="84"/>
      <c r="J26" s="84"/>
      <c r="K26" s="84"/>
      <c r="L26" s="84"/>
      <c r="M26" s="85"/>
      <c r="N26" s="143">
        <v>238653</v>
      </c>
      <c r="O26" s="144"/>
      <c r="P26" s="144"/>
      <c r="Q26" s="144"/>
      <c r="R26" s="144"/>
      <c r="S26" s="144"/>
      <c r="T26" s="145"/>
      <c r="U26" s="143">
        <v>6715</v>
      </c>
      <c r="V26" s="144"/>
      <c r="W26" s="144"/>
      <c r="X26" s="144"/>
      <c r="Y26" s="144"/>
      <c r="Z26" s="144"/>
      <c r="AA26" s="145"/>
      <c r="AB26" s="174"/>
      <c r="AC26" s="175"/>
      <c r="AD26" s="175"/>
      <c r="AE26" s="175"/>
      <c r="AF26" s="175"/>
      <c r="AG26" s="176"/>
    </row>
    <row r="27" spans="2:33" s="6" customFormat="1" ht="15" customHeight="1">
      <c r="B27" s="95" t="s">
        <v>40</v>
      </c>
      <c r="C27" s="96"/>
      <c r="D27" s="96"/>
      <c r="E27" s="96"/>
      <c r="F27" s="97"/>
      <c r="G27" s="157">
        <v>0</v>
      </c>
      <c r="H27" s="158"/>
      <c r="I27" s="158"/>
      <c r="J27" s="158"/>
      <c r="K27" s="158"/>
      <c r="L27" s="158"/>
      <c r="M27" s="159"/>
      <c r="N27" s="160">
        <v>100370</v>
      </c>
      <c r="O27" s="161"/>
      <c r="P27" s="161"/>
      <c r="Q27" s="161"/>
      <c r="R27" s="161"/>
      <c r="S27" s="161"/>
      <c r="T27" s="162"/>
      <c r="U27" s="160">
        <v>7176</v>
      </c>
      <c r="V27" s="161"/>
      <c r="W27" s="161"/>
      <c r="X27" s="161"/>
      <c r="Y27" s="161"/>
      <c r="Z27" s="161"/>
      <c r="AA27" s="162"/>
      <c r="AB27" s="163"/>
      <c r="AC27" s="163"/>
      <c r="AD27" s="163"/>
      <c r="AE27" s="163"/>
      <c r="AF27" s="163"/>
      <c r="AG27" s="163"/>
    </row>
    <row r="28" spans="2:33" s="6" customFormat="1" ht="15" customHeight="1">
      <c r="B28" s="95" t="s">
        <v>34</v>
      </c>
      <c r="C28" s="96"/>
      <c r="D28" s="96"/>
      <c r="E28" s="96"/>
      <c r="F28" s="97"/>
      <c r="G28" s="164"/>
      <c r="H28" s="165"/>
      <c r="I28" s="165"/>
      <c r="J28" s="165"/>
      <c r="K28" s="165"/>
      <c r="L28" s="165"/>
      <c r="M28" s="166"/>
      <c r="N28" s="173" t="s">
        <v>48</v>
      </c>
      <c r="O28" s="173"/>
      <c r="P28" s="173"/>
      <c r="Q28" s="173"/>
      <c r="R28" s="173"/>
      <c r="S28" s="173"/>
      <c r="T28" s="173"/>
      <c r="U28" s="161"/>
      <c r="V28" s="161"/>
      <c r="W28" s="161"/>
      <c r="X28" s="161"/>
      <c r="Y28" s="161"/>
      <c r="Z28" s="161"/>
      <c r="AA28" s="161"/>
      <c r="AB28" s="124"/>
      <c r="AC28" s="125"/>
      <c r="AD28" s="125"/>
      <c r="AE28" s="125"/>
      <c r="AF28" s="125"/>
      <c r="AG28" s="126"/>
    </row>
    <row r="29" spans="2:33" s="6" customFormat="1" ht="15" customHeight="1">
      <c r="B29" s="98"/>
      <c r="C29" s="99"/>
      <c r="D29" s="99"/>
      <c r="E29" s="99"/>
      <c r="F29" s="100"/>
      <c r="G29" s="167"/>
      <c r="H29" s="168"/>
      <c r="I29" s="168"/>
      <c r="J29" s="168"/>
      <c r="K29" s="168"/>
      <c r="L29" s="168"/>
      <c r="M29" s="169"/>
      <c r="N29" s="146" t="s">
        <v>50</v>
      </c>
      <c r="O29" s="147"/>
      <c r="P29" s="147"/>
      <c r="Q29" s="147"/>
      <c r="R29" s="147"/>
      <c r="S29" s="147"/>
      <c r="T29" s="148"/>
      <c r="U29" s="149"/>
      <c r="V29" s="150"/>
      <c r="W29" s="150"/>
      <c r="X29" s="150"/>
      <c r="Y29" s="150"/>
      <c r="Z29" s="150"/>
      <c r="AA29" s="150"/>
      <c r="AB29" s="127"/>
      <c r="AC29" s="128"/>
      <c r="AD29" s="128"/>
      <c r="AE29" s="128"/>
      <c r="AF29" s="128"/>
      <c r="AG29" s="129"/>
    </row>
    <row r="30" spans="2:33" s="6" customFormat="1" ht="15" customHeight="1">
      <c r="B30" s="98"/>
      <c r="C30" s="99"/>
      <c r="D30" s="99"/>
      <c r="E30" s="99"/>
      <c r="F30" s="100"/>
      <c r="G30" s="167"/>
      <c r="H30" s="168"/>
      <c r="I30" s="168"/>
      <c r="J30" s="168"/>
      <c r="K30" s="168"/>
      <c r="L30" s="168"/>
      <c r="M30" s="169"/>
      <c r="N30" s="151" t="s">
        <v>49</v>
      </c>
      <c r="O30" s="152"/>
      <c r="P30" s="152"/>
      <c r="Q30" s="152"/>
      <c r="R30" s="152"/>
      <c r="S30" s="152"/>
      <c r="T30" s="153"/>
      <c r="U30" s="149">
        <v>7431</v>
      </c>
      <c r="V30" s="150"/>
      <c r="W30" s="150"/>
      <c r="X30" s="150"/>
      <c r="Y30" s="150"/>
      <c r="Z30" s="150"/>
      <c r="AA30" s="150"/>
      <c r="AB30" s="127"/>
      <c r="AC30" s="128"/>
      <c r="AD30" s="128"/>
      <c r="AE30" s="128"/>
      <c r="AF30" s="128"/>
      <c r="AG30" s="129"/>
    </row>
    <row r="31" spans="2:33" s="6" customFormat="1" ht="15" customHeight="1">
      <c r="B31" s="101"/>
      <c r="C31" s="102"/>
      <c r="D31" s="102"/>
      <c r="E31" s="102"/>
      <c r="F31" s="103"/>
      <c r="G31" s="170"/>
      <c r="H31" s="171"/>
      <c r="I31" s="171"/>
      <c r="J31" s="171"/>
      <c r="K31" s="171"/>
      <c r="L31" s="171"/>
      <c r="M31" s="172"/>
      <c r="N31" s="119">
        <v>259159</v>
      </c>
      <c r="O31" s="120"/>
      <c r="P31" s="120"/>
      <c r="Q31" s="120"/>
      <c r="R31" s="120"/>
      <c r="S31" s="120"/>
      <c r="T31" s="120"/>
      <c r="U31" s="154"/>
      <c r="V31" s="155"/>
      <c r="W31" s="155"/>
      <c r="X31" s="155"/>
      <c r="Y31" s="155"/>
      <c r="Z31" s="155"/>
      <c r="AA31" s="156"/>
      <c r="AB31" s="130"/>
      <c r="AC31" s="131"/>
      <c r="AD31" s="131"/>
      <c r="AE31" s="131"/>
      <c r="AF31" s="131"/>
      <c r="AG31" s="132"/>
    </row>
    <row r="32" spans="2:33" s="6" customFormat="1" ht="15" customHeight="1">
      <c r="B32" s="139" t="s">
        <v>43</v>
      </c>
      <c r="C32" s="139"/>
      <c r="D32" s="139"/>
      <c r="E32" s="139"/>
      <c r="F32" s="139"/>
      <c r="G32" s="79"/>
      <c r="H32" s="80"/>
      <c r="I32" s="80"/>
      <c r="J32" s="80"/>
      <c r="K32" s="80"/>
      <c r="L32" s="80"/>
      <c r="M32" s="140"/>
      <c r="N32" s="142">
        <v>134124</v>
      </c>
      <c r="O32" s="84"/>
      <c r="P32" s="84"/>
      <c r="Q32" s="84"/>
      <c r="R32" s="84"/>
      <c r="S32" s="84"/>
      <c r="T32" s="84"/>
      <c r="U32" s="143">
        <v>6831</v>
      </c>
      <c r="V32" s="144"/>
      <c r="W32" s="144"/>
      <c r="X32" s="144"/>
      <c r="Y32" s="144"/>
      <c r="Z32" s="144"/>
      <c r="AA32" s="145"/>
      <c r="AB32" s="89"/>
      <c r="AC32" s="90"/>
      <c r="AD32" s="90"/>
      <c r="AE32" s="90"/>
      <c r="AF32" s="90"/>
      <c r="AG32" s="91"/>
    </row>
    <row r="33" spans="2:33" s="6" customFormat="1" ht="15" customHeight="1">
      <c r="B33" s="139" t="s">
        <v>51</v>
      </c>
      <c r="C33" s="139"/>
      <c r="D33" s="139"/>
      <c r="E33" s="139"/>
      <c r="F33" s="76"/>
      <c r="G33" s="79"/>
      <c r="H33" s="80"/>
      <c r="I33" s="80"/>
      <c r="J33" s="80"/>
      <c r="K33" s="80"/>
      <c r="L33" s="80"/>
      <c r="M33" s="140"/>
      <c r="N33" s="141">
        <v>236337</v>
      </c>
      <c r="O33" s="141"/>
      <c r="P33" s="141"/>
      <c r="Q33" s="141"/>
      <c r="R33" s="141"/>
      <c r="S33" s="141"/>
      <c r="T33" s="141"/>
      <c r="U33" s="84">
        <v>6773</v>
      </c>
      <c r="V33" s="84"/>
      <c r="W33" s="84"/>
      <c r="X33" s="84"/>
      <c r="Y33" s="84"/>
      <c r="Z33" s="84"/>
      <c r="AA33" s="85"/>
      <c r="AB33" s="89"/>
      <c r="AC33" s="90"/>
      <c r="AD33" s="90"/>
      <c r="AE33" s="90"/>
      <c r="AF33" s="90"/>
      <c r="AG33" s="91"/>
    </row>
    <row r="34" spans="2:33" s="6" customFormat="1" ht="15" customHeight="1">
      <c r="B34" s="139" t="s">
        <v>52</v>
      </c>
      <c r="C34" s="139"/>
      <c r="D34" s="139"/>
      <c r="E34" s="139"/>
      <c r="F34" s="76"/>
      <c r="G34" s="79"/>
      <c r="H34" s="80"/>
      <c r="I34" s="80"/>
      <c r="J34" s="80"/>
      <c r="K34" s="80"/>
      <c r="L34" s="80"/>
      <c r="M34" s="140"/>
      <c r="N34" s="141">
        <v>850146</v>
      </c>
      <c r="O34" s="141"/>
      <c r="P34" s="141"/>
      <c r="Q34" s="141"/>
      <c r="R34" s="141"/>
      <c r="S34" s="141"/>
      <c r="T34" s="141"/>
      <c r="U34" s="84">
        <v>6029</v>
      </c>
      <c r="V34" s="84"/>
      <c r="W34" s="84"/>
      <c r="X34" s="84"/>
      <c r="Y34" s="84"/>
      <c r="Z34" s="84"/>
      <c r="AA34" s="85"/>
      <c r="AB34" s="89"/>
      <c r="AC34" s="90"/>
      <c r="AD34" s="90"/>
      <c r="AE34" s="90"/>
      <c r="AF34" s="90"/>
      <c r="AG34" s="91"/>
    </row>
    <row r="35" spans="2:33" s="6" customFormat="1" ht="15" customHeight="1">
      <c r="B35" s="139" t="s">
        <v>54</v>
      </c>
      <c r="C35" s="139"/>
      <c r="D35" s="139"/>
      <c r="E35" s="139"/>
      <c r="F35" s="76"/>
      <c r="G35" s="79"/>
      <c r="H35" s="80"/>
      <c r="I35" s="80"/>
      <c r="J35" s="80"/>
      <c r="K35" s="80"/>
      <c r="L35" s="80"/>
      <c r="M35" s="140"/>
      <c r="N35" s="141">
        <v>564589</v>
      </c>
      <c r="O35" s="141"/>
      <c r="P35" s="141"/>
      <c r="Q35" s="141"/>
      <c r="R35" s="141"/>
      <c r="S35" s="141"/>
      <c r="T35" s="141"/>
      <c r="U35" s="84">
        <v>5884</v>
      </c>
      <c r="V35" s="84"/>
      <c r="W35" s="84"/>
      <c r="X35" s="84"/>
      <c r="Y35" s="84"/>
      <c r="Z35" s="84"/>
      <c r="AA35" s="85"/>
      <c r="AB35" s="89"/>
      <c r="AC35" s="90"/>
      <c r="AD35" s="90"/>
      <c r="AE35" s="90"/>
      <c r="AF35" s="90"/>
      <c r="AG35" s="91"/>
    </row>
    <row r="36" spans="2:33" s="6" customFormat="1" ht="15" customHeight="1">
      <c r="B36" s="139" t="s">
        <v>55</v>
      </c>
      <c r="C36" s="139"/>
      <c r="D36" s="139"/>
      <c r="E36" s="139"/>
      <c r="F36" s="76"/>
      <c r="G36" s="79"/>
      <c r="H36" s="80"/>
      <c r="I36" s="80"/>
      <c r="J36" s="80"/>
      <c r="K36" s="80"/>
      <c r="L36" s="80"/>
      <c r="M36" s="140"/>
      <c r="N36" s="141">
        <v>186370</v>
      </c>
      <c r="O36" s="141"/>
      <c r="P36" s="141"/>
      <c r="Q36" s="141"/>
      <c r="R36" s="141"/>
      <c r="S36" s="141"/>
      <c r="T36" s="141"/>
      <c r="U36" s="84">
        <v>5425</v>
      </c>
      <c r="V36" s="84"/>
      <c r="W36" s="84"/>
      <c r="X36" s="84"/>
      <c r="Y36" s="84"/>
      <c r="Z36" s="84"/>
      <c r="AA36" s="85"/>
      <c r="AB36" s="89"/>
      <c r="AC36" s="90"/>
      <c r="AD36" s="90"/>
      <c r="AE36" s="90"/>
      <c r="AF36" s="90"/>
      <c r="AG36" s="91"/>
    </row>
    <row r="37" spans="2:33" s="6" customFormat="1" ht="15" customHeight="1">
      <c r="B37" s="95" t="s">
        <v>58</v>
      </c>
      <c r="C37" s="96"/>
      <c r="D37" s="96"/>
      <c r="E37" s="96"/>
      <c r="F37" s="97"/>
      <c r="G37" s="104"/>
      <c r="H37" s="105"/>
      <c r="I37" s="105"/>
      <c r="J37" s="105"/>
      <c r="K37" s="105"/>
      <c r="L37" s="105"/>
      <c r="M37" s="106"/>
      <c r="N37" s="113">
        <v>193390</v>
      </c>
      <c r="O37" s="114"/>
      <c r="P37" s="114"/>
      <c r="Q37" s="114"/>
      <c r="R37" s="114"/>
      <c r="S37" s="114"/>
      <c r="T37" s="115"/>
      <c r="U37" s="122" t="s">
        <v>57</v>
      </c>
      <c r="V37" s="122"/>
      <c r="W37" s="122"/>
      <c r="X37" s="122"/>
      <c r="Y37" s="122"/>
      <c r="Z37" s="122"/>
      <c r="AA37" s="123"/>
      <c r="AB37" s="124"/>
      <c r="AC37" s="125"/>
      <c r="AD37" s="125"/>
      <c r="AE37" s="125"/>
      <c r="AF37" s="125"/>
      <c r="AG37" s="126"/>
    </row>
    <row r="38" spans="2:33" s="6" customFormat="1" ht="15" customHeight="1">
      <c r="B38" s="98"/>
      <c r="C38" s="99"/>
      <c r="D38" s="99"/>
      <c r="E38" s="99"/>
      <c r="F38" s="100"/>
      <c r="G38" s="107"/>
      <c r="H38" s="108"/>
      <c r="I38" s="108"/>
      <c r="J38" s="108"/>
      <c r="K38" s="108"/>
      <c r="L38" s="108"/>
      <c r="M38" s="109"/>
      <c r="N38" s="116"/>
      <c r="O38" s="117"/>
      <c r="P38" s="117"/>
      <c r="Q38" s="117"/>
      <c r="R38" s="117"/>
      <c r="S38" s="117"/>
      <c r="T38" s="118"/>
      <c r="U38" s="133" t="s">
        <v>50</v>
      </c>
      <c r="V38" s="133"/>
      <c r="W38" s="133"/>
      <c r="X38" s="133"/>
      <c r="Y38" s="133"/>
      <c r="Z38" s="133"/>
      <c r="AA38" s="134"/>
      <c r="AB38" s="127"/>
      <c r="AC38" s="128"/>
      <c r="AD38" s="128"/>
      <c r="AE38" s="128"/>
      <c r="AF38" s="128"/>
      <c r="AG38" s="129"/>
    </row>
    <row r="39" spans="2:33" s="6" customFormat="1" ht="15" customHeight="1">
      <c r="B39" s="98"/>
      <c r="C39" s="99"/>
      <c r="D39" s="99"/>
      <c r="E39" s="99"/>
      <c r="F39" s="100"/>
      <c r="G39" s="107"/>
      <c r="H39" s="108"/>
      <c r="I39" s="108"/>
      <c r="J39" s="108"/>
      <c r="K39" s="108"/>
      <c r="L39" s="108"/>
      <c r="M39" s="109"/>
      <c r="N39" s="116"/>
      <c r="O39" s="117"/>
      <c r="P39" s="117"/>
      <c r="Q39" s="117"/>
      <c r="R39" s="117"/>
      <c r="S39" s="117"/>
      <c r="T39" s="118"/>
      <c r="U39" s="135" t="s">
        <v>76</v>
      </c>
      <c r="V39" s="135"/>
      <c r="W39" s="135"/>
      <c r="X39" s="135"/>
      <c r="Y39" s="135"/>
      <c r="Z39" s="135"/>
      <c r="AA39" s="136"/>
      <c r="AB39" s="127"/>
      <c r="AC39" s="128"/>
      <c r="AD39" s="128"/>
      <c r="AE39" s="128"/>
      <c r="AF39" s="128"/>
      <c r="AG39" s="129"/>
    </row>
    <row r="40" spans="2:33" s="6" customFormat="1" ht="15" customHeight="1">
      <c r="B40" s="101"/>
      <c r="C40" s="102"/>
      <c r="D40" s="102"/>
      <c r="E40" s="102"/>
      <c r="F40" s="103"/>
      <c r="G40" s="110"/>
      <c r="H40" s="111"/>
      <c r="I40" s="111"/>
      <c r="J40" s="111"/>
      <c r="K40" s="111"/>
      <c r="L40" s="111"/>
      <c r="M40" s="112"/>
      <c r="N40" s="119"/>
      <c r="O40" s="120"/>
      <c r="P40" s="120"/>
      <c r="Q40" s="120"/>
      <c r="R40" s="120"/>
      <c r="S40" s="120"/>
      <c r="T40" s="121"/>
      <c r="U40" s="137">
        <v>6411</v>
      </c>
      <c r="V40" s="137"/>
      <c r="W40" s="137"/>
      <c r="X40" s="137"/>
      <c r="Y40" s="137"/>
      <c r="Z40" s="137"/>
      <c r="AA40" s="138"/>
      <c r="AB40" s="130"/>
      <c r="AC40" s="131"/>
      <c r="AD40" s="131"/>
      <c r="AE40" s="131"/>
      <c r="AF40" s="131"/>
      <c r="AG40" s="132"/>
    </row>
    <row r="41" spans="2:33" s="6" customFormat="1" ht="15" customHeight="1">
      <c r="B41" s="76" t="s">
        <v>60</v>
      </c>
      <c r="C41" s="77"/>
      <c r="D41" s="77"/>
      <c r="E41" s="77"/>
      <c r="F41" s="78"/>
      <c r="G41" s="79"/>
      <c r="H41" s="80"/>
      <c r="I41" s="80"/>
      <c r="J41" s="80"/>
      <c r="K41" s="80"/>
      <c r="L41" s="80"/>
      <c r="M41" s="80"/>
      <c r="N41" s="81">
        <v>815843</v>
      </c>
      <c r="O41" s="82"/>
      <c r="P41" s="82"/>
      <c r="Q41" s="82"/>
      <c r="R41" s="82"/>
      <c r="S41" s="82"/>
      <c r="T41" s="83"/>
      <c r="U41" s="84">
        <v>5777</v>
      </c>
      <c r="V41" s="84"/>
      <c r="W41" s="84"/>
      <c r="X41" s="84"/>
      <c r="Y41" s="84"/>
      <c r="Z41" s="84"/>
      <c r="AA41" s="85"/>
      <c r="AB41" s="89"/>
      <c r="AC41" s="90"/>
      <c r="AD41" s="90"/>
      <c r="AE41" s="90"/>
      <c r="AF41" s="90"/>
      <c r="AG41" s="91"/>
    </row>
    <row r="42" spans="2:33" s="6" customFormat="1" ht="15" customHeight="1">
      <c r="B42" s="76" t="s">
        <v>61</v>
      </c>
      <c r="C42" s="77"/>
      <c r="D42" s="77"/>
      <c r="E42" s="77"/>
      <c r="F42" s="78"/>
      <c r="G42" s="79"/>
      <c r="H42" s="80"/>
      <c r="I42" s="80"/>
      <c r="J42" s="80"/>
      <c r="K42" s="80"/>
      <c r="L42" s="80"/>
      <c r="M42" s="80"/>
      <c r="N42" s="81">
        <v>832948</v>
      </c>
      <c r="O42" s="82"/>
      <c r="P42" s="82"/>
      <c r="Q42" s="82"/>
      <c r="R42" s="82"/>
      <c r="S42" s="82"/>
      <c r="T42" s="83"/>
      <c r="U42" s="84">
        <v>7312</v>
      </c>
      <c r="V42" s="84"/>
      <c r="W42" s="84"/>
      <c r="X42" s="84"/>
      <c r="Y42" s="84"/>
      <c r="Z42" s="84"/>
      <c r="AA42" s="85"/>
      <c r="AB42" s="92"/>
      <c r="AC42" s="93"/>
      <c r="AD42" s="93"/>
      <c r="AE42" s="93"/>
      <c r="AF42" s="93"/>
      <c r="AG42" s="94"/>
    </row>
    <row r="43" spans="2:33" s="6" customFormat="1" ht="15" customHeight="1">
      <c r="B43" s="76" t="s">
        <v>62</v>
      </c>
      <c r="C43" s="77"/>
      <c r="D43" s="77"/>
      <c r="E43" s="77"/>
      <c r="F43" s="78"/>
      <c r="G43" s="79"/>
      <c r="H43" s="80"/>
      <c r="I43" s="80"/>
      <c r="J43" s="80"/>
      <c r="K43" s="80"/>
      <c r="L43" s="80"/>
      <c r="M43" s="80"/>
      <c r="N43" s="81">
        <v>940381</v>
      </c>
      <c r="O43" s="82"/>
      <c r="P43" s="82"/>
      <c r="Q43" s="82"/>
      <c r="R43" s="82"/>
      <c r="S43" s="82"/>
      <c r="T43" s="83"/>
      <c r="U43" s="84">
        <v>7033</v>
      </c>
      <c r="V43" s="84"/>
      <c r="W43" s="84"/>
      <c r="X43" s="84"/>
      <c r="Y43" s="84"/>
      <c r="Z43" s="84"/>
      <c r="AA43" s="85"/>
      <c r="AB43" s="86">
        <v>1087</v>
      </c>
      <c r="AC43" s="87"/>
      <c r="AD43" s="87"/>
      <c r="AE43" s="87"/>
      <c r="AF43" s="87"/>
      <c r="AG43" s="88"/>
    </row>
    <row r="44" spans="2:33" s="6" customFormat="1" ht="15" customHeight="1">
      <c r="B44" s="76" t="s">
        <v>71</v>
      </c>
      <c r="C44" s="77"/>
      <c r="D44" s="77"/>
      <c r="E44" s="77"/>
      <c r="F44" s="78"/>
      <c r="G44" s="79"/>
      <c r="H44" s="80"/>
      <c r="I44" s="80"/>
      <c r="J44" s="80"/>
      <c r="K44" s="80"/>
      <c r="L44" s="80"/>
      <c r="M44" s="80"/>
      <c r="N44" s="81">
        <v>700765</v>
      </c>
      <c r="O44" s="82"/>
      <c r="P44" s="82"/>
      <c r="Q44" s="82"/>
      <c r="R44" s="82"/>
      <c r="S44" s="82"/>
      <c r="T44" s="83"/>
      <c r="U44" s="84">
        <v>6887</v>
      </c>
      <c r="V44" s="84"/>
      <c r="W44" s="84"/>
      <c r="X44" s="84"/>
      <c r="Y44" s="84"/>
      <c r="Z44" s="84"/>
      <c r="AA44" s="85"/>
      <c r="AB44" s="86">
        <v>1193</v>
      </c>
      <c r="AC44" s="87"/>
      <c r="AD44" s="87"/>
      <c r="AE44" s="87"/>
      <c r="AF44" s="87"/>
      <c r="AG44" s="88"/>
    </row>
    <row r="45" spans="2:33" s="6" customFormat="1" ht="15" customHeight="1">
      <c r="B45" s="261" t="s">
        <v>73</v>
      </c>
      <c r="C45" s="262"/>
      <c r="D45" s="262"/>
      <c r="E45" s="262"/>
      <c r="F45" s="263"/>
      <c r="G45" s="79"/>
      <c r="H45" s="80"/>
      <c r="I45" s="80"/>
      <c r="J45" s="80"/>
      <c r="K45" s="80"/>
      <c r="L45" s="80"/>
      <c r="M45" s="80"/>
      <c r="N45" s="81">
        <v>657823</v>
      </c>
      <c r="O45" s="82"/>
      <c r="P45" s="82"/>
      <c r="Q45" s="82"/>
      <c r="R45" s="82"/>
      <c r="S45" s="82"/>
      <c r="T45" s="83"/>
      <c r="U45" s="84">
        <v>6696</v>
      </c>
      <c r="V45" s="84"/>
      <c r="W45" s="84"/>
      <c r="X45" s="84"/>
      <c r="Y45" s="84"/>
      <c r="Z45" s="84"/>
      <c r="AA45" s="85"/>
      <c r="AB45" s="86">
        <v>1197</v>
      </c>
      <c r="AC45" s="87"/>
      <c r="AD45" s="87"/>
      <c r="AE45" s="87"/>
      <c r="AF45" s="87"/>
      <c r="AG45" s="88"/>
    </row>
    <row r="46" spans="2:33" ht="15" customHeight="1">
      <c r="B46" s="6" t="s">
        <v>74</v>
      </c>
      <c r="AG46" s="28"/>
    </row>
    <row r="47" spans="2:33" ht="15" customHeight="1">
      <c r="B47" s="6" t="s">
        <v>77</v>
      </c>
      <c r="AG47" s="34"/>
    </row>
  </sheetData>
  <sheetProtection/>
  <mergeCells count="184">
    <mergeCell ref="B45:F45"/>
    <mergeCell ref="G45:M45"/>
    <mergeCell ref="N45:T45"/>
    <mergeCell ref="U45:AA45"/>
    <mergeCell ref="AB45:AG45"/>
    <mergeCell ref="B5:D6"/>
    <mergeCell ref="E5:G6"/>
    <mergeCell ref="H5:K6"/>
    <mergeCell ref="L5:M6"/>
    <mergeCell ref="N5:O6"/>
    <mergeCell ref="P5:S5"/>
    <mergeCell ref="T5:Y5"/>
    <mergeCell ref="Z5:AE5"/>
    <mergeCell ref="AF5:AG5"/>
    <mergeCell ref="P6:Q6"/>
    <mergeCell ref="R6:S6"/>
    <mergeCell ref="T6:W6"/>
    <mergeCell ref="X6:Y6"/>
    <mergeCell ref="Z6:AC6"/>
    <mergeCell ref="AD6:AE6"/>
    <mergeCell ref="AF6:AG6"/>
    <mergeCell ref="B7:D7"/>
    <mergeCell ref="E7:G7"/>
    <mergeCell ref="H7:K7"/>
    <mergeCell ref="L7:M7"/>
    <mergeCell ref="N7:O7"/>
    <mergeCell ref="P7:Q7"/>
    <mergeCell ref="R7:S7"/>
    <mergeCell ref="T7:W7"/>
    <mergeCell ref="X7:Y7"/>
    <mergeCell ref="Z7:AC7"/>
    <mergeCell ref="AD7:AE7"/>
    <mergeCell ref="AF7:AG7"/>
    <mergeCell ref="B8:D8"/>
    <mergeCell ref="E8:G8"/>
    <mergeCell ref="H8:K8"/>
    <mergeCell ref="L8:M8"/>
    <mergeCell ref="N8:O8"/>
    <mergeCell ref="P8:Q8"/>
    <mergeCell ref="R8:S8"/>
    <mergeCell ref="T8:U8"/>
    <mergeCell ref="X8:Y8"/>
    <mergeCell ref="Z8:AA8"/>
    <mergeCell ref="AD8:AE8"/>
    <mergeCell ref="AF8:AG8"/>
    <mergeCell ref="B10:D10"/>
    <mergeCell ref="E10:G10"/>
    <mergeCell ref="H10:K10"/>
    <mergeCell ref="L10:M10"/>
    <mergeCell ref="N10:O10"/>
    <mergeCell ref="P10:Q10"/>
    <mergeCell ref="R10:S10"/>
    <mergeCell ref="T10:U10"/>
    <mergeCell ref="X10:Y10"/>
    <mergeCell ref="Z10:AA10"/>
    <mergeCell ref="AD10:AE10"/>
    <mergeCell ref="AF10:AG10"/>
    <mergeCell ref="B12:D12"/>
    <mergeCell ref="E12:G12"/>
    <mergeCell ref="H12:K12"/>
    <mergeCell ref="L12:M12"/>
    <mergeCell ref="N12:O12"/>
    <mergeCell ref="P12:Q12"/>
    <mergeCell ref="R12:S12"/>
    <mergeCell ref="T12:U12"/>
    <mergeCell ref="X12:Y12"/>
    <mergeCell ref="B14:D14"/>
    <mergeCell ref="E14:G14"/>
    <mergeCell ref="H14:K14"/>
    <mergeCell ref="L14:M14"/>
    <mergeCell ref="N14:O14"/>
    <mergeCell ref="P14:Q14"/>
    <mergeCell ref="G19:T19"/>
    <mergeCell ref="U19:AA19"/>
    <mergeCell ref="AB19:AG19"/>
    <mergeCell ref="Z12:AA12"/>
    <mergeCell ref="AD12:AE12"/>
    <mergeCell ref="AF12:AG12"/>
    <mergeCell ref="R14:S14"/>
    <mergeCell ref="G21:M21"/>
    <mergeCell ref="N20:T21"/>
    <mergeCell ref="G20:M20"/>
    <mergeCell ref="U20:AA21"/>
    <mergeCell ref="AB20:AG21"/>
    <mergeCell ref="T14:U14"/>
    <mergeCell ref="X14:Y14"/>
    <mergeCell ref="Z14:AA14"/>
    <mergeCell ref="AD14:AE14"/>
    <mergeCell ref="AF14:AG14"/>
    <mergeCell ref="B24:F24"/>
    <mergeCell ref="G24:M24"/>
    <mergeCell ref="N24:T24"/>
    <mergeCell ref="U24:AA24"/>
    <mergeCell ref="AB24:AG24"/>
    <mergeCell ref="B22:F22"/>
    <mergeCell ref="G22:M22"/>
    <mergeCell ref="N22:T22"/>
    <mergeCell ref="U22:AA22"/>
    <mergeCell ref="AB22:AG22"/>
    <mergeCell ref="B26:F26"/>
    <mergeCell ref="G26:M26"/>
    <mergeCell ref="N26:T26"/>
    <mergeCell ref="U26:AA26"/>
    <mergeCell ref="AB26:AG26"/>
    <mergeCell ref="B23:F23"/>
    <mergeCell ref="G23:M23"/>
    <mergeCell ref="N23:T23"/>
    <mergeCell ref="U23:AA23"/>
    <mergeCell ref="AB23:AG23"/>
    <mergeCell ref="AB27:AG27"/>
    <mergeCell ref="B28:F31"/>
    <mergeCell ref="G28:M31"/>
    <mergeCell ref="N28:T28"/>
    <mergeCell ref="U28:AA28"/>
    <mergeCell ref="B25:F25"/>
    <mergeCell ref="G25:M25"/>
    <mergeCell ref="N25:T25"/>
    <mergeCell ref="U25:AA25"/>
    <mergeCell ref="AB25:AG25"/>
    <mergeCell ref="N31:T31"/>
    <mergeCell ref="U31:AA31"/>
    <mergeCell ref="B27:F27"/>
    <mergeCell ref="G27:M27"/>
    <mergeCell ref="N27:T27"/>
    <mergeCell ref="U27:AA27"/>
    <mergeCell ref="B32:F32"/>
    <mergeCell ref="G32:M32"/>
    <mergeCell ref="N32:T32"/>
    <mergeCell ref="U32:AA32"/>
    <mergeCell ref="AB32:AG32"/>
    <mergeCell ref="AB28:AG31"/>
    <mergeCell ref="N29:T29"/>
    <mergeCell ref="U29:AA29"/>
    <mergeCell ref="N30:T30"/>
    <mergeCell ref="U30:AA30"/>
    <mergeCell ref="B33:F33"/>
    <mergeCell ref="G33:M33"/>
    <mergeCell ref="N33:T33"/>
    <mergeCell ref="U33:AA33"/>
    <mergeCell ref="AB33:AG33"/>
    <mergeCell ref="B34:F34"/>
    <mergeCell ref="G34:M34"/>
    <mergeCell ref="N34:T34"/>
    <mergeCell ref="U34:AA34"/>
    <mergeCell ref="AB34:AG34"/>
    <mergeCell ref="B35:F35"/>
    <mergeCell ref="G35:M35"/>
    <mergeCell ref="N35:T35"/>
    <mergeCell ref="U35:AA35"/>
    <mergeCell ref="AB35:AG35"/>
    <mergeCell ref="B36:F36"/>
    <mergeCell ref="G36:M36"/>
    <mergeCell ref="N36:T36"/>
    <mergeCell ref="U36:AA36"/>
    <mergeCell ref="AB36:AG36"/>
    <mergeCell ref="AB42:AG42"/>
    <mergeCell ref="B37:F40"/>
    <mergeCell ref="G37:M40"/>
    <mergeCell ref="N37:T40"/>
    <mergeCell ref="U37:AA37"/>
    <mergeCell ref="AB37:AG40"/>
    <mergeCell ref="U38:AA38"/>
    <mergeCell ref="U39:AA39"/>
    <mergeCell ref="U40:AA40"/>
    <mergeCell ref="AB43:AG43"/>
    <mergeCell ref="B41:F41"/>
    <mergeCell ref="G41:M41"/>
    <mergeCell ref="N41:T41"/>
    <mergeCell ref="U41:AA41"/>
    <mergeCell ref="AB41:AG41"/>
    <mergeCell ref="B42:F42"/>
    <mergeCell ref="G42:M42"/>
    <mergeCell ref="N42:T42"/>
    <mergeCell ref="U42:AA42"/>
    <mergeCell ref="B19:F21"/>
    <mergeCell ref="B44:F44"/>
    <mergeCell ref="G44:M44"/>
    <mergeCell ref="N44:T44"/>
    <mergeCell ref="U44:AA44"/>
    <mergeCell ref="AB44:AG44"/>
    <mergeCell ref="B43:F43"/>
    <mergeCell ref="G43:M43"/>
    <mergeCell ref="N43:T43"/>
    <mergeCell ref="U43:AA43"/>
  </mergeCells>
  <printOptions/>
  <pageMargins left="0.5905511811023623" right="0.31496062992125984" top="0.7086614173228347" bottom="0.7874015748031497" header="0.3937007874015748" footer="0.3937007874015748"/>
  <pageSetup fitToHeight="0" fitToWidth="1" horizontalDpi="300" verticalDpi="300" orientation="portrait" paperSize="9" r:id="rId2"/>
  <headerFooter alignWithMargins="0">
    <oddHeader>&amp;R16.電気・水道</oddHeader>
    <oddFooter>&amp;C-113-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SheetLayoutView="100" workbookViewId="0" topLeftCell="A1">
      <selection activeCell="F16" sqref="F16"/>
    </sheetView>
  </sheetViews>
  <sheetFormatPr defaultColWidth="9.00390625" defaultRowHeight="13.5"/>
  <cols>
    <col min="1" max="1" width="3.625" style="277" customWidth="1"/>
    <col min="2" max="2" width="10.625" style="277" customWidth="1"/>
    <col min="3" max="3" width="6.625" style="277" customWidth="1"/>
    <col min="4" max="8" width="10.00390625" style="277" customWidth="1"/>
    <col min="9" max="10" width="10.00390625" style="278" customWidth="1"/>
    <col min="11" max="16384" width="9.00390625" style="277" customWidth="1"/>
  </cols>
  <sheetData>
    <row r="1" spans="1:3" ht="30" customHeight="1">
      <c r="A1" s="360" t="s">
        <v>124</v>
      </c>
      <c r="B1" s="281"/>
      <c r="C1" s="281"/>
    </row>
    <row r="2" spans="2:10" ht="7.5" customHeight="1">
      <c r="B2" s="359"/>
      <c r="C2" s="358"/>
      <c r="D2" s="358"/>
      <c r="E2" s="358"/>
      <c r="F2" s="358"/>
      <c r="G2" s="358"/>
      <c r="H2" s="358"/>
      <c r="I2" s="357"/>
      <c r="J2" s="357"/>
    </row>
    <row r="3" spans="2:11" ht="15" customHeight="1">
      <c r="B3" s="356" t="s">
        <v>123</v>
      </c>
      <c r="C3" s="355" t="s">
        <v>122</v>
      </c>
      <c r="D3" s="354" t="s">
        <v>121</v>
      </c>
      <c r="E3" s="353" t="s">
        <v>120</v>
      </c>
      <c r="F3" s="352" t="s">
        <v>119</v>
      </c>
      <c r="G3" s="351"/>
      <c r="H3" s="350"/>
      <c r="I3" s="349" t="s">
        <v>118</v>
      </c>
      <c r="J3" s="348"/>
      <c r="K3" s="338"/>
    </row>
    <row r="4" spans="2:11" ht="15" customHeight="1">
      <c r="B4" s="347"/>
      <c r="C4" s="346"/>
      <c r="D4" s="345" t="s">
        <v>117</v>
      </c>
      <c r="E4" s="344" t="s">
        <v>116</v>
      </c>
      <c r="F4" s="343" t="s">
        <v>114</v>
      </c>
      <c r="G4" s="342" t="s">
        <v>113</v>
      </c>
      <c r="H4" s="341" t="s">
        <v>115</v>
      </c>
      <c r="I4" s="340" t="s">
        <v>114</v>
      </c>
      <c r="J4" s="339" t="s">
        <v>113</v>
      </c>
      <c r="K4" s="338"/>
    </row>
    <row r="5" spans="2:11" s="290" customFormat="1" ht="15" customHeight="1">
      <c r="B5" s="337"/>
      <c r="C5" s="336"/>
      <c r="D5" s="305" t="s">
        <v>112</v>
      </c>
      <c r="E5" s="335" t="s">
        <v>111</v>
      </c>
      <c r="F5" s="334" t="s">
        <v>109</v>
      </c>
      <c r="G5" s="333" t="s">
        <v>109</v>
      </c>
      <c r="H5" s="332" t="s">
        <v>110</v>
      </c>
      <c r="I5" s="331" t="s">
        <v>109</v>
      </c>
      <c r="J5" s="330" t="s">
        <v>109</v>
      </c>
      <c r="K5" s="329"/>
    </row>
    <row r="6" spans="2:11" s="290" customFormat="1" ht="15" customHeight="1" hidden="1">
      <c r="B6" s="320" t="s">
        <v>108</v>
      </c>
      <c r="C6" s="319">
        <f>SUM(C7:C10)</f>
        <v>4</v>
      </c>
      <c r="D6" s="319">
        <f>SUM(D7:D10)</f>
        <v>88017</v>
      </c>
      <c r="E6" s="318" t="s">
        <v>99</v>
      </c>
      <c r="F6" s="317">
        <f>SUM(F7:F10)</f>
        <v>13050</v>
      </c>
      <c r="G6" s="316">
        <f>SUM(G7:G10)</f>
        <v>11997</v>
      </c>
      <c r="H6" s="315">
        <f>ROUND(G6/F6*100,1)</f>
        <v>91.9</v>
      </c>
      <c r="I6" s="314">
        <f>SUM(I7:I10)</f>
        <v>35.7</v>
      </c>
      <c r="J6" s="313">
        <f>SUM(J7:J10)</f>
        <v>32.3</v>
      </c>
      <c r="K6" s="329"/>
    </row>
    <row r="7" spans="2:11" s="290" customFormat="1" ht="13.5" customHeight="1" hidden="1">
      <c r="B7" s="327" t="s">
        <v>97</v>
      </c>
      <c r="C7" s="326">
        <v>1</v>
      </c>
      <c r="D7" s="326">
        <v>24246</v>
      </c>
      <c r="E7" s="326">
        <v>500</v>
      </c>
      <c r="F7" s="7">
        <v>4308</v>
      </c>
      <c r="G7" s="325">
        <v>4002</v>
      </c>
      <c r="H7" s="328">
        <f>ROUND(G7/F7*100,1)</f>
        <v>92.9</v>
      </c>
      <c r="I7" s="323">
        <v>11.8</v>
      </c>
      <c r="J7" s="322">
        <v>10.9</v>
      </c>
      <c r="K7" s="329"/>
    </row>
    <row r="8" spans="2:11" s="290" customFormat="1" ht="13.5" customHeight="1" hidden="1">
      <c r="B8" s="327" t="s">
        <v>96</v>
      </c>
      <c r="C8" s="326">
        <v>1</v>
      </c>
      <c r="D8" s="326">
        <v>29707</v>
      </c>
      <c r="E8" s="326">
        <v>662</v>
      </c>
      <c r="F8" s="7">
        <v>4165</v>
      </c>
      <c r="G8" s="325">
        <v>3797</v>
      </c>
      <c r="H8" s="328">
        <f>ROUND(G8/F8*100,1)</f>
        <v>91.2</v>
      </c>
      <c r="I8" s="323">
        <v>11.4</v>
      </c>
      <c r="J8" s="322">
        <v>10</v>
      </c>
      <c r="K8" s="329"/>
    </row>
    <row r="9" spans="2:11" s="290" customFormat="1" ht="13.5" customHeight="1" hidden="1">
      <c r="B9" s="327" t="s">
        <v>95</v>
      </c>
      <c r="C9" s="326">
        <v>1</v>
      </c>
      <c r="D9" s="326">
        <v>22035</v>
      </c>
      <c r="E9" s="326">
        <v>698</v>
      </c>
      <c r="F9" s="7">
        <v>3120</v>
      </c>
      <c r="G9" s="325">
        <v>2795</v>
      </c>
      <c r="H9" s="328">
        <f>ROUND(G9/F9*100,1)</f>
        <v>89.6</v>
      </c>
      <c r="I9" s="323">
        <v>8.5</v>
      </c>
      <c r="J9" s="322">
        <v>7.6</v>
      </c>
      <c r="K9" s="329"/>
    </row>
    <row r="10" spans="2:11" s="290" customFormat="1" ht="13.5" customHeight="1" hidden="1">
      <c r="B10" s="327" t="s">
        <v>94</v>
      </c>
      <c r="C10" s="326">
        <v>1</v>
      </c>
      <c r="D10" s="326">
        <v>12029</v>
      </c>
      <c r="E10" s="326">
        <v>500</v>
      </c>
      <c r="F10" s="7">
        <v>1457</v>
      </c>
      <c r="G10" s="325">
        <v>1403</v>
      </c>
      <c r="H10" s="324">
        <f>ROUND(G10/F10*100,1)</f>
        <v>96.3</v>
      </c>
      <c r="I10" s="323">
        <v>4</v>
      </c>
      <c r="J10" s="322">
        <v>3.8</v>
      </c>
      <c r="K10" s="329"/>
    </row>
    <row r="11" spans="2:11" s="290" customFormat="1" ht="15" customHeight="1">
      <c r="B11" s="320" t="s">
        <v>107</v>
      </c>
      <c r="C11" s="319">
        <f>SUM(C12:C15)</f>
        <v>4</v>
      </c>
      <c r="D11" s="319">
        <f>SUM(D12:D15)</f>
        <v>89446</v>
      </c>
      <c r="E11" s="318" t="s">
        <v>99</v>
      </c>
      <c r="F11" s="317">
        <f>SUM(F12:F15)</f>
        <v>13222</v>
      </c>
      <c r="G11" s="316">
        <f>SUM(G12:G15)</f>
        <v>11939</v>
      </c>
      <c r="H11" s="315">
        <f>ROUND(G11/F11*100,1)</f>
        <v>90.3</v>
      </c>
      <c r="I11" s="314">
        <f>SUM(I12:I15)</f>
        <v>36.199999999999996</v>
      </c>
      <c r="J11" s="313">
        <f>SUM(J12:J15)</f>
        <v>32.7</v>
      </c>
      <c r="K11" s="329"/>
    </row>
    <row r="12" spans="2:11" s="290" customFormat="1" ht="15" customHeight="1">
      <c r="B12" s="327" t="s">
        <v>97</v>
      </c>
      <c r="C12" s="326">
        <v>1</v>
      </c>
      <c r="D12" s="326">
        <v>24167</v>
      </c>
      <c r="E12" s="326">
        <v>500</v>
      </c>
      <c r="F12" s="7">
        <v>4312</v>
      </c>
      <c r="G12" s="325">
        <v>3964</v>
      </c>
      <c r="H12" s="328">
        <f>ROUND(G12/F12*100,1)</f>
        <v>91.9</v>
      </c>
      <c r="I12" s="323">
        <v>11.8</v>
      </c>
      <c r="J12" s="322">
        <v>10.9</v>
      </c>
      <c r="K12" s="329"/>
    </row>
    <row r="13" spans="2:11" s="290" customFormat="1" ht="15" customHeight="1">
      <c r="B13" s="327" t="s">
        <v>96</v>
      </c>
      <c r="C13" s="326">
        <v>1</v>
      </c>
      <c r="D13" s="326">
        <v>30177</v>
      </c>
      <c r="E13" s="326">
        <v>620</v>
      </c>
      <c r="F13" s="7">
        <v>4244</v>
      </c>
      <c r="G13" s="325">
        <v>3688</v>
      </c>
      <c r="H13" s="328">
        <f>ROUND(G13/F13*100,1)</f>
        <v>86.9</v>
      </c>
      <c r="I13" s="323">
        <v>11.6</v>
      </c>
      <c r="J13" s="322">
        <v>10.1</v>
      </c>
      <c r="K13" s="329"/>
    </row>
    <row r="14" spans="2:11" s="290" customFormat="1" ht="15" customHeight="1">
      <c r="B14" s="327" t="s">
        <v>95</v>
      </c>
      <c r="C14" s="326">
        <v>1</v>
      </c>
      <c r="D14" s="326">
        <v>22901</v>
      </c>
      <c r="E14" s="326">
        <v>698</v>
      </c>
      <c r="F14" s="7">
        <v>3182</v>
      </c>
      <c r="G14" s="325">
        <v>2861</v>
      </c>
      <c r="H14" s="328">
        <f>ROUND(G14/F14*100,1)</f>
        <v>89.9</v>
      </c>
      <c r="I14" s="323">
        <v>8.7</v>
      </c>
      <c r="J14" s="322">
        <v>7.8</v>
      </c>
      <c r="K14" s="329"/>
    </row>
    <row r="15" spans="2:11" s="290" customFormat="1" ht="15" customHeight="1">
      <c r="B15" s="327" t="s">
        <v>94</v>
      </c>
      <c r="C15" s="326">
        <v>1</v>
      </c>
      <c r="D15" s="326">
        <v>12201</v>
      </c>
      <c r="E15" s="326">
        <v>500</v>
      </c>
      <c r="F15" s="7">
        <v>1484</v>
      </c>
      <c r="G15" s="325">
        <v>1426</v>
      </c>
      <c r="H15" s="324">
        <f>ROUND(G15/F15*100,1)</f>
        <v>96.1</v>
      </c>
      <c r="I15" s="323">
        <v>4.1</v>
      </c>
      <c r="J15" s="322">
        <v>3.9</v>
      </c>
      <c r="K15" s="329"/>
    </row>
    <row r="16" spans="2:11" s="290" customFormat="1" ht="15" customHeight="1">
      <c r="B16" s="320" t="s">
        <v>106</v>
      </c>
      <c r="C16" s="319">
        <f>SUM(C17:C20)</f>
        <v>4</v>
      </c>
      <c r="D16" s="319">
        <f>SUM(D17:D20)</f>
        <v>90403</v>
      </c>
      <c r="E16" s="318" t="s">
        <v>99</v>
      </c>
      <c r="F16" s="317">
        <f>SUM(F17:F20)</f>
        <v>13252</v>
      </c>
      <c r="G16" s="316">
        <f>SUM(G17:G20)</f>
        <v>12045</v>
      </c>
      <c r="H16" s="315">
        <f>ROUND(G16/F16*100,1)</f>
        <v>90.9</v>
      </c>
      <c r="I16" s="314">
        <f>SUM(I17:I20)</f>
        <v>36.3</v>
      </c>
      <c r="J16" s="313">
        <f>SUM(J17:J20)</f>
        <v>33</v>
      </c>
      <c r="K16" s="329"/>
    </row>
    <row r="17" spans="2:11" s="290" customFormat="1" ht="15" customHeight="1">
      <c r="B17" s="327" t="s">
        <v>97</v>
      </c>
      <c r="C17" s="326">
        <v>1</v>
      </c>
      <c r="D17" s="326">
        <v>24168</v>
      </c>
      <c r="E17" s="326">
        <v>500</v>
      </c>
      <c r="F17" s="7">
        <v>4254</v>
      </c>
      <c r="G17" s="325">
        <v>3949</v>
      </c>
      <c r="H17" s="328">
        <f>ROUND(G17/F17*100,1)</f>
        <v>92.8</v>
      </c>
      <c r="I17" s="323">
        <v>11.7</v>
      </c>
      <c r="J17" s="322">
        <v>10.8</v>
      </c>
      <c r="K17" s="329"/>
    </row>
    <row r="18" spans="2:11" s="290" customFormat="1" ht="15" customHeight="1">
      <c r="B18" s="327" t="s">
        <v>96</v>
      </c>
      <c r="C18" s="326">
        <v>1</v>
      </c>
      <c r="D18" s="326">
        <v>30610</v>
      </c>
      <c r="E18" s="326">
        <v>620</v>
      </c>
      <c r="F18" s="7">
        <v>4236</v>
      </c>
      <c r="G18" s="325">
        <v>3713</v>
      </c>
      <c r="H18" s="328">
        <f>ROUND(G18/F18*100,1)</f>
        <v>87.7</v>
      </c>
      <c r="I18" s="323">
        <v>11.6</v>
      </c>
      <c r="J18" s="322">
        <v>10.2</v>
      </c>
      <c r="K18" s="329"/>
    </row>
    <row r="19" spans="2:11" s="290" customFormat="1" ht="15" customHeight="1">
      <c r="B19" s="327" t="s">
        <v>95</v>
      </c>
      <c r="C19" s="326">
        <v>1</v>
      </c>
      <c r="D19" s="326">
        <v>23111</v>
      </c>
      <c r="E19" s="326">
        <v>698</v>
      </c>
      <c r="F19" s="7">
        <v>3250</v>
      </c>
      <c r="G19" s="325">
        <v>2935</v>
      </c>
      <c r="H19" s="328">
        <f>ROUND(G19/F19*100,1)</f>
        <v>90.3</v>
      </c>
      <c r="I19" s="323">
        <v>8.9</v>
      </c>
      <c r="J19" s="322">
        <v>8</v>
      </c>
      <c r="K19" s="329"/>
    </row>
    <row r="20" spans="2:11" s="290" customFormat="1" ht="15" customHeight="1">
      <c r="B20" s="327" t="s">
        <v>94</v>
      </c>
      <c r="C20" s="326">
        <v>1</v>
      </c>
      <c r="D20" s="326">
        <v>12514</v>
      </c>
      <c r="E20" s="326">
        <v>500</v>
      </c>
      <c r="F20" s="7">
        <v>1512</v>
      </c>
      <c r="G20" s="325">
        <v>1448</v>
      </c>
      <c r="H20" s="324">
        <f>ROUND(G20/F20*100,1)</f>
        <v>95.8</v>
      </c>
      <c r="I20" s="323">
        <v>4.1</v>
      </c>
      <c r="J20" s="322">
        <v>4</v>
      </c>
      <c r="K20" s="329"/>
    </row>
    <row r="21" spans="2:11" s="290" customFormat="1" ht="15" customHeight="1">
      <c r="B21" s="320" t="s">
        <v>105</v>
      </c>
      <c r="C21" s="319">
        <f>SUM(C22:C25)</f>
        <v>4</v>
      </c>
      <c r="D21" s="319">
        <f>SUM(D22:D25)</f>
        <v>91659</v>
      </c>
      <c r="E21" s="318" t="s">
        <v>99</v>
      </c>
      <c r="F21" s="317">
        <f>SUM(F22:F25)</f>
        <v>13425</v>
      </c>
      <c r="G21" s="316">
        <f>SUM(G22:G25)</f>
        <v>12326</v>
      </c>
      <c r="H21" s="315">
        <f>ROUND(G21/F21*100,1)</f>
        <v>91.8</v>
      </c>
      <c r="I21" s="314">
        <f>SUM(I22:I25)</f>
        <v>36.900000000000006</v>
      </c>
      <c r="J21" s="313">
        <f>SUM(J22:J25)</f>
        <v>33.8</v>
      </c>
      <c r="K21" s="329"/>
    </row>
    <row r="22" spans="2:11" s="290" customFormat="1" ht="15" customHeight="1">
      <c r="B22" s="327" t="s">
        <v>97</v>
      </c>
      <c r="C22" s="326">
        <v>1</v>
      </c>
      <c r="D22" s="326">
        <v>24183</v>
      </c>
      <c r="E22" s="326">
        <v>500</v>
      </c>
      <c r="F22" s="7">
        <v>4367</v>
      </c>
      <c r="G22" s="325">
        <v>4020</v>
      </c>
      <c r="H22" s="328">
        <f>ROUND(G22/F22*100,1)</f>
        <v>92.1</v>
      </c>
      <c r="I22" s="323">
        <v>12</v>
      </c>
      <c r="J22" s="322">
        <v>11</v>
      </c>
      <c r="K22" s="329"/>
    </row>
    <row r="23" spans="2:11" s="290" customFormat="1" ht="15" customHeight="1">
      <c r="B23" s="327" t="s">
        <v>96</v>
      </c>
      <c r="C23" s="326">
        <v>1</v>
      </c>
      <c r="D23" s="326">
        <v>30898</v>
      </c>
      <c r="E23" s="326">
        <v>620</v>
      </c>
      <c r="F23" s="7">
        <v>4219</v>
      </c>
      <c r="G23" s="325">
        <v>3833</v>
      </c>
      <c r="H23" s="328">
        <f>ROUND(G23/F23*100,1)</f>
        <v>90.9</v>
      </c>
      <c r="I23" s="323">
        <v>11.6</v>
      </c>
      <c r="J23" s="322">
        <v>10.5</v>
      </c>
      <c r="K23" s="329"/>
    </row>
    <row r="24" spans="2:11" s="290" customFormat="1" ht="15" customHeight="1">
      <c r="B24" s="327" t="s">
        <v>95</v>
      </c>
      <c r="C24" s="326">
        <v>1</v>
      </c>
      <c r="D24" s="326">
        <v>23432</v>
      </c>
      <c r="E24" s="326">
        <v>698</v>
      </c>
      <c r="F24" s="7">
        <v>3207</v>
      </c>
      <c r="G24" s="325">
        <v>2911</v>
      </c>
      <c r="H24" s="328">
        <f>ROUND(G24/F24*100,1)</f>
        <v>90.8</v>
      </c>
      <c r="I24" s="323">
        <v>8.8</v>
      </c>
      <c r="J24" s="322">
        <v>8</v>
      </c>
      <c r="K24" s="329"/>
    </row>
    <row r="25" spans="2:11" s="290" customFormat="1" ht="15" customHeight="1">
      <c r="B25" s="327" t="s">
        <v>94</v>
      </c>
      <c r="C25" s="326">
        <v>1</v>
      </c>
      <c r="D25" s="326">
        <v>13146</v>
      </c>
      <c r="E25" s="326">
        <v>500</v>
      </c>
      <c r="F25" s="7">
        <v>1632</v>
      </c>
      <c r="G25" s="325">
        <v>1562</v>
      </c>
      <c r="H25" s="324">
        <f>ROUND(G25/F25*100,1)</f>
        <v>95.7</v>
      </c>
      <c r="I25" s="323">
        <v>4.5</v>
      </c>
      <c r="J25" s="322">
        <v>4.3</v>
      </c>
      <c r="K25" s="329"/>
    </row>
    <row r="26" spans="2:11" s="290" customFormat="1" ht="15" customHeight="1">
      <c r="B26" s="320" t="s">
        <v>104</v>
      </c>
      <c r="C26" s="319">
        <f>SUM(C27:C30)</f>
        <v>4</v>
      </c>
      <c r="D26" s="319">
        <f>SUM(D27:D30)</f>
        <v>92658</v>
      </c>
      <c r="E26" s="318" t="s">
        <v>103</v>
      </c>
      <c r="F26" s="317">
        <f>SUM(F27:F30)</f>
        <v>13269</v>
      </c>
      <c r="G26" s="316">
        <f>SUM(G27:G30)</f>
        <v>12380</v>
      </c>
      <c r="H26" s="315">
        <f>ROUND(G26/F26*100,1)</f>
        <v>93.3</v>
      </c>
      <c r="I26" s="314">
        <f>SUM(I27:I30)</f>
        <v>36.3</v>
      </c>
      <c r="J26" s="313">
        <f>SUM(J27:J30)</f>
        <v>34</v>
      </c>
      <c r="K26" s="329"/>
    </row>
    <row r="27" spans="2:11" s="290" customFormat="1" ht="15" customHeight="1">
      <c r="B27" s="327" t="s">
        <v>97</v>
      </c>
      <c r="C27" s="326">
        <v>1</v>
      </c>
      <c r="D27" s="326">
        <v>24142</v>
      </c>
      <c r="E27" s="326">
        <v>500</v>
      </c>
      <c r="F27" s="7">
        <v>4276</v>
      </c>
      <c r="G27" s="325">
        <v>3970</v>
      </c>
      <c r="H27" s="328">
        <f>ROUND(G27/F27*100,1)</f>
        <v>92.8</v>
      </c>
      <c r="I27" s="323">
        <v>11.7</v>
      </c>
      <c r="J27" s="322">
        <v>10.9</v>
      </c>
      <c r="K27" s="329"/>
    </row>
    <row r="28" spans="2:11" s="290" customFormat="1" ht="15" customHeight="1">
      <c r="B28" s="327" t="s">
        <v>96</v>
      </c>
      <c r="C28" s="326">
        <v>1</v>
      </c>
      <c r="D28" s="326">
        <v>31582</v>
      </c>
      <c r="E28" s="326">
        <v>620</v>
      </c>
      <c r="F28" s="7">
        <v>4166</v>
      </c>
      <c r="G28" s="325">
        <v>3933</v>
      </c>
      <c r="H28" s="328">
        <f>ROUND(G28/F28*100,1)</f>
        <v>94.4</v>
      </c>
      <c r="I28" s="323">
        <v>11.4</v>
      </c>
      <c r="J28" s="322">
        <v>10.8</v>
      </c>
      <c r="K28" s="329"/>
    </row>
    <row r="29" spans="2:11" s="290" customFormat="1" ht="15" customHeight="1">
      <c r="B29" s="327" t="s">
        <v>95</v>
      </c>
      <c r="C29" s="326">
        <v>1</v>
      </c>
      <c r="D29" s="326">
        <v>23682</v>
      </c>
      <c r="E29" s="326">
        <v>698</v>
      </c>
      <c r="F29" s="7">
        <v>3168</v>
      </c>
      <c r="G29" s="325">
        <v>2888</v>
      </c>
      <c r="H29" s="328">
        <f>ROUND(G29/F29*100,1)</f>
        <v>91.2</v>
      </c>
      <c r="I29" s="323">
        <v>8.7</v>
      </c>
      <c r="J29" s="322">
        <v>7.9</v>
      </c>
      <c r="K29" s="329"/>
    </row>
    <row r="30" spans="2:11" s="290" customFormat="1" ht="15" customHeight="1">
      <c r="B30" s="327" t="s">
        <v>94</v>
      </c>
      <c r="C30" s="326">
        <v>1</v>
      </c>
      <c r="D30" s="326">
        <v>13252</v>
      </c>
      <c r="E30" s="326">
        <v>500</v>
      </c>
      <c r="F30" s="7">
        <v>1659</v>
      </c>
      <c r="G30" s="325">
        <v>1589</v>
      </c>
      <c r="H30" s="324">
        <f>ROUND(G30/F30*100,1)</f>
        <v>95.8</v>
      </c>
      <c r="I30" s="323">
        <v>4.5</v>
      </c>
      <c r="J30" s="322">
        <v>4.4</v>
      </c>
      <c r="K30" s="329"/>
    </row>
    <row r="31" spans="2:10" s="321" customFormat="1" ht="15" customHeight="1">
      <c r="B31" s="320" t="s">
        <v>102</v>
      </c>
      <c r="C31" s="319">
        <f>SUM(C32:C35)</f>
        <v>4</v>
      </c>
      <c r="D31" s="319">
        <f>SUM(D32:D35)</f>
        <v>93062</v>
      </c>
      <c r="E31" s="318" t="s">
        <v>98</v>
      </c>
      <c r="F31" s="317">
        <f>SUM(F32:F35)</f>
        <v>13245</v>
      </c>
      <c r="G31" s="316">
        <f>SUM(G32:G35)</f>
        <v>12214</v>
      </c>
      <c r="H31" s="315">
        <f>ROUND(G31/F31*100,1)</f>
        <v>92.2</v>
      </c>
      <c r="I31" s="314">
        <f>SUM(I32:I35)</f>
        <v>36.3</v>
      </c>
      <c r="J31" s="313">
        <f>SUM(J32:J35)</f>
        <v>33.49999999999999</v>
      </c>
    </row>
    <row r="32" spans="2:10" s="6" customFormat="1" ht="15" customHeight="1">
      <c r="B32" s="327" t="s">
        <v>97</v>
      </c>
      <c r="C32" s="326">
        <v>1</v>
      </c>
      <c r="D32" s="326">
        <v>23993</v>
      </c>
      <c r="E32" s="326">
        <v>500</v>
      </c>
      <c r="F32" s="7">
        <v>4234</v>
      </c>
      <c r="G32" s="325">
        <v>3886</v>
      </c>
      <c r="H32" s="328">
        <f>ROUND(G32/F32*100,1)</f>
        <v>91.8</v>
      </c>
      <c r="I32" s="323">
        <v>11.6</v>
      </c>
      <c r="J32" s="322">
        <v>10.6</v>
      </c>
    </row>
    <row r="33" spans="2:10" s="6" customFormat="1" ht="15" customHeight="1">
      <c r="B33" s="327" t="s">
        <v>96</v>
      </c>
      <c r="C33" s="326">
        <v>1</v>
      </c>
      <c r="D33" s="326">
        <v>31880</v>
      </c>
      <c r="E33" s="326">
        <v>620</v>
      </c>
      <c r="F33" s="7">
        <v>4309</v>
      </c>
      <c r="G33" s="325">
        <v>3906</v>
      </c>
      <c r="H33" s="328">
        <f>ROUND(G33/F33*100,1)</f>
        <v>90.6</v>
      </c>
      <c r="I33" s="323">
        <v>11.8</v>
      </c>
      <c r="J33" s="322">
        <v>10.7</v>
      </c>
    </row>
    <row r="34" spans="2:10" s="6" customFormat="1" ht="15" customHeight="1">
      <c r="B34" s="327" t="s">
        <v>95</v>
      </c>
      <c r="C34" s="326">
        <v>1</v>
      </c>
      <c r="D34" s="326">
        <v>23881</v>
      </c>
      <c r="E34" s="326">
        <v>698</v>
      </c>
      <c r="F34" s="7">
        <v>3105</v>
      </c>
      <c r="G34" s="325">
        <v>2869</v>
      </c>
      <c r="H34" s="328">
        <f>ROUND(G34/F34*100,1)</f>
        <v>92.4</v>
      </c>
      <c r="I34" s="323">
        <v>8.5</v>
      </c>
      <c r="J34" s="322">
        <v>7.9</v>
      </c>
    </row>
    <row r="35" spans="2:10" s="6" customFormat="1" ht="15" customHeight="1">
      <c r="B35" s="327" t="s">
        <v>94</v>
      </c>
      <c r="C35" s="326">
        <v>1</v>
      </c>
      <c r="D35" s="326">
        <v>13308</v>
      </c>
      <c r="E35" s="326">
        <v>500</v>
      </c>
      <c r="F35" s="7">
        <v>1597</v>
      </c>
      <c r="G35" s="325">
        <v>1553</v>
      </c>
      <c r="H35" s="324">
        <f>ROUND(G35/F35*100,1)</f>
        <v>97.2</v>
      </c>
      <c r="I35" s="323">
        <v>4.4</v>
      </c>
      <c r="J35" s="322">
        <v>4.3</v>
      </c>
    </row>
    <row r="36" spans="2:10" s="321" customFormat="1" ht="15" customHeight="1">
      <c r="B36" s="320" t="s">
        <v>101</v>
      </c>
      <c r="C36" s="319">
        <f>SUM(C37:C40)</f>
        <v>4</v>
      </c>
      <c r="D36" s="319">
        <f>SUM(D37:D40)</f>
        <v>93302</v>
      </c>
      <c r="E36" s="318" t="s">
        <v>98</v>
      </c>
      <c r="F36" s="317">
        <f>SUM(F37:F40)</f>
        <v>13103</v>
      </c>
      <c r="G36" s="316">
        <f>SUM(G37:G40)</f>
        <v>12109</v>
      </c>
      <c r="H36" s="315">
        <f>ROUND(G36/F36*100,1)</f>
        <v>92.4</v>
      </c>
      <c r="I36" s="314">
        <f>SUM(I37:I40)</f>
        <v>35.9</v>
      </c>
      <c r="J36" s="313">
        <f>SUM(J37:J40)</f>
        <v>33.2</v>
      </c>
    </row>
    <row r="37" spans="2:10" s="290" customFormat="1" ht="15" customHeight="1">
      <c r="B37" s="312" t="s">
        <v>97</v>
      </c>
      <c r="C37" s="311">
        <v>1</v>
      </c>
      <c r="D37" s="311">
        <v>23740</v>
      </c>
      <c r="E37" s="311">
        <v>500</v>
      </c>
      <c r="F37" s="310">
        <v>4135</v>
      </c>
      <c r="G37" s="309">
        <v>3799</v>
      </c>
      <c r="H37" s="308">
        <v>91.9</v>
      </c>
      <c r="I37" s="307">
        <v>11.3</v>
      </c>
      <c r="J37" s="306">
        <v>10.4</v>
      </c>
    </row>
    <row r="38" spans="2:10" s="290" customFormat="1" ht="15" customHeight="1">
      <c r="B38" s="312" t="s">
        <v>96</v>
      </c>
      <c r="C38" s="311">
        <v>1</v>
      </c>
      <c r="D38" s="311">
        <v>32246</v>
      </c>
      <c r="E38" s="311">
        <v>620</v>
      </c>
      <c r="F38" s="310">
        <v>4305</v>
      </c>
      <c r="G38" s="309">
        <v>3905</v>
      </c>
      <c r="H38" s="308">
        <v>90.7</v>
      </c>
      <c r="I38" s="307">
        <v>11.8</v>
      </c>
      <c r="J38" s="306">
        <v>10.7</v>
      </c>
    </row>
    <row r="39" spans="2:10" s="290" customFormat="1" ht="15" customHeight="1">
      <c r="B39" s="312" t="s">
        <v>95</v>
      </c>
      <c r="C39" s="311">
        <v>1</v>
      </c>
      <c r="D39" s="311">
        <v>23987</v>
      </c>
      <c r="E39" s="311">
        <v>698</v>
      </c>
      <c r="F39" s="310">
        <v>3065</v>
      </c>
      <c r="G39" s="309">
        <v>2846</v>
      </c>
      <c r="H39" s="308">
        <v>92.9</v>
      </c>
      <c r="I39" s="307">
        <v>8.4</v>
      </c>
      <c r="J39" s="306">
        <v>7.8</v>
      </c>
    </row>
    <row r="40" spans="2:10" s="290" customFormat="1" ht="15" customHeight="1">
      <c r="B40" s="305" t="s">
        <v>94</v>
      </c>
      <c r="C40" s="304">
        <v>1</v>
      </c>
      <c r="D40" s="304">
        <v>13329</v>
      </c>
      <c r="E40" s="304">
        <v>500</v>
      </c>
      <c r="F40" s="303">
        <v>1598</v>
      </c>
      <c r="G40" s="302">
        <v>1559</v>
      </c>
      <c r="H40" s="301">
        <v>97.6</v>
      </c>
      <c r="I40" s="300">
        <v>4.4</v>
      </c>
      <c r="J40" s="299">
        <v>4.3</v>
      </c>
    </row>
    <row r="41" spans="2:10" s="290" customFormat="1" ht="15" customHeight="1">
      <c r="B41" s="320" t="s">
        <v>100</v>
      </c>
      <c r="C41" s="319">
        <f>SUM(C42:C45)</f>
        <v>4</v>
      </c>
      <c r="D41" s="319">
        <f>SUM(D42:D45)</f>
        <v>93388</v>
      </c>
      <c r="E41" s="318" t="s">
        <v>99</v>
      </c>
      <c r="F41" s="317">
        <f>SUM(F42:F45)</f>
        <v>13489</v>
      </c>
      <c r="G41" s="316">
        <f>SUM(G42:G45)</f>
        <v>12196</v>
      </c>
      <c r="H41" s="315">
        <f>ROUND(G41/F41*100,1)</f>
        <v>90.4</v>
      </c>
      <c r="I41" s="314">
        <f>SUM(I42:I45)</f>
        <v>36.95616438356164</v>
      </c>
      <c r="J41" s="313">
        <f>SUM(J42:J45)</f>
        <v>33.413698630136984</v>
      </c>
    </row>
    <row r="42" spans="2:10" s="290" customFormat="1" ht="15" customHeight="1">
      <c r="B42" s="312" t="s">
        <v>97</v>
      </c>
      <c r="C42" s="311">
        <v>1</v>
      </c>
      <c r="D42" s="311">
        <v>23602</v>
      </c>
      <c r="E42" s="311">
        <v>500</v>
      </c>
      <c r="F42" s="310">
        <v>4221</v>
      </c>
      <c r="G42" s="309">
        <v>3821</v>
      </c>
      <c r="H42" s="308">
        <v>90.52357261312484</v>
      </c>
      <c r="I42" s="307">
        <v>11.564383561643835</v>
      </c>
      <c r="J42" s="306">
        <v>10.468493150684932</v>
      </c>
    </row>
    <row r="43" spans="2:10" s="290" customFormat="1" ht="15" customHeight="1">
      <c r="B43" s="312" t="s">
        <v>96</v>
      </c>
      <c r="C43" s="311">
        <v>1</v>
      </c>
      <c r="D43" s="311">
        <v>32410</v>
      </c>
      <c r="E43" s="311">
        <v>620</v>
      </c>
      <c r="F43" s="310">
        <v>4562</v>
      </c>
      <c r="G43" s="309">
        <v>3916</v>
      </c>
      <c r="H43" s="308">
        <v>85.83954405962298</v>
      </c>
      <c r="I43" s="307">
        <v>12.498630136986302</v>
      </c>
      <c r="J43" s="306">
        <v>10.728767123287671</v>
      </c>
    </row>
    <row r="44" spans="2:10" s="290" customFormat="1" ht="15" customHeight="1">
      <c r="B44" s="312" t="s">
        <v>95</v>
      </c>
      <c r="C44" s="311">
        <v>1</v>
      </c>
      <c r="D44" s="311">
        <v>24032</v>
      </c>
      <c r="E44" s="311">
        <v>698</v>
      </c>
      <c r="F44" s="310">
        <v>3102</v>
      </c>
      <c r="G44" s="309">
        <v>2891</v>
      </c>
      <c r="H44" s="308">
        <v>93.1979368149581</v>
      </c>
      <c r="I44" s="307">
        <v>8.498630136986302</v>
      </c>
      <c r="J44" s="306">
        <v>7.920547945205479</v>
      </c>
    </row>
    <row r="45" spans="2:10" s="290" customFormat="1" ht="15" customHeight="1">
      <c r="B45" s="305" t="s">
        <v>94</v>
      </c>
      <c r="C45" s="304">
        <v>1</v>
      </c>
      <c r="D45" s="304">
        <v>13344</v>
      </c>
      <c r="E45" s="304">
        <v>500</v>
      </c>
      <c r="F45" s="303">
        <v>1604</v>
      </c>
      <c r="G45" s="302">
        <v>1568</v>
      </c>
      <c r="H45" s="301">
        <v>97.75561097256858</v>
      </c>
      <c r="I45" s="300">
        <v>4.394520547945206</v>
      </c>
      <c r="J45" s="299">
        <v>4.295890410958904</v>
      </c>
    </row>
    <row r="46" spans="2:10" s="290" customFormat="1" ht="15" customHeight="1">
      <c r="B46" s="298" t="s">
        <v>93</v>
      </c>
      <c r="C46" s="297">
        <v>4</v>
      </c>
      <c r="D46" s="297">
        <v>94994</v>
      </c>
      <c r="E46" s="296">
        <v>582</v>
      </c>
      <c r="F46" s="295">
        <v>13076</v>
      </c>
      <c r="G46" s="294">
        <v>12294</v>
      </c>
      <c r="H46" s="293">
        <v>94.02</v>
      </c>
      <c r="I46" s="292">
        <v>35.8</v>
      </c>
      <c r="J46" s="291">
        <v>33.7</v>
      </c>
    </row>
    <row r="47" spans="2:10" s="290" customFormat="1" ht="15" customHeight="1">
      <c r="B47" s="298" t="s">
        <v>92</v>
      </c>
      <c r="C47" s="297">
        <v>4</v>
      </c>
      <c r="D47" s="297">
        <v>95086</v>
      </c>
      <c r="E47" s="297">
        <v>582</v>
      </c>
      <c r="F47" s="295">
        <v>11925</v>
      </c>
      <c r="G47" s="294">
        <v>11284</v>
      </c>
      <c r="H47" s="293">
        <v>94.62</v>
      </c>
      <c r="I47" s="292">
        <v>32.7</v>
      </c>
      <c r="J47" s="291">
        <v>30.9</v>
      </c>
    </row>
    <row r="48" spans="2:10" s="290" customFormat="1" ht="15" customHeight="1">
      <c r="B48" s="298" t="s">
        <v>91</v>
      </c>
      <c r="C48" s="297">
        <v>4</v>
      </c>
      <c r="D48" s="297">
        <v>94990</v>
      </c>
      <c r="E48" s="297">
        <v>582</v>
      </c>
      <c r="F48" s="295">
        <v>12660</v>
      </c>
      <c r="G48" s="294">
        <v>12000</v>
      </c>
      <c r="H48" s="293">
        <v>94.8</v>
      </c>
      <c r="I48" s="292">
        <v>34.7</v>
      </c>
      <c r="J48" s="291">
        <v>32.9</v>
      </c>
    </row>
    <row r="49" spans="2:10" s="290" customFormat="1" ht="15" customHeight="1">
      <c r="B49" s="298" t="s">
        <v>90</v>
      </c>
      <c r="C49" s="297">
        <v>4</v>
      </c>
      <c r="D49" s="297">
        <v>94830</v>
      </c>
      <c r="E49" s="296">
        <v>582</v>
      </c>
      <c r="F49" s="295">
        <v>12390</v>
      </c>
      <c r="G49" s="294">
        <v>11820</v>
      </c>
      <c r="H49" s="293">
        <f>ROUND(G49/F49*100,1)</f>
        <v>95.4</v>
      </c>
      <c r="I49" s="292">
        <v>33.9</v>
      </c>
      <c r="J49" s="291">
        <v>32.3</v>
      </c>
    </row>
    <row r="50" spans="2:10" s="290" customFormat="1" ht="15" customHeight="1">
      <c r="B50" s="298" t="s">
        <v>89</v>
      </c>
      <c r="C50" s="297">
        <v>4</v>
      </c>
      <c r="D50" s="297">
        <v>94535</v>
      </c>
      <c r="E50" s="296">
        <v>556</v>
      </c>
      <c r="F50" s="295">
        <v>12252</v>
      </c>
      <c r="G50" s="294">
        <v>11606</v>
      </c>
      <c r="H50" s="293">
        <v>94.7</v>
      </c>
      <c r="I50" s="292">
        <v>33.5</v>
      </c>
      <c r="J50" s="291">
        <v>31.7</v>
      </c>
    </row>
    <row r="51" spans="2:10" s="290" customFormat="1" ht="15" customHeight="1">
      <c r="B51" s="298" t="s">
        <v>88</v>
      </c>
      <c r="C51" s="297">
        <v>4</v>
      </c>
      <c r="D51" s="297">
        <v>94256</v>
      </c>
      <c r="E51" s="296">
        <v>556</v>
      </c>
      <c r="F51" s="295">
        <v>12450</v>
      </c>
      <c r="G51" s="294">
        <v>11693</v>
      </c>
      <c r="H51" s="293">
        <v>93.9</v>
      </c>
      <c r="I51" s="292">
        <v>34.1</v>
      </c>
      <c r="J51" s="291">
        <v>32</v>
      </c>
    </row>
    <row r="52" spans="2:10" s="290" customFormat="1" ht="15" customHeight="1">
      <c r="B52" s="298" t="s">
        <v>87</v>
      </c>
      <c r="C52" s="297">
        <v>4</v>
      </c>
      <c r="D52" s="297">
        <v>94188</v>
      </c>
      <c r="E52" s="296">
        <v>556</v>
      </c>
      <c r="F52" s="295">
        <v>12470</v>
      </c>
      <c r="G52" s="294">
        <v>11596</v>
      </c>
      <c r="H52" s="293">
        <v>92.9</v>
      </c>
      <c r="I52" s="292">
        <v>34</v>
      </c>
      <c r="J52" s="291">
        <v>31.6</v>
      </c>
    </row>
    <row r="53" spans="2:10" s="290" customFormat="1" ht="15" customHeight="1">
      <c r="B53" s="298" t="s">
        <v>86</v>
      </c>
      <c r="C53" s="297">
        <v>4</v>
      </c>
      <c r="D53" s="297">
        <v>93996</v>
      </c>
      <c r="E53" s="296">
        <v>556</v>
      </c>
      <c r="F53" s="295">
        <v>12478</v>
      </c>
      <c r="G53" s="294">
        <v>11483</v>
      </c>
      <c r="H53" s="293">
        <v>92</v>
      </c>
      <c r="I53" s="292">
        <v>34.1</v>
      </c>
      <c r="J53" s="291">
        <v>31.4</v>
      </c>
    </row>
    <row r="54" spans="2:10" s="290" customFormat="1" ht="15" customHeight="1">
      <c r="B54" s="298" t="s">
        <v>85</v>
      </c>
      <c r="C54" s="297">
        <v>4</v>
      </c>
      <c r="D54" s="297">
        <v>93796</v>
      </c>
      <c r="E54" s="296">
        <v>556</v>
      </c>
      <c r="F54" s="295">
        <v>12299</v>
      </c>
      <c r="G54" s="294">
        <v>11278</v>
      </c>
      <c r="H54" s="293">
        <v>91.7</v>
      </c>
      <c r="I54" s="292">
        <v>33.6</v>
      </c>
      <c r="J54" s="291">
        <v>30.8</v>
      </c>
    </row>
    <row r="55" spans="2:10" s="290" customFormat="1" ht="15" customHeight="1">
      <c r="B55" s="298" t="s">
        <v>84</v>
      </c>
      <c r="C55" s="297">
        <v>4</v>
      </c>
      <c r="D55" s="297">
        <v>93089</v>
      </c>
      <c r="E55" s="296">
        <v>556</v>
      </c>
      <c r="F55" s="295">
        <v>12351</v>
      </c>
      <c r="G55" s="294">
        <v>11072</v>
      </c>
      <c r="H55" s="293">
        <v>89.6</v>
      </c>
      <c r="I55" s="292">
        <f>ROUND(F55/365,1)</f>
        <v>33.8</v>
      </c>
      <c r="J55" s="291">
        <f>ROUND(G55/365,1)</f>
        <v>30.3</v>
      </c>
    </row>
    <row r="56" spans="2:10" s="290" customFormat="1" ht="15" customHeight="1">
      <c r="B56" s="298" t="s">
        <v>83</v>
      </c>
      <c r="C56" s="297">
        <v>4</v>
      </c>
      <c r="D56" s="297">
        <v>92727</v>
      </c>
      <c r="E56" s="296">
        <v>544</v>
      </c>
      <c r="F56" s="295">
        <v>12220</v>
      </c>
      <c r="G56" s="294">
        <v>10999</v>
      </c>
      <c r="H56" s="293">
        <v>90</v>
      </c>
      <c r="I56" s="292">
        <f>ROUND(F56/365,1)</f>
        <v>33.5</v>
      </c>
      <c r="J56" s="291">
        <f>ROUND(G56/365,1)</f>
        <v>30.1</v>
      </c>
    </row>
    <row r="57" spans="2:10" s="290" customFormat="1" ht="15" customHeight="1">
      <c r="B57" s="298" t="s">
        <v>82</v>
      </c>
      <c r="C57" s="297">
        <v>4</v>
      </c>
      <c r="D57" s="297">
        <v>92436</v>
      </c>
      <c r="E57" s="296">
        <v>544</v>
      </c>
      <c r="F57" s="295">
        <v>12279</v>
      </c>
      <c r="G57" s="294">
        <v>11072</v>
      </c>
      <c r="H57" s="293">
        <v>90.2</v>
      </c>
      <c r="I57" s="292">
        <f>ROUND(F57/365,1)</f>
        <v>33.6</v>
      </c>
      <c r="J57" s="291">
        <f>ROUND(G57/365,1)</f>
        <v>30.3</v>
      </c>
    </row>
    <row r="58" spans="2:10" s="290" customFormat="1" ht="15" customHeight="1">
      <c r="B58" s="298" t="s">
        <v>81</v>
      </c>
      <c r="C58" s="297">
        <v>4</v>
      </c>
      <c r="D58" s="297">
        <v>92102</v>
      </c>
      <c r="E58" s="296">
        <v>544</v>
      </c>
      <c r="F58" s="295">
        <v>12232</v>
      </c>
      <c r="G58" s="294">
        <v>11038</v>
      </c>
      <c r="H58" s="293">
        <v>90.2</v>
      </c>
      <c r="I58" s="292">
        <f>ROUND(F58/365,1)</f>
        <v>33.5</v>
      </c>
      <c r="J58" s="291">
        <f>ROUND(G58/365,1)</f>
        <v>30.2</v>
      </c>
    </row>
    <row r="59" spans="2:10" ht="15" customHeight="1">
      <c r="B59" s="289" t="s">
        <v>80</v>
      </c>
      <c r="C59" s="288"/>
      <c r="D59" s="288"/>
      <c r="E59" s="287"/>
      <c r="F59" s="286"/>
      <c r="G59" s="286"/>
      <c r="H59" s="286"/>
      <c r="I59" s="285"/>
      <c r="J59" s="284"/>
    </row>
    <row r="60" spans="3:10" ht="15" customHeight="1">
      <c r="C60" s="283"/>
      <c r="D60" s="283"/>
      <c r="E60" s="282"/>
      <c r="F60" s="281"/>
      <c r="G60" s="281"/>
      <c r="H60" s="281"/>
      <c r="I60" s="280"/>
      <c r="J60" s="280"/>
    </row>
    <row r="61" ht="11.25">
      <c r="B61" s="279"/>
    </row>
    <row r="62" ht="11.25">
      <c r="B62" s="279"/>
    </row>
    <row r="63" ht="11.25">
      <c r="B63" s="279"/>
    </row>
    <row r="64" ht="11.25">
      <c r="B64" s="279"/>
    </row>
  </sheetData>
  <sheetProtection/>
  <mergeCells count="4">
    <mergeCell ref="I3:J3"/>
    <mergeCell ref="F3:H3"/>
    <mergeCell ref="B3:B5"/>
    <mergeCell ref="C3:C5"/>
  </mergeCells>
  <printOptions/>
  <pageMargins left="0.5905511811023623" right="0.5905511811023623" top="0.7874015748031497" bottom="0.4330708661417323" header="0.3937007874015748" footer="0.3937007874015748"/>
  <pageSetup horizontalDpi="300" verticalDpi="300" orientation="portrait" paperSize="9" r:id="rId1"/>
  <headerFooter alignWithMargins="0">
    <oddHeader>&amp;R16.電気・水道</oddHeader>
    <oddFooter>&amp;C-114-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堀江 正俊</dc:creator>
  <cp:keywords/>
  <dc:description/>
  <cp:lastModifiedBy>平尾　優頼</cp:lastModifiedBy>
  <cp:lastPrinted>2019-04-09T04:46:08Z</cp:lastPrinted>
  <dcterms:created xsi:type="dcterms:W3CDTF">1997-01-08T22:48:59Z</dcterms:created>
  <dcterms:modified xsi:type="dcterms:W3CDTF">2019-06-03T02:23:18Z</dcterms:modified>
  <cp:category/>
  <cp:version/>
  <cp:contentType/>
  <cp:contentStatus/>
</cp:coreProperties>
</file>