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90" windowWidth="10755" windowHeight="7605"/>
  </bookViews>
  <sheets>
    <sheet name="H-1" sheetId="1" r:id="rId1"/>
    <sheet name="H-2" sheetId="2" r:id="rId2"/>
    <sheet name="H-3" sheetId="3" r:id="rId3"/>
    <sheet name="H-4" sheetId="4" r:id="rId4"/>
    <sheet name="H-5" sheetId="5" r:id="rId5"/>
  </sheets>
  <calcPr calcId="145621"/>
</workbook>
</file>

<file path=xl/calcChain.xml><?xml version="1.0" encoding="utf-8"?>
<calcChain xmlns="http://schemas.openxmlformats.org/spreadsheetml/2006/main">
  <c r="N67" i="5" l="1"/>
  <c r="M67" i="5"/>
  <c r="L67" i="5"/>
  <c r="K67" i="5"/>
  <c r="J67" i="5"/>
  <c r="I67" i="5"/>
  <c r="H67" i="5"/>
  <c r="G67" i="5"/>
  <c r="F67" i="5"/>
  <c r="E67" i="5"/>
  <c r="D67" i="5"/>
  <c r="C67" i="5"/>
  <c r="N52" i="5"/>
  <c r="M52" i="5"/>
  <c r="L52" i="5"/>
  <c r="K52" i="5"/>
  <c r="J52" i="5"/>
  <c r="I52" i="5"/>
  <c r="H52" i="5"/>
  <c r="G52" i="5"/>
  <c r="F52" i="5"/>
  <c r="E52" i="5"/>
  <c r="D52" i="5"/>
  <c r="C52" i="5"/>
  <c r="N47" i="5"/>
  <c r="M47" i="5"/>
  <c r="L47" i="5"/>
  <c r="K47" i="5"/>
  <c r="J47" i="5"/>
  <c r="I47" i="5"/>
  <c r="H47" i="5"/>
  <c r="G47" i="5"/>
  <c r="F47" i="5"/>
  <c r="E47" i="5"/>
  <c r="D47" i="5"/>
  <c r="C47" i="5"/>
  <c r="N42" i="5"/>
  <c r="M42" i="5"/>
  <c r="L42" i="5"/>
  <c r="K42" i="5"/>
  <c r="J42" i="5"/>
  <c r="I42" i="5"/>
  <c r="H42" i="5"/>
  <c r="G42" i="5"/>
  <c r="F42" i="5"/>
  <c r="E42" i="5"/>
  <c r="D42" i="5"/>
  <c r="C42" i="5"/>
  <c r="N37" i="5"/>
  <c r="M37" i="5"/>
  <c r="L37" i="5"/>
  <c r="K37" i="5"/>
  <c r="J37" i="5"/>
  <c r="I37" i="5"/>
  <c r="H37" i="5"/>
  <c r="G37" i="5"/>
  <c r="F37" i="5"/>
  <c r="E37" i="5"/>
  <c r="D37" i="5"/>
  <c r="C37" i="5"/>
  <c r="N32" i="5"/>
  <c r="M32" i="5"/>
  <c r="L32" i="5"/>
  <c r="K32" i="5"/>
  <c r="J32" i="5"/>
  <c r="I32" i="5"/>
  <c r="G32" i="5"/>
  <c r="D32" i="5"/>
  <c r="C32" i="5"/>
  <c r="N27" i="5"/>
  <c r="M27" i="5"/>
  <c r="L27" i="5"/>
  <c r="K27" i="5"/>
  <c r="J27" i="5"/>
  <c r="I27" i="5"/>
  <c r="H27" i="5"/>
  <c r="G27" i="5"/>
  <c r="F27" i="5"/>
  <c r="E27" i="5"/>
  <c r="D27" i="5"/>
  <c r="C27" i="5"/>
  <c r="N22" i="5"/>
  <c r="M22" i="5"/>
  <c r="L22" i="5"/>
  <c r="K22" i="5"/>
  <c r="J22" i="5"/>
  <c r="I22" i="5"/>
  <c r="H22" i="5"/>
  <c r="G22" i="5"/>
  <c r="F22" i="5"/>
  <c r="E22" i="5"/>
  <c r="D22" i="5"/>
  <c r="C22" i="5"/>
  <c r="N17" i="5"/>
  <c r="M17" i="5"/>
  <c r="L17" i="5"/>
  <c r="K17" i="5"/>
  <c r="J17" i="5"/>
  <c r="G17" i="5"/>
  <c r="F17" i="5"/>
  <c r="E17" i="5"/>
  <c r="D17" i="5"/>
  <c r="C17" i="5"/>
  <c r="N12" i="5"/>
  <c r="M12" i="5"/>
  <c r="L12" i="5"/>
  <c r="I12" i="5"/>
  <c r="H12" i="5"/>
  <c r="G12" i="5"/>
  <c r="F12" i="5"/>
  <c r="E12" i="5"/>
  <c r="D12" i="5"/>
  <c r="C12" i="5"/>
  <c r="N7" i="5"/>
  <c r="M7" i="5"/>
  <c r="L7" i="5"/>
  <c r="K7" i="5"/>
  <c r="J7" i="5"/>
  <c r="I7" i="5"/>
  <c r="H7" i="5"/>
  <c r="G7" i="5"/>
  <c r="F7" i="5"/>
  <c r="E7" i="5"/>
  <c r="D7" i="5"/>
  <c r="C7" i="5"/>
  <c r="E35" i="4"/>
  <c r="C35" i="4"/>
  <c r="E30" i="4"/>
  <c r="C30" i="4"/>
  <c r="E25" i="4"/>
  <c r="C25" i="4"/>
  <c r="E20" i="4"/>
  <c r="D20" i="4"/>
  <c r="C20" i="4"/>
  <c r="E15" i="4"/>
  <c r="D15" i="4"/>
  <c r="C15" i="4"/>
  <c r="E10" i="4"/>
  <c r="D10" i="4"/>
  <c r="C10" i="4"/>
  <c r="E5" i="4"/>
  <c r="D5" i="4"/>
  <c r="C5" i="4"/>
  <c r="D28" i="3"/>
  <c r="D27" i="3"/>
  <c r="D26" i="3"/>
  <c r="D25" i="3"/>
  <c r="D24" i="3"/>
  <c r="F23" i="3"/>
  <c r="E23" i="3"/>
  <c r="D23" i="3"/>
  <c r="F22" i="3"/>
  <c r="E22" i="3"/>
  <c r="D22" i="3"/>
  <c r="F21" i="3"/>
  <c r="E21" i="3"/>
  <c r="D21" i="3"/>
  <c r="D20" i="3"/>
  <c r="F19" i="3"/>
  <c r="E19" i="3"/>
  <c r="D19" i="3"/>
  <c r="D18" i="3"/>
  <c r="F17" i="3"/>
  <c r="E17" i="3"/>
  <c r="D17" i="3"/>
  <c r="D16" i="3"/>
  <c r="D15" i="3"/>
  <c r="D14" i="3"/>
  <c r="D13" i="3"/>
  <c r="D12" i="3"/>
  <c r="D11" i="3"/>
  <c r="D10" i="3"/>
  <c r="D9" i="3"/>
  <c r="F8" i="3"/>
  <c r="E8" i="3"/>
  <c r="D8" i="3"/>
  <c r="D7" i="3"/>
  <c r="D6" i="3"/>
  <c r="AT5" i="3"/>
  <c r="AS5" i="3"/>
  <c r="AQ5" i="3"/>
  <c r="AP5" i="3"/>
  <c r="AN5" i="3"/>
  <c r="AM5" i="3"/>
  <c r="AK5" i="3"/>
  <c r="AJ5" i="3"/>
  <c r="AH5" i="3"/>
  <c r="AG5" i="3"/>
  <c r="AE5" i="3"/>
  <c r="AD5" i="3"/>
  <c r="AC5" i="3"/>
  <c r="AB5" i="3"/>
  <c r="AA5" i="3"/>
  <c r="F5" i="3"/>
  <c r="E5" i="3"/>
  <c r="D5" i="3"/>
  <c r="G65" i="2" l="1"/>
  <c r="F65" i="2"/>
  <c r="E65" i="2"/>
  <c r="D65" i="2"/>
  <c r="C65" i="2"/>
  <c r="G60" i="2"/>
  <c r="F60" i="2"/>
  <c r="E60" i="2"/>
  <c r="D60" i="2"/>
  <c r="C60" i="2"/>
  <c r="G50" i="2"/>
  <c r="F50" i="2"/>
  <c r="E50" i="2"/>
  <c r="D50" i="2"/>
  <c r="C50" i="2"/>
  <c r="G45" i="2"/>
  <c r="F45" i="2"/>
  <c r="E45" i="2"/>
  <c r="D45" i="2"/>
  <c r="C45" i="2"/>
  <c r="G40" i="2"/>
  <c r="F40" i="2"/>
  <c r="E40" i="2"/>
  <c r="D40" i="2"/>
  <c r="C40" i="2"/>
  <c r="G35" i="2"/>
  <c r="F35" i="2"/>
  <c r="E35" i="2"/>
  <c r="D35" i="2"/>
  <c r="C35" i="2"/>
  <c r="G30" i="2"/>
  <c r="F30" i="2"/>
  <c r="E30" i="2"/>
  <c r="D30" i="2"/>
  <c r="C30" i="2"/>
  <c r="G25" i="2"/>
  <c r="F25" i="2"/>
  <c r="E25" i="2"/>
  <c r="D25" i="2"/>
  <c r="C25" i="2"/>
  <c r="G20" i="2"/>
  <c r="F20" i="2"/>
  <c r="E20" i="2"/>
  <c r="D20" i="2"/>
  <c r="C20" i="2"/>
  <c r="G15" i="2"/>
  <c r="F15" i="2"/>
  <c r="E15" i="2"/>
  <c r="D15" i="2"/>
  <c r="C15" i="2"/>
  <c r="G10" i="2"/>
  <c r="F10" i="2"/>
  <c r="E10" i="2"/>
  <c r="D10" i="2"/>
  <c r="C10" i="2"/>
  <c r="G5" i="2"/>
  <c r="F5" i="2"/>
  <c r="E5" i="2"/>
  <c r="D5" i="2"/>
  <c r="C5" i="2"/>
  <c r="H100" i="1"/>
  <c r="F100" i="1"/>
  <c r="D100" i="1"/>
  <c r="H99" i="1"/>
  <c r="F99" i="1"/>
  <c r="D99" i="1"/>
  <c r="H98" i="1"/>
  <c r="F98" i="1"/>
  <c r="D98" i="1"/>
  <c r="H97" i="1"/>
  <c r="F97" i="1"/>
  <c r="D97" i="1"/>
  <c r="H96" i="1"/>
  <c r="F96" i="1"/>
  <c r="D96" i="1"/>
  <c r="H94" i="1"/>
  <c r="F94" i="1"/>
  <c r="D94" i="1"/>
  <c r="H93" i="1"/>
  <c r="F93" i="1"/>
  <c r="D93" i="1"/>
  <c r="H92" i="1"/>
  <c r="F92" i="1"/>
  <c r="D92" i="1"/>
  <c r="H91" i="1"/>
  <c r="H90" i="1" s="1"/>
  <c r="F91" i="1"/>
  <c r="D91" i="1"/>
  <c r="D90" i="1" s="1"/>
  <c r="G90" i="1"/>
  <c r="H95" i="1" s="1"/>
  <c r="F90" i="1"/>
  <c r="E90" i="1"/>
  <c r="F95" i="1" s="1"/>
  <c r="C90" i="1"/>
  <c r="D95" i="1" s="1"/>
  <c r="H89" i="1"/>
  <c r="F89" i="1"/>
  <c r="D89" i="1"/>
  <c r="H88" i="1"/>
  <c r="H85" i="1" s="1"/>
  <c r="F88" i="1"/>
  <c r="D88" i="1"/>
  <c r="H87" i="1"/>
  <c r="F87" i="1"/>
  <c r="F85" i="1" s="1"/>
  <c r="D87" i="1"/>
  <c r="H86" i="1"/>
  <c r="F86" i="1"/>
  <c r="D86" i="1"/>
  <c r="D85" i="1" s="1"/>
  <c r="G85" i="1"/>
  <c r="E85" i="1"/>
  <c r="C85" i="1"/>
  <c r="H84" i="1"/>
  <c r="F84" i="1"/>
  <c r="D84" i="1"/>
  <c r="H83" i="1"/>
  <c r="F83" i="1"/>
  <c r="D83" i="1"/>
  <c r="H82" i="1"/>
  <c r="F82" i="1"/>
  <c r="F80" i="1" s="1"/>
  <c r="D82" i="1"/>
  <c r="H81" i="1"/>
  <c r="H80" i="1" s="1"/>
  <c r="F81" i="1"/>
  <c r="D81" i="1"/>
  <c r="D80" i="1" s="1"/>
  <c r="G80" i="1"/>
  <c r="E80" i="1"/>
  <c r="C80" i="1"/>
  <c r="H79" i="1"/>
  <c r="F79" i="1"/>
  <c r="D79" i="1"/>
  <c r="H78" i="1"/>
  <c r="F78" i="1"/>
  <c r="D78" i="1"/>
  <c r="H77" i="1"/>
  <c r="F77" i="1"/>
  <c r="F75" i="1" s="1"/>
  <c r="D77" i="1"/>
  <c r="H76" i="1"/>
  <c r="H75" i="1" s="1"/>
  <c r="F76" i="1"/>
  <c r="D76" i="1"/>
  <c r="D75" i="1" s="1"/>
  <c r="G75" i="1"/>
  <c r="E75" i="1"/>
  <c r="C75" i="1"/>
  <c r="H74" i="1"/>
  <c r="F74" i="1"/>
  <c r="D74" i="1"/>
  <c r="H73" i="1"/>
  <c r="F73" i="1"/>
  <c r="D73" i="1"/>
  <c r="H72" i="1"/>
  <c r="F72" i="1"/>
  <c r="F70" i="1" s="1"/>
  <c r="D72" i="1"/>
  <c r="H71" i="1"/>
  <c r="H70" i="1" s="1"/>
  <c r="F71" i="1"/>
  <c r="D71" i="1"/>
  <c r="D70" i="1" s="1"/>
  <c r="G70" i="1"/>
  <c r="E70" i="1"/>
  <c r="C70" i="1"/>
  <c r="H69" i="1"/>
  <c r="F69" i="1"/>
  <c r="D69" i="1"/>
  <c r="H68" i="1"/>
  <c r="F68" i="1"/>
  <c r="D68" i="1"/>
  <c r="H67" i="1"/>
  <c r="F67" i="1"/>
  <c r="F65" i="1" s="1"/>
  <c r="D67" i="1"/>
  <c r="H66" i="1"/>
  <c r="H65" i="1" s="1"/>
  <c r="F66" i="1"/>
  <c r="D66" i="1"/>
  <c r="D65" i="1" s="1"/>
  <c r="G65" i="1"/>
  <c r="E65" i="1"/>
  <c r="C65" i="1"/>
  <c r="H64" i="1"/>
  <c r="F64" i="1"/>
  <c r="D64" i="1"/>
  <c r="H63" i="1"/>
  <c r="F63" i="1"/>
  <c r="D63" i="1"/>
  <c r="H62" i="1"/>
  <c r="F62" i="1"/>
  <c r="F60" i="1" s="1"/>
  <c r="D62" i="1"/>
  <c r="H61" i="1"/>
  <c r="H60" i="1" s="1"/>
  <c r="F61" i="1"/>
  <c r="D61" i="1"/>
  <c r="D60" i="1" s="1"/>
  <c r="G60" i="1"/>
  <c r="E60" i="1"/>
  <c r="C60" i="1"/>
  <c r="H59" i="1"/>
  <c r="F59" i="1"/>
  <c r="D59" i="1"/>
  <c r="H58" i="1"/>
  <c r="F58" i="1"/>
  <c r="D58" i="1"/>
  <c r="H57" i="1"/>
  <c r="F57" i="1"/>
  <c r="F55" i="1" s="1"/>
  <c r="D57" i="1"/>
  <c r="H56" i="1"/>
  <c r="H55" i="1" s="1"/>
  <c r="F56" i="1"/>
  <c r="D56" i="1"/>
  <c r="D55" i="1" s="1"/>
  <c r="G55" i="1"/>
  <c r="E55" i="1"/>
  <c r="C55" i="1"/>
  <c r="H54" i="1"/>
  <c r="F54" i="1"/>
  <c r="D54" i="1"/>
  <c r="H53" i="1"/>
  <c r="F53" i="1"/>
  <c r="D53" i="1"/>
  <c r="H52" i="1"/>
  <c r="F52" i="1"/>
  <c r="F50" i="1" s="1"/>
  <c r="D52" i="1"/>
  <c r="H51" i="1"/>
  <c r="H50" i="1" s="1"/>
  <c r="F51" i="1"/>
  <c r="D51" i="1"/>
  <c r="D50" i="1" s="1"/>
  <c r="G50" i="1"/>
  <c r="E50" i="1"/>
  <c r="C50" i="1"/>
  <c r="H49" i="1"/>
  <c r="F49" i="1"/>
  <c r="D49" i="1"/>
  <c r="H48" i="1"/>
  <c r="F48" i="1"/>
  <c r="D48" i="1"/>
  <c r="H47" i="1"/>
  <c r="F47" i="1"/>
  <c r="F45" i="1" s="1"/>
  <c r="D47" i="1"/>
  <c r="H46" i="1"/>
  <c r="H45" i="1" s="1"/>
  <c r="F46" i="1"/>
  <c r="D46" i="1"/>
  <c r="D45" i="1" s="1"/>
  <c r="G45" i="1"/>
  <c r="E45" i="1"/>
  <c r="C45" i="1"/>
  <c r="H44" i="1"/>
  <c r="F44" i="1"/>
  <c r="D44" i="1"/>
  <c r="H43" i="1"/>
  <c r="F43" i="1"/>
  <c r="D43" i="1"/>
  <c r="H42" i="1"/>
  <c r="F42" i="1"/>
  <c r="F40" i="1" s="1"/>
  <c r="D42" i="1"/>
  <c r="H41" i="1"/>
  <c r="H40" i="1" s="1"/>
  <c r="F41" i="1"/>
  <c r="D41" i="1"/>
  <c r="D40" i="1" s="1"/>
  <c r="G40" i="1"/>
  <c r="E40" i="1"/>
  <c r="C40" i="1"/>
  <c r="H39" i="1"/>
  <c r="F39" i="1"/>
  <c r="F35" i="1" s="1"/>
  <c r="D39" i="1"/>
  <c r="H38" i="1"/>
  <c r="F38" i="1"/>
  <c r="D38" i="1"/>
  <c r="D35" i="1" s="1"/>
  <c r="H37" i="1"/>
  <c r="F37" i="1"/>
  <c r="D37" i="1"/>
  <c r="H36" i="1"/>
  <c r="H35" i="1" s="1"/>
  <c r="F36" i="1"/>
  <c r="D36" i="1"/>
  <c r="G35" i="1"/>
  <c r="E35" i="1"/>
  <c r="C35" i="1"/>
  <c r="H34" i="1"/>
  <c r="F34" i="1"/>
  <c r="D34" i="1"/>
  <c r="H33" i="1"/>
  <c r="H30" i="1" s="1"/>
  <c r="F33" i="1"/>
  <c r="D33" i="1"/>
  <c r="H32" i="1"/>
  <c r="F32" i="1"/>
  <c r="F30" i="1" s="1"/>
  <c r="D32" i="1"/>
  <c r="H31" i="1"/>
  <c r="F31" i="1"/>
  <c r="D31" i="1"/>
  <c r="D30" i="1" s="1"/>
  <c r="G30" i="1"/>
  <c r="E30" i="1"/>
  <c r="C30" i="1"/>
  <c r="H29" i="1"/>
  <c r="F29" i="1"/>
  <c r="F25" i="1" s="1"/>
  <c r="D29" i="1"/>
  <c r="H28" i="1"/>
  <c r="F28" i="1"/>
  <c r="D28" i="1"/>
  <c r="H27" i="1"/>
  <c r="F27" i="1"/>
  <c r="D27" i="1"/>
  <c r="H26" i="1"/>
  <c r="H25" i="1" s="1"/>
  <c r="F26" i="1"/>
  <c r="D26" i="1"/>
  <c r="D25" i="1" s="1"/>
  <c r="G25" i="1"/>
  <c r="E25" i="1"/>
  <c r="C25" i="1"/>
  <c r="H24" i="1"/>
  <c r="F24" i="1"/>
  <c r="D24" i="1"/>
  <c r="H23" i="1"/>
  <c r="F23" i="1"/>
  <c r="D23" i="1"/>
  <c r="H22" i="1"/>
  <c r="F22" i="1"/>
  <c r="F20" i="1" s="1"/>
  <c r="D22" i="1"/>
  <c r="H21" i="1"/>
  <c r="H20" i="1" s="1"/>
  <c r="F21" i="1"/>
  <c r="D21" i="1"/>
  <c r="D20" i="1" s="1"/>
  <c r="G20" i="1"/>
  <c r="E20" i="1"/>
  <c r="C20" i="1"/>
  <c r="H19" i="1"/>
  <c r="F19" i="1"/>
  <c r="D19" i="1"/>
  <c r="H18" i="1"/>
  <c r="F18" i="1"/>
  <c r="D18" i="1"/>
  <c r="H17" i="1"/>
  <c r="F17" i="1"/>
  <c r="D17" i="1"/>
  <c r="H16" i="1"/>
  <c r="H15" i="1" s="1"/>
  <c r="F16" i="1"/>
  <c r="D16" i="1"/>
  <c r="G15" i="1"/>
  <c r="F15" i="1"/>
  <c r="E15" i="1"/>
  <c r="D15" i="1"/>
  <c r="C15" i="1"/>
  <c r="H14" i="1"/>
  <c r="F14" i="1"/>
  <c r="D14" i="1"/>
  <c r="H13" i="1"/>
  <c r="F13" i="1"/>
  <c r="D13" i="1"/>
  <c r="H12" i="1"/>
  <c r="F12" i="1"/>
  <c r="D12" i="1"/>
  <c r="H11" i="1"/>
  <c r="F11" i="1"/>
  <c r="D11" i="1"/>
  <c r="H10" i="1"/>
  <c r="G10" i="1"/>
  <c r="F10" i="1"/>
  <c r="E10" i="1"/>
  <c r="D10" i="1"/>
  <c r="C10" i="1"/>
  <c r="G5" i="1"/>
  <c r="E5" i="1"/>
  <c r="C5" i="1"/>
</calcChain>
</file>

<file path=xl/sharedStrings.xml><?xml version="1.0" encoding="utf-8"?>
<sst xmlns="http://schemas.openxmlformats.org/spreadsheetml/2006/main" count="683" uniqueCount="181">
  <si>
    <r>
      <t>H-1．年次別工業の状況</t>
    </r>
    <r>
      <rPr>
        <sz val="16"/>
        <rFont val="ＭＳ Ｐゴシック"/>
        <family val="3"/>
        <charset val="128"/>
      </rPr>
      <t>（従業者数4人以上の事業所）</t>
    </r>
    <rPh sb="4" eb="7">
      <t>ネンジベツ</t>
    </rPh>
    <rPh sb="7" eb="9">
      <t>コウギョウ</t>
    </rPh>
    <rPh sb="10" eb="12">
      <t>ジョウキョウ</t>
    </rPh>
    <rPh sb="13" eb="16">
      <t>ジュウギョウシャ</t>
    </rPh>
    <rPh sb="16" eb="17">
      <t>スウ</t>
    </rPh>
    <rPh sb="18" eb="19">
      <t>ニン</t>
    </rPh>
    <rPh sb="19" eb="21">
      <t>イジョウ</t>
    </rPh>
    <rPh sb="22" eb="25">
      <t>ジギョウショ</t>
    </rPh>
    <phoneticPr fontId="5"/>
  </si>
  <si>
    <t>各年12月31日現在（平成28年以降は6月1日現在）</t>
    <rPh sb="0" eb="2">
      <t>カクトシ</t>
    </rPh>
    <rPh sb="4" eb="5">
      <t>ガツ</t>
    </rPh>
    <rPh sb="7" eb="8">
      <t>ニチ</t>
    </rPh>
    <rPh sb="8" eb="10">
      <t>ゲンザイ</t>
    </rPh>
    <rPh sb="11" eb="13">
      <t>ヘイセイ</t>
    </rPh>
    <rPh sb="15" eb="18">
      <t>ネンイコウ</t>
    </rPh>
    <rPh sb="20" eb="21">
      <t>ガツ</t>
    </rPh>
    <rPh sb="22" eb="25">
      <t>ニチゲンザイ</t>
    </rPh>
    <phoneticPr fontId="8"/>
  </si>
  <si>
    <t>年次</t>
    <rPh sb="0" eb="2">
      <t>ネンジ</t>
    </rPh>
    <phoneticPr fontId="8"/>
  </si>
  <si>
    <t>事  業  所  数</t>
    <rPh sb="0" eb="1">
      <t>コト</t>
    </rPh>
    <rPh sb="3" eb="4">
      <t>ギョウ</t>
    </rPh>
    <rPh sb="6" eb="7">
      <t>ショ</t>
    </rPh>
    <rPh sb="9" eb="10">
      <t>スウ</t>
    </rPh>
    <phoneticPr fontId="8"/>
  </si>
  <si>
    <t>従  業  者  数　（人）</t>
    <rPh sb="12" eb="13">
      <t>ニン</t>
    </rPh>
    <phoneticPr fontId="8"/>
  </si>
  <si>
    <t>　　　　製 造 品 出 荷 額 等　（万円）</t>
    <rPh sb="4" eb="5">
      <t>セイ</t>
    </rPh>
    <rPh sb="6" eb="7">
      <t>ヅクリ</t>
    </rPh>
    <rPh sb="8" eb="9">
      <t>シナ</t>
    </rPh>
    <rPh sb="10" eb="11">
      <t>デ</t>
    </rPh>
    <rPh sb="12" eb="13">
      <t>ニ</t>
    </rPh>
    <rPh sb="14" eb="15">
      <t>ガク</t>
    </rPh>
    <rPh sb="16" eb="17">
      <t>トウ</t>
    </rPh>
    <rPh sb="19" eb="21">
      <t>マンエン</t>
    </rPh>
    <phoneticPr fontId="8"/>
  </si>
  <si>
    <t>前年との増減</t>
    <rPh sb="0" eb="2">
      <t>ゼンネン</t>
    </rPh>
    <rPh sb="4" eb="6">
      <t>ゾウゲン</t>
    </rPh>
    <phoneticPr fontId="8"/>
  </si>
  <si>
    <t>平成 5年</t>
    <phoneticPr fontId="8"/>
  </si>
  <si>
    <t>-</t>
    <phoneticPr fontId="8"/>
  </si>
  <si>
    <t>-</t>
    <phoneticPr fontId="8"/>
  </si>
  <si>
    <t>三国町</t>
    <rPh sb="0" eb="3">
      <t>ミクニチョウ</t>
    </rPh>
    <phoneticPr fontId="8"/>
  </si>
  <si>
    <t>丸岡町</t>
    <rPh sb="0" eb="3">
      <t>マルオカチョウ</t>
    </rPh>
    <phoneticPr fontId="8"/>
  </si>
  <si>
    <t>春江町</t>
    <rPh sb="0" eb="3">
      <t>ハルエチョウ</t>
    </rPh>
    <phoneticPr fontId="8"/>
  </si>
  <si>
    <t>坂井町</t>
    <rPh sb="0" eb="2">
      <t>サカイ</t>
    </rPh>
    <rPh sb="2" eb="3">
      <t>チョウ</t>
    </rPh>
    <phoneticPr fontId="8"/>
  </si>
  <si>
    <t>-</t>
    <phoneticPr fontId="8"/>
  </si>
  <si>
    <t>-</t>
    <phoneticPr fontId="8"/>
  </si>
  <si>
    <t>平成 6年</t>
    <phoneticPr fontId="8"/>
  </si>
  <si>
    <t>平成 7年</t>
    <phoneticPr fontId="8"/>
  </si>
  <si>
    <t>平成 8年</t>
    <phoneticPr fontId="8"/>
  </si>
  <si>
    <t>平成 9年</t>
    <phoneticPr fontId="8"/>
  </si>
  <si>
    <t>平成10年</t>
  </si>
  <si>
    <t>平成11年</t>
  </si>
  <si>
    <t>平成12年</t>
  </si>
  <si>
    <t>平成13年</t>
  </si>
  <si>
    <t>平成14年</t>
  </si>
  <si>
    <t>平成15年</t>
  </si>
  <si>
    <t>平成16年</t>
    <phoneticPr fontId="8"/>
  </si>
  <si>
    <t>平成17年</t>
    <phoneticPr fontId="8"/>
  </si>
  <si>
    <t>平成18年</t>
    <phoneticPr fontId="8"/>
  </si>
  <si>
    <t>平成19年</t>
    <phoneticPr fontId="8"/>
  </si>
  <si>
    <t>平成20年</t>
    <phoneticPr fontId="8"/>
  </si>
  <si>
    <t>平成21年</t>
    <phoneticPr fontId="8"/>
  </si>
  <si>
    <t>平成22年</t>
    <phoneticPr fontId="8"/>
  </si>
  <si>
    <t>平成23年</t>
    <phoneticPr fontId="8"/>
  </si>
  <si>
    <t>平成24年</t>
    <phoneticPr fontId="8"/>
  </si>
  <si>
    <t>平成25年</t>
    <phoneticPr fontId="8"/>
  </si>
  <si>
    <t>平成26年</t>
    <rPh sb="0" eb="2">
      <t>ヘイセイ</t>
    </rPh>
    <rPh sb="4" eb="5">
      <t>ネン</t>
    </rPh>
    <phoneticPr fontId="8"/>
  </si>
  <si>
    <t>平成28年</t>
    <rPh sb="0" eb="2">
      <t>ヘイセイ</t>
    </rPh>
    <rPh sb="4" eb="5">
      <t>ネン</t>
    </rPh>
    <phoneticPr fontId="8"/>
  </si>
  <si>
    <t>平成29年</t>
    <rPh sb="0" eb="2">
      <t>ヘイセイ</t>
    </rPh>
    <rPh sb="4" eb="5">
      <t>ネン</t>
    </rPh>
    <phoneticPr fontId="8"/>
  </si>
  <si>
    <t>※平成29年の数値は速報値</t>
    <rPh sb="1" eb="3">
      <t>ヘイセイ</t>
    </rPh>
    <rPh sb="5" eb="6">
      <t>ネン</t>
    </rPh>
    <rPh sb="7" eb="9">
      <t>スウチ</t>
    </rPh>
    <rPh sb="10" eb="13">
      <t>ソクホウチ</t>
    </rPh>
    <phoneticPr fontId="8"/>
  </si>
  <si>
    <t>出典：福井県の工業</t>
    <rPh sb="3" eb="6">
      <t>フクイケン</t>
    </rPh>
    <rPh sb="7" eb="9">
      <t>コウギョウ</t>
    </rPh>
    <phoneticPr fontId="8"/>
  </si>
  <si>
    <r>
      <t>H-2．事業所敷地面積等</t>
    </r>
    <r>
      <rPr>
        <sz val="16"/>
        <rFont val="ＭＳ Ｐゴシック"/>
        <family val="3"/>
        <charset val="128"/>
      </rPr>
      <t>（従業者数30人以上の事業所）</t>
    </r>
    <rPh sb="4" eb="7">
      <t>ジギョウショ</t>
    </rPh>
    <rPh sb="7" eb="9">
      <t>シキチ</t>
    </rPh>
    <rPh sb="9" eb="11">
      <t>メンセキ</t>
    </rPh>
    <rPh sb="11" eb="12">
      <t>ナド</t>
    </rPh>
    <rPh sb="13" eb="16">
      <t>ジュウギョウシャ</t>
    </rPh>
    <rPh sb="16" eb="17">
      <t>スウ</t>
    </rPh>
    <rPh sb="19" eb="20">
      <t>ニン</t>
    </rPh>
    <rPh sb="20" eb="22">
      <t>イジョウ</t>
    </rPh>
    <rPh sb="23" eb="26">
      <t>ジギョウショ</t>
    </rPh>
    <phoneticPr fontId="5"/>
  </si>
  <si>
    <t>各年12月31日現在（平成28年以降は6月1日現在）</t>
    <rPh sb="0" eb="2">
      <t>カクトシ</t>
    </rPh>
    <rPh sb="4" eb="5">
      <t>ガツ</t>
    </rPh>
    <rPh sb="7" eb="10">
      <t>ニチゲンザイ</t>
    </rPh>
    <rPh sb="11" eb="13">
      <t>ヘイセイ</t>
    </rPh>
    <rPh sb="15" eb="18">
      <t>ネンイコウ</t>
    </rPh>
    <rPh sb="20" eb="21">
      <t>ガツ</t>
    </rPh>
    <rPh sb="22" eb="25">
      <t>ニチゲンザイ</t>
    </rPh>
    <phoneticPr fontId="8"/>
  </si>
  <si>
    <t>事業所数</t>
    <rPh sb="0" eb="3">
      <t>ジギョウショ</t>
    </rPh>
    <rPh sb="3" eb="4">
      <t>スウ</t>
    </rPh>
    <phoneticPr fontId="8"/>
  </si>
  <si>
    <t>従業者数（人）</t>
    <rPh sb="5" eb="6">
      <t>ニン</t>
    </rPh>
    <phoneticPr fontId="8"/>
  </si>
  <si>
    <t xml:space="preserve">              事   業   所   敷   地   面   積   等  　　(㎡）</t>
    <rPh sb="14" eb="15">
      <t>コト</t>
    </rPh>
    <rPh sb="18" eb="19">
      <t>ギョウ</t>
    </rPh>
    <rPh sb="22" eb="23">
      <t>ショ</t>
    </rPh>
    <rPh sb="26" eb="27">
      <t>シキ</t>
    </rPh>
    <rPh sb="30" eb="31">
      <t>チ</t>
    </rPh>
    <rPh sb="34" eb="35">
      <t>メン</t>
    </rPh>
    <rPh sb="38" eb="39">
      <t>セキ</t>
    </rPh>
    <rPh sb="42" eb="43">
      <t>トウ</t>
    </rPh>
    <phoneticPr fontId="8"/>
  </si>
  <si>
    <t>敷地面積</t>
    <rPh sb="0" eb="2">
      <t>シキチ</t>
    </rPh>
    <rPh sb="2" eb="4">
      <t>メンセキ</t>
    </rPh>
    <phoneticPr fontId="8"/>
  </si>
  <si>
    <t>建築面積</t>
    <rPh sb="0" eb="2">
      <t>ケンチク</t>
    </rPh>
    <rPh sb="2" eb="4">
      <t>メンセキ</t>
    </rPh>
    <phoneticPr fontId="8"/>
  </si>
  <si>
    <t>延べ建築面積</t>
    <rPh sb="0" eb="1">
      <t>ノ</t>
    </rPh>
    <rPh sb="2" eb="4">
      <t>ケンチク</t>
    </rPh>
    <rPh sb="4" eb="6">
      <t>メンセキ</t>
    </rPh>
    <phoneticPr fontId="8"/>
  </si>
  <si>
    <t>平成16年</t>
    <phoneticPr fontId="8"/>
  </si>
  <si>
    <t>平成17年</t>
    <phoneticPr fontId="8"/>
  </si>
  <si>
    <t>平成18年</t>
    <phoneticPr fontId="8"/>
  </si>
  <si>
    <t>平成19年</t>
    <phoneticPr fontId="8"/>
  </si>
  <si>
    <t>平成20年</t>
    <phoneticPr fontId="8"/>
  </si>
  <si>
    <t>平成21年</t>
    <phoneticPr fontId="8"/>
  </si>
  <si>
    <t>平成22年</t>
    <phoneticPr fontId="8"/>
  </si>
  <si>
    <t>平成23年</t>
    <phoneticPr fontId="8"/>
  </si>
  <si>
    <t>-</t>
    <phoneticPr fontId="8"/>
  </si>
  <si>
    <t>平成24年</t>
    <phoneticPr fontId="8"/>
  </si>
  <si>
    <t>平成25年</t>
    <phoneticPr fontId="8"/>
  </si>
  <si>
    <r>
      <t>H-3．産業分類別工業の推移</t>
    </r>
    <r>
      <rPr>
        <sz val="16"/>
        <rFont val="ＭＳ Ｐゴシック"/>
        <family val="3"/>
        <charset val="128"/>
      </rPr>
      <t>（従業者数4人以上の事業所）</t>
    </r>
    <rPh sb="4" eb="6">
      <t>サンギョウ</t>
    </rPh>
    <rPh sb="6" eb="8">
      <t>ブンルイ</t>
    </rPh>
    <rPh sb="8" eb="9">
      <t>ベツ</t>
    </rPh>
    <rPh sb="9" eb="11">
      <t>コウギョウ</t>
    </rPh>
    <rPh sb="12" eb="14">
      <t>スイイ</t>
    </rPh>
    <rPh sb="15" eb="18">
      <t>ジュウギョウシャ</t>
    </rPh>
    <rPh sb="18" eb="19">
      <t>スウ</t>
    </rPh>
    <rPh sb="20" eb="23">
      <t>ニンイジョウ</t>
    </rPh>
    <rPh sb="24" eb="27">
      <t>ジギョウショ</t>
    </rPh>
    <phoneticPr fontId="5"/>
  </si>
  <si>
    <t>各年12月31日現在（平成28年以降は6月1日現在）</t>
    <rPh sb="0" eb="1">
      <t>カクトシ</t>
    </rPh>
    <rPh sb="3" eb="4">
      <t>ガツ</t>
    </rPh>
    <rPh sb="6" eb="9">
      <t>ニチゲンザイ</t>
    </rPh>
    <rPh sb="10" eb="12">
      <t>ヘイセイ</t>
    </rPh>
    <rPh sb="14" eb="17">
      <t>ネンイコウ</t>
    </rPh>
    <rPh sb="19" eb="20">
      <t>ガツ</t>
    </rPh>
    <rPh sb="21" eb="24">
      <t>ニチゲンザイ</t>
    </rPh>
    <phoneticPr fontId="8"/>
  </si>
  <si>
    <t>単位：人、万円</t>
    <rPh sb="0" eb="2">
      <t>タンイ</t>
    </rPh>
    <rPh sb="3" eb="4">
      <t>ニン</t>
    </rPh>
    <rPh sb="5" eb="7">
      <t>マンエン</t>
    </rPh>
    <phoneticPr fontId="8"/>
  </si>
  <si>
    <t>産業分類</t>
    <rPh sb="0" eb="2">
      <t>サンギョウ</t>
    </rPh>
    <rPh sb="2" eb="4">
      <t>ブンルイ</t>
    </rPh>
    <phoneticPr fontId="8"/>
  </si>
  <si>
    <t>平成14年</t>
    <rPh sb="0" eb="2">
      <t>ヘイセイ</t>
    </rPh>
    <rPh sb="4" eb="5">
      <t>ネン</t>
    </rPh>
    <phoneticPr fontId="8"/>
  </si>
  <si>
    <t>平成15年</t>
    <rPh sb="0" eb="2">
      <t>ヘイセイ</t>
    </rPh>
    <rPh sb="4" eb="5">
      <t>ネン</t>
    </rPh>
    <phoneticPr fontId="8"/>
  </si>
  <si>
    <t>平成16年</t>
    <rPh sb="0" eb="2">
      <t>ヘイセイ</t>
    </rPh>
    <rPh sb="4" eb="5">
      <t>ネン</t>
    </rPh>
    <phoneticPr fontId="8"/>
  </si>
  <si>
    <t>平成17年</t>
    <rPh sb="0" eb="2">
      <t>ヘイセイ</t>
    </rPh>
    <rPh sb="4" eb="5">
      <t>ネン</t>
    </rPh>
    <phoneticPr fontId="8"/>
  </si>
  <si>
    <t>平成18年</t>
    <rPh sb="0" eb="2">
      <t>ヘイセイ</t>
    </rPh>
    <rPh sb="4" eb="5">
      <t>ネン</t>
    </rPh>
    <phoneticPr fontId="8"/>
  </si>
  <si>
    <t>平成19年</t>
    <rPh sb="0" eb="2">
      <t>ヘイセイ</t>
    </rPh>
    <rPh sb="4" eb="5">
      <t>ネン</t>
    </rPh>
    <phoneticPr fontId="8"/>
  </si>
  <si>
    <t>平成20年</t>
    <rPh sb="0" eb="2">
      <t>ヘイセイ</t>
    </rPh>
    <rPh sb="4" eb="5">
      <t>ネン</t>
    </rPh>
    <phoneticPr fontId="8"/>
  </si>
  <si>
    <t>平成21年</t>
    <rPh sb="0" eb="2">
      <t>ヘイセイ</t>
    </rPh>
    <rPh sb="4" eb="5">
      <t>ネン</t>
    </rPh>
    <phoneticPr fontId="8"/>
  </si>
  <si>
    <t>平成22年</t>
    <rPh sb="0" eb="2">
      <t>ヘイセイ</t>
    </rPh>
    <rPh sb="4" eb="5">
      <t>ネン</t>
    </rPh>
    <phoneticPr fontId="8"/>
  </si>
  <si>
    <t>平成23年</t>
    <rPh sb="0" eb="2">
      <t>ヘイセイ</t>
    </rPh>
    <rPh sb="4" eb="5">
      <t>ネン</t>
    </rPh>
    <phoneticPr fontId="8"/>
  </si>
  <si>
    <t>平成24年</t>
    <rPh sb="0" eb="2">
      <t>ヘイセイ</t>
    </rPh>
    <rPh sb="4" eb="5">
      <t>ネン</t>
    </rPh>
    <phoneticPr fontId="8"/>
  </si>
  <si>
    <t>平成25年</t>
    <rPh sb="0" eb="2">
      <t>ヘイセイ</t>
    </rPh>
    <rPh sb="4" eb="5">
      <t>ネン</t>
    </rPh>
    <phoneticPr fontId="8"/>
  </si>
  <si>
    <t>従業者数</t>
    <phoneticPr fontId="8"/>
  </si>
  <si>
    <t>製造品
出荷額等</t>
    <rPh sb="0" eb="3">
      <t>セイゾウヒン</t>
    </rPh>
    <rPh sb="4" eb="6">
      <t>シュッカ</t>
    </rPh>
    <rPh sb="6" eb="7">
      <t>ガク</t>
    </rPh>
    <rPh sb="7" eb="8">
      <t>トウ</t>
    </rPh>
    <phoneticPr fontId="8"/>
  </si>
  <si>
    <t>従業者数</t>
    <phoneticPr fontId="8"/>
  </si>
  <si>
    <t>総数</t>
    <rPh sb="0" eb="2">
      <t>ソウスウ</t>
    </rPh>
    <phoneticPr fontId="8"/>
  </si>
  <si>
    <t>食料品</t>
    <rPh sb="0" eb="3">
      <t>ショクリョウヒン</t>
    </rPh>
    <phoneticPr fontId="8"/>
  </si>
  <si>
    <t>x</t>
    <phoneticPr fontId="8"/>
  </si>
  <si>
    <t>ｘ</t>
    <phoneticPr fontId="8"/>
  </si>
  <si>
    <t>x</t>
  </si>
  <si>
    <t>飲料・飼料</t>
    <rPh sb="0" eb="2">
      <t>インリョウ</t>
    </rPh>
    <rPh sb="3" eb="5">
      <t>シリョウ</t>
    </rPh>
    <phoneticPr fontId="8"/>
  </si>
  <si>
    <t>ｘ</t>
    <phoneticPr fontId="4"/>
  </si>
  <si>
    <t>×</t>
    <phoneticPr fontId="4"/>
  </si>
  <si>
    <t>繊維</t>
    <rPh sb="0" eb="2">
      <t>センイ</t>
    </rPh>
    <phoneticPr fontId="8"/>
  </si>
  <si>
    <t>衣服</t>
    <rPh sb="0" eb="2">
      <t>イフク</t>
    </rPh>
    <phoneticPr fontId="8"/>
  </si>
  <si>
    <t>x</t>
    <phoneticPr fontId="8"/>
  </si>
  <si>
    <t>ｘ</t>
    <phoneticPr fontId="8"/>
  </si>
  <si>
    <t>木材</t>
  </si>
  <si>
    <t>×</t>
    <phoneticPr fontId="4"/>
  </si>
  <si>
    <t>木材</t>
    <rPh sb="0" eb="2">
      <t>モクザイ</t>
    </rPh>
    <phoneticPr fontId="8"/>
  </si>
  <si>
    <t>家具</t>
  </si>
  <si>
    <t>家具</t>
    <rPh sb="0" eb="2">
      <t>カグ</t>
    </rPh>
    <phoneticPr fontId="8"/>
  </si>
  <si>
    <t>x</t>
    <phoneticPr fontId="8"/>
  </si>
  <si>
    <t>パルプ・紙</t>
  </si>
  <si>
    <t>×</t>
    <phoneticPr fontId="4"/>
  </si>
  <si>
    <t>パルプ・紙</t>
    <rPh sb="4" eb="5">
      <t>カミ</t>
    </rPh>
    <phoneticPr fontId="8"/>
  </si>
  <si>
    <t>印刷</t>
  </si>
  <si>
    <t>印刷</t>
    <rPh sb="0" eb="2">
      <t>インサツ</t>
    </rPh>
    <phoneticPr fontId="8"/>
  </si>
  <si>
    <t>化学</t>
  </si>
  <si>
    <t>化学</t>
    <rPh sb="0" eb="2">
      <t>カガク</t>
    </rPh>
    <phoneticPr fontId="8"/>
  </si>
  <si>
    <t>石油・石炭</t>
  </si>
  <si>
    <t>x</t>
    <phoneticPr fontId="4"/>
  </si>
  <si>
    <t>ｘ</t>
    <phoneticPr fontId="4"/>
  </si>
  <si>
    <t>石油・石炭</t>
    <rPh sb="0" eb="2">
      <t>セキユ</t>
    </rPh>
    <rPh sb="3" eb="5">
      <t>セキタン</t>
    </rPh>
    <phoneticPr fontId="8"/>
  </si>
  <si>
    <t>プラスチック</t>
  </si>
  <si>
    <t>プラスチック</t>
    <phoneticPr fontId="8"/>
  </si>
  <si>
    <t>ゴム</t>
    <phoneticPr fontId="4"/>
  </si>
  <si>
    <t>ゴム</t>
    <phoneticPr fontId="8"/>
  </si>
  <si>
    <t>皮革</t>
  </si>
  <si>
    <t>皮革</t>
    <rPh sb="0" eb="2">
      <t>ヒカク</t>
    </rPh>
    <phoneticPr fontId="8"/>
  </si>
  <si>
    <t>x</t>
    <phoneticPr fontId="8"/>
  </si>
  <si>
    <t>窯業・土石</t>
  </si>
  <si>
    <t>窯業・土石</t>
    <rPh sb="0" eb="2">
      <t>ヨウギョウ</t>
    </rPh>
    <rPh sb="3" eb="4">
      <t>ツチ</t>
    </rPh>
    <rPh sb="4" eb="5">
      <t>イシ</t>
    </rPh>
    <phoneticPr fontId="8"/>
  </si>
  <si>
    <t>鉄鋼</t>
  </si>
  <si>
    <t>x</t>
    <phoneticPr fontId="4"/>
  </si>
  <si>
    <t>鉄鋼</t>
    <rPh sb="0" eb="2">
      <t>テッコウ</t>
    </rPh>
    <phoneticPr fontId="8"/>
  </si>
  <si>
    <t>非鉄金属</t>
  </si>
  <si>
    <t>非鉄金属</t>
    <rPh sb="0" eb="2">
      <t>ヒテツ</t>
    </rPh>
    <rPh sb="2" eb="4">
      <t>キンゾク</t>
    </rPh>
    <phoneticPr fontId="8"/>
  </si>
  <si>
    <t>金属</t>
  </si>
  <si>
    <t>金属</t>
    <rPh sb="0" eb="2">
      <t>キンゾク</t>
    </rPh>
    <phoneticPr fontId="8"/>
  </si>
  <si>
    <t>はん用機械</t>
  </si>
  <si>
    <t>一般機械</t>
    <rPh sb="0" eb="2">
      <t>イッパン</t>
    </rPh>
    <rPh sb="2" eb="4">
      <t>キカイ</t>
    </rPh>
    <phoneticPr fontId="8"/>
  </si>
  <si>
    <t>生産用機械</t>
  </si>
  <si>
    <t>電気・機械</t>
    <rPh sb="0" eb="2">
      <t>デンキ</t>
    </rPh>
    <rPh sb="3" eb="5">
      <t>キカイ</t>
    </rPh>
    <phoneticPr fontId="8"/>
  </si>
  <si>
    <t>業務用機械</t>
  </si>
  <si>
    <t>ｘ</t>
    <phoneticPr fontId="4"/>
  </si>
  <si>
    <t>×</t>
    <phoneticPr fontId="4"/>
  </si>
  <si>
    <t>電子・デバイス</t>
    <rPh sb="0" eb="2">
      <t>デンシ</t>
    </rPh>
    <phoneticPr fontId="8"/>
  </si>
  <si>
    <t>電子・デバイス</t>
  </si>
  <si>
    <t>輸送機械</t>
    <rPh sb="0" eb="2">
      <t>ユソウ</t>
    </rPh>
    <rPh sb="2" eb="4">
      <t>キカイ</t>
    </rPh>
    <phoneticPr fontId="8"/>
  </si>
  <si>
    <t>電気機械</t>
  </si>
  <si>
    <t>精密機械</t>
    <rPh sb="0" eb="2">
      <t>セイミツ</t>
    </rPh>
    <rPh sb="2" eb="4">
      <t>キカイ</t>
    </rPh>
    <phoneticPr fontId="8"/>
  </si>
  <si>
    <t>輸送機械</t>
  </si>
  <si>
    <t>その他</t>
    <rPh sb="2" eb="3">
      <t>タ</t>
    </rPh>
    <phoneticPr fontId="8"/>
  </si>
  <si>
    <t>その他</t>
  </si>
  <si>
    <t>※平成19年における日本標準産業分類の改訂に伴い、平成20年調査から調査項目の産業分類を変更</t>
    <rPh sb="34" eb="36">
      <t>チョウサ</t>
    </rPh>
    <rPh sb="36" eb="38">
      <t>コウモク</t>
    </rPh>
    <rPh sb="39" eb="41">
      <t>サンギョウ</t>
    </rPh>
    <rPh sb="41" eb="43">
      <t>ブンルイ</t>
    </rPh>
    <phoneticPr fontId="4"/>
  </si>
  <si>
    <t>H-4．特産工業品目別工業の推移</t>
    <rPh sb="4" eb="6">
      <t>トクサン</t>
    </rPh>
    <rPh sb="6" eb="8">
      <t>コウギョウ</t>
    </rPh>
    <rPh sb="8" eb="10">
      <t>ヒンモク</t>
    </rPh>
    <rPh sb="10" eb="11">
      <t>ベツ</t>
    </rPh>
    <rPh sb="11" eb="13">
      <t>コウギョウ</t>
    </rPh>
    <rPh sb="14" eb="16">
      <t>スイイ</t>
    </rPh>
    <phoneticPr fontId="5"/>
  </si>
  <si>
    <t>絹・人絹織物</t>
    <rPh sb="0" eb="1">
      <t>キヌ</t>
    </rPh>
    <rPh sb="2" eb="3">
      <t>ヒト</t>
    </rPh>
    <rPh sb="3" eb="4">
      <t>キヌ</t>
    </rPh>
    <rPh sb="4" eb="6">
      <t>オリモノ</t>
    </rPh>
    <phoneticPr fontId="8"/>
  </si>
  <si>
    <t>細幅織物</t>
    <rPh sb="0" eb="1">
      <t>ホソ</t>
    </rPh>
    <rPh sb="1" eb="2">
      <t>ハバ</t>
    </rPh>
    <rPh sb="2" eb="4">
      <t>オリモノ</t>
    </rPh>
    <phoneticPr fontId="8"/>
  </si>
  <si>
    <t>出   荷   額  (万円）</t>
    <rPh sb="0" eb="1">
      <t>デ</t>
    </rPh>
    <rPh sb="4" eb="5">
      <t>ニ</t>
    </rPh>
    <rPh sb="8" eb="9">
      <t>ガク</t>
    </rPh>
    <rPh sb="12" eb="13">
      <t>マン</t>
    </rPh>
    <rPh sb="13" eb="14">
      <t>エン</t>
    </rPh>
    <phoneticPr fontId="8"/>
  </si>
  <si>
    <t>平成10年</t>
    <rPh sb="0" eb="2">
      <t>ヘイセイ</t>
    </rPh>
    <rPh sb="4" eb="5">
      <t>ネン</t>
    </rPh>
    <phoneticPr fontId="8"/>
  </si>
  <si>
    <t>x</t>
    <phoneticPr fontId="8"/>
  </si>
  <si>
    <t>平成11年</t>
    <rPh sb="0" eb="2">
      <t>ヘイセイ</t>
    </rPh>
    <rPh sb="4" eb="5">
      <t>ネン</t>
    </rPh>
    <phoneticPr fontId="8"/>
  </si>
  <si>
    <t>平成12年</t>
    <rPh sb="0" eb="2">
      <t>ヘイセイ</t>
    </rPh>
    <rPh sb="4" eb="5">
      <t>ネン</t>
    </rPh>
    <phoneticPr fontId="8"/>
  </si>
  <si>
    <t>x</t>
    <phoneticPr fontId="8"/>
  </si>
  <si>
    <t>平成13年</t>
    <rPh sb="0" eb="2">
      <t>ヘイセイ</t>
    </rPh>
    <rPh sb="4" eb="5">
      <t>ネン</t>
    </rPh>
    <phoneticPr fontId="8"/>
  </si>
  <si>
    <t>※平成14年以降は従業者4名以上の事業所</t>
    <phoneticPr fontId="8"/>
  </si>
  <si>
    <t>出典：福井県の工業</t>
    <phoneticPr fontId="8"/>
  </si>
  <si>
    <t>H-5．1日あたり水源別、用途別工業用水量</t>
    <rPh sb="5" eb="6">
      <t>ニチ</t>
    </rPh>
    <rPh sb="9" eb="11">
      <t>スイゲン</t>
    </rPh>
    <rPh sb="11" eb="12">
      <t>ベツ</t>
    </rPh>
    <rPh sb="13" eb="15">
      <t>ヨウト</t>
    </rPh>
    <rPh sb="15" eb="16">
      <t>ベツ</t>
    </rPh>
    <rPh sb="16" eb="18">
      <t>コウギョウ</t>
    </rPh>
    <rPh sb="18" eb="20">
      <t>ヨウスイ</t>
    </rPh>
    <rPh sb="20" eb="21">
      <t>リョウ</t>
    </rPh>
    <phoneticPr fontId="5"/>
  </si>
  <si>
    <t>（従業者数30人以上の事業所）</t>
    <rPh sb="3" eb="4">
      <t>モノ</t>
    </rPh>
    <phoneticPr fontId="8"/>
  </si>
  <si>
    <t>単位：㎥</t>
    <rPh sb="0" eb="2">
      <t>タンイ</t>
    </rPh>
    <phoneticPr fontId="8"/>
  </si>
  <si>
    <t>用水量合計</t>
    <rPh sb="0" eb="2">
      <t>ヨウスイ</t>
    </rPh>
    <rPh sb="2" eb="3">
      <t>リョウ</t>
    </rPh>
    <rPh sb="3" eb="5">
      <t>ゴウケイ</t>
    </rPh>
    <phoneticPr fontId="8"/>
  </si>
  <si>
    <t>水源別用水量</t>
    <rPh sb="0" eb="2">
      <t>スイゲン</t>
    </rPh>
    <rPh sb="2" eb="3">
      <t>ベツ</t>
    </rPh>
    <rPh sb="3" eb="5">
      <t>ヨウスイ</t>
    </rPh>
    <rPh sb="5" eb="6">
      <t>リョウ</t>
    </rPh>
    <phoneticPr fontId="8"/>
  </si>
  <si>
    <t>用途別用水量</t>
    <rPh sb="0" eb="2">
      <t>ヨウト</t>
    </rPh>
    <rPh sb="2" eb="3">
      <t>ベツ</t>
    </rPh>
    <rPh sb="3" eb="5">
      <t>ヨウスイ</t>
    </rPh>
    <rPh sb="5" eb="6">
      <t>リョウ</t>
    </rPh>
    <phoneticPr fontId="8"/>
  </si>
  <si>
    <t>淡水</t>
    <rPh sb="0" eb="2">
      <t>タンスイ</t>
    </rPh>
    <phoneticPr fontId="8"/>
  </si>
  <si>
    <t>ボイラー用水</t>
    <rPh sb="4" eb="6">
      <t>ヨウスイ</t>
    </rPh>
    <phoneticPr fontId="8"/>
  </si>
  <si>
    <t>原料用水</t>
    <rPh sb="0" eb="2">
      <t>ゲンリョウ</t>
    </rPh>
    <rPh sb="2" eb="3">
      <t>ヨウ</t>
    </rPh>
    <rPh sb="3" eb="4">
      <t>ミズ</t>
    </rPh>
    <phoneticPr fontId="8"/>
  </si>
  <si>
    <t>製品処理
洗浄用水</t>
    <rPh sb="0" eb="2">
      <t>セイヒン</t>
    </rPh>
    <rPh sb="2" eb="4">
      <t>ショリ</t>
    </rPh>
    <rPh sb="5" eb="8">
      <t>センジョウヨウ</t>
    </rPh>
    <rPh sb="8" eb="9">
      <t>ミズ</t>
    </rPh>
    <phoneticPr fontId="8"/>
  </si>
  <si>
    <t>冷却用水・
温調用水</t>
    <rPh sb="0" eb="2">
      <t>レイキャク</t>
    </rPh>
    <rPh sb="2" eb="4">
      <t>ヨウスイ</t>
    </rPh>
    <rPh sb="6" eb="7">
      <t>オン</t>
    </rPh>
    <rPh sb="7" eb="8">
      <t>チョウ</t>
    </rPh>
    <rPh sb="8" eb="9">
      <t>ヨウ</t>
    </rPh>
    <rPh sb="9" eb="10">
      <t>ミズ</t>
    </rPh>
    <phoneticPr fontId="8"/>
  </si>
  <si>
    <t>工業用水道</t>
    <rPh sb="0" eb="3">
      <t>コウギョウヨウ</t>
    </rPh>
    <rPh sb="3" eb="5">
      <t>スイドウ</t>
    </rPh>
    <phoneticPr fontId="8"/>
  </si>
  <si>
    <t>上水道</t>
    <rPh sb="0" eb="3">
      <t>ジョウスイドウ</t>
    </rPh>
    <phoneticPr fontId="8"/>
  </si>
  <si>
    <t>井戸水</t>
    <rPh sb="0" eb="2">
      <t>イド</t>
    </rPh>
    <rPh sb="2" eb="3">
      <t>スイ</t>
    </rPh>
    <phoneticPr fontId="8"/>
  </si>
  <si>
    <t>回収水</t>
    <rPh sb="0" eb="2">
      <t>カイシュウ</t>
    </rPh>
    <rPh sb="2" eb="3">
      <t>スイ</t>
    </rPh>
    <phoneticPr fontId="8"/>
  </si>
  <si>
    <t>x</t>
    <phoneticPr fontId="8"/>
  </si>
  <si>
    <t>平成16年</t>
    <phoneticPr fontId="8"/>
  </si>
  <si>
    <t>平成17年</t>
    <phoneticPr fontId="8"/>
  </si>
  <si>
    <t>平成18年</t>
    <phoneticPr fontId="8"/>
  </si>
  <si>
    <t>-</t>
    <phoneticPr fontId="8"/>
  </si>
  <si>
    <t>平成19年</t>
    <phoneticPr fontId="8"/>
  </si>
  <si>
    <t>平成20年</t>
    <phoneticPr fontId="8"/>
  </si>
  <si>
    <t>-</t>
    <phoneticPr fontId="16"/>
  </si>
  <si>
    <t>平成21年</t>
    <phoneticPr fontId="8"/>
  </si>
  <si>
    <t>-</t>
  </si>
  <si>
    <t>平成22年</t>
    <phoneticPr fontId="8"/>
  </si>
  <si>
    <t>平成23年</t>
    <phoneticPr fontId="8"/>
  </si>
  <si>
    <t>平成24年</t>
    <phoneticPr fontId="8"/>
  </si>
  <si>
    <t>平成25年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</si>
</sst>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_ "/>
    <numFmt numFmtId="177" formatCode="#,##0;&quot;△ &quot;#,##0"/>
    <numFmt numFmtId="178" formatCode="0;&quot;△ &quot;0"/>
    <numFmt numFmtId="179" formatCode="0.0;&quot;▲ &quot;0.0"/>
    <numFmt numFmtId="180" formatCode="#,##0;&quot;▲ &quot;#,##0"/>
  </numFmts>
  <fonts count="20">
    <font>
      <sz val="12"/>
      <name val="ＭＳ 明朝"/>
      <family val="1"/>
      <charset val="128"/>
    </font>
    <font>
      <sz val="12"/>
      <name val="ＭＳ 明朝"/>
      <family val="1"/>
      <charset val="128"/>
    </font>
    <font>
      <sz val="20"/>
      <name val="ＭＳ Ｐゴシック"/>
      <family val="3"/>
      <charset val="128"/>
    </font>
    <font>
      <sz val="1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color indexed="64"/>
      <name val="ＭＳ 明朝"/>
      <family val="1"/>
      <charset val="128"/>
    </font>
    <font>
      <b/>
      <sz val="9"/>
      <name val="ＭＳ Ｐゴシック"/>
      <family val="3"/>
      <charset val="128"/>
    </font>
    <font>
      <sz val="10.5"/>
      <name val="ＭＳ 明朝"/>
      <family val="1"/>
      <charset val="128"/>
    </font>
    <font>
      <b/>
      <sz val="20"/>
      <name val="ＭＳ Ｐゴシック"/>
      <family val="3"/>
      <charset val="128"/>
    </font>
    <font>
      <sz val="14"/>
      <color indexed="64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name val="ＭＳ Ｐ明朝"/>
      <family val="1"/>
      <charset val="128"/>
    </font>
    <font>
      <sz val="7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b/>
      <sz val="10.5"/>
      <name val="ＭＳ ゴシック"/>
      <family val="3"/>
      <charset val="128"/>
    </font>
    <font>
      <b/>
      <sz val="1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38" fontId="7" fillId="0" borderId="0" applyFont="0" applyFill="0" applyBorder="0" applyAlignment="0" applyProtection="0"/>
  </cellStyleXfs>
  <cellXfs count="255">
    <xf numFmtId="0" fontId="0" fillId="0" borderId="0" xfId="0"/>
    <xf numFmtId="0" fontId="2" fillId="0" borderId="0" xfId="0" applyFont="1" applyFill="1" applyAlignment="1" applyProtection="1">
      <alignment vertical="center"/>
      <protection locked="0"/>
    </xf>
    <xf numFmtId="0" fontId="6" fillId="0" borderId="0" xfId="0" applyFont="1" applyFill="1"/>
    <xf numFmtId="0" fontId="7" fillId="0" borderId="0" xfId="0" applyFont="1" applyFill="1" applyAlignment="1">
      <alignment vertical="center"/>
    </xf>
    <xf numFmtId="0" fontId="6" fillId="0" borderId="0" xfId="0" applyFont="1" applyFill="1" applyAlignment="1">
      <alignment horizontal="right" vertical="center"/>
    </xf>
    <xf numFmtId="0" fontId="6" fillId="0" borderId="0" xfId="0" applyFont="1" applyFill="1" applyAlignment="1">
      <alignment vertical="center"/>
    </xf>
    <xf numFmtId="0" fontId="6" fillId="0" borderId="5" xfId="0" applyFont="1" applyFill="1" applyBorder="1" applyAlignment="1">
      <alignment horizontal="distributed" vertical="center" justifyLastLine="1"/>
    </xf>
    <xf numFmtId="0" fontId="6" fillId="0" borderId="6" xfId="0" applyFont="1" applyFill="1" applyBorder="1" applyAlignment="1">
      <alignment horizontal="center" vertical="center" shrinkToFit="1"/>
    </xf>
    <xf numFmtId="0" fontId="6" fillId="0" borderId="5" xfId="0" applyFont="1" applyFill="1" applyBorder="1" applyAlignment="1">
      <alignment horizontal="center" vertical="center" justifyLastLine="1"/>
    </xf>
    <xf numFmtId="0" fontId="6" fillId="0" borderId="6" xfId="0" applyFont="1" applyFill="1" applyBorder="1" applyAlignment="1">
      <alignment horizontal="center" vertical="center" justifyLastLine="1"/>
    </xf>
    <xf numFmtId="176" fontId="9" fillId="0" borderId="1" xfId="0" applyNumberFormat="1" applyFont="1" applyFill="1" applyBorder="1" applyAlignment="1">
      <alignment horizontal="center" vertical="center"/>
    </xf>
    <xf numFmtId="177" fontId="9" fillId="0" borderId="7" xfId="0" applyNumberFormat="1" applyFont="1" applyFill="1" applyBorder="1" applyAlignment="1">
      <alignment horizontal="right" vertical="center"/>
    </xf>
    <xf numFmtId="177" fontId="9" fillId="0" borderId="8" xfId="0" applyNumberFormat="1" applyFont="1" applyFill="1" applyBorder="1" applyAlignment="1">
      <alignment horizontal="right" vertical="center"/>
    </xf>
    <xf numFmtId="177" fontId="9" fillId="0" borderId="2" xfId="0" applyNumberFormat="1" applyFont="1" applyFill="1" applyBorder="1" applyAlignment="1">
      <alignment horizontal="right" vertical="center"/>
    </xf>
    <xf numFmtId="177" fontId="9" fillId="0" borderId="9" xfId="0" applyNumberFormat="1" applyFont="1" applyFill="1" applyBorder="1" applyAlignment="1">
      <alignment horizontal="right" vertical="center"/>
    </xf>
    <xf numFmtId="176" fontId="6" fillId="0" borderId="10" xfId="0" applyNumberFormat="1" applyFont="1" applyFill="1" applyBorder="1" applyAlignment="1">
      <alignment horizontal="right" vertical="center"/>
    </xf>
    <xf numFmtId="177" fontId="6" fillId="0" borderId="0" xfId="0" applyNumberFormat="1" applyFont="1" applyFill="1" applyBorder="1" applyAlignment="1">
      <alignment horizontal="right" vertical="center"/>
    </xf>
    <xf numFmtId="177" fontId="6" fillId="0" borderId="11" xfId="0" applyNumberFormat="1" applyFont="1" applyFill="1" applyBorder="1" applyAlignment="1">
      <alignment horizontal="right" vertical="center"/>
    </xf>
    <xf numFmtId="177" fontId="6" fillId="0" borderId="12" xfId="0" applyNumberFormat="1" applyFont="1" applyFill="1" applyBorder="1" applyAlignment="1">
      <alignment horizontal="right" vertical="center"/>
    </xf>
    <xf numFmtId="177" fontId="6" fillId="0" borderId="13" xfId="0" applyNumberFormat="1" applyFont="1" applyFill="1" applyBorder="1" applyAlignment="1">
      <alignment horizontal="right" vertical="center"/>
    </xf>
    <xf numFmtId="176" fontId="6" fillId="0" borderId="4" xfId="0" applyNumberFormat="1" applyFont="1" applyFill="1" applyBorder="1" applyAlignment="1">
      <alignment horizontal="right" vertical="center"/>
    </xf>
    <xf numFmtId="177" fontId="6" fillId="0" borderId="14" xfId="0" applyNumberFormat="1" applyFont="1" applyFill="1" applyBorder="1" applyAlignment="1">
      <alignment horizontal="right" vertical="center"/>
    </xf>
    <xf numFmtId="177" fontId="6" fillId="0" borderId="15" xfId="0" applyNumberFormat="1" applyFont="1" applyFill="1" applyBorder="1" applyAlignment="1">
      <alignment horizontal="right" vertical="center"/>
    </xf>
    <xf numFmtId="177" fontId="6" fillId="0" borderId="16" xfId="0" applyNumberFormat="1" applyFont="1" applyFill="1" applyBorder="1" applyAlignment="1">
      <alignment horizontal="right" vertical="center"/>
    </xf>
    <xf numFmtId="177" fontId="6" fillId="0" borderId="17" xfId="0" applyNumberFormat="1" applyFont="1" applyFill="1" applyBorder="1" applyAlignment="1">
      <alignment horizontal="right" vertical="center"/>
    </xf>
    <xf numFmtId="176" fontId="9" fillId="0" borderId="18" xfId="0" applyNumberFormat="1" applyFont="1" applyFill="1" applyBorder="1" applyAlignment="1">
      <alignment horizontal="center" vertical="center"/>
    </xf>
    <xf numFmtId="177" fontId="9" fillId="0" borderId="19" xfId="0" applyNumberFormat="1" applyFont="1" applyFill="1" applyBorder="1" applyAlignment="1">
      <alignment horizontal="right" vertical="center"/>
    </xf>
    <xf numFmtId="177" fontId="9" fillId="0" borderId="20" xfId="0" applyNumberFormat="1" applyFont="1" applyFill="1" applyBorder="1" applyAlignment="1">
      <alignment horizontal="right" vertical="center"/>
    </xf>
    <xf numFmtId="177" fontId="9" fillId="0" borderId="21" xfId="0" applyNumberFormat="1" applyFont="1" applyFill="1" applyBorder="1" applyAlignment="1">
      <alignment horizontal="right" vertical="center"/>
    </xf>
    <xf numFmtId="177" fontId="9" fillId="0" borderId="22" xfId="0" applyNumberFormat="1" applyFont="1" applyFill="1" applyBorder="1" applyAlignment="1">
      <alignment horizontal="right" vertical="center"/>
    </xf>
    <xf numFmtId="176" fontId="9" fillId="0" borderId="0" xfId="0" applyNumberFormat="1" applyFont="1" applyFill="1" applyAlignment="1">
      <alignment vertical="center"/>
    </xf>
    <xf numFmtId="176" fontId="6" fillId="0" borderId="0" xfId="0" applyNumberFormat="1" applyFont="1" applyFill="1" applyAlignment="1">
      <alignment vertical="center"/>
    </xf>
    <xf numFmtId="176" fontId="9" fillId="0" borderId="10" xfId="0" applyNumberFormat="1" applyFont="1" applyFill="1" applyBorder="1" applyAlignment="1">
      <alignment horizontal="center" vertical="center"/>
    </xf>
    <xf numFmtId="177" fontId="9" fillId="0" borderId="0" xfId="0" applyNumberFormat="1" applyFont="1" applyFill="1" applyBorder="1" applyAlignment="1">
      <alignment horizontal="right" vertical="center"/>
    </xf>
    <xf numFmtId="177" fontId="9" fillId="0" borderId="12" xfId="0" applyNumberFormat="1" applyFont="1" applyFill="1" applyBorder="1" applyAlignment="1">
      <alignment horizontal="right" vertical="center"/>
    </xf>
    <xf numFmtId="38" fontId="9" fillId="0" borderId="23" xfId="1" applyFont="1" applyFill="1" applyBorder="1" applyAlignment="1">
      <alignment vertical="center"/>
    </xf>
    <xf numFmtId="178" fontId="9" fillId="0" borderId="7" xfId="0" applyNumberFormat="1" applyFont="1" applyFill="1" applyBorder="1" applyAlignment="1">
      <alignment horizontal="right" vertical="center"/>
    </xf>
    <xf numFmtId="38" fontId="6" fillId="0" borderId="24" xfId="1" applyFont="1" applyFill="1" applyBorder="1" applyAlignment="1">
      <alignment vertical="center"/>
    </xf>
    <xf numFmtId="178" fontId="6" fillId="0" borderId="0" xfId="0" applyNumberFormat="1" applyFont="1" applyFill="1" applyBorder="1" applyAlignment="1">
      <alignment horizontal="right" vertical="center"/>
    </xf>
    <xf numFmtId="38" fontId="6" fillId="0" borderId="12" xfId="1" applyFont="1" applyFill="1" applyBorder="1" applyAlignment="1">
      <alignment vertical="center"/>
    </xf>
    <xf numFmtId="38" fontId="6" fillId="0" borderId="0" xfId="1" applyFont="1" applyFill="1" applyBorder="1" applyAlignment="1">
      <alignment vertical="center"/>
    </xf>
    <xf numFmtId="38" fontId="6" fillId="0" borderId="5" xfId="1" applyFont="1" applyFill="1" applyBorder="1" applyAlignment="1">
      <alignment vertical="center"/>
    </xf>
    <xf numFmtId="178" fontId="6" fillId="0" borderId="14" xfId="0" applyNumberFormat="1" applyFont="1" applyFill="1" applyBorder="1" applyAlignment="1">
      <alignment horizontal="right" vertical="center"/>
    </xf>
    <xf numFmtId="38" fontId="6" fillId="0" borderId="16" xfId="1" applyFont="1" applyFill="1" applyBorder="1" applyAlignment="1">
      <alignment vertical="center"/>
    </xf>
    <xf numFmtId="38" fontId="6" fillId="0" borderId="14" xfId="1" applyFont="1" applyFill="1" applyBorder="1" applyAlignment="1">
      <alignment vertical="center"/>
    </xf>
    <xf numFmtId="178" fontId="9" fillId="0" borderId="0" xfId="0" applyNumberFormat="1" applyFont="1" applyFill="1" applyBorder="1" applyAlignment="1">
      <alignment horizontal="right" vertical="center"/>
    </xf>
    <xf numFmtId="177" fontId="9" fillId="0" borderId="13" xfId="0" applyNumberFormat="1" applyFont="1" applyFill="1" applyBorder="1" applyAlignment="1">
      <alignment horizontal="right" vertical="center"/>
    </xf>
    <xf numFmtId="38" fontId="9" fillId="0" borderId="25" xfId="1" applyFont="1" applyFill="1" applyBorder="1" applyAlignment="1">
      <alignment vertical="center"/>
    </xf>
    <xf numFmtId="178" fontId="9" fillId="0" borderId="19" xfId="0" applyNumberFormat="1" applyFont="1" applyFill="1" applyBorder="1" applyAlignment="1">
      <alignment horizontal="right" vertical="center"/>
    </xf>
    <xf numFmtId="177" fontId="9" fillId="0" borderId="25" xfId="0" applyNumberFormat="1" applyFont="1" applyFill="1" applyBorder="1" applyAlignment="1">
      <alignment horizontal="right" vertical="center"/>
    </xf>
    <xf numFmtId="179" fontId="10" fillId="0" borderId="0" xfId="0" applyNumberFormat="1" applyFont="1" applyFill="1" applyAlignment="1">
      <alignment horizontal="right"/>
    </xf>
    <xf numFmtId="38" fontId="9" fillId="0" borderId="0" xfId="1" applyFont="1" applyFill="1" applyBorder="1" applyAlignment="1">
      <alignment vertical="center"/>
    </xf>
    <xf numFmtId="49" fontId="9" fillId="0" borderId="0" xfId="0" applyNumberFormat="1" applyFont="1" applyFill="1" applyBorder="1" applyAlignment="1">
      <alignment horizontal="right" vertical="center"/>
    </xf>
    <xf numFmtId="49" fontId="6" fillId="0" borderId="0" xfId="0" applyNumberFormat="1" applyFont="1" applyFill="1" applyBorder="1" applyAlignment="1">
      <alignment horizontal="right" vertical="center"/>
    </xf>
    <xf numFmtId="0" fontId="6" fillId="0" borderId="18" xfId="0" applyFont="1" applyFill="1" applyBorder="1" applyAlignment="1">
      <alignment horizontal="distributed" vertical="center" justifyLastLine="1"/>
    </xf>
    <xf numFmtId="177" fontId="9" fillId="0" borderId="3" xfId="0" applyNumberFormat="1" applyFont="1" applyFill="1" applyBorder="1" applyAlignment="1">
      <alignment horizontal="right" vertical="center"/>
    </xf>
    <xf numFmtId="177" fontId="9" fillId="0" borderId="1" xfId="0" applyNumberFormat="1" applyFont="1" applyFill="1" applyBorder="1" applyAlignment="1">
      <alignment horizontal="right" vertical="center"/>
    </xf>
    <xf numFmtId="177" fontId="6" fillId="0" borderId="27" xfId="0" applyNumberFormat="1" applyFont="1" applyFill="1" applyBorder="1" applyAlignment="1">
      <alignment horizontal="right" vertical="center"/>
    </xf>
    <xf numFmtId="177" fontId="6" fillId="0" borderId="10" xfId="0" applyNumberFormat="1" applyFont="1" applyFill="1" applyBorder="1" applyAlignment="1">
      <alignment horizontal="right" vertical="center"/>
    </xf>
    <xf numFmtId="177" fontId="6" fillId="0" borderId="28" xfId="0" applyNumberFormat="1" applyFont="1" applyFill="1" applyBorder="1" applyAlignment="1">
      <alignment horizontal="right" vertical="center"/>
    </xf>
    <xf numFmtId="177" fontId="6" fillId="0" borderId="4" xfId="0" applyNumberFormat="1" applyFont="1" applyFill="1" applyBorder="1" applyAlignment="1">
      <alignment horizontal="right" vertical="center"/>
    </xf>
    <xf numFmtId="177" fontId="9" fillId="0" borderId="27" xfId="0" applyNumberFormat="1" applyFont="1" applyFill="1" applyBorder="1" applyAlignment="1">
      <alignment horizontal="right" vertical="center"/>
    </xf>
    <xf numFmtId="177" fontId="9" fillId="0" borderId="10" xfId="0" applyNumberFormat="1" applyFont="1" applyFill="1" applyBorder="1" applyAlignment="1">
      <alignment horizontal="right" vertical="center"/>
    </xf>
    <xf numFmtId="177" fontId="6" fillId="0" borderId="10" xfId="0" applyNumberFormat="1" applyFont="1" applyFill="1" applyBorder="1" applyAlignment="1">
      <alignment vertical="center"/>
    </xf>
    <xf numFmtId="177" fontId="6" fillId="0" borderId="4" xfId="0" applyNumberFormat="1" applyFont="1" applyFill="1" applyBorder="1" applyAlignment="1">
      <alignment vertical="center"/>
    </xf>
    <xf numFmtId="38" fontId="9" fillId="0" borderId="2" xfId="1" applyFont="1" applyBorder="1" applyAlignment="1">
      <alignment horizontal="right" vertical="center"/>
    </xf>
    <xf numFmtId="38" fontId="9" fillId="0" borderId="1" xfId="1" applyFont="1" applyBorder="1" applyAlignment="1">
      <alignment horizontal="right" vertical="center"/>
    </xf>
    <xf numFmtId="38" fontId="9" fillId="0" borderId="3" xfId="1" applyFont="1" applyBorder="1" applyAlignment="1">
      <alignment horizontal="right" vertical="center"/>
    </xf>
    <xf numFmtId="38" fontId="6" fillId="0" borderId="12" xfId="1" applyFont="1" applyBorder="1" applyAlignment="1">
      <alignment horizontal="right" vertical="center"/>
    </xf>
    <xf numFmtId="38" fontId="6" fillId="0" borderId="10" xfId="1" applyFont="1" applyBorder="1" applyAlignment="1">
      <alignment horizontal="right" vertical="center"/>
    </xf>
    <xf numFmtId="38" fontId="6" fillId="0" borderId="27" xfId="1" applyFont="1" applyBorder="1" applyAlignment="1">
      <alignment horizontal="right" vertical="center"/>
    </xf>
    <xf numFmtId="38" fontId="6" fillId="0" borderId="16" xfId="1" applyFont="1" applyBorder="1" applyAlignment="1">
      <alignment horizontal="right" vertical="center"/>
    </xf>
    <xf numFmtId="38" fontId="6" fillId="0" borderId="4" xfId="1" applyFont="1" applyBorder="1" applyAlignment="1">
      <alignment horizontal="right" vertical="center"/>
    </xf>
    <xf numFmtId="38" fontId="6" fillId="0" borderId="28" xfId="1" applyFont="1" applyBorder="1" applyAlignment="1">
      <alignment horizontal="right" vertical="center"/>
    </xf>
    <xf numFmtId="38" fontId="9" fillId="0" borderId="21" xfId="1" applyFont="1" applyBorder="1" applyAlignment="1">
      <alignment horizontal="right" vertical="center"/>
    </xf>
    <xf numFmtId="38" fontId="9" fillId="0" borderId="18" xfId="1" applyFont="1" applyBorder="1" applyAlignment="1">
      <alignment horizontal="right" vertical="center"/>
    </xf>
    <xf numFmtId="0" fontId="2" fillId="2" borderId="0" xfId="0" applyFont="1" applyFill="1" applyBorder="1" applyAlignment="1" applyProtection="1">
      <alignment vertical="center"/>
      <protection locked="0"/>
    </xf>
    <xf numFmtId="0" fontId="11" fillId="2" borderId="0" xfId="0" applyFont="1" applyFill="1" applyAlignment="1" applyProtection="1">
      <alignment horizontal="right" vertical="center"/>
      <protection locked="0"/>
    </xf>
    <xf numFmtId="0" fontId="6" fillId="0" borderId="0" xfId="0" applyFont="1" applyAlignment="1">
      <alignment shrinkToFit="1"/>
    </xf>
    <xf numFmtId="0" fontId="6" fillId="0" borderId="0" xfId="0" applyFont="1"/>
    <xf numFmtId="177" fontId="6" fillId="0" borderId="0" xfId="0" applyNumberFormat="1" applyFont="1"/>
    <xf numFmtId="0" fontId="6" fillId="0" borderId="0" xfId="0" applyFont="1" applyBorder="1"/>
    <xf numFmtId="0" fontId="12" fillId="0" borderId="0" xfId="0" applyFont="1" applyAlignment="1">
      <alignment shrinkToFit="1"/>
    </xf>
    <xf numFmtId="177" fontId="6" fillId="0" borderId="0" xfId="0" applyNumberFormat="1" applyFont="1" applyAlignment="1">
      <alignment horizontal="right"/>
    </xf>
    <xf numFmtId="49" fontId="7" fillId="0" borderId="0" xfId="0" quotePrefix="1" applyNumberFormat="1" applyFont="1" applyAlignment="1">
      <alignment vertical="center"/>
    </xf>
    <xf numFmtId="0" fontId="6" fillId="0" borderId="0" xfId="0" applyFont="1" applyBorder="1" applyAlignment="1">
      <alignment vertical="center" shrinkToFit="1"/>
    </xf>
    <xf numFmtId="0" fontId="13" fillId="0" borderId="25" xfId="0" applyFont="1" applyBorder="1" applyAlignment="1">
      <alignment horizontal="center" vertical="center" shrinkToFit="1"/>
    </xf>
    <xf numFmtId="0" fontId="13" fillId="0" borderId="32" xfId="0" applyFont="1" applyBorder="1" applyAlignment="1">
      <alignment horizontal="center" vertical="center" shrinkToFit="1"/>
    </xf>
    <xf numFmtId="0" fontId="13" fillId="0" borderId="22" xfId="0" applyFont="1" applyBorder="1" applyAlignment="1">
      <alignment horizontal="center" vertical="center" wrapText="1" shrinkToFit="1"/>
    </xf>
    <xf numFmtId="0" fontId="13" fillId="0" borderId="5" xfId="0" applyFont="1" applyBorder="1" applyAlignment="1">
      <alignment horizontal="center" vertical="center" shrinkToFit="1"/>
    </xf>
    <xf numFmtId="0" fontId="13" fillId="0" borderId="33" xfId="0" applyFont="1" applyBorder="1" applyAlignment="1">
      <alignment horizontal="center" vertical="center" shrinkToFit="1"/>
    </xf>
    <xf numFmtId="0" fontId="13" fillId="0" borderId="17" xfId="0" applyFont="1" applyBorder="1" applyAlignment="1">
      <alignment horizontal="center" vertical="center" wrapText="1" shrinkToFit="1"/>
    </xf>
    <xf numFmtId="177" fontId="13" fillId="0" borderId="17" xfId="0" applyNumberFormat="1" applyFont="1" applyBorder="1" applyAlignment="1">
      <alignment horizontal="center" vertical="center" wrapText="1" shrinkToFit="1"/>
    </xf>
    <xf numFmtId="0" fontId="6" fillId="0" borderId="0" xfId="0" applyFont="1" applyAlignment="1">
      <alignment vertical="center" shrinkToFit="1"/>
    </xf>
    <xf numFmtId="0" fontId="6" fillId="0" borderId="0" xfId="0" applyFont="1" applyBorder="1" applyAlignment="1">
      <alignment vertical="center"/>
    </xf>
    <xf numFmtId="177" fontId="13" fillId="0" borderId="25" xfId="0" applyNumberFormat="1" applyFont="1" applyBorder="1" applyAlignment="1">
      <alignment horizontal="right" vertical="center"/>
    </xf>
    <xf numFmtId="177" fontId="13" fillId="0" borderId="32" xfId="0" applyNumberFormat="1" applyFont="1" applyBorder="1" applyAlignment="1">
      <alignment horizontal="right" vertical="center"/>
    </xf>
    <xf numFmtId="177" fontId="13" fillId="0" borderId="22" xfId="0" applyNumberFormat="1" applyFont="1" applyBorder="1" applyAlignment="1">
      <alignment horizontal="right" vertical="center"/>
    </xf>
    <xf numFmtId="38" fontId="13" fillId="0" borderId="34" xfId="1" applyFont="1" applyFill="1" applyBorder="1" applyAlignment="1">
      <alignment horizontal="right" vertical="center"/>
    </xf>
    <xf numFmtId="38" fontId="13" fillId="0" borderId="35" xfId="1" applyFont="1" applyFill="1" applyBorder="1" applyAlignment="1">
      <alignment horizontal="right" vertical="center"/>
    </xf>
    <xf numFmtId="38" fontId="13" fillId="0" borderId="3" xfId="1" applyFont="1" applyFill="1" applyBorder="1" applyAlignment="1">
      <alignment horizontal="right" vertical="center"/>
    </xf>
    <xf numFmtId="38" fontId="13" fillId="0" borderId="22" xfId="1" applyFont="1" applyFill="1" applyBorder="1" applyAlignment="1">
      <alignment horizontal="right" vertical="center"/>
    </xf>
    <xf numFmtId="0" fontId="6" fillId="0" borderId="0" xfId="0" applyFont="1" applyAlignment="1">
      <alignment vertical="center"/>
    </xf>
    <xf numFmtId="0" fontId="6" fillId="0" borderId="27" xfId="0" applyFont="1" applyBorder="1" applyAlignment="1">
      <alignment vertical="center"/>
    </xf>
    <xf numFmtId="0" fontId="13" fillId="0" borderId="36" xfId="0" applyFont="1" applyBorder="1" applyAlignment="1">
      <alignment horizontal="right" vertical="center"/>
    </xf>
    <xf numFmtId="176" fontId="13" fillId="0" borderId="37" xfId="0" applyNumberFormat="1" applyFont="1" applyBorder="1" applyAlignment="1">
      <alignment vertical="center" shrinkToFit="1"/>
    </xf>
    <xf numFmtId="177" fontId="13" fillId="0" borderId="38" xfId="0" applyNumberFormat="1" applyFont="1" applyBorder="1" applyAlignment="1">
      <alignment horizontal="right" vertical="center"/>
    </xf>
    <xf numFmtId="177" fontId="13" fillId="0" borderId="39" xfId="0" applyNumberFormat="1" applyFont="1" applyBorder="1" applyAlignment="1">
      <alignment horizontal="right" vertical="center"/>
    </xf>
    <xf numFmtId="177" fontId="13" fillId="0" borderId="40" xfId="0" applyNumberFormat="1" applyFont="1" applyBorder="1" applyAlignment="1">
      <alignment horizontal="right" vertical="center"/>
    </xf>
    <xf numFmtId="177" fontId="13" fillId="0" borderId="41" xfId="0" applyNumberFormat="1" applyFont="1" applyBorder="1" applyAlignment="1">
      <alignment horizontal="right" vertical="center"/>
    </xf>
    <xf numFmtId="38" fontId="13" fillId="0" borderId="42" xfId="1" applyFont="1" applyFill="1" applyBorder="1" applyAlignment="1">
      <alignment horizontal="right" vertical="center"/>
    </xf>
    <xf numFmtId="38" fontId="13" fillId="0" borderId="43" xfId="1" applyFont="1" applyFill="1" applyBorder="1" applyAlignment="1">
      <alignment horizontal="right" vertical="center"/>
    </xf>
    <xf numFmtId="38" fontId="13" fillId="0" borderId="31" xfId="1" applyFont="1" applyFill="1" applyBorder="1" applyAlignment="1">
      <alignment horizontal="right" vertical="center"/>
    </xf>
    <xf numFmtId="0" fontId="13" fillId="0" borderId="44" xfId="0" applyFont="1" applyBorder="1" applyAlignment="1">
      <alignment horizontal="right" vertical="center"/>
    </xf>
    <xf numFmtId="176" fontId="13" fillId="0" borderId="45" xfId="0" applyNumberFormat="1" applyFont="1" applyBorder="1" applyAlignment="1">
      <alignment vertical="center" shrinkToFit="1"/>
    </xf>
    <xf numFmtId="177" fontId="13" fillId="0" borderId="46" xfId="0" applyNumberFormat="1" applyFont="1" applyBorder="1" applyAlignment="1">
      <alignment horizontal="right" vertical="center"/>
    </xf>
    <xf numFmtId="177" fontId="13" fillId="0" borderId="47" xfId="0" applyNumberFormat="1" applyFont="1" applyBorder="1" applyAlignment="1">
      <alignment horizontal="right" vertical="center"/>
    </xf>
    <xf numFmtId="177" fontId="13" fillId="0" borderId="48" xfId="0" applyNumberFormat="1" applyFont="1" applyBorder="1" applyAlignment="1">
      <alignment horizontal="right" vertical="center"/>
    </xf>
    <xf numFmtId="38" fontId="13" fillId="0" borderId="46" xfId="1" applyFont="1" applyFill="1" applyBorder="1" applyAlignment="1">
      <alignment horizontal="right" vertical="center"/>
    </xf>
    <xf numFmtId="38" fontId="13" fillId="0" borderId="47" xfId="1" applyFont="1" applyFill="1" applyBorder="1" applyAlignment="1">
      <alignment horizontal="right" vertical="center"/>
    </xf>
    <xf numFmtId="177" fontId="13" fillId="0" borderId="37" xfId="0" applyNumberFormat="1" applyFont="1" applyBorder="1" applyAlignment="1">
      <alignment horizontal="right" vertical="center"/>
    </xf>
    <xf numFmtId="38" fontId="13" fillId="0" borderId="45" xfId="1" applyFont="1" applyFill="1" applyBorder="1" applyAlignment="1">
      <alignment horizontal="right" vertical="center"/>
    </xf>
    <xf numFmtId="177" fontId="13" fillId="0" borderId="49" xfId="0" applyNumberFormat="1" applyFont="1" applyBorder="1" applyAlignment="1">
      <alignment horizontal="right" vertical="center"/>
    </xf>
    <xf numFmtId="38" fontId="13" fillId="0" borderId="48" xfId="1" applyFont="1" applyFill="1" applyBorder="1" applyAlignment="1">
      <alignment horizontal="right" vertical="center"/>
    </xf>
    <xf numFmtId="38" fontId="13" fillId="0" borderId="27" xfId="1" applyFont="1" applyFill="1" applyBorder="1" applyAlignment="1">
      <alignment horizontal="right" vertical="center"/>
    </xf>
    <xf numFmtId="177" fontId="13" fillId="0" borderId="45" xfId="0" applyNumberFormat="1" applyFont="1" applyBorder="1" applyAlignment="1">
      <alignment horizontal="right" vertical="center"/>
    </xf>
    <xf numFmtId="176" fontId="6" fillId="0" borderId="0" xfId="0" applyNumberFormat="1" applyFont="1" applyBorder="1" applyAlignment="1">
      <alignment vertical="center"/>
    </xf>
    <xf numFmtId="176" fontId="13" fillId="0" borderId="45" xfId="0" applyNumberFormat="1" applyFont="1" applyBorder="1" applyAlignment="1">
      <alignment vertical="center"/>
    </xf>
    <xf numFmtId="176" fontId="6" fillId="0" borderId="0" xfId="0" applyNumberFormat="1" applyFont="1" applyAlignment="1">
      <alignment vertical="center"/>
    </xf>
    <xf numFmtId="38" fontId="13" fillId="0" borderId="24" xfId="1" applyFont="1" applyFill="1" applyBorder="1" applyAlignment="1">
      <alignment horizontal="right" vertical="center"/>
    </xf>
    <xf numFmtId="0" fontId="13" fillId="0" borderId="50" xfId="0" applyFont="1" applyBorder="1" applyAlignment="1">
      <alignment horizontal="right" vertical="center"/>
    </xf>
    <xf numFmtId="176" fontId="13" fillId="0" borderId="51" xfId="0" applyNumberFormat="1" applyFont="1" applyBorder="1" applyAlignment="1">
      <alignment vertical="center" shrinkToFit="1"/>
    </xf>
    <xf numFmtId="177" fontId="13" fillId="0" borderId="52" xfId="0" applyNumberFormat="1" applyFont="1" applyBorder="1" applyAlignment="1">
      <alignment horizontal="right" vertical="center"/>
    </xf>
    <xf numFmtId="177" fontId="13" fillId="0" borderId="53" xfId="0" applyNumberFormat="1" applyFont="1" applyBorder="1" applyAlignment="1">
      <alignment horizontal="right" vertical="center"/>
    </xf>
    <xf numFmtId="177" fontId="13" fillId="0" borderId="6" xfId="0" applyNumberFormat="1" applyFont="1" applyBorder="1" applyAlignment="1">
      <alignment horizontal="right" vertical="center"/>
    </xf>
    <xf numFmtId="38" fontId="13" fillId="0" borderId="52" xfId="1" applyFont="1" applyFill="1" applyBorder="1" applyAlignment="1">
      <alignment horizontal="right" vertical="center"/>
    </xf>
    <xf numFmtId="38" fontId="13" fillId="0" borderId="53" xfId="1" applyFont="1" applyFill="1" applyBorder="1" applyAlignment="1">
      <alignment horizontal="right" vertical="center"/>
    </xf>
    <xf numFmtId="38" fontId="13" fillId="0" borderId="6" xfId="1" applyFont="1" applyFill="1" applyBorder="1" applyAlignment="1">
      <alignment horizontal="right" vertical="center"/>
    </xf>
    <xf numFmtId="38" fontId="13" fillId="0" borderId="51" xfId="1" applyFont="1" applyFill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177" fontId="6" fillId="0" borderId="0" xfId="0" applyNumberFormat="1" applyFont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2" fillId="2" borderId="0" xfId="0" applyFont="1" applyFill="1" applyAlignment="1" applyProtection="1">
      <alignment vertical="center"/>
      <protection locked="0"/>
    </xf>
    <xf numFmtId="0" fontId="7" fillId="0" borderId="0" xfId="0" applyFont="1" applyAlignment="1">
      <alignment vertical="center"/>
    </xf>
    <xf numFmtId="0" fontId="6" fillId="0" borderId="25" xfId="0" applyFont="1" applyBorder="1" applyAlignment="1">
      <alignment horizontal="distributed" vertical="center" justifyLastLine="1"/>
    </xf>
    <xf numFmtId="0" fontId="6" fillId="0" borderId="26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77" fontId="9" fillId="0" borderId="23" xfId="1" applyNumberFormat="1" applyFont="1" applyBorder="1" applyAlignment="1">
      <alignment vertical="center"/>
    </xf>
    <xf numFmtId="177" fontId="9" fillId="0" borderId="9" xfId="1" applyNumberFormat="1" applyFont="1" applyBorder="1" applyAlignment="1">
      <alignment vertical="center"/>
    </xf>
    <xf numFmtId="177" fontId="9" fillId="0" borderId="9" xfId="1" applyNumberFormat="1" applyFont="1" applyBorder="1" applyAlignment="1">
      <alignment horizontal="right" vertical="center"/>
    </xf>
    <xf numFmtId="0" fontId="6" fillId="0" borderId="10" xfId="0" applyFont="1" applyBorder="1" applyAlignment="1">
      <alignment horizontal="right" vertical="center"/>
    </xf>
    <xf numFmtId="177" fontId="6" fillId="0" borderId="24" xfId="1" applyNumberFormat="1" applyFont="1" applyBorder="1" applyAlignment="1">
      <alignment vertical="center"/>
    </xf>
    <xf numFmtId="177" fontId="6" fillId="0" borderId="13" xfId="1" applyNumberFormat="1" applyFont="1" applyBorder="1" applyAlignment="1">
      <alignment vertical="center"/>
    </xf>
    <xf numFmtId="177" fontId="6" fillId="0" borderId="13" xfId="1" applyNumberFormat="1" applyFont="1" applyBorder="1" applyAlignment="1">
      <alignment horizontal="right" vertical="center"/>
    </xf>
    <xf numFmtId="0" fontId="6" fillId="0" borderId="4" xfId="0" applyFont="1" applyBorder="1" applyAlignment="1">
      <alignment horizontal="right" vertical="center"/>
    </xf>
    <xf numFmtId="177" fontId="6" fillId="0" borderId="5" xfId="1" applyNumberFormat="1" applyFont="1" applyBorder="1" applyAlignment="1">
      <alignment vertical="center"/>
    </xf>
    <xf numFmtId="177" fontId="6" fillId="0" borderId="17" xfId="1" applyNumberFormat="1" applyFont="1" applyBorder="1" applyAlignment="1">
      <alignment vertical="center"/>
    </xf>
    <xf numFmtId="177" fontId="6" fillId="0" borderId="17" xfId="1" applyNumberFormat="1" applyFont="1" applyBorder="1" applyAlignment="1">
      <alignment horizontal="right" vertical="center"/>
    </xf>
    <xf numFmtId="177" fontId="9" fillId="0" borderId="23" xfId="1" applyNumberFormat="1" applyFont="1" applyFill="1" applyBorder="1" applyAlignment="1">
      <alignment vertical="center"/>
    </xf>
    <xf numFmtId="177" fontId="9" fillId="0" borderId="9" xfId="1" applyNumberFormat="1" applyFont="1" applyFill="1" applyBorder="1" applyAlignment="1">
      <alignment horizontal="right" vertical="center"/>
    </xf>
    <xf numFmtId="177" fontId="6" fillId="0" borderId="24" xfId="1" applyNumberFormat="1" applyFont="1" applyFill="1" applyBorder="1" applyAlignment="1">
      <alignment vertical="center"/>
    </xf>
    <xf numFmtId="177" fontId="6" fillId="0" borderId="13" xfId="1" applyNumberFormat="1" applyFont="1" applyFill="1" applyBorder="1" applyAlignment="1">
      <alignment horizontal="right" vertical="center"/>
    </xf>
    <xf numFmtId="177" fontId="6" fillId="0" borderId="13" xfId="1" applyNumberFormat="1" applyFont="1" applyFill="1" applyBorder="1" applyAlignment="1">
      <alignment vertical="center"/>
    </xf>
    <xf numFmtId="177" fontId="6" fillId="0" borderId="5" xfId="1" applyNumberFormat="1" applyFont="1" applyFill="1" applyBorder="1" applyAlignment="1">
      <alignment vertical="center"/>
    </xf>
    <xf numFmtId="177" fontId="6" fillId="0" borderId="17" xfId="1" applyNumberFormat="1" applyFont="1" applyFill="1" applyBorder="1" applyAlignment="1">
      <alignment vertical="center"/>
    </xf>
    <xf numFmtId="177" fontId="6" fillId="0" borderId="17" xfId="1" applyNumberFormat="1" applyFont="1" applyFill="1" applyBorder="1" applyAlignment="1">
      <alignment horizontal="right" vertical="center"/>
    </xf>
    <xf numFmtId="0" fontId="9" fillId="0" borderId="0" xfId="0" applyFont="1" applyAlignment="1">
      <alignment vertical="center"/>
    </xf>
    <xf numFmtId="0" fontId="9" fillId="0" borderId="18" xfId="0" applyFont="1" applyBorder="1" applyAlignment="1">
      <alignment horizontal="center" vertical="center"/>
    </xf>
    <xf numFmtId="177" fontId="9" fillId="0" borderId="25" xfId="1" applyNumberFormat="1" applyFont="1" applyBorder="1" applyAlignment="1">
      <alignment vertical="center"/>
    </xf>
    <xf numFmtId="177" fontId="9" fillId="0" borderId="22" xfId="1" applyNumberFormat="1" applyFont="1" applyBorder="1" applyAlignment="1">
      <alignment vertical="center"/>
    </xf>
    <xf numFmtId="38" fontId="14" fillId="0" borderId="0" xfId="1" applyFont="1" applyFill="1" applyAlignment="1">
      <alignment horizontal="right"/>
    </xf>
    <xf numFmtId="0" fontId="6" fillId="0" borderId="0" xfId="0" applyFont="1" applyAlignment="1">
      <alignment horizontal="right"/>
    </xf>
    <xf numFmtId="0" fontId="3" fillId="0" borderId="0" xfId="0" applyFont="1" applyFill="1" applyAlignment="1">
      <alignment vertical="center"/>
    </xf>
    <xf numFmtId="0" fontId="6" fillId="0" borderId="0" xfId="0" applyFont="1" applyFill="1" applyAlignment="1">
      <alignment horizontal="right"/>
    </xf>
    <xf numFmtId="0" fontId="6" fillId="0" borderId="18" xfId="0" applyFont="1" applyFill="1" applyBorder="1" applyAlignment="1">
      <alignment horizontal="center" vertical="center" shrinkToFit="1"/>
    </xf>
    <xf numFmtId="177" fontId="9" fillId="0" borderId="26" xfId="0" applyNumberFormat="1" applyFont="1" applyFill="1" applyBorder="1" applyAlignment="1">
      <alignment horizontal="right" vertical="center"/>
    </xf>
    <xf numFmtId="177" fontId="9" fillId="0" borderId="18" xfId="0" applyNumberFormat="1" applyFont="1" applyFill="1" applyBorder="1" applyAlignment="1">
      <alignment horizontal="right" vertical="center"/>
    </xf>
    <xf numFmtId="180" fontId="9" fillId="0" borderId="2" xfId="1" applyNumberFormat="1" applyFont="1" applyBorder="1"/>
    <xf numFmtId="180" fontId="9" fillId="0" borderId="1" xfId="1" applyNumberFormat="1" applyFont="1" applyBorder="1"/>
    <xf numFmtId="180" fontId="9" fillId="0" borderId="7" xfId="1" applyNumberFormat="1" applyFont="1" applyBorder="1" applyAlignment="1">
      <alignment horizontal="right"/>
    </xf>
    <xf numFmtId="180" fontId="9" fillId="0" borderId="1" xfId="1" applyNumberFormat="1" applyFont="1" applyBorder="1" applyAlignment="1">
      <alignment horizontal="right"/>
    </xf>
    <xf numFmtId="180" fontId="9" fillId="0" borderId="2" xfId="1" applyNumberFormat="1" applyFont="1" applyBorder="1" applyAlignment="1">
      <alignment horizontal="right"/>
    </xf>
    <xf numFmtId="180" fontId="9" fillId="0" borderId="3" xfId="1" applyNumberFormat="1" applyFont="1" applyBorder="1" applyAlignment="1">
      <alignment horizontal="right"/>
    </xf>
    <xf numFmtId="180" fontId="6" fillId="0" borderId="12" xfId="1" applyNumberFormat="1" applyFont="1" applyBorder="1"/>
    <xf numFmtId="180" fontId="6" fillId="0" borderId="10" xfId="1" applyNumberFormat="1" applyFont="1" applyBorder="1"/>
    <xf numFmtId="180" fontId="6" fillId="0" borderId="0" xfId="1" applyNumberFormat="1" applyFont="1" applyBorder="1" applyAlignment="1">
      <alignment horizontal="right"/>
    </xf>
    <xf numFmtId="180" fontId="6" fillId="0" borderId="10" xfId="1" applyNumberFormat="1" applyFont="1" applyBorder="1" applyAlignment="1">
      <alignment horizontal="right"/>
    </xf>
    <xf numFmtId="180" fontId="6" fillId="0" borderId="12" xfId="1" applyNumberFormat="1" applyFont="1" applyBorder="1" applyAlignment="1">
      <alignment horizontal="right"/>
    </xf>
    <xf numFmtId="180" fontId="6" fillId="0" borderId="27" xfId="1" applyNumberFormat="1" applyFont="1" applyBorder="1" applyAlignment="1">
      <alignment horizontal="right"/>
    </xf>
    <xf numFmtId="180" fontId="6" fillId="0" borderId="16" xfId="1" applyNumberFormat="1" applyFont="1" applyBorder="1"/>
    <xf numFmtId="180" fontId="6" fillId="0" borderId="4" xfId="1" applyNumberFormat="1" applyFont="1" applyBorder="1"/>
    <xf numFmtId="180" fontId="6" fillId="0" borderId="14" xfId="1" applyNumberFormat="1" applyFont="1" applyBorder="1" applyAlignment="1">
      <alignment horizontal="right"/>
    </xf>
    <xf numFmtId="180" fontId="6" fillId="0" borderId="4" xfId="1" applyNumberFormat="1" applyFont="1" applyBorder="1" applyAlignment="1">
      <alignment horizontal="right"/>
    </xf>
    <xf numFmtId="180" fontId="6" fillId="0" borderId="16" xfId="1" applyNumberFormat="1" applyFont="1" applyBorder="1" applyAlignment="1">
      <alignment horizontal="right"/>
    </xf>
    <xf numFmtId="180" fontId="6" fillId="0" borderId="28" xfId="1" applyNumberFormat="1" applyFont="1" applyBorder="1" applyAlignment="1">
      <alignment horizontal="right"/>
    </xf>
    <xf numFmtId="180" fontId="9" fillId="0" borderId="21" xfId="1" applyNumberFormat="1" applyFont="1" applyBorder="1"/>
    <xf numFmtId="180" fontId="9" fillId="0" borderId="18" xfId="1" applyNumberFormat="1" applyFont="1" applyBorder="1"/>
    <xf numFmtId="180" fontId="9" fillId="0" borderId="18" xfId="1" applyNumberFormat="1" applyFont="1" applyBorder="1" applyAlignment="1">
      <alignment horizontal="right"/>
    </xf>
    <xf numFmtId="180" fontId="9" fillId="0" borderId="19" xfId="1" applyNumberFormat="1" applyFont="1" applyBorder="1" applyAlignment="1">
      <alignment horizontal="right"/>
    </xf>
    <xf numFmtId="180" fontId="9" fillId="0" borderId="21" xfId="1" applyNumberFormat="1" applyFont="1" applyBorder="1" applyAlignment="1">
      <alignment horizontal="right"/>
    </xf>
    <xf numFmtId="38" fontId="17" fillId="0" borderId="0" xfId="2" applyFont="1" applyAlignment="1">
      <alignment horizontal="right"/>
    </xf>
    <xf numFmtId="38" fontId="17" fillId="0" borderId="0" xfId="2" applyFont="1" applyBorder="1" applyAlignment="1">
      <alignment horizontal="right"/>
    </xf>
    <xf numFmtId="38" fontId="10" fillId="0" borderId="0" xfId="2" applyFont="1" applyBorder="1"/>
    <xf numFmtId="38" fontId="17" fillId="0" borderId="0" xfId="2" applyFont="1" applyBorder="1" applyAlignment="1">
      <alignment horizontal="center" vertical="center"/>
    </xf>
    <xf numFmtId="38" fontId="17" fillId="0" borderId="0" xfId="2" applyFont="1" applyBorder="1"/>
    <xf numFmtId="38" fontId="17" fillId="0" borderId="0" xfId="2" applyFont="1" applyBorder="1" applyAlignment="1">
      <alignment horizontal="center"/>
    </xf>
    <xf numFmtId="38" fontId="17" fillId="0" borderId="0" xfId="2" applyFont="1" applyBorder="1" applyAlignment="1">
      <alignment horizontal="center" vertical="distributed" wrapText="1"/>
    </xf>
    <xf numFmtId="0" fontId="6" fillId="0" borderId="0" xfId="0" applyFont="1" applyFill="1" applyBorder="1"/>
    <xf numFmtId="38" fontId="18" fillId="0" borderId="0" xfId="2" applyFont="1" applyBorder="1" applyAlignment="1">
      <alignment horizontal="distributed"/>
    </xf>
    <xf numFmtId="38" fontId="18" fillId="0" borderId="0" xfId="2" applyFont="1" applyBorder="1"/>
    <xf numFmtId="180" fontId="18" fillId="0" borderId="0" xfId="2" applyNumberFormat="1" applyFont="1" applyBorder="1"/>
    <xf numFmtId="180" fontId="19" fillId="0" borderId="0" xfId="2" applyNumberFormat="1" applyFont="1" applyBorder="1"/>
    <xf numFmtId="180" fontId="10" fillId="0" borderId="0" xfId="2" applyNumberFormat="1" applyFont="1" applyBorder="1"/>
    <xf numFmtId="180" fontId="17" fillId="0" borderId="0" xfId="2" applyNumberFormat="1" applyFont="1" applyBorder="1"/>
    <xf numFmtId="38" fontId="10" fillId="0" borderId="0" xfId="2" applyFont="1" applyBorder="1" applyAlignment="1">
      <alignment horizontal="distributed"/>
    </xf>
    <xf numFmtId="180" fontId="17" fillId="0" borderId="0" xfId="2" applyNumberFormat="1" applyFont="1" applyBorder="1" applyAlignment="1">
      <alignment horizontal="right"/>
    </xf>
    <xf numFmtId="180" fontId="10" fillId="0" borderId="0" xfId="2" applyNumberFormat="1" applyFont="1" applyBorder="1" applyAlignment="1">
      <alignment horizontal="right"/>
    </xf>
    <xf numFmtId="0" fontId="6" fillId="0" borderId="1" xfId="0" applyFont="1" applyFill="1" applyBorder="1" applyAlignment="1">
      <alignment horizontal="center" vertical="center" justifyLastLine="1"/>
    </xf>
    <xf numFmtId="0" fontId="6" fillId="0" borderId="4" xfId="0" applyFont="1" applyFill="1" applyBorder="1" applyAlignment="1">
      <alignment horizontal="center" vertical="center" justifyLastLine="1"/>
    </xf>
    <xf numFmtId="0" fontId="6" fillId="0" borderId="2" xfId="0" applyFont="1" applyFill="1" applyBorder="1" applyAlignment="1">
      <alignment horizontal="center" vertical="center" justifyLastLine="1"/>
    </xf>
    <xf numFmtId="0" fontId="6" fillId="0" borderId="3" xfId="0" applyFont="1" applyFill="1" applyBorder="1" applyAlignment="1">
      <alignment horizontal="center" vertical="center" justifyLastLine="1"/>
    </xf>
    <xf numFmtId="0" fontId="6" fillId="0" borderId="1" xfId="0" applyFont="1" applyFill="1" applyBorder="1" applyAlignment="1">
      <alignment horizontal="distributed" vertical="center" justifyLastLine="1"/>
    </xf>
    <xf numFmtId="0" fontId="6" fillId="0" borderId="4" xfId="0" applyFont="1" applyFill="1" applyBorder="1" applyAlignment="1">
      <alignment horizontal="distributed" vertical="center" justifyLastLine="1"/>
    </xf>
    <xf numFmtId="0" fontId="6" fillId="0" borderId="21" xfId="0" applyFont="1" applyFill="1" applyBorder="1" applyAlignment="1">
      <alignment vertical="center"/>
    </xf>
    <xf numFmtId="0" fontId="6" fillId="0" borderId="19" xfId="0" applyFont="1" applyFill="1" applyBorder="1" applyAlignment="1">
      <alignment vertical="center"/>
    </xf>
    <xf numFmtId="0" fontId="6" fillId="0" borderId="26" xfId="0" applyFont="1" applyFill="1" applyBorder="1" applyAlignment="1">
      <alignment vertical="center"/>
    </xf>
    <xf numFmtId="0" fontId="13" fillId="0" borderId="29" xfId="0" applyFont="1" applyBorder="1" applyAlignment="1">
      <alignment horizontal="center" vertical="center"/>
    </xf>
    <xf numFmtId="0" fontId="13" fillId="0" borderId="30" xfId="0" applyFont="1" applyBorder="1" applyAlignment="1">
      <alignment horizontal="center" vertical="center"/>
    </xf>
    <xf numFmtId="0" fontId="13" fillId="0" borderId="31" xfId="0" applyFont="1" applyBorder="1" applyAlignment="1">
      <alignment horizontal="center" vertical="center"/>
    </xf>
    <xf numFmtId="176" fontId="13" fillId="0" borderId="21" xfId="0" applyNumberFormat="1" applyFont="1" applyBorder="1" applyAlignment="1">
      <alignment horizontal="distributed" vertical="center" justifyLastLine="1" shrinkToFit="1"/>
    </xf>
    <xf numFmtId="176" fontId="13" fillId="0" borderId="26" xfId="0" applyNumberFormat="1" applyFont="1" applyBorder="1" applyAlignment="1">
      <alignment horizontal="distributed" vertical="center" justifyLastLine="1" shrinkToFit="1"/>
    </xf>
    <xf numFmtId="0" fontId="13" fillId="0" borderId="2" xfId="0" applyFont="1" applyBorder="1" applyAlignment="1">
      <alignment horizontal="distributed" vertical="center" justifyLastLine="1"/>
    </xf>
    <xf numFmtId="0" fontId="13" fillId="0" borderId="3" xfId="0" applyFont="1" applyBorder="1" applyAlignment="1">
      <alignment horizontal="distributed" vertical="center" justifyLastLine="1"/>
    </xf>
    <xf numFmtId="0" fontId="13" fillId="0" borderId="16" xfId="0" applyFont="1" applyBorder="1" applyAlignment="1">
      <alignment horizontal="distributed" vertical="center" justifyLastLine="1"/>
    </xf>
    <xf numFmtId="0" fontId="13" fillId="0" borderId="28" xfId="0" applyFont="1" applyBorder="1" applyAlignment="1">
      <alignment horizontal="distributed" vertical="center" justifyLastLine="1"/>
    </xf>
    <xf numFmtId="0" fontId="13" fillId="0" borderId="21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6" fillId="0" borderId="1" xfId="0" applyFont="1" applyBorder="1" applyAlignment="1">
      <alignment horizontal="distributed" vertical="center" justifyLastLine="1"/>
    </xf>
    <xf numFmtId="0" fontId="6" fillId="0" borderId="4" xfId="0" applyFont="1" applyBorder="1" applyAlignment="1">
      <alignment horizontal="distributed" vertical="center" justifyLastLine="1"/>
    </xf>
    <xf numFmtId="0" fontId="6" fillId="0" borderId="18" xfId="0" applyFont="1" applyBorder="1" applyAlignment="1">
      <alignment horizontal="distributed" vertical="center" justifyLastLine="1"/>
    </xf>
    <xf numFmtId="0" fontId="6" fillId="0" borderId="4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distributed" vertical="center" justifyLastLine="1"/>
    </xf>
    <xf numFmtId="0" fontId="6" fillId="0" borderId="1" xfId="0" applyFont="1" applyFill="1" applyBorder="1" applyAlignment="1">
      <alignment horizontal="center" vertical="center" shrinkToFit="1"/>
    </xf>
    <xf numFmtId="0" fontId="6" fillId="0" borderId="10" xfId="0" applyFont="1" applyFill="1" applyBorder="1" applyAlignment="1">
      <alignment horizontal="center" vertical="center" shrinkToFit="1"/>
    </xf>
    <xf numFmtId="0" fontId="6" fillId="0" borderId="4" xfId="0" applyFont="1" applyFill="1" applyBorder="1" applyAlignment="1">
      <alignment horizontal="center" vertical="center" shrinkToFit="1"/>
    </xf>
    <xf numFmtId="0" fontId="6" fillId="0" borderId="18" xfId="0" applyFont="1" applyFill="1" applyBorder="1" applyAlignment="1">
      <alignment horizontal="distributed" vertical="center" justifyLastLine="1"/>
    </xf>
    <xf numFmtId="0" fontId="6" fillId="0" borderId="21" xfId="0" applyFont="1" applyFill="1" applyBorder="1" applyAlignment="1">
      <alignment horizontal="distributed" vertical="center" justifyLastLine="1"/>
    </xf>
    <xf numFmtId="0" fontId="6" fillId="0" borderId="19" xfId="0" applyFont="1" applyFill="1" applyBorder="1" applyAlignment="1">
      <alignment horizontal="distributed" vertical="center" justifyLastLine="1"/>
    </xf>
    <xf numFmtId="0" fontId="6" fillId="0" borderId="26" xfId="0" applyFont="1" applyFill="1" applyBorder="1" applyAlignment="1">
      <alignment horizontal="distributed" vertical="center" justifyLastLine="1"/>
    </xf>
    <xf numFmtId="0" fontId="13" fillId="0" borderId="4" xfId="0" applyFont="1" applyFill="1" applyBorder="1" applyAlignment="1">
      <alignment horizontal="center" vertical="center" wrapText="1"/>
    </xf>
    <xf numFmtId="0" fontId="13" fillId="0" borderId="18" xfId="0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/>
    </xf>
  </cellXfs>
  <cellStyles count="3">
    <cellStyle name="桁区切り" xfId="1" builtinId="6"/>
    <cellStyle name="桁区切り 3" xfId="2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06"/>
  <sheetViews>
    <sheetView showGridLines="0" tabSelected="1" zoomScaleNormal="100" zoomScaleSheetLayoutView="100" workbookViewId="0"/>
  </sheetViews>
  <sheetFormatPr defaultColWidth="8.625" defaultRowHeight="11.25"/>
  <cols>
    <col min="1" max="1" width="3.625" style="2" customWidth="1"/>
    <col min="2" max="2" width="10.625" style="2" customWidth="1"/>
    <col min="3" max="3" width="8.75" style="2" customWidth="1"/>
    <col min="4" max="4" width="8.625" style="2" customWidth="1"/>
    <col min="5" max="5" width="10.625" style="2" customWidth="1"/>
    <col min="6" max="6" width="9.625" style="2" customWidth="1"/>
    <col min="7" max="7" width="15.625" style="2" customWidth="1"/>
    <col min="8" max="8" width="12.625" style="2" customWidth="1"/>
    <col min="9" max="16384" width="8.625" style="2"/>
  </cols>
  <sheetData>
    <row r="1" spans="1:8" ht="29.25" customHeight="1">
      <c r="A1" s="1" t="s">
        <v>0</v>
      </c>
    </row>
    <row r="2" spans="1:8" ht="18" customHeight="1">
      <c r="B2" s="3" t="s">
        <v>1</v>
      </c>
      <c r="H2" s="4"/>
    </row>
    <row r="3" spans="1:8" s="5" customFormat="1" ht="15" customHeight="1">
      <c r="B3" s="217" t="s">
        <v>2</v>
      </c>
      <c r="C3" s="219" t="s">
        <v>3</v>
      </c>
      <c r="D3" s="220"/>
      <c r="E3" s="219" t="s">
        <v>4</v>
      </c>
      <c r="F3" s="220"/>
      <c r="G3" s="219" t="s">
        <v>5</v>
      </c>
      <c r="H3" s="220"/>
    </row>
    <row r="4" spans="1:8" s="5" customFormat="1">
      <c r="B4" s="218"/>
      <c r="C4" s="6"/>
      <c r="D4" s="7" t="s">
        <v>6</v>
      </c>
      <c r="E4" s="8"/>
      <c r="F4" s="7" t="s">
        <v>6</v>
      </c>
      <c r="G4" s="8"/>
      <c r="H4" s="9" t="s">
        <v>6</v>
      </c>
    </row>
    <row r="5" spans="1:8" s="5" customFormat="1" ht="15" hidden="1" customHeight="1">
      <c r="B5" s="10" t="s">
        <v>7</v>
      </c>
      <c r="C5" s="11">
        <f>+C6+C7+C8+C9</f>
        <v>599</v>
      </c>
      <c r="D5" s="12" t="s">
        <v>8</v>
      </c>
      <c r="E5" s="13">
        <f>+E6+E7+E8+E9</f>
        <v>12491</v>
      </c>
      <c r="F5" s="14" t="s">
        <v>9</v>
      </c>
      <c r="G5" s="13">
        <f>+G6+G7+G8+G9</f>
        <v>30114700</v>
      </c>
      <c r="H5" s="14" t="s">
        <v>9</v>
      </c>
    </row>
    <row r="6" spans="1:8" s="5" customFormat="1" hidden="1">
      <c r="B6" s="15" t="s">
        <v>10</v>
      </c>
      <c r="C6" s="16">
        <v>84</v>
      </c>
      <c r="D6" s="17" t="s">
        <v>8</v>
      </c>
      <c r="E6" s="18">
        <v>2377</v>
      </c>
      <c r="F6" s="19" t="s">
        <v>8</v>
      </c>
      <c r="G6" s="18">
        <v>9581318</v>
      </c>
      <c r="H6" s="19" t="s">
        <v>8</v>
      </c>
    </row>
    <row r="7" spans="1:8" s="5" customFormat="1" hidden="1">
      <c r="B7" s="15" t="s">
        <v>11</v>
      </c>
      <c r="C7" s="16">
        <v>273</v>
      </c>
      <c r="D7" s="17" t="s">
        <v>8</v>
      </c>
      <c r="E7" s="18">
        <v>3814</v>
      </c>
      <c r="F7" s="19" t="s">
        <v>8</v>
      </c>
      <c r="G7" s="18">
        <v>5590825</v>
      </c>
      <c r="H7" s="19" t="s">
        <v>8</v>
      </c>
    </row>
    <row r="8" spans="1:8" s="5" customFormat="1" hidden="1">
      <c r="B8" s="15" t="s">
        <v>12</v>
      </c>
      <c r="C8" s="16">
        <v>176</v>
      </c>
      <c r="D8" s="17" t="s">
        <v>8</v>
      </c>
      <c r="E8" s="18">
        <v>4388</v>
      </c>
      <c r="F8" s="19" t="s">
        <v>8</v>
      </c>
      <c r="G8" s="18">
        <v>9007376</v>
      </c>
      <c r="H8" s="19" t="s">
        <v>8</v>
      </c>
    </row>
    <row r="9" spans="1:8" s="5" customFormat="1" hidden="1">
      <c r="B9" s="20" t="s">
        <v>13</v>
      </c>
      <c r="C9" s="21">
        <v>66</v>
      </c>
      <c r="D9" s="22" t="s">
        <v>14</v>
      </c>
      <c r="E9" s="23">
        <v>1912</v>
      </c>
      <c r="F9" s="24" t="s">
        <v>15</v>
      </c>
      <c r="G9" s="23">
        <v>5935181</v>
      </c>
      <c r="H9" s="24" t="s">
        <v>15</v>
      </c>
    </row>
    <row r="10" spans="1:8" s="5" customFormat="1" ht="15" hidden="1" customHeight="1">
      <c r="B10" s="10" t="s">
        <v>16</v>
      </c>
      <c r="C10" s="11">
        <f>+C11+C12+C13+C14</f>
        <v>581</v>
      </c>
      <c r="D10" s="12">
        <f>SUM(D11:D14)</f>
        <v>-18</v>
      </c>
      <c r="E10" s="13">
        <f>+E11+E12+E13+E14</f>
        <v>12137</v>
      </c>
      <c r="F10" s="14">
        <f>SUM(F11:F14)</f>
        <v>-354</v>
      </c>
      <c r="G10" s="13">
        <f>+G11+G12+G13+G14</f>
        <v>28173045</v>
      </c>
      <c r="H10" s="14">
        <f>SUM(H11:H14)</f>
        <v>-1941655</v>
      </c>
    </row>
    <row r="11" spans="1:8" s="5" customFormat="1" hidden="1">
      <c r="B11" s="15" t="s">
        <v>10</v>
      </c>
      <c r="C11" s="16">
        <v>84</v>
      </c>
      <c r="D11" s="17">
        <f>+C11-C6</f>
        <v>0</v>
      </c>
      <c r="E11" s="18">
        <v>2364</v>
      </c>
      <c r="F11" s="19">
        <f>+E11-E6</f>
        <v>-13</v>
      </c>
      <c r="G11" s="18">
        <v>9611117</v>
      </c>
      <c r="H11" s="19">
        <f>+G11-G6</f>
        <v>29799</v>
      </c>
    </row>
    <row r="12" spans="1:8" s="5" customFormat="1" hidden="1">
      <c r="B12" s="15" t="s">
        <v>11</v>
      </c>
      <c r="C12" s="16">
        <v>262</v>
      </c>
      <c r="D12" s="17">
        <f t="shared" ref="D12:F14" si="0">+C12-C7</f>
        <v>-11</v>
      </c>
      <c r="E12" s="18">
        <v>3618</v>
      </c>
      <c r="F12" s="19">
        <f t="shared" si="0"/>
        <v>-196</v>
      </c>
      <c r="G12" s="18">
        <v>5306025</v>
      </c>
      <c r="H12" s="19">
        <f>+G12-G7</f>
        <v>-284800</v>
      </c>
    </row>
    <row r="13" spans="1:8" s="5" customFormat="1" hidden="1">
      <c r="B13" s="15" t="s">
        <v>12</v>
      </c>
      <c r="C13" s="16">
        <v>167</v>
      </c>
      <c r="D13" s="17">
        <f t="shared" si="0"/>
        <v>-9</v>
      </c>
      <c r="E13" s="18">
        <v>4198</v>
      </c>
      <c r="F13" s="19">
        <f t="shared" si="0"/>
        <v>-190</v>
      </c>
      <c r="G13" s="18">
        <v>8286343</v>
      </c>
      <c r="H13" s="19">
        <f>+G13-G8</f>
        <v>-721033</v>
      </c>
    </row>
    <row r="14" spans="1:8" s="5" customFormat="1" hidden="1">
      <c r="B14" s="20" t="s">
        <v>13</v>
      </c>
      <c r="C14" s="21">
        <v>68</v>
      </c>
      <c r="D14" s="17">
        <f t="shared" si="0"/>
        <v>2</v>
      </c>
      <c r="E14" s="23">
        <v>1957</v>
      </c>
      <c r="F14" s="19">
        <f t="shared" si="0"/>
        <v>45</v>
      </c>
      <c r="G14" s="23">
        <v>4969560</v>
      </c>
      <c r="H14" s="24">
        <f>+G14-G9</f>
        <v>-965621</v>
      </c>
    </row>
    <row r="15" spans="1:8" s="5" customFormat="1" ht="15" hidden="1" customHeight="1">
      <c r="B15" s="10" t="s">
        <v>17</v>
      </c>
      <c r="C15" s="11">
        <f>+C16+C17+C18+C19</f>
        <v>575</v>
      </c>
      <c r="D15" s="12">
        <f>SUM(D16:D19)</f>
        <v>-6</v>
      </c>
      <c r="E15" s="13">
        <f>+E16+E17+E18+E19</f>
        <v>12033</v>
      </c>
      <c r="F15" s="14">
        <f>SUM(F16:F19)</f>
        <v>-104</v>
      </c>
      <c r="G15" s="13">
        <f>+G16+G17+G18+G19</f>
        <v>30827011</v>
      </c>
      <c r="H15" s="14">
        <f>SUM(H16:H19)</f>
        <v>2653966</v>
      </c>
    </row>
    <row r="16" spans="1:8" s="5" customFormat="1" hidden="1">
      <c r="B16" s="15" t="s">
        <v>10</v>
      </c>
      <c r="C16" s="16">
        <v>83</v>
      </c>
      <c r="D16" s="17">
        <f>+C16-C11</f>
        <v>-1</v>
      </c>
      <c r="E16" s="18">
        <v>2313</v>
      </c>
      <c r="F16" s="19">
        <f>+E16-E11</f>
        <v>-51</v>
      </c>
      <c r="G16" s="18">
        <v>9910171</v>
      </c>
      <c r="H16" s="19">
        <f>+G16-G11</f>
        <v>299054</v>
      </c>
    </row>
    <row r="17" spans="2:8" s="5" customFormat="1" hidden="1">
      <c r="B17" s="15" t="s">
        <v>11</v>
      </c>
      <c r="C17" s="16">
        <v>262</v>
      </c>
      <c r="D17" s="17">
        <f>+C17-C12</f>
        <v>0</v>
      </c>
      <c r="E17" s="18">
        <v>3602</v>
      </c>
      <c r="F17" s="19">
        <f>+E17-E12</f>
        <v>-16</v>
      </c>
      <c r="G17" s="18">
        <v>5599943</v>
      </c>
      <c r="H17" s="19">
        <f>+G17-G12</f>
        <v>293918</v>
      </c>
    </row>
    <row r="18" spans="2:8" s="5" customFormat="1" hidden="1">
      <c r="B18" s="15" t="s">
        <v>12</v>
      </c>
      <c r="C18" s="16">
        <v>161</v>
      </c>
      <c r="D18" s="17">
        <f>+C18-C13</f>
        <v>-6</v>
      </c>
      <c r="E18" s="18">
        <v>4100</v>
      </c>
      <c r="F18" s="19">
        <f>+E18-E13</f>
        <v>-98</v>
      </c>
      <c r="G18" s="18">
        <v>9145341</v>
      </c>
      <c r="H18" s="19">
        <f>+G18-G13</f>
        <v>858998</v>
      </c>
    </row>
    <row r="19" spans="2:8" s="5" customFormat="1" hidden="1">
      <c r="B19" s="20" t="s">
        <v>13</v>
      </c>
      <c r="C19" s="21">
        <v>69</v>
      </c>
      <c r="D19" s="17">
        <f>+C19-C14</f>
        <v>1</v>
      </c>
      <c r="E19" s="23">
        <v>2018</v>
      </c>
      <c r="F19" s="19">
        <f>+E19-E14</f>
        <v>61</v>
      </c>
      <c r="G19" s="23">
        <v>6171556</v>
      </c>
      <c r="H19" s="24">
        <f>+G19-G14</f>
        <v>1201996</v>
      </c>
    </row>
    <row r="20" spans="2:8" s="5" customFormat="1" ht="15" hidden="1" customHeight="1">
      <c r="B20" s="10" t="s">
        <v>18</v>
      </c>
      <c r="C20" s="11">
        <f>+C21+C22+C23+C24</f>
        <v>553</v>
      </c>
      <c r="D20" s="12">
        <f>SUM(D21:D24)</f>
        <v>-22</v>
      </c>
      <c r="E20" s="13">
        <f>+E21+E22+E23+E24</f>
        <v>11903</v>
      </c>
      <c r="F20" s="12">
        <f>SUM(F21:F24)</f>
        <v>-130</v>
      </c>
      <c r="G20" s="13">
        <f>+G21+G22+G23+G24</f>
        <v>32252428</v>
      </c>
      <c r="H20" s="14">
        <f>SUM(H21:H24)</f>
        <v>1425417</v>
      </c>
    </row>
    <row r="21" spans="2:8" s="5" customFormat="1" hidden="1">
      <c r="B21" s="15" t="s">
        <v>10</v>
      </c>
      <c r="C21" s="16">
        <v>79</v>
      </c>
      <c r="D21" s="17">
        <f>+C21-C16</f>
        <v>-4</v>
      </c>
      <c r="E21" s="18">
        <v>2279</v>
      </c>
      <c r="F21" s="17">
        <f>+E21-E16</f>
        <v>-34</v>
      </c>
      <c r="G21" s="18">
        <v>9581427</v>
      </c>
      <c r="H21" s="19">
        <f>+G21-G16</f>
        <v>-328744</v>
      </c>
    </row>
    <row r="22" spans="2:8" s="5" customFormat="1" hidden="1">
      <c r="B22" s="15" t="s">
        <v>11</v>
      </c>
      <c r="C22" s="16">
        <v>250</v>
      </c>
      <c r="D22" s="17">
        <f t="shared" ref="D22:F24" si="1">+C22-C17</f>
        <v>-12</v>
      </c>
      <c r="E22" s="18">
        <v>3653</v>
      </c>
      <c r="F22" s="17">
        <f t="shared" si="1"/>
        <v>51</v>
      </c>
      <c r="G22" s="18">
        <v>5899952</v>
      </c>
      <c r="H22" s="19">
        <f>+G22-G17</f>
        <v>300009</v>
      </c>
    </row>
    <row r="23" spans="2:8" s="5" customFormat="1" hidden="1">
      <c r="B23" s="15" t="s">
        <v>12</v>
      </c>
      <c r="C23" s="16">
        <v>156</v>
      </c>
      <c r="D23" s="17">
        <f t="shared" si="1"/>
        <v>-5</v>
      </c>
      <c r="E23" s="18">
        <v>3932</v>
      </c>
      <c r="F23" s="17">
        <f t="shared" si="1"/>
        <v>-168</v>
      </c>
      <c r="G23" s="18">
        <v>9691589</v>
      </c>
      <c r="H23" s="19">
        <f>+G23-G18</f>
        <v>546248</v>
      </c>
    </row>
    <row r="24" spans="2:8" s="5" customFormat="1" hidden="1">
      <c r="B24" s="20" t="s">
        <v>13</v>
      </c>
      <c r="C24" s="21">
        <v>68</v>
      </c>
      <c r="D24" s="17">
        <f t="shared" si="1"/>
        <v>-1</v>
      </c>
      <c r="E24" s="23">
        <v>2039</v>
      </c>
      <c r="F24" s="17">
        <f t="shared" si="1"/>
        <v>21</v>
      </c>
      <c r="G24" s="23">
        <v>7079460</v>
      </c>
      <c r="H24" s="24">
        <f>+G24-G19</f>
        <v>907904</v>
      </c>
    </row>
    <row r="25" spans="2:8" s="5" customFormat="1" ht="15" hidden="1" customHeight="1">
      <c r="B25" s="10" t="s">
        <v>19</v>
      </c>
      <c r="C25" s="11">
        <f>+C26+C27+C28+C29</f>
        <v>540</v>
      </c>
      <c r="D25" s="12">
        <f>SUM(D26:D29)</f>
        <v>-13</v>
      </c>
      <c r="E25" s="13">
        <f>+E26+E27+E28+E29</f>
        <v>11602</v>
      </c>
      <c r="F25" s="12">
        <f>SUM(F26:F29)</f>
        <v>-301</v>
      </c>
      <c r="G25" s="13">
        <f>+G26+G27+G28+G29</f>
        <v>34144310</v>
      </c>
      <c r="H25" s="14">
        <f>SUM(H26:H29)</f>
        <v>1891882</v>
      </c>
    </row>
    <row r="26" spans="2:8" s="5" customFormat="1" hidden="1">
      <c r="B26" s="15" t="s">
        <v>10</v>
      </c>
      <c r="C26" s="16">
        <v>81</v>
      </c>
      <c r="D26" s="17">
        <f>+C26-C21</f>
        <v>2</v>
      </c>
      <c r="E26" s="18">
        <v>2268</v>
      </c>
      <c r="F26" s="17">
        <f>+E26-E21</f>
        <v>-11</v>
      </c>
      <c r="G26" s="18">
        <v>10512886</v>
      </c>
      <c r="H26" s="19">
        <f>+G26-G21</f>
        <v>931459</v>
      </c>
    </row>
    <row r="27" spans="2:8" s="5" customFormat="1" hidden="1">
      <c r="B27" s="15" t="s">
        <v>11</v>
      </c>
      <c r="C27" s="16">
        <v>240</v>
      </c>
      <c r="D27" s="17">
        <f>+C27-C22</f>
        <v>-10</v>
      </c>
      <c r="E27" s="18">
        <v>3483</v>
      </c>
      <c r="F27" s="17">
        <f>+E27-E22</f>
        <v>-170</v>
      </c>
      <c r="G27" s="18">
        <v>5588170</v>
      </c>
      <c r="H27" s="19">
        <f>+G27-G22</f>
        <v>-311782</v>
      </c>
    </row>
    <row r="28" spans="2:8" s="5" customFormat="1" hidden="1">
      <c r="B28" s="15" t="s">
        <v>12</v>
      </c>
      <c r="C28" s="16">
        <v>154</v>
      </c>
      <c r="D28" s="17">
        <f>+C28-C23</f>
        <v>-2</v>
      </c>
      <c r="E28" s="18">
        <v>3856</v>
      </c>
      <c r="F28" s="17">
        <f>+E28-E23</f>
        <v>-76</v>
      </c>
      <c r="G28" s="18">
        <v>10325978</v>
      </c>
      <c r="H28" s="19">
        <f>+G28-G23</f>
        <v>634389</v>
      </c>
    </row>
    <row r="29" spans="2:8" s="5" customFormat="1" hidden="1">
      <c r="B29" s="20" t="s">
        <v>13</v>
      </c>
      <c r="C29" s="21">
        <v>65</v>
      </c>
      <c r="D29" s="17">
        <f>+C29-C24</f>
        <v>-3</v>
      </c>
      <c r="E29" s="23">
        <v>1995</v>
      </c>
      <c r="F29" s="17">
        <f>+E29-E24</f>
        <v>-44</v>
      </c>
      <c r="G29" s="23">
        <v>7717276</v>
      </c>
      <c r="H29" s="24">
        <f>+G29-G24</f>
        <v>637816</v>
      </c>
    </row>
    <row r="30" spans="2:8" s="5" customFormat="1" ht="15" hidden="1" customHeight="1">
      <c r="B30" s="10" t="s">
        <v>20</v>
      </c>
      <c r="C30" s="11">
        <f>+C31+C32+C33+C34</f>
        <v>531</v>
      </c>
      <c r="D30" s="12">
        <f>SUM(D31:D34)</f>
        <v>-9</v>
      </c>
      <c r="E30" s="13">
        <f>+E31+E32+E33+E34</f>
        <v>11589</v>
      </c>
      <c r="F30" s="12">
        <f>SUM(F31:F34)</f>
        <v>-13</v>
      </c>
      <c r="G30" s="13">
        <f>+G31+G32+G33+G34</f>
        <v>33608697</v>
      </c>
      <c r="H30" s="14">
        <f>SUM(H31:H34)</f>
        <v>-535613</v>
      </c>
    </row>
    <row r="31" spans="2:8" s="5" customFormat="1" ht="15" hidden="1" customHeight="1">
      <c r="B31" s="15" t="s">
        <v>10</v>
      </c>
      <c r="C31" s="16">
        <v>75</v>
      </c>
      <c r="D31" s="17">
        <f>+C31-C26</f>
        <v>-6</v>
      </c>
      <c r="E31" s="18">
        <v>2273</v>
      </c>
      <c r="F31" s="17">
        <f>+E31-E26</f>
        <v>5</v>
      </c>
      <c r="G31" s="18">
        <v>10743705</v>
      </c>
      <c r="H31" s="19">
        <f>+G31-G26</f>
        <v>230819</v>
      </c>
    </row>
    <row r="32" spans="2:8" s="5" customFormat="1" ht="15" hidden="1" customHeight="1">
      <c r="B32" s="15" t="s">
        <v>11</v>
      </c>
      <c r="C32" s="16">
        <v>245</v>
      </c>
      <c r="D32" s="17">
        <f>+C32-C27</f>
        <v>5</v>
      </c>
      <c r="E32" s="18">
        <v>3643</v>
      </c>
      <c r="F32" s="17">
        <f>+E32-E27</f>
        <v>160</v>
      </c>
      <c r="G32" s="18">
        <v>5328874</v>
      </c>
      <c r="H32" s="19">
        <f>+G32-G27</f>
        <v>-259296</v>
      </c>
    </row>
    <row r="33" spans="2:8" s="5" customFormat="1" ht="15" hidden="1" customHeight="1">
      <c r="B33" s="15" t="s">
        <v>12</v>
      </c>
      <c r="C33" s="16">
        <v>146</v>
      </c>
      <c r="D33" s="17">
        <f>+C33-C28</f>
        <v>-8</v>
      </c>
      <c r="E33" s="18">
        <v>3665</v>
      </c>
      <c r="F33" s="17">
        <f>+E33-E28</f>
        <v>-191</v>
      </c>
      <c r="G33" s="18">
        <v>10986640</v>
      </c>
      <c r="H33" s="19">
        <f>+G33-G28</f>
        <v>660662</v>
      </c>
    </row>
    <row r="34" spans="2:8" s="5" customFormat="1" ht="15" hidden="1" customHeight="1">
      <c r="B34" s="20" t="s">
        <v>13</v>
      </c>
      <c r="C34" s="21">
        <v>65</v>
      </c>
      <c r="D34" s="17">
        <f>+C34-C29</f>
        <v>0</v>
      </c>
      <c r="E34" s="23">
        <v>2008</v>
      </c>
      <c r="F34" s="17">
        <f>+E34-E29</f>
        <v>13</v>
      </c>
      <c r="G34" s="23">
        <v>6549478</v>
      </c>
      <c r="H34" s="24">
        <f>+G34-G29</f>
        <v>-1167798</v>
      </c>
    </row>
    <row r="35" spans="2:8" s="5" customFormat="1" ht="15" hidden="1" customHeight="1">
      <c r="B35" s="10" t="s">
        <v>21</v>
      </c>
      <c r="C35" s="11">
        <f>+C36+C37+C38+C39</f>
        <v>530</v>
      </c>
      <c r="D35" s="12">
        <f>SUM(D36:D39)</f>
        <v>-1</v>
      </c>
      <c r="E35" s="13">
        <f>+E36+E37+E38+E39</f>
        <v>11701</v>
      </c>
      <c r="F35" s="12">
        <f>SUM(F36:F39)</f>
        <v>112</v>
      </c>
      <c r="G35" s="13">
        <f>+G36+G37+G38+G39</f>
        <v>33553327</v>
      </c>
      <c r="H35" s="14">
        <f>SUM(H36:H39)</f>
        <v>-55370</v>
      </c>
    </row>
    <row r="36" spans="2:8" s="5" customFormat="1" ht="15" hidden="1" customHeight="1">
      <c r="B36" s="15" t="s">
        <v>10</v>
      </c>
      <c r="C36" s="16">
        <v>84</v>
      </c>
      <c r="D36" s="17">
        <f>+C36-C31</f>
        <v>9</v>
      </c>
      <c r="E36" s="18">
        <v>2329</v>
      </c>
      <c r="F36" s="17">
        <f>+E36-E31</f>
        <v>56</v>
      </c>
      <c r="G36" s="18">
        <v>11079776</v>
      </c>
      <c r="H36" s="19">
        <f>+G36-G31</f>
        <v>336071</v>
      </c>
    </row>
    <row r="37" spans="2:8" s="5" customFormat="1" ht="15" hidden="1" customHeight="1">
      <c r="B37" s="15" t="s">
        <v>11</v>
      </c>
      <c r="C37" s="16">
        <v>237</v>
      </c>
      <c r="D37" s="17">
        <f>+C37-C32</f>
        <v>-8</v>
      </c>
      <c r="E37" s="18">
        <v>3617</v>
      </c>
      <c r="F37" s="17">
        <f>+E37-E32</f>
        <v>-26</v>
      </c>
      <c r="G37" s="18">
        <v>5069890</v>
      </c>
      <c r="H37" s="19">
        <f>+G37-G32</f>
        <v>-258984</v>
      </c>
    </row>
    <row r="38" spans="2:8" s="5" customFormat="1" ht="15" hidden="1" customHeight="1">
      <c r="B38" s="15" t="s">
        <v>12</v>
      </c>
      <c r="C38" s="16">
        <v>145</v>
      </c>
      <c r="D38" s="17">
        <f>+C38-C33</f>
        <v>-1</v>
      </c>
      <c r="E38" s="18">
        <v>3703</v>
      </c>
      <c r="F38" s="17">
        <f>+E38-E33</f>
        <v>38</v>
      </c>
      <c r="G38" s="18">
        <v>10783182</v>
      </c>
      <c r="H38" s="19">
        <f>+G38-G33</f>
        <v>-203458</v>
      </c>
    </row>
    <row r="39" spans="2:8" s="5" customFormat="1" ht="15" hidden="1" customHeight="1">
      <c r="B39" s="20" t="s">
        <v>13</v>
      </c>
      <c r="C39" s="21">
        <v>64</v>
      </c>
      <c r="D39" s="17">
        <f>+C39-C34</f>
        <v>-1</v>
      </c>
      <c r="E39" s="23">
        <v>2052</v>
      </c>
      <c r="F39" s="17">
        <f>+E39-E34</f>
        <v>44</v>
      </c>
      <c r="G39" s="23">
        <v>6620479</v>
      </c>
      <c r="H39" s="24">
        <f>+G39-G34</f>
        <v>71001</v>
      </c>
    </row>
    <row r="40" spans="2:8" s="5" customFormat="1" ht="15" hidden="1" customHeight="1">
      <c r="B40" s="10" t="s">
        <v>22</v>
      </c>
      <c r="C40" s="11">
        <f>+C41+C42+C43+C44</f>
        <v>512</v>
      </c>
      <c r="D40" s="12">
        <f>SUM(D41:D44)</f>
        <v>-18</v>
      </c>
      <c r="E40" s="13">
        <f>+E41+E42+E43+E44</f>
        <v>11557</v>
      </c>
      <c r="F40" s="12">
        <f>SUM(F41:F44)</f>
        <v>-144</v>
      </c>
      <c r="G40" s="13">
        <f>+G41+G42+G43+G44</f>
        <v>36595760</v>
      </c>
      <c r="H40" s="14">
        <f>SUM(H41:H44)</f>
        <v>3042433</v>
      </c>
    </row>
    <row r="41" spans="2:8" s="5" customFormat="1" ht="15" hidden="1" customHeight="1">
      <c r="B41" s="15" t="s">
        <v>10</v>
      </c>
      <c r="C41" s="16">
        <v>81</v>
      </c>
      <c r="D41" s="17">
        <f>+C41-C36</f>
        <v>-3</v>
      </c>
      <c r="E41" s="18">
        <v>2383</v>
      </c>
      <c r="F41" s="17">
        <f>+E41-E36</f>
        <v>54</v>
      </c>
      <c r="G41" s="18">
        <v>11593992</v>
      </c>
      <c r="H41" s="19">
        <f>+G41-G36</f>
        <v>514216</v>
      </c>
    </row>
    <row r="42" spans="2:8" s="5" customFormat="1" ht="15" hidden="1" customHeight="1">
      <c r="B42" s="15" t="s">
        <v>11</v>
      </c>
      <c r="C42" s="16">
        <v>233</v>
      </c>
      <c r="D42" s="17">
        <f>+C42-C37</f>
        <v>-4</v>
      </c>
      <c r="E42" s="18">
        <v>3630</v>
      </c>
      <c r="F42" s="17">
        <f>+E42-E37</f>
        <v>13</v>
      </c>
      <c r="G42" s="18">
        <v>6835346</v>
      </c>
      <c r="H42" s="19">
        <f>+G42-G37</f>
        <v>1765456</v>
      </c>
    </row>
    <row r="43" spans="2:8" s="5" customFormat="1" ht="15" hidden="1" customHeight="1">
      <c r="B43" s="15" t="s">
        <v>12</v>
      </c>
      <c r="C43" s="16">
        <v>133</v>
      </c>
      <c r="D43" s="17">
        <f>+C43-C38</f>
        <v>-12</v>
      </c>
      <c r="E43" s="18">
        <v>3579</v>
      </c>
      <c r="F43" s="17">
        <f>+E43-E38</f>
        <v>-124</v>
      </c>
      <c r="G43" s="18">
        <v>11104278</v>
      </c>
      <c r="H43" s="19">
        <f>+G43-G38</f>
        <v>321096</v>
      </c>
    </row>
    <row r="44" spans="2:8" s="5" customFormat="1" ht="15" hidden="1" customHeight="1">
      <c r="B44" s="20" t="s">
        <v>13</v>
      </c>
      <c r="C44" s="21">
        <v>65</v>
      </c>
      <c r="D44" s="17">
        <f>+C44-C39</f>
        <v>1</v>
      </c>
      <c r="E44" s="23">
        <v>1965</v>
      </c>
      <c r="F44" s="17">
        <f>+E44-E39</f>
        <v>-87</v>
      </c>
      <c r="G44" s="23">
        <v>7062144</v>
      </c>
      <c r="H44" s="24">
        <f>+G44-G39</f>
        <v>441665</v>
      </c>
    </row>
    <row r="45" spans="2:8" s="5" customFormat="1" ht="15" hidden="1" customHeight="1">
      <c r="B45" s="10" t="s">
        <v>23</v>
      </c>
      <c r="C45" s="11">
        <f>+C46+C47+C48+C49</f>
        <v>521</v>
      </c>
      <c r="D45" s="12">
        <f>SUM(D46:D49)</f>
        <v>9</v>
      </c>
      <c r="E45" s="13">
        <f>+E46+E47+E48+E49</f>
        <v>11455</v>
      </c>
      <c r="F45" s="12">
        <f>SUM(F46:F49)</f>
        <v>-102</v>
      </c>
      <c r="G45" s="13">
        <f>+G46+G47+G48+G49</f>
        <v>33180829</v>
      </c>
      <c r="H45" s="14">
        <f>SUM(H46:H49)</f>
        <v>-3414931</v>
      </c>
    </row>
    <row r="46" spans="2:8" s="5" customFormat="1" ht="15" hidden="1" customHeight="1">
      <c r="B46" s="15" t="s">
        <v>10</v>
      </c>
      <c r="C46" s="16">
        <v>84</v>
      </c>
      <c r="D46" s="17">
        <f>+C46-C41</f>
        <v>3</v>
      </c>
      <c r="E46" s="18">
        <v>2491</v>
      </c>
      <c r="F46" s="17">
        <f>+E46-E41</f>
        <v>108</v>
      </c>
      <c r="G46" s="18">
        <v>11261199</v>
      </c>
      <c r="H46" s="19">
        <f>+G46-G41</f>
        <v>-332793</v>
      </c>
    </row>
    <row r="47" spans="2:8" s="5" customFormat="1" ht="15" hidden="1" customHeight="1">
      <c r="B47" s="15" t="s">
        <v>11</v>
      </c>
      <c r="C47" s="16">
        <v>235</v>
      </c>
      <c r="D47" s="17">
        <f>+C47-C42</f>
        <v>2</v>
      </c>
      <c r="E47" s="18">
        <v>3692</v>
      </c>
      <c r="F47" s="17">
        <f>+E47-E42</f>
        <v>62</v>
      </c>
      <c r="G47" s="18">
        <v>5118860</v>
      </c>
      <c r="H47" s="19">
        <f>+G47-G42</f>
        <v>-1716486</v>
      </c>
    </row>
    <row r="48" spans="2:8" s="5" customFormat="1" ht="15" hidden="1" customHeight="1">
      <c r="B48" s="15" t="s">
        <v>12</v>
      </c>
      <c r="C48" s="16">
        <v>134</v>
      </c>
      <c r="D48" s="17">
        <f>+C48-C43</f>
        <v>1</v>
      </c>
      <c r="E48" s="18">
        <v>3587</v>
      </c>
      <c r="F48" s="17">
        <f>+E48-E43</f>
        <v>8</v>
      </c>
      <c r="G48" s="18">
        <v>10456055</v>
      </c>
      <c r="H48" s="19">
        <f>+G48-G43</f>
        <v>-648223</v>
      </c>
    </row>
    <row r="49" spans="2:8" s="5" customFormat="1" ht="15" hidden="1" customHeight="1">
      <c r="B49" s="20" t="s">
        <v>13</v>
      </c>
      <c r="C49" s="21">
        <v>68</v>
      </c>
      <c r="D49" s="17">
        <f>+C49-C44</f>
        <v>3</v>
      </c>
      <c r="E49" s="23">
        <v>1685</v>
      </c>
      <c r="F49" s="17">
        <f>+E49-E44</f>
        <v>-280</v>
      </c>
      <c r="G49" s="23">
        <v>6344715</v>
      </c>
      <c r="H49" s="24">
        <f>+G49-G44</f>
        <v>-717429</v>
      </c>
    </row>
    <row r="50" spans="2:8" s="30" customFormat="1" ht="15" hidden="1" customHeight="1">
      <c r="B50" s="25" t="s">
        <v>24</v>
      </c>
      <c r="C50" s="26">
        <f>+C51+C52+C53+C54</f>
        <v>477</v>
      </c>
      <c r="D50" s="27">
        <f>SUM(D51:D54)</f>
        <v>-44</v>
      </c>
      <c r="E50" s="28">
        <f>+E51+E52+E53+E54</f>
        <v>10832</v>
      </c>
      <c r="F50" s="27">
        <f>SUM(F51:F54)</f>
        <v>-623</v>
      </c>
      <c r="G50" s="28">
        <f>+G51+G52+G53+G54</f>
        <v>31985750</v>
      </c>
      <c r="H50" s="29">
        <f>SUM(H51:H54)</f>
        <v>-1195079</v>
      </c>
    </row>
    <row r="51" spans="2:8" s="31" customFormat="1" ht="15" hidden="1" customHeight="1">
      <c r="B51" s="15" t="s">
        <v>10</v>
      </c>
      <c r="C51" s="16">
        <v>76</v>
      </c>
      <c r="D51" s="17">
        <f>+C51-C46</f>
        <v>-8</v>
      </c>
      <c r="E51" s="18">
        <v>2185</v>
      </c>
      <c r="F51" s="17">
        <f>+E51-E46</f>
        <v>-306</v>
      </c>
      <c r="G51" s="18">
        <v>11164627</v>
      </c>
      <c r="H51" s="19">
        <f>+G51-G46</f>
        <v>-96572</v>
      </c>
    </row>
    <row r="52" spans="2:8" s="31" customFormat="1" ht="15" hidden="1" customHeight="1">
      <c r="B52" s="15" t="s">
        <v>11</v>
      </c>
      <c r="C52" s="16">
        <v>214</v>
      </c>
      <c r="D52" s="17">
        <f>+C52-C47</f>
        <v>-21</v>
      </c>
      <c r="E52" s="18">
        <v>3401</v>
      </c>
      <c r="F52" s="17">
        <f>+E52-E47</f>
        <v>-291</v>
      </c>
      <c r="G52" s="18">
        <v>4751287</v>
      </c>
      <c r="H52" s="19">
        <f>+G52-G47</f>
        <v>-367573</v>
      </c>
    </row>
    <row r="53" spans="2:8" s="31" customFormat="1" ht="15" hidden="1" customHeight="1">
      <c r="B53" s="15" t="s">
        <v>12</v>
      </c>
      <c r="C53" s="16">
        <v>123</v>
      </c>
      <c r="D53" s="17">
        <f>+C53-C48</f>
        <v>-11</v>
      </c>
      <c r="E53" s="18">
        <v>3521</v>
      </c>
      <c r="F53" s="17">
        <f>+E53-E48</f>
        <v>-66</v>
      </c>
      <c r="G53" s="18">
        <v>10768532</v>
      </c>
      <c r="H53" s="19">
        <f>+G53-G48</f>
        <v>312477</v>
      </c>
    </row>
    <row r="54" spans="2:8" s="31" customFormat="1" ht="15" hidden="1" customHeight="1">
      <c r="B54" s="20" t="s">
        <v>13</v>
      </c>
      <c r="C54" s="21">
        <v>64</v>
      </c>
      <c r="D54" s="17">
        <f>+C54-C49</f>
        <v>-4</v>
      </c>
      <c r="E54" s="23">
        <v>1725</v>
      </c>
      <c r="F54" s="17">
        <f>+E54-E49</f>
        <v>40</v>
      </c>
      <c r="G54" s="23">
        <v>5301304</v>
      </c>
      <c r="H54" s="24">
        <f>+G54-G49</f>
        <v>-1043411</v>
      </c>
    </row>
    <row r="55" spans="2:8" s="30" customFormat="1" ht="15" customHeight="1">
      <c r="B55" s="32" t="s">
        <v>25</v>
      </c>
      <c r="C55" s="33">
        <f>+C56+C57+C58+C59</f>
        <v>479</v>
      </c>
      <c r="D55" s="12">
        <f>SUM(D56:D59)</f>
        <v>2</v>
      </c>
      <c r="E55" s="34">
        <f>+E56+E57+E58+E59</f>
        <v>10627</v>
      </c>
      <c r="F55" s="12">
        <f>SUM(F56:F59)</f>
        <v>-205</v>
      </c>
      <c r="G55" s="34">
        <f>+G56+G57+G58+G59</f>
        <v>32611857</v>
      </c>
      <c r="H55" s="14">
        <f>SUM(H56:H59)</f>
        <v>626107</v>
      </c>
    </row>
    <row r="56" spans="2:8" s="31" customFormat="1" ht="15" customHeight="1">
      <c r="B56" s="15" t="s">
        <v>10</v>
      </c>
      <c r="C56" s="16">
        <v>76</v>
      </c>
      <c r="D56" s="17">
        <f>+C56-C51</f>
        <v>0</v>
      </c>
      <c r="E56" s="18">
        <v>2160</v>
      </c>
      <c r="F56" s="17">
        <f>+E56-E51</f>
        <v>-25</v>
      </c>
      <c r="G56" s="18">
        <v>11612100</v>
      </c>
      <c r="H56" s="19">
        <f>+G56-G51</f>
        <v>447473</v>
      </c>
    </row>
    <row r="57" spans="2:8" s="31" customFormat="1" ht="15" customHeight="1">
      <c r="B57" s="15" t="s">
        <v>11</v>
      </c>
      <c r="C57" s="16">
        <v>217</v>
      </c>
      <c r="D57" s="17">
        <f>+C57-C52</f>
        <v>3</v>
      </c>
      <c r="E57" s="18">
        <v>3377</v>
      </c>
      <c r="F57" s="17">
        <f>+E57-E52</f>
        <v>-24</v>
      </c>
      <c r="G57" s="18">
        <v>4668528</v>
      </c>
      <c r="H57" s="19">
        <f>+G57-G52</f>
        <v>-82759</v>
      </c>
    </row>
    <row r="58" spans="2:8" s="31" customFormat="1" ht="15" customHeight="1">
      <c r="B58" s="15" t="s">
        <v>12</v>
      </c>
      <c r="C58" s="16">
        <v>120</v>
      </c>
      <c r="D58" s="17">
        <f>+C58-C53</f>
        <v>-3</v>
      </c>
      <c r="E58" s="18">
        <v>3435</v>
      </c>
      <c r="F58" s="17">
        <f>+E58-E53</f>
        <v>-86</v>
      </c>
      <c r="G58" s="18">
        <v>10709202</v>
      </c>
      <c r="H58" s="19">
        <f>+G58-G53</f>
        <v>-59330</v>
      </c>
    </row>
    <row r="59" spans="2:8" s="31" customFormat="1" ht="15" customHeight="1">
      <c r="B59" s="20" t="s">
        <v>13</v>
      </c>
      <c r="C59" s="16">
        <v>66</v>
      </c>
      <c r="D59" s="17">
        <f>+C59-C54</f>
        <v>2</v>
      </c>
      <c r="E59" s="18">
        <v>1655</v>
      </c>
      <c r="F59" s="17">
        <f>+E59-E54</f>
        <v>-70</v>
      </c>
      <c r="G59" s="18">
        <v>5622027</v>
      </c>
      <c r="H59" s="24">
        <f>+G59-G54</f>
        <v>320723</v>
      </c>
    </row>
    <row r="60" spans="2:8" s="30" customFormat="1" ht="15" customHeight="1">
      <c r="B60" s="10" t="s">
        <v>26</v>
      </c>
      <c r="C60" s="13">
        <f>+C61+C62+C63+C64</f>
        <v>443</v>
      </c>
      <c r="D60" s="12">
        <f>SUM(D61:D64)</f>
        <v>-36</v>
      </c>
      <c r="E60" s="13">
        <f>+E61+E62+E63+E64</f>
        <v>10370</v>
      </c>
      <c r="F60" s="12">
        <f>SUM(F61:F64)</f>
        <v>-257</v>
      </c>
      <c r="G60" s="13">
        <f>+G61+G62+G63+G64</f>
        <v>33638456</v>
      </c>
      <c r="H60" s="14">
        <f>SUM(H61:H64)</f>
        <v>1026599</v>
      </c>
    </row>
    <row r="61" spans="2:8" s="31" customFormat="1" ht="15" customHeight="1">
      <c r="B61" s="15" t="s">
        <v>10</v>
      </c>
      <c r="C61" s="18">
        <v>70</v>
      </c>
      <c r="D61" s="17">
        <f>+C61-C56</f>
        <v>-6</v>
      </c>
      <c r="E61" s="18">
        <v>2080</v>
      </c>
      <c r="F61" s="17">
        <f>+E61-E56</f>
        <v>-80</v>
      </c>
      <c r="G61" s="18">
        <v>11797265</v>
      </c>
      <c r="H61" s="19">
        <f>+G61-G56</f>
        <v>185165</v>
      </c>
    </row>
    <row r="62" spans="2:8" s="31" customFormat="1" ht="15" customHeight="1">
      <c r="B62" s="15" t="s">
        <v>11</v>
      </c>
      <c r="C62" s="18">
        <v>203</v>
      </c>
      <c r="D62" s="17">
        <f>+C62-C57</f>
        <v>-14</v>
      </c>
      <c r="E62" s="18">
        <v>3380</v>
      </c>
      <c r="F62" s="17">
        <f>+E62-E57</f>
        <v>3</v>
      </c>
      <c r="G62" s="18">
        <v>4926376</v>
      </c>
      <c r="H62" s="19">
        <f>+G62-G57</f>
        <v>257848</v>
      </c>
    </row>
    <row r="63" spans="2:8" s="31" customFormat="1" ht="15" customHeight="1">
      <c r="B63" s="15" t="s">
        <v>12</v>
      </c>
      <c r="C63" s="18">
        <v>109</v>
      </c>
      <c r="D63" s="17">
        <f>+C63-C58</f>
        <v>-11</v>
      </c>
      <c r="E63" s="18">
        <v>3370</v>
      </c>
      <c r="F63" s="17">
        <f>+E63-E58</f>
        <v>-65</v>
      </c>
      <c r="G63" s="18">
        <v>11471413</v>
      </c>
      <c r="H63" s="19">
        <f>+G63-G58</f>
        <v>762211</v>
      </c>
    </row>
    <row r="64" spans="2:8" s="31" customFormat="1" ht="15" customHeight="1">
      <c r="B64" s="20" t="s">
        <v>13</v>
      </c>
      <c r="C64" s="23">
        <v>61</v>
      </c>
      <c r="D64" s="17">
        <f>+C64-C59</f>
        <v>-5</v>
      </c>
      <c r="E64" s="23">
        <v>1540</v>
      </c>
      <c r="F64" s="17">
        <f>+E64-E59</f>
        <v>-115</v>
      </c>
      <c r="G64" s="23">
        <v>5443402</v>
      </c>
      <c r="H64" s="24">
        <f>+G64-G59</f>
        <v>-178625</v>
      </c>
    </row>
    <row r="65" spans="2:8" s="30" customFormat="1" ht="15" customHeight="1">
      <c r="B65" s="10" t="s">
        <v>27</v>
      </c>
      <c r="C65" s="13">
        <f>+C66+C67+C68+C69</f>
        <v>456</v>
      </c>
      <c r="D65" s="12">
        <f>SUM(D66:D69)</f>
        <v>13</v>
      </c>
      <c r="E65" s="13">
        <f>+E66+E67+E68+E69</f>
        <v>10340</v>
      </c>
      <c r="F65" s="12">
        <f>SUM(F66:F69)</f>
        <v>-30</v>
      </c>
      <c r="G65" s="13">
        <f>+G66+G67+G68+G69</f>
        <v>34824074</v>
      </c>
      <c r="H65" s="14">
        <f>SUM(H66:H69)</f>
        <v>1185618</v>
      </c>
    </row>
    <row r="66" spans="2:8" s="31" customFormat="1" ht="15" customHeight="1">
      <c r="B66" s="15" t="s">
        <v>10</v>
      </c>
      <c r="C66" s="18">
        <v>72</v>
      </c>
      <c r="D66" s="17">
        <f>+C66-C61</f>
        <v>2</v>
      </c>
      <c r="E66" s="18">
        <v>2094</v>
      </c>
      <c r="F66" s="17">
        <f>+E66-E61</f>
        <v>14</v>
      </c>
      <c r="G66" s="18">
        <v>11812838</v>
      </c>
      <c r="H66" s="19">
        <f>+G66-G61</f>
        <v>15573</v>
      </c>
    </row>
    <row r="67" spans="2:8" s="31" customFormat="1" ht="15" customHeight="1">
      <c r="B67" s="15" t="s">
        <v>11</v>
      </c>
      <c r="C67" s="18">
        <v>206</v>
      </c>
      <c r="D67" s="17">
        <f>+C67-C62</f>
        <v>3</v>
      </c>
      <c r="E67" s="18">
        <v>3391</v>
      </c>
      <c r="F67" s="17">
        <f>+E67-E62</f>
        <v>11</v>
      </c>
      <c r="G67" s="18">
        <v>5035032</v>
      </c>
      <c r="H67" s="19">
        <f>+G67-G62</f>
        <v>108656</v>
      </c>
    </row>
    <row r="68" spans="2:8" s="31" customFormat="1" ht="15" customHeight="1">
      <c r="B68" s="15" t="s">
        <v>12</v>
      </c>
      <c r="C68" s="18">
        <v>118</v>
      </c>
      <c r="D68" s="17">
        <f>+C68-C63</f>
        <v>9</v>
      </c>
      <c r="E68" s="18">
        <v>3343</v>
      </c>
      <c r="F68" s="17">
        <f>+E68-E63</f>
        <v>-27</v>
      </c>
      <c r="G68" s="18">
        <v>12463931</v>
      </c>
      <c r="H68" s="19">
        <f>+G68-G63</f>
        <v>992518</v>
      </c>
    </row>
    <row r="69" spans="2:8" s="31" customFormat="1" ht="15" customHeight="1">
      <c r="B69" s="20" t="s">
        <v>13</v>
      </c>
      <c r="C69" s="23">
        <v>60</v>
      </c>
      <c r="D69" s="22">
        <f>+C69-C64</f>
        <v>-1</v>
      </c>
      <c r="E69" s="23">
        <v>1512</v>
      </c>
      <c r="F69" s="24">
        <f>+E69-E64</f>
        <v>-28</v>
      </c>
      <c r="G69" s="23">
        <v>5512273</v>
      </c>
      <c r="H69" s="24">
        <f>+G69-G64</f>
        <v>68871</v>
      </c>
    </row>
    <row r="70" spans="2:8" s="30" customFormat="1" ht="15" customHeight="1">
      <c r="B70" s="10" t="s">
        <v>28</v>
      </c>
      <c r="C70" s="13">
        <f>+C71+C72+C73+C74</f>
        <v>417</v>
      </c>
      <c r="D70" s="12">
        <f>SUM(D71:D74)</f>
        <v>-39</v>
      </c>
      <c r="E70" s="13">
        <f>+E71+E72+E73+E74</f>
        <v>11058</v>
      </c>
      <c r="F70" s="12">
        <f>SUM(F71:F74)</f>
        <v>718</v>
      </c>
      <c r="G70" s="13">
        <f>+G71+G72+G73+G74</f>
        <v>38439219</v>
      </c>
      <c r="H70" s="14">
        <f>SUM(H71:H74)</f>
        <v>3615145</v>
      </c>
    </row>
    <row r="71" spans="2:8" s="30" customFormat="1" ht="15" customHeight="1">
      <c r="B71" s="15" t="s">
        <v>10</v>
      </c>
      <c r="C71" s="18">
        <v>68</v>
      </c>
      <c r="D71" s="17">
        <f>+C71-C66</f>
        <v>-4</v>
      </c>
      <c r="E71" s="18">
        <v>2158</v>
      </c>
      <c r="F71" s="17">
        <f>+E71-E66</f>
        <v>64</v>
      </c>
      <c r="G71" s="18">
        <v>13940979</v>
      </c>
      <c r="H71" s="19">
        <f>+G71-G66</f>
        <v>2128141</v>
      </c>
    </row>
    <row r="72" spans="2:8" s="30" customFormat="1" ht="15" customHeight="1">
      <c r="B72" s="15" t="s">
        <v>11</v>
      </c>
      <c r="C72" s="18">
        <v>184</v>
      </c>
      <c r="D72" s="17">
        <f>+C72-C67</f>
        <v>-22</v>
      </c>
      <c r="E72" s="18">
        <v>3199</v>
      </c>
      <c r="F72" s="17">
        <f>+E72-E67</f>
        <v>-192</v>
      </c>
      <c r="G72" s="18">
        <v>4954536</v>
      </c>
      <c r="H72" s="19">
        <f>+G72-G67</f>
        <v>-80496</v>
      </c>
    </row>
    <row r="73" spans="2:8" s="30" customFormat="1" ht="15" customHeight="1">
      <c r="B73" s="15" t="s">
        <v>12</v>
      </c>
      <c r="C73" s="18">
        <v>108</v>
      </c>
      <c r="D73" s="17">
        <f>+C73-C68</f>
        <v>-10</v>
      </c>
      <c r="E73" s="18">
        <v>4164</v>
      </c>
      <c r="F73" s="17">
        <f>+E73-E68</f>
        <v>821</v>
      </c>
      <c r="G73" s="18">
        <v>14296609</v>
      </c>
      <c r="H73" s="19">
        <f>+G73-G68</f>
        <v>1832678</v>
      </c>
    </row>
    <row r="74" spans="2:8" s="30" customFormat="1" ht="15" customHeight="1">
      <c r="B74" s="20" t="s">
        <v>13</v>
      </c>
      <c r="C74" s="23">
        <v>57</v>
      </c>
      <c r="D74" s="22">
        <f>+C74-C69</f>
        <v>-3</v>
      </c>
      <c r="E74" s="23">
        <v>1537</v>
      </c>
      <c r="F74" s="24">
        <f>+E74-E69</f>
        <v>25</v>
      </c>
      <c r="G74" s="23">
        <v>5247095</v>
      </c>
      <c r="H74" s="24">
        <f>+G74-G69</f>
        <v>-265178</v>
      </c>
    </row>
    <row r="75" spans="2:8" s="30" customFormat="1" ht="15" customHeight="1">
      <c r="B75" s="10" t="s">
        <v>29</v>
      </c>
      <c r="C75" s="13">
        <f>+C76+C77+C78+C79</f>
        <v>406</v>
      </c>
      <c r="D75" s="12">
        <f>SUM(D76:D79)</f>
        <v>-11</v>
      </c>
      <c r="E75" s="13">
        <f>+E76+E77+E78+E79</f>
        <v>10815</v>
      </c>
      <c r="F75" s="12">
        <f>SUM(F76:F79)</f>
        <v>-243</v>
      </c>
      <c r="G75" s="13">
        <f>+G76+G77+G78+G79</f>
        <v>38873305</v>
      </c>
      <c r="H75" s="14">
        <f>SUM(H76:H79)</f>
        <v>434086</v>
      </c>
    </row>
    <row r="76" spans="2:8" s="30" customFormat="1" ht="15" customHeight="1">
      <c r="B76" s="15" t="s">
        <v>10</v>
      </c>
      <c r="C76" s="18">
        <v>64</v>
      </c>
      <c r="D76" s="19">
        <f>+C76-C71</f>
        <v>-4</v>
      </c>
      <c r="E76" s="18">
        <v>2212</v>
      </c>
      <c r="F76" s="17">
        <f>+E76-E71</f>
        <v>54</v>
      </c>
      <c r="G76" s="18">
        <v>15282669</v>
      </c>
      <c r="H76" s="19">
        <f>+G76-G71</f>
        <v>1341690</v>
      </c>
    </row>
    <row r="77" spans="2:8" s="30" customFormat="1" ht="15" customHeight="1">
      <c r="B77" s="15" t="s">
        <v>11</v>
      </c>
      <c r="C77" s="18">
        <v>176</v>
      </c>
      <c r="D77" s="17">
        <f>+C77-C72</f>
        <v>-8</v>
      </c>
      <c r="E77" s="18">
        <v>3228</v>
      </c>
      <c r="F77" s="17">
        <f>+E77-E72</f>
        <v>29</v>
      </c>
      <c r="G77" s="18">
        <v>5314819</v>
      </c>
      <c r="H77" s="19">
        <f>+G77-G72</f>
        <v>360283</v>
      </c>
    </row>
    <row r="78" spans="2:8" s="30" customFormat="1" ht="15" customHeight="1">
      <c r="B78" s="15" t="s">
        <v>12</v>
      </c>
      <c r="C78" s="18">
        <v>111</v>
      </c>
      <c r="D78" s="17">
        <f>+C78-C73</f>
        <v>3</v>
      </c>
      <c r="E78" s="18">
        <v>3853</v>
      </c>
      <c r="F78" s="17">
        <f>+E78-E73</f>
        <v>-311</v>
      </c>
      <c r="G78" s="18">
        <v>12985268</v>
      </c>
      <c r="H78" s="19">
        <f>+G78-G73</f>
        <v>-1311341</v>
      </c>
    </row>
    <row r="79" spans="2:8" s="30" customFormat="1" ht="15" customHeight="1">
      <c r="B79" s="20" t="s">
        <v>13</v>
      </c>
      <c r="C79" s="23">
        <v>55</v>
      </c>
      <c r="D79" s="22">
        <f>+C79-C74</f>
        <v>-2</v>
      </c>
      <c r="E79" s="23">
        <v>1522</v>
      </c>
      <c r="F79" s="24">
        <f>+E79-E74</f>
        <v>-15</v>
      </c>
      <c r="G79" s="23">
        <v>5290549</v>
      </c>
      <c r="H79" s="24">
        <f>+G79-G74</f>
        <v>43454</v>
      </c>
    </row>
    <row r="80" spans="2:8" ht="15" customHeight="1">
      <c r="B80" s="10" t="s">
        <v>30</v>
      </c>
      <c r="C80" s="35">
        <f>SUM(C81+C82+C83+C84)</f>
        <v>398</v>
      </c>
      <c r="D80" s="36">
        <f>SUM(D81:D84)</f>
        <v>-8</v>
      </c>
      <c r="E80" s="13">
        <f>+E81+E82+E83+E84</f>
        <v>10537</v>
      </c>
      <c r="F80" s="14">
        <f>SUM(F81:F84)</f>
        <v>-278</v>
      </c>
      <c r="G80" s="12">
        <f>SUM(G81:G84)</f>
        <v>38461404</v>
      </c>
      <c r="H80" s="14">
        <f>SUM(H81:H84)</f>
        <v>-411901</v>
      </c>
    </row>
    <row r="81" spans="2:8" ht="15" customHeight="1">
      <c r="B81" s="15" t="s">
        <v>10</v>
      </c>
      <c r="C81" s="37">
        <v>63</v>
      </c>
      <c r="D81" s="38">
        <f>+C81-C76</f>
        <v>-1</v>
      </c>
      <c r="E81" s="39">
        <v>2227</v>
      </c>
      <c r="F81" s="19">
        <f>+E81-E76</f>
        <v>15</v>
      </c>
      <c r="G81" s="40">
        <v>16126741</v>
      </c>
      <c r="H81" s="19">
        <f>+G81-G76</f>
        <v>844072</v>
      </c>
    </row>
    <row r="82" spans="2:8" ht="15" customHeight="1">
      <c r="B82" s="15" t="s">
        <v>11</v>
      </c>
      <c r="C82" s="37">
        <v>171</v>
      </c>
      <c r="D82" s="38">
        <f>+C82-C77</f>
        <v>-5</v>
      </c>
      <c r="E82" s="39">
        <v>3189</v>
      </c>
      <c r="F82" s="19">
        <f>+E82-E77</f>
        <v>-39</v>
      </c>
      <c r="G82" s="40">
        <v>5152788</v>
      </c>
      <c r="H82" s="19">
        <f>+G82-G77</f>
        <v>-162031</v>
      </c>
    </row>
    <row r="83" spans="2:8" ht="15" customHeight="1">
      <c r="B83" s="15" t="s">
        <v>12</v>
      </c>
      <c r="C83" s="37">
        <v>113</v>
      </c>
      <c r="D83" s="38">
        <f>+C83-C78</f>
        <v>2</v>
      </c>
      <c r="E83" s="39">
        <v>3632</v>
      </c>
      <c r="F83" s="19">
        <f>+E83-E78</f>
        <v>-221</v>
      </c>
      <c r="G83" s="40">
        <v>12235625</v>
      </c>
      <c r="H83" s="19">
        <f>+G83-G78</f>
        <v>-749643</v>
      </c>
    </row>
    <row r="84" spans="2:8" ht="15" customHeight="1">
      <c r="B84" s="20" t="s">
        <v>13</v>
      </c>
      <c r="C84" s="41">
        <v>51</v>
      </c>
      <c r="D84" s="42">
        <f>+C84-C79</f>
        <v>-4</v>
      </c>
      <c r="E84" s="43">
        <v>1489</v>
      </c>
      <c r="F84" s="24">
        <f>+E84-E79</f>
        <v>-33</v>
      </c>
      <c r="G84" s="44">
        <v>4946250</v>
      </c>
      <c r="H84" s="24">
        <f>+G84-G79</f>
        <v>-344299</v>
      </c>
    </row>
    <row r="85" spans="2:8" ht="15" customHeight="1">
      <c r="B85" s="10" t="s">
        <v>31</v>
      </c>
      <c r="C85" s="35">
        <f>SUM(C86+C87+C88+C89)</f>
        <v>376</v>
      </c>
      <c r="D85" s="36">
        <f>SUM(D86:D89)</f>
        <v>-22</v>
      </c>
      <c r="E85" s="13">
        <f>+E86+E87+E88+E89</f>
        <v>9758</v>
      </c>
      <c r="F85" s="14">
        <f>SUM(F86:F89)</f>
        <v>-779</v>
      </c>
      <c r="G85" s="12">
        <f>SUM(G86:G89)</f>
        <v>30555246</v>
      </c>
      <c r="H85" s="14">
        <f>SUM(H86:H89)</f>
        <v>-7906158</v>
      </c>
    </row>
    <row r="86" spans="2:8" ht="15" customHeight="1">
      <c r="B86" s="15" t="s">
        <v>10</v>
      </c>
      <c r="C86" s="37">
        <v>62</v>
      </c>
      <c r="D86" s="38">
        <f>+C86-C81</f>
        <v>-1</v>
      </c>
      <c r="E86" s="39">
        <v>2127</v>
      </c>
      <c r="F86" s="19">
        <f>+E86-E81</f>
        <v>-100</v>
      </c>
      <c r="G86" s="40">
        <v>12224439</v>
      </c>
      <c r="H86" s="19">
        <f>+G86-G81</f>
        <v>-3902302</v>
      </c>
    </row>
    <row r="87" spans="2:8" ht="15" customHeight="1">
      <c r="B87" s="15" t="s">
        <v>11</v>
      </c>
      <c r="C87" s="37">
        <v>163</v>
      </c>
      <c r="D87" s="38">
        <f>+C87-C82</f>
        <v>-8</v>
      </c>
      <c r="E87" s="39">
        <v>2937</v>
      </c>
      <c r="F87" s="19">
        <f>+E87-E82</f>
        <v>-252</v>
      </c>
      <c r="G87" s="40">
        <v>4850427</v>
      </c>
      <c r="H87" s="19">
        <f>+G87-G82</f>
        <v>-302361</v>
      </c>
    </row>
    <row r="88" spans="2:8" ht="15" customHeight="1">
      <c r="B88" s="15" t="s">
        <v>12</v>
      </c>
      <c r="C88" s="37">
        <v>102</v>
      </c>
      <c r="D88" s="38">
        <f>+C88-C83</f>
        <v>-11</v>
      </c>
      <c r="E88" s="39">
        <v>3267</v>
      </c>
      <c r="F88" s="19">
        <f>+E88-E83</f>
        <v>-365</v>
      </c>
      <c r="G88" s="40">
        <v>9735468</v>
      </c>
      <c r="H88" s="19">
        <f>+G88-G83</f>
        <v>-2500157</v>
      </c>
    </row>
    <row r="89" spans="2:8" ht="15" customHeight="1">
      <c r="B89" s="20" t="s">
        <v>13</v>
      </c>
      <c r="C89" s="41">
        <v>49</v>
      </c>
      <c r="D89" s="42">
        <f>+C89-C84</f>
        <v>-2</v>
      </c>
      <c r="E89" s="43">
        <v>1427</v>
      </c>
      <c r="F89" s="24">
        <f>+E89-E84</f>
        <v>-62</v>
      </c>
      <c r="G89" s="44">
        <v>3744912</v>
      </c>
      <c r="H89" s="24">
        <f>+G89-G84</f>
        <v>-1201338</v>
      </c>
    </row>
    <row r="90" spans="2:8" ht="15" customHeight="1">
      <c r="B90" s="10" t="s">
        <v>32</v>
      </c>
      <c r="C90" s="35">
        <f>SUM(C91+C92+C93+C94)</f>
        <v>372</v>
      </c>
      <c r="D90" s="36">
        <f>SUM(D91:D94)</f>
        <v>-4</v>
      </c>
      <c r="E90" s="13">
        <f>+E91+E92+E93+E94</f>
        <v>9859</v>
      </c>
      <c r="F90" s="14">
        <f>SUM(F91:F94)</f>
        <v>101</v>
      </c>
      <c r="G90" s="12">
        <f>SUM(G91:G94)</f>
        <v>31718174</v>
      </c>
      <c r="H90" s="14">
        <f>SUM(H91:H94)</f>
        <v>1162928</v>
      </c>
    </row>
    <row r="91" spans="2:8" ht="15" customHeight="1">
      <c r="B91" s="15" t="s">
        <v>10</v>
      </c>
      <c r="C91" s="37">
        <v>60</v>
      </c>
      <c r="D91" s="38">
        <f>+C91-C86</f>
        <v>-2</v>
      </c>
      <c r="E91" s="39">
        <v>2055</v>
      </c>
      <c r="F91" s="19">
        <f>+E91-E86</f>
        <v>-72</v>
      </c>
      <c r="G91" s="40">
        <v>13778734</v>
      </c>
      <c r="H91" s="19">
        <f>+G91-G86</f>
        <v>1554295</v>
      </c>
    </row>
    <row r="92" spans="2:8" ht="15" customHeight="1">
      <c r="B92" s="15" t="s">
        <v>11</v>
      </c>
      <c r="C92" s="37">
        <v>161</v>
      </c>
      <c r="D92" s="38">
        <f>+C92-C87</f>
        <v>-2</v>
      </c>
      <c r="E92" s="39">
        <v>3142</v>
      </c>
      <c r="F92" s="19">
        <f>+E92-E87</f>
        <v>205</v>
      </c>
      <c r="G92" s="40">
        <v>4970064</v>
      </c>
      <c r="H92" s="19">
        <f>+G92-G87</f>
        <v>119637</v>
      </c>
    </row>
    <row r="93" spans="2:8" ht="15" customHeight="1">
      <c r="B93" s="15" t="s">
        <v>12</v>
      </c>
      <c r="C93" s="37">
        <v>102</v>
      </c>
      <c r="D93" s="38">
        <f>+C93-C88</f>
        <v>0</v>
      </c>
      <c r="E93" s="39">
        <v>3101</v>
      </c>
      <c r="F93" s="19">
        <f>+E93-E88</f>
        <v>-166</v>
      </c>
      <c r="G93" s="40">
        <v>8065693</v>
      </c>
      <c r="H93" s="19">
        <f>+G93-G88</f>
        <v>-1669775</v>
      </c>
    </row>
    <row r="94" spans="2:8" ht="15" customHeight="1">
      <c r="B94" s="20" t="s">
        <v>13</v>
      </c>
      <c r="C94" s="41">
        <v>49</v>
      </c>
      <c r="D94" s="42">
        <f>+C94-C89</f>
        <v>0</v>
      </c>
      <c r="E94" s="43">
        <v>1561</v>
      </c>
      <c r="F94" s="24">
        <f>+E94-E89</f>
        <v>134</v>
      </c>
      <c r="G94" s="44">
        <v>4903683</v>
      </c>
      <c r="H94" s="24">
        <f>+G94-G89</f>
        <v>1158771</v>
      </c>
    </row>
    <row r="95" spans="2:8" ht="15" customHeight="1">
      <c r="B95" s="10" t="s">
        <v>33</v>
      </c>
      <c r="C95" s="35">
        <v>368</v>
      </c>
      <c r="D95" s="45">
        <f>+C95-C90</f>
        <v>-4</v>
      </c>
      <c r="E95" s="13">
        <v>9868</v>
      </c>
      <c r="F95" s="46">
        <f>+E95-E90</f>
        <v>9</v>
      </c>
      <c r="G95" s="12">
        <v>31256810</v>
      </c>
      <c r="H95" s="46">
        <f>+G95-G90</f>
        <v>-461364</v>
      </c>
    </row>
    <row r="96" spans="2:8" ht="15" customHeight="1">
      <c r="B96" s="25" t="s">
        <v>34</v>
      </c>
      <c r="C96" s="47">
        <v>363</v>
      </c>
      <c r="D96" s="48">
        <f>+C96-C95</f>
        <v>-5</v>
      </c>
      <c r="E96" s="28">
        <v>9403</v>
      </c>
      <c r="F96" s="29">
        <f>+E96-E95</f>
        <v>-465</v>
      </c>
      <c r="G96" s="27">
        <v>31596457</v>
      </c>
      <c r="H96" s="29">
        <f>+G96-G95</f>
        <v>339647</v>
      </c>
    </row>
    <row r="97" spans="2:8" ht="15" customHeight="1">
      <c r="B97" s="25" t="s">
        <v>35</v>
      </c>
      <c r="C97" s="47">
        <v>353</v>
      </c>
      <c r="D97" s="48">
        <f>+C97-C96</f>
        <v>-10</v>
      </c>
      <c r="E97" s="28">
        <v>9518</v>
      </c>
      <c r="F97" s="29">
        <f>+E97-E96</f>
        <v>115</v>
      </c>
      <c r="G97" s="27">
        <v>28297979</v>
      </c>
      <c r="H97" s="29">
        <f>+G97-G96</f>
        <v>-3298478</v>
      </c>
    </row>
    <row r="98" spans="2:8" ht="15" customHeight="1">
      <c r="B98" s="25" t="s">
        <v>36</v>
      </c>
      <c r="C98" s="47">
        <v>344</v>
      </c>
      <c r="D98" s="48">
        <f>+C98-C97</f>
        <v>-9</v>
      </c>
      <c r="E98" s="49">
        <v>9492</v>
      </c>
      <c r="F98" s="29">
        <f>+E98-E97</f>
        <v>-26</v>
      </c>
      <c r="G98" s="49">
        <v>29490000</v>
      </c>
      <c r="H98" s="29">
        <f>+G98-G97</f>
        <v>1192021</v>
      </c>
    </row>
    <row r="99" spans="2:8" ht="15" customHeight="1">
      <c r="B99" s="25" t="s">
        <v>37</v>
      </c>
      <c r="C99" s="47">
        <v>373</v>
      </c>
      <c r="D99" s="48">
        <f>+C99-C98</f>
        <v>29</v>
      </c>
      <c r="E99" s="49">
        <v>9907</v>
      </c>
      <c r="F99" s="29">
        <f>+E99-E98</f>
        <v>415</v>
      </c>
      <c r="G99" s="49">
        <v>31360307</v>
      </c>
      <c r="H99" s="29">
        <f>+G99-G98</f>
        <v>1870307</v>
      </c>
    </row>
    <row r="100" spans="2:8" ht="15" customHeight="1">
      <c r="B100" s="25" t="s">
        <v>38</v>
      </c>
      <c r="C100" s="47">
        <v>325</v>
      </c>
      <c r="D100" s="48">
        <f>+C100-C99</f>
        <v>-48</v>
      </c>
      <c r="E100" s="49">
        <v>9318</v>
      </c>
      <c r="F100" s="29">
        <f>+E100-E99</f>
        <v>-589</v>
      </c>
      <c r="G100" s="49">
        <v>29418067</v>
      </c>
      <c r="H100" s="29">
        <f>+G100-G99</f>
        <v>-1942240</v>
      </c>
    </row>
    <row r="101" spans="2:8" ht="12.75" customHeight="1">
      <c r="B101" s="2" t="s">
        <v>39</v>
      </c>
      <c r="F101" s="50"/>
      <c r="H101" s="4" t="s">
        <v>40</v>
      </c>
    </row>
    <row r="102" spans="2:8" ht="12.75" customHeight="1">
      <c r="C102" s="51"/>
      <c r="D102" s="52"/>
      <c r="F102" s="50"/>
    </row>
    <row r="103" spans="2:8" ht="12.75" customHeight="1">
      <c r="C103" s="40"/>
      <c r="D103" s="53"/>
      <c r="F103" s="50"/>
    </row>
    <row r="104" spans="2:8" ht="12.75" customHeight="1">
      <c r="C104" s="40"/>
      <c r="D104" s="53"/>
      <c r="F104" s="50"/>
      <c r="H104" s="4"/>
    </row>
    <row r="105" spans="2:8" ht="12.75" customHeight="1">
      <c r="C105" s="40"/>
      <c r="D105" s="53"/>
      <c r="F105" s="50"/>
      <c r="H105" s="4"/>
    </row>
    <row r="106" spans="2:8" ht="12.75" customHeight="1">
      <c r="C106" s="40"/>
      <c r="D106" s="53"/>
      <c r="H106" s="4"/>
    </row>
    <row r="107" spans="2:8" ht="12.75" customHeight="1">
      <c r="H107" s="4"/>
    </row>
    <row r="108" spans="2:8" ht="12.75" customHeight="1">
      <c r="H108" s="4"/>
    </row>
    <row r="109" spans="2:8" ht="12.75" customHeight="1">
      <c r="H109" s="4"/>
    </row>
    <row r="110" spans="2:8" ht="12.75" customHeight="1"/>
    <row r="111" spans="2:8" ht="12.75" customHeight="1"/>
    <row r="112" spans="2:8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</sheetData>
  <mergeCells count="4">
    <mergeCell ref="B3:B4"/>
    <mergeCell ref="C3:D3"/>
    <mergeCell ref="E3:F3"/>
    <mergeCell ref="G3:H3"/>
  </mergeCells>
  <phoneticPr fontId="4"/>
  <pageMargins left="0.59055118110236227" right="0.59055118110236227" top="0.78740157480314965" bottom="0.64" header="0.39370078740157483" footer="0.39370078740157483"/>
  <pageSetup paperSize="9" fitToHeight="0" orientation="portrait" r:id="rId1"/>
  <headerFooter alignWithMargins="0">
    <oddHeader>&amp;R&amp;"ＭＳ Ｐゴシック,標準"&amp;11 8.工      業</oddHeader>
    <oddFooter>&amp;C&amp;"ＭＳ Ｐゴシック,標準"&amp;11-50-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80"/>
  <sheetViews>
    <sheetView showGridLines="0" zoomScaleNormal="100" zoomScaleSheetLayoutView="100" workbookViewId="0"/>
  </sheetViews>
  <sheetFormatPr defaultColWidth="8.625" defaultRowHeight="11.25"/>
  <cols>
    <col min="1" max="1" width="3.625" style="2" customWidth="1"/>
    <col min="2" max="3" width="9.625" style="2" customWidth="1"/>
    <col min="4" max="4" width="10.625" style="2" customWidth="1"/>
    <col min="5" max="7" width="15.625" style="2" customWidth="1"/>
    <col min="8" max="16384" width="8.625" style="2"/>
  </cols>
  <sheetData>
    <row r="1" spans="1:7" ht="30" customHeight="1">
      <c r="A1" s="1" t="s">
        <v>41</v>
      </c>
    </row>
    <row r="2" spans="1:7" ht="18" customHeight="1">
      <c r="B2" s="3" t="s">
        <v>42</v>
      </c>
      <c r="G2" s="4"/>
    </row>
    <row r="3" spans="1:7" s="5" customFormat="1" ht="15" customHeight="1">
      <c r="B3" s="221" t="s">
        <v>2</v>
      </c>
      <c r="C3" s="221" t="s">
        <v>43</v>
      </c>
      <c r="D3" s="221" t="s">
        <v>44</v>
      </c>
      <c r="E3" s="223" t="s">
        <v>45</v>
      </c>
      <c r="F3" s="224"/>
      <c r="G3" s="225"/>
    </row>
    <row r="4" spans="1:7" s="5" customFormat="1" ht="15" customHeight="1">
      <c r="B4" s="222"/>
      <c r="C4" s="222"/>
      <c r="D4" s="222"/>
      <c r="E4" s="54" t="s">
        <v>46</v>
      </c>
      <c r="F4" s="54" t="s">
        <v>47</v>
      </c>
      <c r="G4" s="54" t="s">
        <v>48</v>
      </c>
    </row>
    <row r="5" spans="1:7" s="5" customFormat="1" ht="13.5" hidden="1" customHeight="1">
      <c r="B5" s="10" t="s">
        <v>20</v>
      </c>
      <c r="C5" s="55">
        <f>+C6+C7+C8+C9</f>
        <v>84</v>
      </c>
      <c r="D5" s="11">
        <f>+D6+D7+D8+D9</f>
        <v>7021</v>
      </c>
      <c r="E5" s="56">
        <f>+E6+E7+E8+E9</f>
        <v>2929958</v>
      </c>
      <c r="F5" s="56">
        <f>+F6+F7+F8+F9</f>
        <v>606333</v>
      </c>
      <c r="G5" s="56">
        <f>+G6+G7+G8+G9</f>
        <v>711358</v>
      </c>
    </row>
    <row r="6" spans="1:7" s="5" customFormat="1" ht="13.5" hidden="1" customHeight="1">
      <c r="B6" s="15" t="s">
        <v>10</v>
      </c>
      <c r="C6" s="57">
        <v>21</v>
      </c>
      <c r="D6" s="58">
        <v>1665</v>
      </c>
      <c r="E6" s="58">
        <v>1710816</v>
      </c>
      <c r="F6" s="58">
        <v>259308</v>
      </c>
      <c r="G6" s="58">
        <v>298728</v>
      </c>
    </row>
    <row r="7" spans="1:7" s="5" customFormat="1" ht="13.5" hidden="1" customHeight="1">
      <c r="B7" s="15" t="s">
        <v>11</v>
      </c>
      <c r="C7" s="57">
        <v>26</v>
      </c>
      <c r="D7" s="58">
        <v>1574</v>
      </c>
      <c r="E7" s="58">
        <v>376851</v>
      </c>
      <c r="F7" s="58">
        <v>126472</v>
      </c>
      <c r="G7" s="58">
        <v>143547</v>
      </c>
    </row>
    <row r="8" spans="1:7" s="5" customFormat="1" ht="13.5" hidden="1" customHeight="1">
      <c r="B8" s="15" t="s">
        <v>12</v>
      </c>
      <c r="C8" s="57">
        <v>23</v>
      </c>
      <c r="D8" s="58">
        <v>2326</v>
      </c>
      <c r="E8" s="58">
        <v>387661</v>
      </c>
      <c r="F8" s="58">
        <v>119721</v>
      </c>
      <c r="G8" s="58">
        <v>145375</v>
      </c>
    </row>
    <row r="9" spans="1:7" s="5" customFormat="1" ht="13.5" hidden="1" customHeight="1">
      <c r="B9" s="20" t="s">
        <v>13</v>
      </c>
      <c r="C9" s="59">
        <v>14</v>
      </c>
      <c r="D9" s="60">
        <v>1456</v>
      </c>
      <c r="E9" s="60">
        <v>454630</v>
      </c>
      <c r="F9" s="60">
        <v>100832</v>
      </c>
      <c r="G9" s="60">
        <v>123708</v>
      </c>
    </row>
    <row r="10" spans="1:7" s="5" customFormat="1" ht="13.5" hidden="1" customHeight="1">
      <c r="B10" s="10" t="s">
        <v>21</v>
      </c>
      <c r="C10" s="55">
        <f>+C11+C12+C13+C14</f>
        <v>83</v>
      </c>
      <c r="D10" s="11">
        <f>+D11+D12+D13+D14</f>
        <v>7066</v>
      </c>
      <c r="E10" s="56">
        <f>+E11+E12+E13+E14</f>
        <v>2884338</v>
      </c>
      <c r="F10" s="56">
        <f>+F11+F12+F13+F14</f>
        <v>603721</v>
      </c>
      <c r="G10" s="56">
        <f>+G11+G12+G13+G14</f>
        <v>715552</v>
      </c>
    </row>
    <row r="11" spans="1:7" s="5" customFormat="1" ht="13.5" hidden="1" customHeight="1">
      <c r="B11" s="15" t="s">
        <v>10</v>
      </c>
      <c r="C11" s="57">
        <v>19</v>
      </c>
      <c r="D11" s="58">
        <v>1591</v>
      </c>
      <c r="E11" s="58">
        <v>1673262</v>
      </c>
      <c r="F11" s="58">
        <v>251415</v>
      </c>
      <c r="G11" s="58">
        <v>292378</v>
      </c>
    </row>
    <row r="12" spans="1:7" s="5" customFormat="1" ht="13.5" hidden="1" customHeight="1">
      <c r="B12" s="15" t="s">
        <v>11</v>
      </c>
      <c r="C12" s="57">
        <v>25</v>
      </c>
      <c r="D12" s="58">
        <v>1558</v>
      </c>
      <c r="E12" s="58">
        <v>355693</v>
      </c>
      <c r="F12" s="58">
        <v>125191</v>
      </c>
      <c r="G12" s="58">
        <v>139702</v>
      </c>
    </row>
    <row r="13" spans="1:7" s="5" customFormat="1" ht="13.5" hidden="1" customHeight="1">
      <c r="B13" s="15" t="s">
        <v>12</v>
      </c>
      <c r="C13" s="57">
        <v>24</v>
      </c>
      <c r="D13" s="58">
        <v>2417</v>
      </c>
      <c r="E13" s="58">
        <v>382336</v>
      </c>
      <c r="F13" s="58">
        <v>120632</v>
      </c>
      <c r="G13" s="58">
        <v>151623</v>
      </c>
    </row>
    <row r="14" spans="1:7" s="5" customFormat="1" ht="13.5" hidden="1" customHeight="1">
      <c r="B14" s="20" t="s">
        <v>13</v>
      </c>
      <c r="C14" s="59">
        <v>15</v>
      </c>
      <c r="D14" s="60">
        <v>1500</v>
      </c>
      <c r="E14" s="60">
        <v>473047</v>
      </c>
      <c r="F14" s="60">
        <v>106483</v>
      </c>
      <c r="G14" s="60">
        <v>131849</v>
      </c>
    </row>
    <row r="15" spans="1:7" s="5" customFormat="1" ht="13.5" hidden="1" customHeight="1">
      <c r="B15" s="10" t="s">
        <v>22</v>
      </c>
      <c r="C15" s="55">
        <f>+C16+C17+C18+C19</f>
        <v>83</v>
      </c>
      <c r="D15" s="11">
        <f>+D16+D17+D18+D19</f>
        <v>7019</v>
      </c>
      <c r="E15" s="56">
        <f>+E16+E17+E18+E19</f>
        <v>2884274</v>
      </c>
      <c r="F15" s="56">
        <f>+F16+F17+F18+F19</f>
        <v>621389</v>
      </c>
      <c r="G15" s="56">
        <f>+G16+G17+G18+G19</f>
        <v>739472</v>
      </c>
    </row>
    <row r="16" spans="1:7" s="5" customFormat="1" ht="13.5" hidden="1" customHeight="1">
      <c r="B16" s="15" t="s">
        <v>10</v>
      </c>
      <c r="C16" s="57">
        <v>19</v>
      </c>
      <c r="D16" s="58">
        <v>1652</v>
      </c>
      <c r="E16" s="58">
        <v>1673262</v>
      </c>
      <c r="F16" s="58">
        <v>262081</v>
      </c>
      <c r="G16" s="58">
        <v>305489</v>
      </c>
    </row>
    <row r="17" spans="2:7" s="5" customFormat="1" ht="13.5" hidden="1" customHeight="1">
      <c r="B17" s="15" t="s">
        <v>11</v>
      </c>
      <c r="C17" s="57">
        <v>26</v>
      </c>
      <c r="D17" s="58">
        <v>1580</v>
      </c>
      <c r="E17" s="58">
        <v>365255</v>
      </c>
      <c r="F17" s="58">
        <v>130719</v>
      </c>
      <c r="G17" s="58">
        <v>148048</v>
      </c>
    </row>
    <row r="18" spans="2:7" s="5" customFormat="1" ht="13.5" hidden="1" customHeight="1">
      <c r="B18" s="15" t="s">
        <v>12</v>
      </c>
      <c r="C18" s="57">
        <v>24</v>
      </c>
      <c r="D18" s="58">
        <v>2373</v>
      </c>
      <c r="E18" s="58">
        <v>388734</v>
      </c>
      <c r="F18" s="58">
        <v>123963</v>
      </c>
      <c r="G18" s="58">
        <v>154275</v>
      </c>
    </row>
    <row r="19" spans="2:7" s="5" customFormat="1" ht="13.5" hidden="1" customHeight="1">
      <c r="B19" s="20" t="s">
        <v>13</v>
      </c>
      <c r="C19" s="59">
        <v>14</v>
      </c>
      <c r="D19" s="60">
        <v>1414</v>
      </c>
      <c r="E19" s="60">
        <v>457023</v>
      </c>
      <c r="F19" s="60">
        <v>104626</v>
      </c>
      <c r="G19" s="60">
        <v>131660</v>
      </c>
    </row>
    <row r="20" spans="2:7" s="5" customFormat="1" ht="13.5" hidden="1" customHeight="1">
      <c r="B20" s="10" t="s">
        <v>23</v>
      </c>
      <c r="C20" s="55">
        <f>+C21+C22+C23+C24</f>
        <v>84</v>
      </c>
      <c r="D20" s="11">
        <f>+D21+D22+D23+D24</f>
        <v>6961</v>
      </c>
      <c r="E20" s="56">
        <f>+E21+E22+E23+E24</f>
        <v>2882186</v>
      </c>
      <c r="F20" s="56">
        <f>+F21+F22+F23+F24</f>
        <v>622305</v>
      </c>
      <c r="G20" s="56">
        <f>+G21+G22+G23+G24</f>
        <v>734886</v>
      </c>
    </row>
    <row r="21" spans="2:7" s="5" customFormat="1" ht="13.5" hidden="1" customHeight="1">
      <c r="B21" s="15" t="s">
        <v>10</v>
      </c>
      <c r="C21" s="57">
        <v>20</v>
      </c>
      <c r="D21" s="58">
        <v>1817</v>
      </c>
      <c r="E21" s="58">
        <v>1719536</v>
      </c>
      <c r="F21" s="58">
        <v>270218</v>
      </c>
      <c r="G21" s="58">
        <v>312329</v>
      </c>
    </row>
    <row r="22" spans="2:7" s="5" customFormat="1" ht="13.5" hidden="1" customHeight="1">
      <c r="B22" s="15" t="s">
        <v>11</v>
      </c>
      <c r="C22" s="57">
        <v>27</v>
      </c>
      <c r="D22" s="58">
        <v>1635</v>
      </c>
      <c r="E22" s="58">
        <v>338795</v>
      </c>
      <c r="F22" s="58">
        <v>128114</v>
      </c>
      <c r="G22" s="58">
        <v>146235</v>
      </c>
    </row>
    <row r="23" spans="2:7" s="5" customFormat="1" ht="13.5" hidden="1" customHeight="1">
      <c r="B23" s="15" t="s">
        <v>12</v>
      </c>
      <c r="C23" s="57">
        <v>24</v>
      </c>
      <c r="D23" s="58">
        <v>2387</v>
      </c>
      <c r="E23" s="58">
        <v>397763</v>
      </c>
      <c r="F23" s="58">
        <v>126988</v>
      </c>
      <c r="G23" s="58">
        <v>157769</v>
      </c>
    </row>
    <row r="24" spans="2:7" s="5" customFormat="1" ht="13.5" hidden="1" customHeight="1">
      <c r="B24" s="20" t="s">
        <v>13</v>
      </c>
      <c r="C24" s="59">
        <v>13</v>
      </c>
      <c r="D24" s="60">
        <v>1122</v>
      </c>
      <c r="E24" s="60">
        <v>426092</v>
      </c>
      <c r="F24" s="60">
        <v>96985</v>
      </c>
      <c r="G24" s="60">
        <v>118553</v>
      </c>
    </row>
    <row r="25" spans="2:7" s="30" customFormat="1" ht="13.5" customHeight="1">
      <c r="B25" s="10" t="s">
        <v>24</v>
      </c>
      <c r="C25" s="55">
        <f>+C26+C27+C28+C29</f>
        <v>82</v>
      </c>
      <c r="D25" s="11">
        <f>+D26+D27+D28+D29</f>
        <v>6692</v>
      </c>
      <c r="E25" s="56">
        <f>+E26+E27+E28+E29</f>
        <v>2690142</v>
      </c>
      <c r="F25" s="56">
        <f>+F26+F27+F28+F29</f>
        <v>590187</v>
      </c>
      <c r="G25" s="56">
        <f>+G26+G27+G28+G29</f>
        <v>704080</v>
      </c>
    </row>
    <row r="26" spans="2:7" s="31" customFormat="1" ht="13.5" customHeight="1">
      <c r="B26" s="15" t="s">
        <v>10</v>
      </c>
      <c r="C26" s="58">
        <v>18</v>
      </c>
      <c r="D26" s="58">
        <v>1543</v>
      </c>
      <c r="E26" s="58">
        <v>1589466</v>
      </c>
      <c r="F26" s="58">
        <v>244846</v>
      </c>
      <c r="G26" s="58">
        <v>285476</v>
      </c>
    </row>
    <row r="27" spans="2:7" s="31" customFormat="1" ht="13.5" customHeight="1">
      <c r="B27" s="15" t="s">
        <v>11</v>
      </c>
      <c r="C27" s="57">
        <v>25</v>
      </c>
      <c r="D27" s="58">
        <v>1502</v>
      </c>
      <c r="E27" s="58">
        <v>286270</v>
      </c>
      <c r="F27" s="58">
        <v>107066</v>
      </c>
      <c r="G27" s="58">
        <v>122715</v>
      </c>
    </row>
    <row r="28" spans="2:7" s="31" customFormat="1" ht="13.5" customHeight="1">
      <c r="B28" s="15" t="s">
        <v>12</v>
      </c>
      <c r="C28" s="57">
        <v>27</v>
      </c>
      <c r="D28" s="58">
        <v>2521</v>
      </c>
      <c r="E28" s="58">
        <v>394547</v>
      </c>
      <c r="F28" s="58">
        <v>139836</v>
      </c>
      <c r="G28" s="58">
        <v>175936</v>
      </c>
    </row>
    <row r="29" spans="2:7" s="31" customFormat="1" ht="13.5" customHeight="1">
      <c r="B29" s="20" t="s">
        <v>13</v>
      </c>
      <c r="C29" s="59">
        <v>12</v>
      </c>
      <c r="D29" s="60">
        <v>1126</v>
      </c>
      <c r="E29" s="60">
        <v>419859</v>
      </c>
      <c r="F29" s="60">
        <v>98439</v>
      </c>
      <c r="G29" s="60">
        <v>119953</v>
      </c>
    </row>
    <row r="30" spans="2:7" s="30" customFormat="1" ht="13.5" customHeight="1">
      <c r="B30" s="32" t="s">
        <v>25</v>
      </c>
      <c r="C30" s="61">
        <f>+C31+C32+C33+C34</f>
        <v>80</v>
      </c>
      <c r="D30" s="33">
        <f>+D31+D32+D33+D34</f>
        <v>6507</v>
      </c>
      <c r="E30" s="62">
        <f>+E31+E32+E33+E34</f>
        <v>2722966</v>
      </c>
      <c r="F30" s="62">
        <f>+F31+F32+F33+F34</f>
        <v>603219</v>
      </c>
      <c r="G30" s="62">
        <f>+G31+G32+G33+G34</f>
        <v>721881</v>
      </c>
    </row>
    <row r="31" spans="2:7" s="31" customFormat="1" ht="13.5" customHeight="1">
      <c r="B31" s="15" t="s">
        <v>10</v>
      </c>
      <c r="C31" s="57">
        <v>17</v>
      </c>
      <c r="D31" s="58">
        <v>1507</v>
      </c>
      <c r="E31" s="58">
        <v>1585920</v>
      </c>
      <c r="F31" s="58">
        <v>244488</v>
      </c>
      <c r="G31" s="58">
        <v>287521</v>
      </c>
    </row>
    <row r="32" spans="2:7" s="31" customFormat="1" ht="13.5" customHeight="1">
      <c r="B32" s="15" t="s">
        <v>11</v>
      </c>
      <c r="C32" s="57">
        <v>24</v>
      </c>
      <c r="D32" s="58">
        <v>1438</v>
      </c>
      <c r="E32" s="58">
        <v>290370</v>
      </c>
      <c r="F32" s="58">
        <v>104783</v>
      </c>
      <c r="G32" s="58">
        <v>120559</v>
      </c>
    </row>
    <row r="33" spans="2:7" s="31" customFormat="1" ht="13.5" customHeight="1">
      <c r="B33" s="15" t="s">
        <v>12</v>
      </c>
      <c r="C33" s="57">
        <v>27</v>
      </c>
      <c r="D33" s="58">
        <v>2503</v>
      </c>
      <c r="E33" s="58">
        <v>424249</v>
      </c>
      <c r="F33" s="58">
        <v>155540</v>
      </c>
      <c r="G33" s="58">
        <v>192096</v>
      </c>
    </row>
    <row r="34" spans="2:7" s="31" customFormat="1" ht="13.5" customHeight="1">
      <c r="B34" s="20" t="s">
        <v>13</v>
      </c>
      <c r="C34" s="57">
        <v>12</v>
      </c>
      <c r="D34" s="58">
        <v>1059</v>
      </c>
      <c r="E34" s="58">
        <v>422427</v>
      </c>
      <c r="F34" s="58">
        <v>98408</v>
      </c>
      <c r="G34" s="58">
        <v>121705</v>
      </c>
    </row>
    <row r="35" spans="2:7" s="30" customFormat="1" ht="13.5" customHeight="1">
      <c r="B35" s="10" t="s">
        <v>49</v>
      </c>
      <c r="C35" s="56">
        <f>+C36+C37+C38+C39</f>
        <v>77</v>
      </c>
      <c r="D35" s="11">
        <f>+D36+D37+D38+D39</f>
        <v>6330</v>
      </c>
      <c r="E35" s="56">
        <f>+E36+E37+E38+E39</f>
        <v>2622382</v>
      </c>
      <c r="F35" s="56">
        <f>+F36+F37+F38+F39</f>
        <v>582315</v>
      </c>
      <c r="G35" s="56">
        <f>+G36+G37+G38+G39</f>
        <v>693819</v>
      </c>
    </row>
    <row r="36" spans="2:7" s="31" customFormat="1" ht="13.5" customHeight="1">
      <c r="B36" s="15" t="s">
        <v>10</v>
      </c>
      <c r="C36" s="58">
        <v>16</v>
      </c>
      <c r="D36" s="58">
        <v>1419</v>
      </c>
      <c r="E36" s="58">
        <v>1492163</v>
      </c>
      <c r="F36" s="63">
        <v>226618</v>
      </c>
      <c r="G36" s="63">
        <v>262245</v>
      </c>
    </row>
    <row r="37" spans="2:7" s="31" customFormat="1" ht="13.5" customHeight="1">
      <c r="B37" s="15" t="s">
        <v>11</v>
      </c>
      <c r="C37" s="58">
        <v>24</v>
      </c>
      <c r="D37" s="58">
        <v>1495</v>
      </c>
      <c r="E37" s="58">
        <v>290797</v>
      </c>
      <c r="F37" s="63">
        <v>104807</v>
      </c>
      <c r="G37" s="63">
        <v>120181</v>
      </c>
    </row>
    <row r="38" spans="2:7" s="31" customFormat="1" ht="13.5" customHeight="1">
      <c r="B38" s="15" t="s">
        <v>12</v>
      </c>
      <c r="C38" s="58">
        <v>26</v>
      </c>
      <c r="D38" s="58">
        <v>2423</v>
      </c>
      <c r="E38" s="58">
        <v>417626</v>
      </c>
      <c r="F38" s="63">
        <v>152542</v>
      </c>
      <c r="G38" s="63">
        <v>189368</v>
      </c>
    </row>
    <row r="39" spans="2:7" s="31" customFormat="1" ht="13.5" customHeight="1">
      <c r="B39" s="20" t="s">
        <v>13</v>
      </c>
      <c r="C39" s="60">
        <v>11</v>
      </c>
      <c r="D39" s="60">
        <v>993</v>
      </c>
      <c r="E39" s="60">
        <v>421796</v>
      </c>
      <c r="F39" s="64">
        <v>98348</v>
      </c>
      <c r="G39" s="64">
        <v>122025</v>
      </c>
    </row>
    <row r="40" spans="2:7" s="30" customFormat="1" ht="13.5" customHeight="1">
      <c r="B40" s="10" t="s">
        <v>50</v>
      </c>
      <c r="C40" s="56">
        <f>+C41+C42+C43+C44</f>
        <v>72</v>
      </c>
      <c r="D40" s="11">
        <f>+D41+D42+D43+D44</f>
        <v>6159</v>
      </c>
      <c r="E40" s="56">
        <f>+E41+E42+E43+E44</f>
        <v>2605969</v>
      </c>
      <c r="F40" s="56">
        <f>+F41+F42+F43+F44</f>
        <v>574214</v>
      </c>
      <c r="G40" s="56">
        <f>+G41+G42+G43+G44</f>
        <v>680285</v>
      </c>
    </row>
    <row r="41" spans="2:7" s="31" customFormat="1" ht="13.5" customHeight="1">
      <c r="B41" s="15" t="s">
        <v>10</v>
      </c>
      <c r="C41" s="58">
        <v>15</v>
      </c>
      <c r="D41" s="58">
        <v>1429</v>
      </c>
      <c r="E41" s="58">
        <v>1506721</v>
      </c>
      <c r="F41" s="63">
        <v>228366</v>
      </c>
      <c r="G41" s="63">
        <v>263525</v>
      </c>
    </row>
    <row r="42" spans="2:7" s="31" customFormat="1" ht="13.5" customHeight="1">
      <c r="B42" s="15" t="s">
        <v>11</v>
      </c>
      <c r="C42" s="58">
        <v>21</v>
      </c>
      <c r="D42" s="58">
        <v>1451</v>
      </c>
      <c r="E42" s="58">
        <v>275990</v>
      </c>
      <c r="F42" s="63">
        <v>101790</v>
      </c>
      <c r="G42" s="63">
        <v>116986</v>
      </c>
    </row>
    <row r="43" spans="2:7" s="31" customFormat="1" ht="13.5" customHeight="1">
      <c r="B43" s="15" t="s">
        <v>12</v>
      </c>
      <c r="C43" s="58">
        <v>25</v>
      </c>
      <c r="D43" s="58">
        <v>2325</v>
      </c>
      <c r="E43" s="58">
        <v>397131</v>
      </c>
      <c r="F43" s="63">
        <v>144773</v>
      </c>
      <c r="G43" s="63">
        <v>176856</v>
      </c>
    </row>
    <row r="44" spans="2:7" s="31" customFormat="1" ht="13.5" customHeight="1">
      <c r="B44" s="20" t="s">
        <v>13</v>
      </c>
      <c r="C44" s="60">
        <v>11</v>
      </c>
      <c r="D44" s="60">
        <v>954</v>
      </c>
      <c r="E44" s="60">
        <v>426127</v>
      </c>
      <c r="F44" s="64">
        <v>99285</v>
      </c>
      <c r="G44" s="64">
        <v>122918</v>
      </c>
    </row>
    <row r="45" spans="2:7" s="30" customFormat="1" ht="13.5" customHeight="1">
      <c r="B45" s="10" t="s">
        <v>51</v>
      </c>
      <c r="C45" s="56">
        <f>+C46+C47+C48+C49</f>
        <v>74</v>
      </c>
      <c r="D45" s="11">
        <f>+D46+D47+D48+D49</f>
        <v>7101</v>
      </c>
      <c r="E45" s="56">
        <f>+E46+E47+E48+E49</f>
        <v>2631094</v>
      </c>
      <c r="F45" s="56">
        <f>+F46+F47+F48+F49</f>
        <v>592173</v>
      </c>
      <c r="G45" s="56">
        <f>+G46+G47+G48+G49</f>
        <v>712908</v>
      </c>
    </row>
    <row r="46" spans="2:7" s="30" customFormat="1" ht="13.5" customHeight="1">
      <c r="B46" s="15" t="s">
        <v>10</v>
      </c>
      <c r="C46" s="58">
        <v>15</v>
      </c>
      <c r="D46" s="58">
        <v>1455</v>
      </c>
      <c r="E46" s="58">
        <v>1524631</v>
      </c>
      <c r="F46" s="63">
        <v>243758</v>
      </c>
      <c r="G46" s="63">
        <v>283848</v>
      </c>
    </row>
    <row r="47" spans="2:7" s="30" customFormat="1" ht="13.5" customHeight="1">
      <c r="B47" s="15" t="s">
        <v>11</v>
      </c>
      <c r="C47" s="58">
        <v>22</v>
      </c>
      <c r="D47" s="58">
        <v>1453</v>
      </c>
      <c r="E47" s="58">
        <v>272262</v>
      </c>
      <c r="F47" s="63">
        <v>101718</v>
      </c>
      <c r="G47" s="63">
        <v>120029</v>
      </c>
    </row>
    <row r="48" spans="2:7" s="30" customFormat="1" ht="13.5" customHeight="1">
      <c r="B48" s="15" t="s">
        <v>12</v>
      </c>
      <c r="C48" s="58">
        <v>26</v>
      </c>
      <c r="D48" s="58">
        <v>3196</v>
      </c>
      <c r="E48" s="58">
        <v>408074</v>
      </c>
      <c r="F48" s="63">
        <v>146128</v>
      </c>
      <c r="G48" s="63">
        <v>184617</v>
      </c>
    </row>
    <row r="49" spans="2:7" s="30" customFormat="1" ht="13.5" customHeight="1">
      <c r="B49" s="20" t="s">
        <v>13</v>
      </c>
      <c r="C49" s="60">
        <v>11</v>
      </c>
      <c r="D49" s="60">
        <v>997</v>
      </c>
      <c r="E49" s="60">
        <v>426127</v>
      </c>
      <c r="F49" s="64">
        <v>100569</v>
      </c>
      <c r="G49" s="64">
        <v>124414</v>
      </c>
    </row>
    <row r="50" spans="2:7" s="30" customFormat="1" ht="13.5" customHeight="1">
      <c r="B50" s="10" t="s">
        <v>52</v>
      </c>
      <c r="C50" s="56">
        <f>+C51+C52+C53+C54</f>
        <v>76</v>
      </c>
      <c r="D50" s="11">
        <f>+D51+D52+D53+D54</f>
        <v>7004</v>
      </c>
      <c r="E50" s="56">
        <f>+E51+E52+E53+E54</f>
        <v>2603340</v>
      </c>
      <c r="F50" s="56">
        <f>+F51+F52+F53+F54</f>
        <v>602895</v>
      </c>
      <c r="G50" s="56">
        <f>+G51+G52+G53+G54</f>
        <v>722795</v>
      </c>
    </row>
    <row r="51" spans="2:7" s="30" customFormat="1" ht="13.5" customHeight="1">
      <c r="B51" s="15" t="s">
        <v>10</v>
      </c>
      <c r="C51" s="58">
        <v>16</v>
      </c>
      <c r="D51" s="58">
        <v>1590</v>
      </c>
      <c r="E51" s="58">
        <v>1480129</v>
      </c>
      <c r="F51" s="63">
        <v>238786</v>
      </c>
      <c r="G51" s="63">
        <v>280363</v>
      </c>
    </row>
    <row r="52" spans="2:7" s="30" customFormat="1" ht="13.5" customHeight="1">
      <c r="B52" s="15" t="s">
        <v>11</v>
      </c>
      <c r="C52" s="58">
        <v>24</v>
      </c>
      <c r="D52" s="58">
        <v>1594</v>
      </c>
      <c r="E52" s="58">
        <v>303440</v>
      </c>
      <c r="F52" s="63">
        <v>114189</v>
      </c>
      <c r="G52" s="63">
        <v>133782</v>
      </c>
    </row>
    <row r="53" spans="2:7" s="30" customFormat="1" ht="13.5" customHeight="1">
      <c r="B53" s="15" t="s">
        <v>12</v>
      </c>
      <c r="C53" s="58">
        <v>26</v>
      </c>
      <c r="D53" s="58">
        <v>2835</v>
      </c>
      <c r="E53" s="58">
        <v>426424</v>
      </c>
      <c r="F53" s="63">
        <v>152917</v>
      </c>
      <c r="G53" s="63">
        <v>184894</v>
      </c>
    </row>
    <row r="54" spans="2:7" s="30" customFormat="1" ht="13.5" customHeight="1">
      <c r="B54" s="20" t="s">
        <v>13</v>
      </c>
      <c r="C54" s="60">
        <v>10</v>
      </c>
      <c r="D54" s="60">
        <v>985</v>
      </c>
      <c r="E54" s="60">
        <v>393347</v>
      </c>
      <c r="F54" s="64">
        <v>97003</v>
      </c>
      <c r="G54" s="64">
        <v>123756</v>
      </c>
    </row>
    <row r="55" spans="2:7" ht="13.5" customHeight="1">
      <c r="B55" s="10" t="s">
        <v>53</v>
      </c>
      <c r="C55" s="65">
        <v>70</v>
      </c>
      <c r="D55" s="66">
        <v>6862</v>
      </c>
      <c r="E55" s="66">
        <v>2587085</v>
      </c>
      <c r="F55" s="67">
        <v>600810</v>
      </c>
      <c r="G55" s="67">
        <v>717288</v>
      </c>
    </row>
    <row r="56" spans="2:7" ht="13.5" customHeight="1">
      <c r="B56" s="15" t="s">
        <v>10</v>
      </c>
      <c r="C56" s="68">
        <v>16</v>
      </c>
      <c r="D56" s="69">
        <v>1642</v>
      </c>
      <c r="E56" s="69">
        <v>1518657</v>
      </c>
      <c r="F56" s="70">
        <v>259429</v>
      </c>
      <c r="G56" s="70">
        <v>301871</v>
      </c>
    </row>
    <row r="57" spans="2:7" ht="13.5" customHeight="1">
      <c r="B57" s="15" t="s">
        <v>11</v>
      </c>
      <c r="C57" s="68">
        <v>22</v>
      </c>
      <c r="D57" s="69">
        <v>1653</v>
      </c>
      <c r="E57" s="69">
        <v>290203</v>
      </c>
      <c r="F57" s="70">
        <v>108717</v>
      </c>
      <c r="G57" s="70">
        <v>127879</v>
      </c>
    </row>
    <row r="58" spans="2:7" ht="13.5" customHeight="1">
      <c r="B58" s="15" t="s">
        <v>12</v>
      </c>
      <c r="C58" s="68">
        <v>22</v>
      </c>
      <c r="D58" s="69">
        <v>2548</v>
      </c>
      <c r="E58" s="69">
        <v>386883</v>
      </c>
      <c r="F58" s="70">
        <v>133123</v>
      </c>
      <c r="G58" s="70">
        <v>160310</v>
      </c>
    </row>
    <row r="59" spans="2:7" ht="13.5" customHeight="1">
      <c r="B59" s="20" t="s">
        <v>13</v>
      </c>
      <c r="C59" s="71">
        <v>10</v>
      </c>
      <c r="D59" s="72">
        <v>1019</v>
      </c>
      <c r="E59" s="72">
        <v>391342</v>
      </c>
      <c r="F59" s="73">
        <v>99541</v>
      </c>
      <c r="G59" s="73">
        <v>127228</v>
      </c>
    </row>
    <row r="60" spans="2:7" ht="13.5" customHeight="1">
      <c r="B60" s="10" t="s">
        <v>54</v>
      </c>
      <c r="C60" s="65">
        <f>SUM(C61:C64)</f>
        <v>68</v>
      </c>
      <c r="D60" s="65">
        <f>SUM(D61:D64)</f>
        <v>6352</v>
      </c>
      <c r="E60" s="65">
        <f>SUM(E61:E64)</f>
        <v>2615843</v>
      </c>
      <c r="F60" s="65">
        <f>SUM(F61:F64)</f>
        <v>615843</v>
      </c>
      <c r="G60" s="66">
        <f>SUM(G61:G64)</f>
        <v>735216</v>
      </c>
    </row>
    <row r="61" spans="2:7" ht="13.5" customHeight="1">
      <c r="B61" s="15" t="s">
        <v>10</v>
      </c>
      <c r="C61" s="68">
        <v>15</v>
      </c>
      <c r="D61" s="69">
        <v>1516</v>
      </c>
      <c r="E61" s="69">
        <v>1547891</v>
      </c>
      <c r="F61" s="70">
        <v>265837</v>
      </c>
      <c r="G61" s="69">
        <v>313026</v>
      </c>
    </row>
    <row r="62" spans="2:7" ht="13.5" customHeight="1">
      <c r="B62" s="15" t="s">
        <v>11</v>
      </c>
      <c r="C62" s="68">
        <v>23</v>
      </c>
      <c r="D62" s="69">
        <v>1572</v>
      </c>
      <c r="E62" s="69">
        <v>307142</v>
      </c>
      <c r="F62" s="70">
        <v>114714</v>
      </c>
      <c r="G62" s="69">
        <v>134952</v>
      </c>
    </row>
    <row r="63" spans="2:7" ht="13.5" customHeight="1">
      <c r="B63" s="15" t="s">
        <v>12</v>
      </c>
      <c r="C63" s="68">
        <v>20</v>
      </c>
      <c r="D63" s="69">
        <v>2274</v>
      </c>
      <c r="E63" s="69">
        <v>371767</v>
      </c>
      <c r="F63" s="70">
        <v>134928</v>
      </c>
      <c r="G63" s="69">
        <v>159408</v>
      </c>
    </row>
    <row r="64" spans="2:7" ht="13.5" customHeight="1">
      <c r="B64" s="20" t="s">
        <v>13</v>
      </c>
      <c r="C64" s="71">
        <v>10</v>
      </c>
      <c r="D64" s="72">
        <v>990</v>
      </c>
      <c r="E64" s="72">
        <v>389043</v>
      </c>
      <c r="F64" s="73">
        <v>100364</v>
      </c>
      <c r="G64" s="72">
        <v>127830</v>
      </c>
    </row>
    <row r="65" spans="2:7" ht="13.5" customHeight="1">
      <c r="B65" s="10" t="s">
        <v>55</v>
      </c>
      <c r="C65" s="65">
        <f>SUM(C66:C69)</f>
        <v>63</v>
      </c>
      <c r="D65" s="65">
        <f>SUM(D66:D69)</f>
        <v>6225</v>
      </c>
      <c r="E65" s="65">
        <f>SUM(E66:E69)</f>
        <v>2623802</v>
      </c>
      <c r="F65" s="65">
        <f>SUM(F66:F69)</f>
        <v>613024</v>
      </c>
      <c r="G65" s="66">
        <f>SUM(G66:G69)</f>
        <v>731980</v>
      </c>
    </row>
    <row r="66" spans="2:7" ht="13.5" customHeight="1">
      <c r="B66" s="15" t="s">
        <v>10</v>
      </c>
      <c r="C66" s="68">
        <v>16</v>
      </c>
      <c r="D66" s="69">
        <v>1491</v>
      </c>
      <c r="E66" s="69">
        <v>1580950</v>
      </c>
      <c r="F66" s="70">
        <v>271878</v>
      </c>
      <c r="G66" s="69">
        <v>319117</v>
      </c>
    </row>
    <row r="67" spans="2:7" ht="13.5" customHeight="1">
      <c r="B67" s="15" t="s">
        <v>11</v>
      </c>
      <c r="C67" s="68">
        <v>19</v>
      </c>
      <c r="D67" s="69">
        <v>1618</v>
      </c>
      <c r="E67" s="69">
        <v>284912</v>
      </c>
      <c r="F67" s="70">
        <v>108359</v>
      </c>
      <c r="G67" s="69">
        <v>127064</v>
      </c>
    </row>
    <row r="68" spans="2:7" ht="13.5" customHeight="1">
      <c r="B68" s="15" t="s">
        <v>12</v>
      </c>
      <c r="C68" s="68">
        <v>17</v>
      </c>
      <c r="D68" s="69">
        <v>1997</v>
      </c>
      <c r="E68" s="69">
        <v>361798</v>
      </c>
      <c r="F68" s="70">
        <v>129552</v>
      </c>
      <c r="G68" s="69">
        <v>152166</v>
      </c>
    </row>
    <row r="69" spans="2:7" ht="13.5" customHeight="1">
      <c r="B69" s="20" t="s">
        <v>13</v>
      </c>
      <c r="C69" s="71">
        <v>11</v>
      </c>
      <c r="D69" s="72">
        <v>1119</v>
      </c>
      <c r="E69" s="72">
        <v>396142</v>
      </c>
      <c r="F69" s="73">
        <v>103235</v>
      </c>
      <c r="G69" s="72">
        <v>133633</v>
      </c>
    </row>
    <row r="70" spans="2:7" ht="13.5" customHeight="1">
      <c r="B70" s="10" t="s">
        <v>56</v>
      </c>
      <c r="C70" s="65">
        <v>73</v>
      </c>
      <c r="D70" s="65" t="s">
        <v>57</v>
      </c>
      <c r="E70" s="65">
        <v>2663053</v>
      </c>
      <c r="F70" s="65" t="s">
        <v>57</v>
      </c>
      <c r="G70" s="66" t="s">
        <v>57</v>
      </c>
    </row>
    <row r="71" spans="2:7" ht="13.5" customHeight="1">
      <c r="B71" s="25" t="s">
        <v>58</v>
      </c>
      <c r="C71" s="74">
        <v>69</v>
      </c>
      <c r="D71" s="74">
        <v>5930</v>
      </c>
      <c r="E71" s="74">
        <v>2732960</v>
      </c>
      <c r="F71" s="74">
        <v>636390</v>
      </c>
      <c r="G71" s="75">
        <v>752996</v>
      </c>
    </row>
    <row r="72" spans="2:7" ht="13.5" customHeight="1">
      <c r="B72" s="25" t="s">
        <v>59</v>
      </c>
      <c r="C72" s="74">
        <v>72</v>
      </c>
      <c r="D72" s="74">
        <v>6212</v>
      </c>
      <c r="E72" s="74">
        <v>2810734</v>
      </c>
      <c r="F72" s="74">
        <v>659211</v>
      </c>
      <c r="G72" s="75">
        <v>780714</v>
      </c>
    </row>
    <row r="73" spans="2:7" ht="13.5" customHeight="1">
      <c r="B73" s="25" t="s">
        <v>36</v>
      </c>
      <c r="C73" s="75">
        <v>70</v>
      </c>
      <c r="D73" s="75">
        <v>6248</v>
      </c>
      <c r="E73" s="75">
        <v>2729327</v>
      </c>
      <c r="F73" s="75">
        <v>637270</v>
      </c>
      <c r="G73" s="75">
        <v>751611</v>
      </c>
    </row>
    <row r="74" spans="2:7" ht="13.5" customHeight="1">
      <c r="B74" s="25" t="s">
        <v>37</v>
      </c>
      <c r="C74" s="75">
        <v>72</v>
      </c>
      <c r="D74" s="75" t="s">
        <v>57</v>
      </c>
      <c r="E74" s="75">
        <v>2591324</v>
      </c>
      <c r="F74" s="75" t="s">
        <v>57</v>
      </c>
      <c r="G74" s="75" t="s">
        <v>57</v>
      </c>
    </row>
    <row r="75" spans="2:7" ht="12.75" customHeight="1">
      <c r="G75" s="4" t="s">
        <v>40</v>
      </c>
    </row>
    <row r="76" spans="2:7" ht="12.75" customHeight="1"/>
    <row r="77" spans="2:7" ht="12.75" customHeight="1"/>
    <row r="78" spans="2:7" ht="12.75" customHeight="1"/>
    <row r="79" spans="2:7" ht="12.75" customHeight="1"/>
    <row r="80" spans="2:7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</sheetData>
  <mergeCells count="4">
    <mergeCell ref="B3:B4"/>
    <mergeCell ref="C3:C4"/>
    <mergeCell ref="D3:D4"/>
    <mergeCell ref="E3:G3"/>
  </mergeCells>
  <phoneticPr fontId="4"/>
  <pageMargins left="0.59055118110236227" right="0.39370078740157483" top="0.78740157480314965" bottom="0.78740157480314965" header="0.39370078740157483" footer="0.39370078740157483"/>
  <pageSetup paperSize="9" fitToHeight="0" orientation="portrait" r:id="rId1"/>
  <headerFooter alignWithMargins="0">
    <oddHeader>&amp;R&amp;"ＭＳ Ｐゴシック,標準"&amp;11 8.工      業</oddHeader>
    <oddFooter>&amp;C&amp;"ＭＳ Ｐゴシック,標準"&amp;11-51-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430"/>
  <sheetViews>
    <sheetView showGridLines="0" zoomScaleNormal="100" workbookViewId="0"/>
  </sheetViews>
  <sheetFormatPr defaultColWidth="8.625" defaultRowHeight="11.25"/>
  <cols>
    <col min="1" max="1" width="3.625" style="81" customWidth="1"/>
    <col min="2" max="2" width="2.625" style="79" hidden="1" customWidth="1"/>
    <col min="3" max="3" width="6.625" style="79" hidden="1" customWidth="1"/>
    <col min="4" max="6" width="8.625" style="79" hidden="1" customWidth="1"/>
    <col min="7" max="7" width="4.375" style="79" hidden="1" customWidth="1"/>
    <col min="8" max="8" width="5.625" style="79" hidden="1" customWidth="1"/>
    <col min="9" max="9" width="7.625" style="79" hidden="1" customWidth="1"/>
    <col min="10" max="10" width="4.375" style="79" hidden="1" customWidth="1"/>
    <col min="11" max="11" width="5.625" style="79" hidden="1" customWidth="1"/>
    <col min="12" max="12" width="7.625" style="79" hidden="1" customWidth="1"/>
    <col min="13" max="13" width="4.625" style="79" hidden="1" customWidth="1"/>
    <col min="14" max="14" width="5.625" style="79" hidden="1" customWidth="1"/>
    <col min="15" max="15" width="7.625" style="79" hidden="1" customWidth="1"/>
    <col min="16" max="16" width="4.625" style="79" hidden="1" customWidth="1"/>
    <col min="17" max="17" width="5.625" style="79" hidden="1" customWidth="1"/>
    <col min="18" max="18" width="7.625" style="80" hidden="1" customWidth="1"/>
    <col min="19" max="19" width="4.625" style="79" hidden="1" customWidth="1"/>
    <col min="20" max="20" width="5.25" style="79" hidden="1" customWidth="1"/>
    <col min="21" max="21" width="7.125" style="79" hidden="1" customWidth="1"/>
    <col min="22" max="22" width="2.625" style="79" customWidth="1"/>
    <col min="23" max="23" width="6.625" style="79" customWidth="1"/>
    <col min="24" max="24" width="4.375" style="79" hidden="1" customWidth="1"/>
    <col min="25" max="25" width="5.25" style="79" hidden="1" customWidth="1"/>
    <col min="26" max="26" width="7.125" style="79" hidden="1" customWidth="1"/>
    <col min="27" max="27" width="4.625" style="79" hidden="1" customWidth="1"/>
    <col min="28" max="28" width="5.625" style="79" hidden="1" customWidth="1"/>
    <col min="29" max="29" width="7.625" style="79" hidden="1" customWidth="1"/>
    <col min="30" max="30" width="4.625" style="79" hidden="1" customWidth="1"/>
    <col min="31" max="31" width="5.375" style="79" hidden="1" customWidth="1"/>
    <col min="32" max="32" width="7.625" style="79" hidden="1" customWidth="1"/>
    <col min="33" max="33" width="4.625" style="79" hidden="1" customWidth="1"/>
    <col min="34" max="34" width="5.375" style="79" hidden="1" customWidth="1"/>
    <col min="35" max="35" width="7.625" style="79" hidden="1" customWidth="1"/>
    <col min="36" max="36" width="4.625" style="79" customWidth="1"/>
    <col min="37" max="37" width="5.375" style="79" customWidth="1"/>
    <col min="38" max="38" width="7.625" style="79" customWidth="1"/>
    <col min="39" max="39" width="4.625" style="79" customWidth="1"/>
    <col min="40" max="40" width="5.375" style="79" customWidth="1"/>
    <col min="41" max="41" width="7.625" style="79" customWidth="1"/>
    <col min="42" max="42" width="4.625" style="79" customWidth="1"/>
    <col min="43" max="43" width="5.375" style="79" customWidth="1"/>
    <col min="44" max="44" width="7.625" style="79" customWidth="1"/>
    <col min="45" max="45" width="4.625" style="79" customWidth="1"/>
    <col min="46" max="46" width="5.375" style="79" customWidth="1"/>
    <col min="47" max="47" width="7.625" style="79" customWidth="1"/>
    <col min="48" max="256" width="8.625" style="79"/>
    <col min="257" max="257" width="3.625" style="79" customWidth="1"/>
    <col min="258" max="277" width="0" style="79" hidden="1" customWidth="1"/>
    <col min="278" max="278" width="2.625" style="79" customWidth="1"/>
    <col min="279" max="279" width="6.625" style="79" customWidth="1"/>
    <col min="280" max="291" width="0" style="79" hidden="1" customWidth="1"/>
    <col min="292" max="292" width="4.625" style="79" customWidth="1"/>
    <col min="293" max="293" width="5.375" style="79" customWidth="1"/>
    <col min="294" max="294" width="7.625" style="79" customWidth="1"/>
    <col min="295" max="295" width="4.625" style="79" customWidth="1"/>
    <col min="296" max="296" width="5.375" style="79" customWidth="1"/>
    <col min="297" max="297" width="7.625" style="79" customWidth="1"/>
    <col min="298" max="298" width="4.625" style="79" customWidth="1"/>
    <col min="299" max="299" width="5.375" style="79" customWidth="1"/>
    <col min="300" max="300" width="7.625" style="79" customWidth="1"/>
    <col min="301" max="301" width="4.625" style="79" customWidth="1"/>
    <col min="302" max="302" width="5.375" style="79" customWidth="1"/>
    <col min="303" max="303" width="7.625" style="79" customWidth="1"/>
    <col min="304" max="512" width="8.625" style="79"/>
    <col min="513" max="513" width="3.625" style="79" customWidth="1"/>
    <col min="514" max="533" width="0" style="79" hidden="1" customWidth="1"/>
    <col min="534" max="534" width="2.625" style="79" customWidth="1"/>
    <col min="535" max="535" width="6.625" style="79" customWidth="1"/>
    <col min="536" max="547" width="0" style="79" hidden="1" customWidth="1"/>
    <col min="548" max="548" width="4.625" style="79" customWidth="1"/>
    <col min="549" max="549" width="5.375" style="79" customWidth="1"/>
    <col min="550" max="550" width="7.625" style="79" customWidth="1"/>
    <col min="551" max="551" width="4.625" style="79" customWidth="1"/>
    <col min="552" max="552" width="5.375" style="79" customWidth="1"/>
    <col min="553" max="553" width="7.625" style="79" customWidth="1"/>
    <col min="554" max="554" width="4.625" style="79" customWidth="1"/>
    <col min="555" max="555" width="5.375" style="79" customWidth="1"/>
    <col min="556" max="556" width="7.625" style="79" customWidth="1"/>
    <col min="557" max="557" width="4.625" style="79" customWidth="1"/>
    <col min="558" max="558" width="5.375" style="79" customWidth="1"/>
    <col min="559" max="559" width="7.625" style="79" customWidth="1"/>
    <col min="560" max="768" width="8.625" style="79"/>
    <col min="769" max="769" width="3.625" style="79" customWidth="1"/>
    <col min="770" max="789" width="0" style="79" hidden="1" customWidth="1"/>
    <col min="790" max="790" width="2.625" style="79" customWidth="1"/>
    <col min="791" max="791" width="6.625" style="79" customWidth="1"/>
    <col min="792" max="803" width="0" style="79" hidden="1" customWidth="1"/>
    <col min="804" max="804" width="4.625" style="79" customWidth="1"/>
    <col min="805" max="805" width="5.375" style="79" customWidth="1"/>
    <col min="806" max="806" width="7.625" style="79" customWidth="1"/>
    <col min="807" max="807" width="4.625" style="79" customWidth="1"/>
    <col min="808" max="808" width="5.375" style="79" customWidth="1"/>
    <col min="809" max="809" width="7.625" style="79" customWidth="1"/>
    <col min="810" max="810" width="4.625" style="79" customWidth="1"/>
    <col min="811" max="811" width="5.375" style="79" customWidth="1"/>
    <col min="812" max="812" width="7.625" style="79" customWidth="1"/>
    <col min="813" max="813" width="4.625" style="79" customWidth="1"/>
    <col min="814" max="814" width="5.375" style="79" customWidth="1"/>
    <col min="815" max="815" width="7.625" style="79" customWidth="1"/>
    <col min="816" max="1024" width="8.625" style="79"/>
    <col min="1025" max="1025" width="3.625" style="79" customWidth="1"/>
    <col min="1026" max="1045" width="0" style="79" hidden="1" customWidth="1"/>
    <col min="1046" max="1046" width="2.625" style="79" customWidth="1"/>
    <col min="1047" max="1047" width="6.625" style="79" customWidth="1"/>
    <col min="1048" max="1059" width="0" style="79" hidden="1" customWidth="1"/>
    <col min="1060" max="1060" width="4.625" style="79" customWidth="1"/>
    <col min="1061" max="1061" width="5.375" style="79" customWidth="1"/>
    <col min="1062" max="1062" width="7.625" style="79" customWidth="1"/>
    <col min="1063" max="1063" width="4.625" style="79" customWidth="1"/>
    <col min="1064" max="1064" width="5.375" style="79" customWidth="1"/>
    <col min="1065" max="1065" width="7.625" style="79" customWidth="1"/>
    <col min="1066" max="1066" width="4.625" style="79" customWidth="1"/>
    <col min="1067" max="1067" width="5.375" style="79" customWidth="1"/>
    <col min="1068" max="1068" width="7.625" style="79" customWidth="1"/>
    <col min="1069" max="1069" width="4.625" style="79" customWidth="1"/>
    <col min="1070" max="1070" width="5.375" style="79" customWidth="1"/>
    <col min="1071" max="1071" width="7.625" style="79" customWidth="1"/>
    <col min="1072" max="1280" width="8.625" style="79"/>
    <col min="1281" max="1281" width="3.625" style="79" customWidth="1"/>
    <col min="1282" max="1301" width="0" style="79" hidden="1" customWidth="1"/>
    <col min="1302" max="1302" width="2.625" style="79" customWidth="1"/>
    <col min="1303" max="1303" width="6.625" style="79" customWidth="1"/>
    <col min="1304" max="1315" width="0" style="79" hidden="1" customWidth="1"/>
    <col min="1316" max="1316" width="4.625" style="79" customWidth="1"/>
    <col min="1317" max="1317" width="5.375" style="79" customWidth="1"/>
    <col min="1318" max="1318" width="7.625" style="79" customWidth="1"/>
    <col min="1319" max="1319" width="4.625" style="79" customWidth="1"/>
    <col min="1320" max="1320" width="5.375" style="79" customWidth="1"/>
    <col min="1321" max="1321" width="7.625" style="79" customWidth="1"/>
    <col min="1322" max="1322" width="4.625" style="79" customWidth="1"/>
    <col min="1323" max="1323" width="5.375" style="79" customWidth="1"/>
    <col min="1324" max="1324" width="7.625" style="79" customWidth="1"/>
    <col min="1325" max="1325" width="4.625" style="79" customWidth="1"/>
    <col min="1326" max="1326" width="5.375" style="79" customWidth="1"/>
    <col min="1327" max="1327" width="7.625" style="79" customWidth="1"/>
    <col min="1328" max="1536" width="8.625" style="79"/>
    <col min="1537" max="1537" width="3.625" style="79" customWidth="1"/>
    <col min="1538" max="1557" width="0" style="79" hidden="1" customWidth="1"/>
    <col min="1558" max="1558" width="2.625" style="79" customWidth="1"/>
    <col min="1559" max="1559" width="6.625" style="79" customWidth="1"/>
    <col min="1560" max="1571" width="0" style="79" hidden="1" customWidth="1"/>
    <col min="1572" max="1572" width="4.625" style="79" customWidth="1"/>
    <col min="1573" max="1573" width="5.375" style="79" customWidth="1"/>
    <col min="1574" max="1574" width="7.625" style="79" customWidth="1"/>
    <col min="1575" max="1575" width="4.625" style="79" customWidth="1"/>
    <col min="1576" max="1576" width="5.375" style="79" customWidth="1"/>
    <col min="1577" max="1577" width="7.625" style="79" customWidth="1"/>
    <col min="1578" max="1578" width="4.625" style="79" customWidth="1"/>
    <col min="1579" max="1579" width="5.375" style="79" customWidth="1"/>
    <col min="1580" max="1580" width="7.625" style="79" customWidth="1"/>
    <col min="1581" max="1581" width="4.625" style="79" customWidth="1"/>
    <col min="1582" max="1582" width="5.375" style="79" customWidth="1"/>
    <col min="1583" max="1583" width="7.625" style="79" customWidth="1"/>
    <col min="1584" max="1792" width="8.625" style="79"/>
    <col min="1793" max="1793" width="3.625" style="79" customWidth="1"/>
    <col min="1794" max="1813" width="0" style="79" hidden="1" customWidth="1"/>
    <col min="1814" max="1814" width="2.625" style="79" customWidth="1"/>
    <col min="1815" max="1815" width="6.625" style="79" customWidth="1"/>
    <col min="1816" max="1827" width="0" style="79" hidden="1" customWidth="1"/>
    <col min="1828" max="1828" width="4.625" style="79" customWidth="1"/>
    <col min="1829" max="1829" width="5.375" style="79" customWidth="1"/>
    <col min="1830" max="1830" width="7.625" style="79" customWidth="1"/>
    <col min="1831" max="1831" width="4.625" style="79" customWidth="1"/>
    <col min="1832" max="1832" width="5.375" style="79" customWidth="1"/>
    <col min="1833" max="1833" width="7.625" style="79" customWidth="1"/>
    <col min="1834" max="1834" width="4.625" style="79" customWidth="1"/>
    <col min="1835" max="1835" width="5.375" style="79" customWidth="1"/>
    <col min="1836" max="1836" width="7.625" style="79" customWidth="1"/>
    <col min="1837" max="1837" width="4.625" style="79" customWidth="1"/>
    <col min="1838" max="1838" width="5.375" style="79" customWidth="1"/>
    <col min="1839" max="1839" width="7.625" style="79" customWidth="1"/>
    <col min="1840" max="2048" width="8.625" style="79"/>
    <col min="2049" max="2049" width="3.625" style="79" customWidth="1"/>
    <col min="2050" max="2069" width="0" style="79" hidden="1" customWidth="1"/>
    <col min="2070" max="2070" width="2.625" style="79" customWidth="1"/>
    <col min="2071" max="2071" width="6.625" style="79" customWidth="1"/>
    <col min="2072" max="2083" width="0" style="79" hidden="1" customWidth="1"/>
    <col min="2084" max="2084" width="4.625" style="79" customWidth="1"/>
    <col min="2085" max="2085" width="5.375" style="79" customWidth="1"/>
    <col min="2086" max="2086" width="7.625" style="79" customWidth="1"/>
    <col min="2087" max="2087" width="4.625" style="79" customWidth="1"/>
    <col min="2088" max="2088" width="5.375" style="79" customWidth="1"/>
    <col min="2089" max="2089" width="7.625" style="79" customWidth="1"/>
    <col min="2090" max="2090" width="4.625" style="79" customWidth="1"/>
    <col min="2091" max="2091" width="5.375" style="79" customWidth="1"/>
    <col min="2092" max="2092" width="7.625" style="79" customWidth="1"/>
    <col min="2093" max="2093" width="4.625" style="79" customWidth="1"/>
    <col min="2094" max="2094" width="5.375" style="79" customWidth="1"/>
    <col min="2095" max="2095" width="7.625" style="79" customWidth="1"/>
    <col min="2096" max="2304" width="8.625" style="79"/>
    <col min="2305" max="2305" width="3.625" style="79" customWidth="1"/>
    <col min="2306" max="2325" width="0" style="79" hidden="1" customWidth="1"/>
    <col min="2326" max="2326" width="2.625" style="79" customWidth="1"/>
    <col min="2327" max="2327" width="6.625" style="79" customWidth="1"/>
    <col min="2328" max="2339" width="0" style="79" hidden="1" customWidth="1"/>
    <col min="2340" max="2340" width="4.625" style="79" customWidth="1"/>
    <col min="2341" max="2341" width="5.375" style="79" customWidth="1"/>
    <col min="2342" max="2342" width="7.625" style="79" customWidth="1"/>
    <col min="2343" max="2343" width="4.625" style="79" customWidth="1"/>
    <col min="2344" max="2344" width="5.375" style="79" customWidth="1"/>
    <col min="2345" max="2345" width="7.625" style="79" customWidth="1"/>
    <col min="2346" max="2346" width="4.625" style="79" customWidth="1"/>
    <col min="2347" max="2347" width="5.375" style="79" customWidth="1"/>
    <col min="2348" max="2348" width="7.625" style="79" customWidth="1"/>
    <col min="2349" max="2349" width="4.625" style="79" customWidth="1"/>
    <col min="2350" max="2350" width="5.375" style="79" customWidth="1"/>
    <col min="2351" max="2351" width="7.625" style="79" customWidth="1"/>
    <col min="2352" max="2560" width="8.625" style="79"/>
    <col min="2561" max="2561" width="3.625" style="79" customWidth="1"/>
    <col min="2562" max="2581" width="0" style="79" hidden="1" customWidth="1"/>
    <col min="2582" max="2582" width="2.625" style="79" customWidth="1"/>
    <col min="2583" max="2583" width="6.625" style="79" customWidth="1"/>
    <col min="2584" max="2595" width="0" style="79" hidden="1" customWidth="1"/>
    <col min="2596" max="2596" width="4.625" style="79" customWidth="1"/>
    <col min="2597" max="2597" width="5.375" style="79" customWidth="1"/>
    <col min="2598" max="2598" width="7.625" style="79" customWidth="1"/>
    <col min="2599" max="2599" width="4.625" style="79" customWidth="1"/>
    <col min="2600" max="2600" width="5.375" style="79" customWidth="1"/>
    <col min="2601" max="2601" width="7.625" style="79" customWidth="1"/>
    <col min="2602" max="2602" width="4.625" style="79" customWidth="1"/>
    <col min="2603" max="2603" width="5.375" style="79" customWidth="1"/>
    <col min="2604" max="2604" width="7.625" style="79" customWidth="1"/>
    <col min="2605" max="2605" width="4.625" style="79" customWidth="1"/>
    <col min="2606" max="2606" width="5.375" style="79" customWidth="1"/>
    <col min="2607" max="2607" width="7.625" style="79" customWidth="1"/>
    <col min="2608" max="2816" width="8.625" style="79"/>
    <col min="2817" max="2817" width="3.625" style="79" customWidth="1"/>
    <col min="2818" max="2837" width="0" style="79" hidden="1" customWidth="1"/>
    <col min="2838" max="2838" width="2.625" style="79" customWidth="1"/>
    <col min="2839" max="2839" width="6.625" style="79" customWidth="1"/>
    <col min="2840" max="2851" width="0" style="79" hidden="1" customWidth="1"/>
    <col min="2852" max="2852" width="4.625" style="79" customWidth="1"/>
    <col min="2853" max="2853" width="5.375" style="79" customWidth="1"/>
    <col min="2854" max="2854" width="7.625" style="79" customWidth="1"/>
    <col min="2855" max="2855" width="4.625" style="79" customWidth="1"/>
    <col min="2856" max="2856" width="5.375" style="79" customWidth="1"/>
    <col min="2857" max="2857" width="7.625" style="79" customWidth="1"/>
    <col min="2858" max="2858" width="4.625" style="79" customWidth="1"/>
    <col min="2859" max="2859" width="5.375" style="79" customWidth="1"/>
    <col min="2860" max="2860" width="7.625" style="79" customWidth="1"/>
    <col min="2861" max="2861" width="4.625" style="79" customWidth="1"/>
    <col min="2862" max="2862" width="5.375" style="79" customWidth="1"/>
    <col min="2863" max="2863" width="7.625" style="79" customWidth="1"/>
    <col min="2864" max="3072" width="8.625" style="79"/>
    <col min="3073" max="3073" width="3.625" style="79" customWidth="1"/>
    <col min="3074" max="3093" width="0" style="79" hidden="1" customWidth="1"/>
    <col min="3094" max="3094" width="2.625" style="79" customWidth="1"/>
    <col min="3095" max="3095" width="6.625" style="79" customWidth="1"/>
    <col min="3096" max="3107" width="0" style="79" hidden="1" customWidth="1"/>
    <col min="3108" max="3108" width="4.625" style="79" customWidth="1"/>
    <col min="3109" max="3109" width="5.375" style="79" customWidth="1"/>
    <col min="3110" max="3110" width="7.625" style="79" customWidth="1"/>
    <col min="3111" max="3111" width="4.625" style="79" customWidth="1"/>
    <col min="3112" max="3112" width="5.375" style="79" customWidth="1"/>
    <col min="3113" max="3113" width="7.625" style="79" customWidth="1"/>
    <col min="3114" max="3114" width="4.625" style="79" customWidth="1"/>
    <col min="3115" max="3115" width="5.375" style="79" customWidth="1"/>
    <col min="3116" max="3116" width="7.625" style="79" customWidth="1"/>
    <col min="3117" max="3117" width="4.625" style="79" customWidth="1"/>
    <col min="3118" max="3118" width="5.375" style="79" customWidth="1"/>
    <col min="3119" max="3119" width="7.625" style="79" customWidth="1"/>
    <col min="3120" max="3328" width="8.625" style="79"/>
    <col min="3329" max="3329" width="3.625" style="79" customWidth="1"/>
    <col min="3330" max="3349" width="0" style="79" hidden="1" customWidth="1"/>
    <col min="3350" max="3350" width="2.625" style="79" customWidth="1"/>
    <col min="3351" max="3351" width="6.625" style="79" customWidth="1"/>
    <col min="3352" max="3363" width="0" style="79" hidden="1" customWidth="1"/>
    <col min="3364" max="3364" width="4.625" style="79" customWidth="1"/>
    <col min="3365" max="3365" width="5.375" style="79" customWidth="1"/>
    <col min="3366" max="3366" width="7.625" style="79" customWidth="1"/>
    <col min="3367" max="3367" width="4.625" style="79" customWidth="1"/>
    <col min="3368" max="3368" width="5.375" style="79" customWidth="1"/>
    <col min="3369" max="3369" width="7.625" style="79" customWidth="1"/>
    <col min="3370" max="3370" width="4.625" style="79" customWidth="1"/>
    <col min="3371" max="3371" width="5.375" style="79" customWidth="1"/>
    <col min="3372" max="3372" width="7.625" style="79" customWidth="1"/>
    <col min="3373" max="3373" width="4.625" style="79" customWidth="1"/>
    <col min="3374" max="3374" width="5.375" style="79" customWidth="1"/>
    <col min="3375" max="3375" width="7.625" style="79" customWidth="1"/>
    <col min="3376" max="3584" width="8.625" style="79"/>
    <col min="3585" max="3585" width="3.625" style="79" customWidth="1"/>
    <col min="3586" max="3605" width="0" style="79" hidden="1" customWidth="1"/>
    <col min="3606" max="3606" width="2.625" style="79" customWidth="1"/>
    <col min="3607" max="3607" width="6.625" style="79" customWidth="1"/>
    <col min="3608" max="3619" width="0" style="79" hidden="1" customWidth="1"/>
    <col min="3620" max="3620" width="4.625" style="79" customWidth="1"/>
    <col min="3621" max="3621" width="5.375" style="79" customWidth="1"/>
    <col min="3622" max="3622" width="7.625" style="79" customWidth="1"/>
    <col min="3623" max="3623" width="4.625" style="79" customWidth="1"/>
    <col min="3624" max="3624" width="5.375" style="79" customWidth="1"/>
    <col min="3625" max="3625" width="7.625" style="79" customWidth="1"/>
    <col min="3626" max="3626" width="4.625" style="79" customWidth="1"/>
    <col min="3627" max="3627" width="5.375" style="79" customWidth="1"/>
    <col min="3628" max="3628" width="7.625" style="79" customWidth="1"/>
    <col min="3629" max="3629" width="4.625" style="79" customWidth="1"/>
    <col min="3630" max="3630" width="5.375" style="79" customWidth="1"/>
    <col min="3631" max="3631" width="7.625" style="79" customWidth="1"/>
    <col min="3632" max="3840" width="8.625" style="79"/>
    <col min="3841" max="3841" width="3.625" style="79" customWidth="1"/>
    <col min="3842" max="3861" width="0" style="79" hidden="1" customWidth="1"/>
    <col min="3862" max="3862" width="2.625" style="79" customWidth="1"/>
    <col min="3863" max="3863" width="6.625" style="79" customWidth="1"/>
    <col min="3864" max="3875" width="0" style="79" hidden="1" customWidth="1"/>
    <col min="3876" max="3876" width="4.625" style="79" customWidth="1"/>
    <col min="3877" max="3877" width="5.375" style="79" customWidth="1"/>
    <col min="3878" max="3878" width="7.625" style="79" customWidth="1"/>
    <col min="3879" max="3879" width="4.625" style="79" customWidth="1"/>
    <col min="3880" max="3880" width="5.375" style="79" customWidth="1"/>
    <col min="3881" max="3881" width="7.625" style="79" customWidth="1"/>
    <col min="3882" max="3882" width="4.625" style="79" customWidth="1"/>
    <col min="3883" max="3883" width="5.375" style="79" customWidth="1"/>
    <col min="3884" max="3884" width="7.625" style="79" customWidth="1"/>
    <col min="3885" max="3885" width="4.625" style="79" customWidth="1"/>
    <col min="3886" max="3886" width="5.375" style="79" customWidth="1"/>
    <col min="3887" max="3887" width="7.625" style="79" customWidth="1"/>
    <col min="3888" max="4096" width="8.625" style="79"/>
    <col min="4097" max="4097" width="3.625" style="79" customWidth="1"/>
    <col min="4098" max="4117" width="0" style="79" hidden="1" customWidth="1"/>
    <col min="4118" max="4118" width="2.625" style="79" customWidth="1"/>
    <col min="4119" max="4119" width="6.625" style="79" customWidth="1"/>
    <col min="4120" max="4131" width="0" style="79" hidden="1" customWidth="1"/>
    <col min="4132" max="4132" width="4.625" style="79" customWidth="1"/>
    <col min="4133" max="4133" width="5.375" style="79" customWidth="1"/>
    <col min="4134" max="4134" width="7.625" style="79" customWidth="1"/>
    <col min="4135" max="4135" width="4.625" style="79" customWidth="1"/>
    <col min="4136" max="4136" width="5.375" style="79" customWidth="1"/>
    <col min="4137" max="4137" width="7.625" style="79" customWidth="1"/>
    <col min="4138" max="4138" width="4.625" style="79" customWidth="1"/>
    <col min="4139" max="4139" width="5.375" style="79" customWidth="1"/>
    <col min="4140" max="4140" width="7.625" style="79" customWidth="1"/>
    <col min="4141" max="4141" width="4.625" style="79" customWidth="1"/>
    <col min="4142" max="4142" width="5.375" style="79" customWidth="1"/>
    <col min="4143" max="4143" width="7.625" style="79" customWidth="1"/>
    <col min="4144" max="4352" width="8.625" style="79"/>
    <col min="4353" max="4353" width="3.625" style="79" customWidth="1"/>
    <col min="4354" max="4373" width="0" style="79" hidden="1" customWidth="1"/>
    <col min="4374" max="4374" width="2.625" style="79" customWidth="1"/>
    <col min="4375" max="4375" width="6.625" style="79" customWidth="1"/>
    <col min="4376" max="4387" width="0" style="79" hidden="1" customWidth="1"/>
    <col min="4388" max="4388" width="4.625" style="79" customWidth="1"/>
    <col min="4389" max="4389" width="5.375" style="79" customWidth="1"/>
    <col min="4390" max="4390" width="7.625" style="79" customWidth="1"/>
    <col min="4391" max="4391" width="4.625" style="79" customWidth="1"/>
    <col min="4392" max="4392" width="5.375" style="79" customWidth="1"/>
    <col min="4393" max="4393" width="7.625" style="79" customWidth="1"/>
    <col min="4394" max="4394" width="4.625" style="79" customWidth="1"/>
    <col min="4395" max="4395" width="5.375" style="79" customWidth="1"/>
    <col min="4396" max="4396" width="7.625" style="79" customWidth="1"/>
    <col min="4397" max="4397" width="4.625" style="79" customWidth="1"/>
    <col min="4398" max="4398" width="5.375" style="79" customWidth="1"/>
    <col min="4399" max="4399" width="7.625" style="79" customWidth="1"/>
    <col min="4400" max="4608" width="8.625" style="79"/>
    <col min="4609" max="4609" width="3.625" style="79" customWidth="1"/>
    <col min="4610" max="4629" width="0" style="79" hidden="1" customWidth="1"/>
    <col min="4630" max="4630" width="2.625" style="79" customWidth="1"/>
    <col min="4631" max="4631" width="6.625" style="79" customWidth="1"/>
    <col min="4632" max="4643" width="0" style="79" hidden="1" customWidth="1"/>
    <col min="4644" max="4644" width="4.625" style="79" customWidth="1"/>
    <col min="4645" max="4645" width="5.375" style="79" customWidth="1"/>
    <col min="4646" max="4646" width="7.625" style="79" customWidth="1"/>
    <col min="4647" max="4647" width="4.625" style="79" customWidth="1"/>
    <col min="4648" max="4648" width="5.375" style="79" customWidth="1"/>
    <col min="4649" max="4649" width="7.625" style="79" customWidth="1"/>
    <col min="4650" max="4650" width="4.625" style="79" customWidth="1"/>
    <col min="4651" max="4651" width="5.375" style="79" customWidth="1"/>
    <col min="4652" max="4652" width="7.625" style="79" customWidth="1"/>
    <col min="4653" max="4653" width="4.625" style="79" customWidth="1"/>
    <col min="4654" max="4654" width="5.375" style="79" customWidth="1"/>
    <col min="4655" max="4655" width="7.625" style="79" customWidth="1"/>
    <col min="4656" max="4864" width="8.625" style="79"/>
    <col min="4865" max="4865" width="3.625" style="79" customWidth="1"/>
    <col min="4866" max="4885" width="0" style="79" hidden="1" customWidth="1"/>
    <col min="4886" max="4886" width="2.625" style="79" customWidth="1"/>
    <col min="4887" max="4887" width="6.625" style="79" customWidth="1"/>
    <col min="4888" max="4899" width="0" style="79" hidden="1" customWidth="1"/>
    <col min="4900" max="4900" width="4.625" style="79" customWidth="1"/>
    <col min="4901" max="4901" width="5.375" style="79" customWidth="1"/>
    <col min="4902" max="4902" width="7.625" style="79" customWidth="1"/>
    <col min="4903" max="4903" width="4.625" style="79" customWidth="1"/>
    <col min="4904" max="4904" width="5.375" style="79" customWidth="1"/>
    <col min="4905" max="4905" width="7.625" style="79" customWidth="1"/>
    <col min="4906" max="4906" width="4.625" style="79" customWidth="1"/>
    <col min="4907" max="4907" width="5.375" style="79" customWidth="1"/>
    <col min="4908" max="4908" width="7.625" style="79" customWidth="1"/>
    <col min="4909" max="4909" width="4.625" style="79" customWidth="1"/>
    <col min="4910" max="4910" width="5.375" style="79" customWidth="1"/>
    <col min="4911" max="4911" width="7.625" style="79" customWidth="1"/>
    <col min="4912" max="5120" width="8.625" style="79"/>
    <col min="5121" max="5121" width="3.625" style="79" customWidth="1"/>
    <col min="5122" max="5141" width="0" style="79" hidden="1" customWidth="1"/>
    <col min="5142" max="5142" width="2.625" style="79" customWidth="1"/>
    <col min="5143" max="5143" width="6.625" style="79" customWidth="1"/>
    <col min="5144" max="5155" width="0" style="79" hidden="1" customWidth="1"/>
    <col min="5156" max="5156" width="4.625" style="79" customWidth="1"/>
    <col min="5157" max="5157" width="5.375" style="79" customWidth="1"/>
    <col min="5158" max="5158" width="7.625" style="79" customWidth="1"/>
    <col min="5159" max="5159" width="4.625" style="79" customWidth="1"/>
    <col min="5160" max="5160" width="5.375" style="79" customWidth="1"/>
    <col min="5161" max="5161" width="7.625" style="79" customWidth="1"/>
    <col min="5162" max="5162" width="4.625" style="79" customWidth="1"/>
    <col min="5163" max="5163" width="5.375" style="79" customWidth="1"/>
    <col min="5164" max="5164" width="7.625" style="79" customWidth="1"/>
    <col min="5165" max="5165" width="4.625" style="79" customWidth="1"/>
    <col min="5166" max="5166" width="5.375" style="79" customWidth="1"/>
    <col min="5167" max="5167" width="7.625" style="79" customWidth="1"/>
    <col min="5168" max="5376" width="8.625" style="79"/>
    <col min="5377" max="5377" width="3.625" style="79" customWidth="1"/>
    <col min="5378" max="5397" width="0" style="79" hidden="1" customWidth="1"/>
    <col min="5398" max="5398" width="2.625" style="79" customWidth="1"/>
    <col min="5399" max="5399" width="6.625" style="79" customWidth="1"/>
    <col min="5400" max="5411" width="0" style="79" hidden="1" customWidth="1"/>
    <col min="5412" max="5412" width="4.625" style="79" customWidth="1"/>
    <col min="5413" max="5413" width="5.375" style="79" customWidth="1"/>
    <col min="5414" max="5414" width="7.625" style="79" customWidth="1"/>
    <col min="5415" max="5415" width="4.625" style="79" customWidth="1"/>
    <col min="5416" max="5416" width="5.375" style="79" customWidth="1"/>
    <col min="5417" max="5417" width="7.625" style="79" customWidth="1"/>
    <col min="5418" max="5418" width="4.625" style="79" customWidth="1"/>
    <col min="5419" max="5419" width="5.375" style="79" customWidth="1"/>
    <col min="5420" max="5420" width="7.625" style="79" customWidth="1"/>
    <col min="5421" max="5421" width="4.625" style="79" customWidth="1"/>
    <col min="5422" max="5422" width="5.375" style="79" customWidth="1"/>
    <col min="5423" max="5423" width="7.625" style="79" customWidth="1"/>
    <col min="5424" max="5632" width="8.625" style="79"/>
    <col min="5633" max="5633" width="3.625" style="79" customWidth="1"/>
    <col min="5634" max="5653" width="0" style="79" hidden="1" customWidth="1"/>
    <col min="5654" max="5654" width="2.625" style="79" customWidth="1"/>
    <col min="5655" max="5655" width="6.625" style="79" customWidth="1"/>
    <col min="5656" max="5667" width="0" style="79" hidden="1" customWidth="1"/>
    <col min="5668" max="5668" width="4.625" style="79" customWidth="1"/>
    <col min="5669" max="5669" width="5.375" style="79" customWidth="1"/>
    <col min="5670" max="5670" width="7.625" style="79" customWidth="1"/>
    <col min="5671" max="5671" width="4.625" style="79" customWidth="1"/>
    <col min="5672" max="5672" width="5.375" style="79" customWidth="1"/>
    <col min="5673" max="5673" width="7.625" style="79" customWidth="1"/>
    <col min="5674" max="5674" width="4.625" style="79" customWidth="1"/>
    <col min="5675" max="5675" width="5.375" style="79" customWidth="1"/>
    <col min="5676" max="5676" width="7.625" style="79" customWidth="1"/>
    <col min="5677" max="5677" width="4.625" style="79" customWidth="1"/>
    <col min="5678" max="5678" width="5.375" style="79" customWidth="1"/>
    <col min="5679" max="5679" width="7.625" style="79" customWidth="1"/>
    <col min="5680" max="5888" width="8.625" style="79"/>
    <col min="5889" max="5889" width="3.625" style="79" customWidth="1"/>
    <col min="5890" max="5909" width="0" style="79" hidden="1" customWidth="1"/>
    <col min="5910" max="5910" width="2.625" style="79" customWidth="1"/>
    <col min="5911" max="5911" width="6.625" style="79" customWidth="1"/>
    <col min="5912" max="5923" width="0" style="79" hidden="1" customWidth="1"/>
    <col min="5924" max="5924" width="4.625" style="79" customWidth="1"/>
    <col min="5925" max="5925" width="5.375" style="79" customWidth="1"/>
    <col min="5926" max="5926" width="7.625" style="79" customWidth="1"/>
    <col min="5927" max="5927" width="4.625" style="79" customWidth="1"/>
    <col min="5928" max="5928" width="5.375" style="79" customWidth="1"/>
    <col min="5929" max="5929" width="7.625" style="79" customWidth="1"/>
    <col min="5930" max="5930" width="4.625" style="79" customWidth="1"/>
    <col min="5931" max="5931" width="5.375" style="79" customWidth="1"/>
    <col min="5932" max="5932" width="7.625" style="79" customWidth="1"/>
    <col min="5933" max="5933" width="4.625" style="79" customWidth="1"/>
    <col min="5934" max="5934" width="5.375" style="79" customWidth="1"/>
    <col min="5935" max="5935" width="7.625" style="79" customWidth="1"/>
    <col min="5936" max="6144" width="8.625" style="79"/>
    <col min="6145" max="6145" width="3.625" style="79" customWidth="1"/>
    <col min="6146" max="6165" width="0" style="79" hidden="1" customWidth="1"/>
    <col min="6166" max="6166" width="2.625" style="79" customWidth="1"/>
    <col min="6167" max="6167" width="6.625" style="79" customWidth="1"/>
    <col min="6168" max="6179" width="0" style="79" hidden="1" customWidth="1"/>
    <col min="6180" max="6180" width="4.625" style="79" customWidth="1"/>
    <col min="6181" max="6181" width="5.375" style="79" customWidth="1"/>
    <col min="6182" max="6182" width="7.625" style="79" customWidth="1"/>
    <col min="6183" max="6183" width="4.625" style="79" customWidth="1"/>
    <col min="6184" max="6184" width="5.375" style="79" customWidth="1"/>
    <col min="6185" max="6185" width="7.625" style="79" customWidth="1"/>
    <col min="6186" max="6186" width="4.625" style="79" customWidth="1"/>
    <col min="6187" max="6187" width="5.375" style="79" customWidth="1"/>
    <col min="6188" max="6188" width="7.625" style="79" customWidth="1"/>
    <col min="6189" max="6189" width="4.625" style="79" customWidth="1"/>
    <col min="6190" max="6190" width="5.375" style="79" customWidth="1"/>
    <col min="6191" max="6191" width="7.625" style="79" customWidth="1"/>
    <col min="6192" max="6400" width="8.625" style="79"/>
    <col min="6401" max="6401" width="3.625" style="79" customWidth="1"/>
    <col min="6402" max="6421" width="0" style="79" hidden="1" customWidth="1"/>
    <col min="6422" max="6422" width="2.625" style="79" customWidth="1"/>
    <col min="6423" max="6423" width="6.625" style="79" customWidth="1"/>
    <col min="6424" max="6435" width="0" style="79" hidden="1" customWidth="1"/>
    <col min="6436" max="6436" width="4.625" style="79" customWidth="1"/>
    <col min="6437" max="6437" width="5.375" style="79" customWidth="1"/>
    <col min="6438" max="6438" width="7.625" style="79" customWidth="1"/>
    <col min="6439" max="6439" width="4.625" style="79" customWidth="1"/>
    <col min="6440" max="6440" width="5.375" style="79" customWidth="1"/>
    <col min="6441" max="6441" width="7.625" style="79" customWidth="1"/>
    <col min="6442" max="6442" width="4.625" style="79" customWidth="1"/>
    <col min="6443" max="6443" width="5.375" style="79" customWidth="1"/>
    <col min="6444" max="6444" width="7.625" style="79" customWidth="1"/>
    <col min="6445" max="6445" width="4.625" style="79" customWidth="1"/>
    <col min="6446" max="6446" width="5.375" style="79" customWidth="1"/>
    <col min="6447" max="6447" width="7.625" style="79" customWidth="1"/>
    <col min="6448" max="6656" width="8.625" style="79"/>
    <col min="6657" max="6657" width="3.625" style="79" customWidth="1"/>
    <col min="6658" max="6677" width="0" style="79" hidden="1" customWidth="1"/>
    <col min="6678" max="6678" width="2.625" style="79" customWidth="1"/>
    <col min="6679" max="6679" width="6.625" style="79" customWidth="1"/>
    <col min="6680" max="6691" width="0" style="79" hidden="1" customWidth="1"/>
    <col min="6692" max="6692" width="4.625" style="79" customWidth="1"/>
    <col min="6693" max="6693" width="5.375" style="79" customWidth="1"/>
    <col min="6694" max="6694" width="7.625" style="79" customWidth="1"/>
    <col min="6695" max="6695" width="4.625" style="79" customWidth="1"/>
    <col min="6696" max="6696" width="5.375" style="79" customWidth="1"/>
    <col min="6697" max="6697" width="7.625" style="79" customWidth="1"/>
    <col min="6698" max="6698" width="4.625" style="79" customWidth="1"/>
    <col min="6699" max="6699" width="5.375" style="79" customWidth="1"/>
    <col min="6700" max="6700" width="7.625" style="79" customWidth="1"/>
    <col min="6701" max="6701" width="4.625" style="79" customWidth="1"/>
    <col min="6702" max="6702" width="5.375" style="79" customWidth="1"/>
    <col min="6703" max="6703" width="7.625" style="79" customWidth="1"/>
    <col min="6704" max="6912" width="8.625" style="79"/>
    <col min="6913" max="6913" width="3.625" style="79" customWidth="1"/>
    <col min="6914" max="6933" width="0" style="79" hidden="1" customWidth="1"/>
    <col min="6934" max="6934" width="2.625" style="79" customWidth="1"/>
    <col min="6935" max="6935" width="6.625" style="79" customWidth="1"/>
    <col min="6936" max="6947" width="0" style="79" hidden="1" customWidth="1"/>
    <col min="6948" max="6948" width="4.625" style="79" customWidth="1"/>
    <col min="6949" max="6949" width="5.375" style="79" customWidth="1"/>
    <col min="6950" max="6950" width="7.625" style="79" customWidth="1"/>
    <col min="6951" max="6951" width="4.625" style="79" customWidth="1"/>
    <col min="6952" max="6952" width="5.375" style="79" customWidth="1"/>
    <col min="6953" max="6953" width="7.625" style="79" customWidth="1"/>
    <col min="6954" max="6954" width="4.625" style="79" customWidth="1"/>
    <col min="6955" max="6955" width="5.375" style="79" customWidth="1"/>
    <col min="6956" max="6956" width="7.625" style="79" customWidth="1"/>
    <col min="6957" max="6957" width="4.625" style="79" customWidth="1"/>
    <col min="6958" max="6958" width="5.375" style="79" customWidth="1"/>
    <col min="6959" max="6959" width="7.625" style="79" customWidth="1"/>
    <col min="6960" max="7168" width="8.625" style="79"/>
    <col min="7169" max="7169" width="3.625" style="79" customWidth="1"/>
    <col min="7170" max="7189" width="0" style="79" hidden="1" customWidth="1"/>
    <col min="7190" max="7190" width="2.625" style="79" customWidth="1"/>
    <col min="7191" max="7191" width="6.625" style="79" customWidth="1"/>
    <col min="7192" max="7203" width="0" style="79" hidden="1" customWidth="1"/>
    <col min="7204" max="7204" width="4.625" style="79" customWidth="1"/>
    <col min="7205" max="7205" width="5.375" style="79" customWidth="1"/>
    <col min="7206" max="7206" width="7.625" style="79" customWidth="1"/>
    <col min="7207" max="7207" width="4.625" style="79" customWidth="1"/>
    <col min="7208" max="7208" width="5.375" style="79" customWidth="1"/>
    <col min="7209" max="7209" width="7.625" style="79" customWidth="1"/>
    <col min="7210" max="7210" width="4.625" style="79" customWidth="1"/>
    <col min="7211" max="7211" width="5.375" style="79" customWidth="1"/>
    <col min="7212" max="7212" width="7.625" style="79" customWidth="1"/>
    <col min="7213" max="7213" width="4.625" style="79" customWidth="1"/>
    <col min="7214" max="7214" width="5.375" style="79" customWidth="1"/>
    <col min="7215" max="7215" width="7.625" style="79" customWidth="1"/>
    <col min="7216" max="7424" width="8.625" style="79"/>
    <col min="7425" max="7425" width="3.625" style="79" customWidth="1"/>
    <col min="7426" max="7445" width="0" style="79" hidden="1" customWidth="1"/>
    <col min="7446" max="7446" width="2.625" style="79" customWidth="1"/>
    <col min="7447" max="7447" width="6.625" style="79" customWidth="1"/>
    <col min="7448" max="7459" width="0" style="79" hidden="1" customWidth="1"/>
    <col min="7460" max="7460" width="4.625" style="79" customWidth="1"/>
    <col min="7461" max="7461" width="5.375" style="79" customWidth="1"/>
    <col min="7462" max="7462" width="7.625" style="79" customWidth="1"/>
    <col min="7463" max="7463" width="4.625" style="79" customWidth="1"/>
    <col min="7464" max="7464" width="5.375" style="79" customWidth="1"/>
    <col min="7465" max="7465" width="7.625" style="79" customWidth="1"/>
    <col min="7466" max="7466" width="4.625" style="79" customWidth="1"/>
    <col min="7467" max="7467" width="5.375" style="79" customWidth="1"/>
    <col min="7468" max="7468" width="7.625" style="79" customWidth="1"/>
    <col min="7469" max="7469" width="4.625" style="79" customWidth="1"/>
    <col min="7470" max="7470" width="5.375" style="79" customWidth="1"/>
    <col min="7471" max="7471" width="7.625" style="79" customWidth="1"/>
    <col min="7472" max="7680" width="8.625" style="79"/>
    <col min="7681" max="7681" width="3.625" style="79" customWidth="1"/>
    <col min="7682" max="7701" width="0" style="79" hidden="1" customWidth="1"/>
    <col min="7702" max="7702" width="2.625" style="79" customWidth="1"/>
    <col min="7703" max="7703" width="6.625" style="79" customWidth="1"/>
    <col min="7704" max="7715" width="0" style="79" hidden="1" customWidth="1"/>
    <col min="7716" max="7716" width="4.625" style="79" customWidth="1"/>
    <col min="7717" max="7717" width="5.375" style="79" customWidth="1"/>
    <col min="7718" max="7718" width="7.625" style="79" customWidth="1"/>
    <col min="7719" max="7719" width="4.625" style="79" customWidth="1"/>
    <col min="7720" max="7720" width="5.375" style="79" customWidth="1"/>
    <col min="7721" max="7721" width="7.625" style="79" customWidth="1"/>
    <col min="7722" max="7722" width="4.625" style="79" customWidth="1"/>
    <col min="7723" max="7723" width="5.375" style="79" customWidth="1"/>
    <col min="7724" max="7724" width="7.625" style="79" customWidth="1"/>
    <col min="7725" max="7725" width="4.625" style="79" customWidth="1"/>
    <col min="7726" max="7726" width="5.375" style="79" customWidth="1"/>
    <col min="7727" max="7727" width="7.625" style="79" customWidth="1"/>
    <col min="7728" max="7936" width="8.625" style="79"/>
    <col min="7937" max="7937" width="3.625" style="79" customWidth="1"/>
    <col min="7938" max="7957" width="0" style="79" hidden="1" customWidth="1"/>
    <col min="7958" max="7958" width="2.625" style="79" customWidth="1"/>
    <col min="7959" max="7959" width="6.625" style="79" customWidth="1"/>
    <col min="7960" max="7971" width="0" style="79" hidden="1" customWidth="1"/>
    <col min="7972" max="7972" width="4.625" style="79" customWidth="1"/>
    <col min="7973" max="7973" width="5.375" style="79" customWidth="1"/>
    <col min="7974" max="7974" width="7.625" style="79" customWidth="1"/>
    <col min="7975" max="7975" width="4.625" style="79" customWidth="1"/>
    <col min="7976" max="7976" width="5.375" style="79" customWidth="1"/>
    <col min="7977" max="7977" width="7.625" style="79" customWidth="1"/>
    <col min="7978" max="7978" width="4.625" style="79" customWidth="1"/>
    <col min="7979" max="7979" width="5.375" style="79" customWidth="1"/>
    <col min="7980" max="7980" width="7.625" style="79" customWidth="1"/>
    <col min="7981" max="7981" width="4.625" style="79" customWidth="1"/>
    <col min="7982" max="7982" width="5.375" style="79" customWidth="1"/>
    <col min="7983" max="7983" width="7.625" style="79" customWidth="1"/>
    <col min="7984" max="8192" width="8.625" style="79"/>
    <col min="8193" max="8193" width="3.625" style="79" customWidth="1"/>
    <col min="8194" max="8213" width="0" style="79" hidden="1" customWidth="1"/>
    <col min="8214" max="8214" width="2.625" style="79" customWidth="1"/>
    <col min="8215" max="8215" width="6.625" style="79" customWidth="1"/>
    <col min="8216" max="8227" width="0" style="79" hidden="1" customWidth="1"/>
    <col min="8228" max="8228" width="4.625" style="79" customWidth="1"/>
    <col min="8229" max="8229" width="5.375" style="79" customWidth="1"/>
    <col min="8230" max="8230" width="7.625" style="79" customWidth="1"/>
    <col min="8231" max="8231" width="4.625" style="79" customWidth="1"/>
    <col min="8232" max="8232" width="5.375" style="79" customWidth="1"/>
    <col min="8233" max="8233" width="7.625" style="79" customWidth="1"/>
    <col min="8234" max="8234" width="4.625" style="79" customWidth="1"/>
    <col min="8235" max="8235" width="5.375" style="79" customWidth="1"/>
    <col min="8236" max="8236" width="7.625" style="79" customWidth="1"/>
    <col min="8237" max="8237" width="4.625" style="79" customWidth="1"/>
    <col min="8238" max="8238" width="5.375" style="79" customWidth="1"/>
    <col min="8239" max="8239" width="7.625" style="79" customWidth="1"/>
    <col min="8240" max="8448" width="8.625" style="79"/>
    <col min="8449" max="8449" width="3.625" style="79" customWidth="1"/>
    <col min="8450" max="8469" width="0" style="79" hidden="1" customWidth="1"/>
    <col min="8470" max="8470" width="2.625" style="79" customWidth="1"/>
    <col min="8471" max="8471" width="6.625" style="79" customWidth="1"/>
    <col min="8472" max="8483" width="0" style="79" hidden="1" customWidth="1"/>
    <col min="8484" max="8484" width="4.625" style="79" customWidth="1"/>
    <col min="8485" max="8485" width="5.375" style="79" customWidth="1"/>
    <col min="8486" max="8486" width="7.625" style="79" customWidth="1"/>
    <col min="8487" max="8487" width="4.625" style="79" customWidth="1"/>
    <col min="8488" max="8488" width="5.375" style="79" customWidth="1"/>
    <col min="8489" max="8489" width="7.625" style="79" customWidth="1"/>
    <col min="8490" max="8490" width="4.625" style="79" customWidth="1"/>
    <col min="8491" max="8491" width="5.375" style="79" customWidth="1"/>
    <col min="8492" max="8492" width="7.625" style="79" customWidth="1"/>
    <col min="8493" max="8493" width="4.625" style="79" customWidth="1"/>
    <col min="8494" max="8494" width="5.375" style="79" customWidth="1"/>
    <col min="8495" max="8495" width="7.625" style="79" customWidth="1"/>
    <col min="8496" max="8704" width="8.625" style="79"/>
    <col min="8705" max="8705" width="3.625" style="79" customWidth="1"/>
    <col min="8706" max="8725" width="0" style="79" hidden="1" customWidth="1"/>
    <col min="8726" max="8726" width="2.625" style="79" customWidth="1"/>
    <col min="8727" max="8727" width="6.625" style="79" customWidth="1"/>
    <col min="8728" max="8739" width="0" style="79" hidden="1" customWidth="1"/>
    <col min="8740" max="8740" width="4.625" style="79" customWidth="1"/>
    <col min="8741" max="8741" width="5.375" style="79" customWidth="1"/>
    <col min="8742" max="8742" width="7.625" style="79" customWidth="1"/>
    <col min="8743" max="8743" width="4.625" style="79" customWidth="1"/>
    <col min="8744" max="8744" width="5.375" style="79" customWidth="1"/>
    <col min="8745" max="8745" width="7.625" style="79" customWidth="1"/>
    <col min="8746" max="8746" width="4.625" style="79" customWidth="1"/>
    <col min="8747" max="8747" width="5.375" style="79" customWidth="1"/>
    <col min="8748" max="8748" width="7.625" style="79" customWidth="1"/>
    <col min="8749" max="8749" width="4.625" style="79" customWidth="1"/>
    <col min="8750" max="8750" width="5.375" style="79" customWidth="1"/>
    <col min="8751" max="8751" width="7.625" style="79" customWidth="1"/>
    <col min="8752" max="8960" width="8.625" style="79"/>
    <col min="8961" max="8961" width="3.625" style="79" customWidth="1"/>
    <col min="8962" max="8981" width="0" style="79" hidden="1" customWidth="1"/>
    <col min="8982" max="8982" width="2.625" style="79" customWidth="1"/>
    <col min="8983" max="8983" width="6.625" style="79" customWidth="1"/>
    <col min="8984" max="8995" width="0" style="79" hidden="1" customWidth="1"/>
    <col min="8996" max="8996" width="4.625" style="79" customWidth="1"/>
    <col min="8997" max="8997" width="5.375" style="79" customWidth="1"/>
    <col min="8998" max="8998" width="7.625" style="79" customWidth="1"/>
    <col min="8999" max="8999" width="4.625" style="79" customWidth="1"/>
    <col min="9000" max="9000" width="5.375" style="79" customWidth="1"/>
    <col min="9001" max="9001" width="7.625" style="79" customWidth="1"/>
    <col min="9002" max="9002" width="4.625" style="79" customWidth="1"/>
    <col min="9003" max="9003" width="5.375" style="79" customWidth="1"/>
    <col min="9004" max="9004" width="7.625" style="79" customWidth="1"/>
    <col min="9005" max="9005" width="4.625" style="79" customWidth="1"/>
    <col min="9006" max="9006" width="5.375" style="79" customWidth="1"/>
    <col min="9007" max="9007" width="7.625" style="79" customWidth="1"/>
    <col min="9008" max="9216" width="8.625" style="79"/>
    <col min="9217" max="9217" width="3.625" style="79" customWidth="1"/>
    <col min="9218" max="9237" width="0" style="79" hidden="1" customWidth="1"/>
    <col min="9238" max="9238" width="2.625" style="79" customWidth="1"/>
    <col min="9239" max="9239" width="6.625" style="79" customWidth="1"/>
    <col min="9240" max="9251" width="0" style="79" hidden="1" customWidth="1"/>
    <col min="9252" max="9252" width="4.625" style="79" customWidth="1"/>
    <col min="9253" max="9253" width="5.375" style="79" customWidth="1"/>
    <col min="9254" max="9254" width="7.625" style="79" customWidth="1"/>
    <col min="9255" max="9255" width="4.625" style="79" customWidth="1"/>
    <col min="9256" max="9256" width="5.375" style="79" customWidth="1"/>
    <col min="9257" max="9257" width="7.625" style="79" customWidth="1"/>
    <col min="9258" max="9258" width="4.625" style="79" customWidth="1"/>
    <col min="9259" max="9259" width="5.375" style="79" customWidth="1"/>
    <col min="9260" max="9260" width="7.625" style="79" customWidth="1"/>
    <col min="9261" max="9261" width="4.625" style="79" customWidth="1"/>
    <col min="9262" max="9262" width="5.375" style="79" customWidth="1"/>
    <col min="9263" max="9263" width="7.625" style="79" customWidth="1"/>
    <col min="9264" max="9472" width="8.625" style="79"/>
    <col min="9473" max="9473" width="3.625" style="79" customWidth="1"/>
    <col min="9474" max="9493" width="0" style="79" hidden="1" customWidth="1"/>
    <col min="9494" max="9494" width="2.625" style="79" customWidth="1"/>
    <col min="9495" max="9495" width="6.625" style="79" customWidth="1"/>
    <col min="9496" max="9507" width="0" style="79" hidden="1" customWidth="1"/>
    <col min="9508" max="9508" width="4.625" style="79" customWidth="1"/>
    <col min="9509" max="9509" width="5.375" style="79" customWidth="1"/>
    <col min="9510" max="9510" width="7.625" style="79" customWidth="1"/>
    <col min="9511" max="9511" width="4.625" style="79" customWidth="1"/>
    <col min="9512" max="9512" width="5.375" style="79" customWidth="1"/>
    <col min="9513" max="9513" width="7.625" style="79" customWidth="1"/>
    <col min="9514" max="9514" width="4.625" style="79" customWidth="1"/>
    <col min="9515" max="9515" width="5.375" style="79" customWidth="1"/>
    <col min="9516" max="9516" width="7.625" style="79" customWidth="1"/>
    <col min="9517" max="9517" width="4.625" style="79" customWidth="1"/>
    <col min="9518" max="9518" width="5.375" style="79" customWidth="1"/>
    <col min="9519" max="9519" width="7.625" style="79" customWidth="1"/>
    <col min="9520" max="9728" width="8.625" style="79"/>
    <col min="9729" max="9729" width="3.625" style="79" customWidth="1"/>
    <col min="9730" max="9749" width="0" style="79" hidden="1" customWidth="1"/>
    <col min="9750" max="9750" width="2.625" style="79" customWidth="1"/>
    <col min="9751" max="9751" width="6.625" style="79" customWidth="1"/>
    <col min="9752" max="9763" width="0" style="79" hidden="1" customWidth="1"/>
    <col min="9764" max="9764" width="4.625" style="79" customWidth="1"/>
    <col min="9765" max="9765" width="5.375" style="79" customWidth="1"/>
    <col min="9766" max="9766" width="7.625" style="79" customWidth="1"/>
    <col min="9767" max="9767" width="4.625" style="79" customWidth="1"/>
    <col min="9768" max="9768" width="5.375" style="79" customWidth="1"/>
    <col min="9769" max="9769" width="7.625" style="79" customWidth="1"/>
    <col min="9770" max="9770" width="4.625" style="79" customWidth="1"/>
    <col min="9771" max="9771" width="5.375" style="79" customWidth="1"/>
    <col min="9772" max="9772" width="7.625" style="79" customWidth="1"/>
    <col min="9773" max="9773" width="4.625" style="79" customWidth="1"/>
    <col min="9774" max="9774" width="5.375" style="79" customWidth="1"/>
    <col min="9775" max="9775" width="7.625" style="79" customWidth="1"/>
    <col min="9776" max="9984" width="8.625" style="79"/>
    <col min="9985" max="9985" width="3.625" style="79" customWidth="1"/>
    <col min="9986" max="10005" width="0" style="79" hidden="1" customWidth="1"/>
    <col min="10006" max="10006" width="2.625" style="79" customWidth="1"/>
    <col min="10007" max="10007" width="6.625" style="79" customWidth="1"/>
    <col min="10008" max="10019" width="0" style="79" hidden="1" customWidth="1"/>
    <col min="10020" max="10020" width="4.625" style="79" customWidth="1"/>
    <col min="10021" max="10021" width="5.375" style="79" customWidth="1"/>
    <col min="10022" max="10022" width="7.625" style="79" customWidth="1"/>
    <col min="10023" max="10023" width="4.625" style="79" customWidth="1"/>
    <col min="10024" max="10024" width="5.375" style="79" customWidth="1"/>
    <col min="10025" max="10025" width="7.625" style="79" customWidth="1"/>
    <col min="10026" max="10026" width="4.625" style="79" customWidth="1"/>
    <col min="10027" max="10027" width="5.375" style="79" customWidth="1"/>
    <col min="10028" max="10028" width="7.625" style="79" customWidth="1"/>
    <col min="10029" max="10029" width="4.625" style="79" customWidth="1"/>
    <col min="10030" max="10030" width="5.375" style="79" customWidth="1"/>
    <col min="10031" max="10031" width="7.625" style="79" customWidth="1"/>
    <col min="10032" max="10240" width="8.625" style="79"/>
    <col min="10241" max="10241" width="3.625" style="79" customWidth="1"/>
    <col min="10242" max="10261" width="0" style="79" hidden="1" customWidth="1"/>
    <col min="10262" max="10262" width="2.625" style="79" customWidth="1"/>
    <col min="10263" max="10263" width="6.625" style="79" customWidth="1"/>
    <col min="10264" max="10275" width="0" style="79" hidden="1" customWidth="1"/>
    <col min="10276" max="10276" width="4.625" style="79" customWidth="1"/>
    <col min="10277" max="10277" width="5.375" style="79" customWidth="1"/>
    <col min="10278" max="10278" width="7.625" style="79" customWidth="1"/>
    <col min="10279" max="10279" width="4.625" style="79" customWidth="1"/>
    <col min="10280" max="10280" width="5.375" style="79" customWidth="1"/>
    <col min="10281" max="10281" width="7.625" style="79" customWidth="1"/>
    <col min="10282" max="10282" width="4.625" style="79" customWidth="1"/>
    <col min="10283" max="10283" width="5.375" style="79" customWidth="1"/>
    <col min="10284" max="10284" width="7.625" style="79" customWidth="1"/>
    <col min="10285" max="10285" width="4.625" style="79" customWidth="1"/>
    <col min="10286" max="10286" width="5.375" style="79" customWidth="1"/>
    <col min="10287" max="10287" width="7.625" style="79" customWidth="1"/>
    <col min="10288" max="10496" width="8.625" style="79"/>
    <col min="10497" max="10497" width="3.625" style="79" customWidth="1"/>
    <col min="10498" max="10517" width="0" style="79" hidden="1" customWidth="1"/>
    <col min="10518" max="10518" width="2.625" style="79" customWidth="1"/>
    <col min="10519" max="10519" width="6.625" style="79" customWidth="1"/>
    <col min="10520" max="10531" width="0" style="79" hidden="1" customWidth="1"/>
    <col min="10532" max="10532" width="4.625" style="79" customWidth="1"/>
    <col min="10533" max="10533" width="5.375" style="79" customWidth="1"/>
    <col min="10534" max="10534" width="7.625" style="79" customWidth="1"/>
    <col min="10535" max="10535" width="4.625" style="79" customWidth="1"/>
    <col min="10536" max="10536" width="5.375" style="79" customWidth="1"/>
    <col min="10537" max="10537" width="7.625" style="79" customWidth="1"/>
    <col min="10538" max="10538" width="4.625" style="79" customWidth="1"/>
    <col min="10539" max="10539" width="5.375" style="79" customWidth="1"/>
    <col min="10540" max="10540" width="7.625" style="79" customWidth="1"/>
    <col min="10541" max="10541" width="4.625" style="79" customWidth="1"/>
    <col min="10542" max="10542" width="5.375" style="79" customWidth="1"/>
    <col min="10543" max="10543" width="7.625" style="79" customWidth="1"/>
    <col min="10544" max="10752" width="8.625" style="79"/>
    <col min="10753" max="10753" width="3.625" style="79" customWidth="1"/>
    <col min="10754" max="10773" width="0" style="79" hidden="1" customWidth="1"/>
    <col min="10774" max="10774" width="2.625" style="79" customWidth="1"/>
    <col min="10775" max="10775" width="6.625" style="79" customWidth="1"/>
    <col min="10776" max="10787" width="0" style="79" hidden="1" customWidth="1"/>
    <col min="10788" max="10788" width="4.625" style="79" customWidth="1"/>
    <col min="10789" max="10789" width="5.375" style="79" customWidth="1"/>
    <col min="10790" max="10790" width="7.625" style="79" customWidth="1"/>
    <col min="10791" max="10791" width="4.625" style="79" customWidth="1"/>
    <col min="10792" max="10792" width="5.375" style="79" customWidth="1"/>
    <col min="10793" max="10793" width="7.625" style="79" customWidth="1"/>
    <col min="10794" max="10794" width="4.625" style="79" customWidth="1"/>
    <col min="10795" max="10795" width="5.375" style="79" customWidth="1"/>
    <col min="10796" max="10796" width="7.625" style="79" customWidth="1"/>
    <col min="10797" max="10797" width="4.625" style="79" customWidth="1"/>
    <col min="10798" max="10798" width="5.375" style="79" customWidth="1"/>
    <col min="10799" max="10799" width="7.625" style="79" customWidth="1"/>
    <col min="10800" max="11008" width="8.625" style="79"/>
    <col min="11009" max="11009" width="3.625" style="79" customWidth="1"/>
    <col min="11010" max="11029" width="0" style="79" hidden="1" customWidth="1"/>
    <col min="11030" max="11030" width="2.625" style="79" customWidth="1"/>
    <col min="11031" max="11031" width="6.625" style="79" customWidth="1"/>
    <col min="11032" max="11043" width="0" style="79" hidden="1" customWidth="1"/>
    <col min="11044" max="11044" width="4.625" style="79" customWidth="1"/>
    <col min="11045" max="11045" width="5.375" style="79" customWidth="1"/>
    <col min="11046" max="11046" width="7.625" style="79" customWidth="1"/>
    <col min="11047" max="11047" width="4.625" style="79" customWidth="1"/>
    <col min="11048" max="11048" width="5.375" style="79" customWidth="1"/>
    <col min="11049" max="11049" width="7.625" style="79" customWidth="1"/>
    <col min="11050" max="11050" width="4.625" style="79" customWidth="1"/>
    <col min="11051" max="11051" width="5.375" style="79" customWidth="1"/>
    <col min="11052" max="11052" width="7.625" style="79" customWidth="1"/>
    <col min="11053" max="11053" width="4.625" style="79" customWidth="1"/>
    <col min="11054" max="11054" width="5.375" style="79" customWidth="1"/>
    <col min="11055" max="11055" width="7.625" style="79" customWidth="1"/>
    <col min="11056" max="11264" width="8.625" style="79"/>
    <col min="11265" max="11265" width="3.625" style="79" customWidth="1"/>
    <col min="11266" max="11285" width="0" style="79" hidden="1" customWidth="1"/>
    <col min="11286" max="11286" width="2.625" style="79" customWidth="1"/>
    <col min="11287" max="11287" width="6.625" style="79" customWidth="1"/>
    <col min="11288" max="11299" width="0" style="79" hidden="1" customWidth="1"/>
    <col min="11300" max="11300" width="4.625" style="79" customWidth="1"/>
    <col min="11301" max="11301" width="5.375" style="79" customWidth="1"/>
    <col min="11302" max="11302" width="7.625" style="79" customWidth="1"/>
    <col min="11303" max="11303" width="4.625" style="79" customWidth="1"/>
    <col min="11304" max="11304" width="5.375" style="79" customWidth="1"/>
    <col min="11305" max="11305" width="7.625" style="79" customWidth="1"/>
    <col min="11306" max="11306" width="4.625" style="79" customWidth="1"/>
    <col min="11307" max="11307" width="5.375" style="79" customWidth="1"/>
    <col min="11308" max="11308" width="7.625" style="79" customWidth="1"/>
    <col min="11309" max="11309" width="4.625" style="79" customWidth="1"/>
    <col min="11310" max="11310" width="5.375" style="79" customWidth="1"/>
    <col min="11311" max="11311" width="7.625" style="79" customWidth="1"/>
    <col min="11312" max="11520" width="8.625" style="79"/>
    <col min="11521" max="11521" width="3.625" style="79" customWidth="1"/>
    <col min="11522" max="11541" width="0" style="79" hidden="1" customWidth="1"/>
    <col min="11542" max="11542" width="2.625" style="79" customWidth="1"/>
    <col min="11543" max="11543" width="6.625" style="79" customWidth="1"/>
    <col min="11544" max="11555" width="0" style="79" hidden="1" customWidth="1"/>
    <col min="11556" max="11556" width="4.625" style="79" customWidth="1"/>
    <col min="11557" max="11557" width="5.375" style="79" customWidth="1"/>
    <col min="11558" max="11558" width="7.625" style="79" customWidth="1"/>
    <col min="11559" max="11559" width="4.625" style="79" customWidth="1"/>
    <col min="11560" max="11560" width="5.375" style="79" customWidth="1"/>
    <col min="11561" max="11561" width="7.625" style="79" customWidth="1"/>
    <col min="11562" max="11562" width="4.625" style="79" customWidth="1"/>
    <col min="11563" max="11563" width="5.375" style="79" customWidth="1"/>
    <col min="11564" max="11564" width="7.625" style="79" customWidth="1"/>
    <col min="11565" max="11565" width="4.625" style="79" customWidth="1"/>
    <col min="11566" max="11566" width="5.375" style="79" customWidth="1"/>
    <col min="11567" max="11567" width="7.625" style="79" customWidth="1"/>
    <col min="11568" max="11776" width="8.625" style="79"/>
    <col min="11777" max="11777" width="3.625" style="79" customWidth="1"/>
    <col min="11778" max="11797" width="0" style="79" hidden="1" customWidth="1"/>
    <col min="11798" max="11798" width="2.625" style="79" customWidth="1"/>
    <col min="11799" max="11799" width="6.625" style="79" customWidth="1"/>
    <col min="11800" max="11811" width="0" style="79" hidden="1" customWidth="1"/>
    <col min="11812" max="11812" width="4.625" style="79" customWidth="1"/>
    <col min="11813" max="11813" width="5.375" style="79" customWidth="1"/>
    <col min="11814" max="11814" width="7.625" style="79" customWidth="1"/>
    <col min="11815" max="11815" width="4.625" style="79" customWidth="1"/>
    <col min="11816" max="11816" width="5.375" style="79" customWidth="1"/>
    <col min="11817" max="11817" width="7.625" style="79" customWidth="1"/>
    <col min="11818" max="11818" width="4.625" style="79" customWidth="1"/>
    <col min="11819" max="11819" width="5.375" style="79" customWidth="1"/>
    <col min="11820" max="11820" width="7.625" style="79" customWidth="1"/>
    <col min="11821" max="11821" width="4.625" style="79" customWidth="1"/>
    <col min="11822" max="11822" width="5.375" style="79" customWidth="1"/>
    <col min="11823" max="11823" width="7.625" style="79" customWidth="1"/>
    <col min="11824" max="12032" width="8.625" style="79"/>
    <col min="12033" max="12033" width="3.625" style="79" customWidth="1"/>
    <col min="12034" max="12053" width="0" style="79" hidden="1" customWidth="1"/>
    <col min="12054" max="12054" width="2.625" style="79" customWidth="1"/>
    <col min="12055" max="12055" width="6.625" style="79" customWidth="1"/>
    <col min="12056" max="12067" width="0" style="79" hidden="1" customWidth="1"/>
    <col min="12068" max="12068" width="4.625" style="79" customWidth="1"/>
    <col min="12069" max="12069" width="5.375" style="79" customWidth="1"/>
    <col min="12070" max="12070" width="7.625" style="79" customWidth="1"/>
    <col min="12071" max="12071" width="4.625" style="79" customWidth="1"/>
    <col min="12072" max="12072" width="5.375" style="79" customWidth="1"/>
    <col min="12073" max="12073" width="7.625" style="79" customWidth="1"/>
    <col min="12074" max="12074" width="4.625" style="79" customWidth="1"/>
    <col min="12075" max="12075" width="5.375" style="79" customWidth="1"/>
    <col min="12076" max="12076" width="7.625" style="79" customWidth="1"/>
    <col min="12077" max="12077" width="4.625" style="79" customWidth="1"/>
    <col min="12078" max="12078" width="5.375" style="79" customWidth="1"/>
    <col min="12079" max="12079" width="7.625" style="79" customWidth="1"/>
    <col min="12080" max="12288" width="8.625" style="79"/>
    <col min="12289" max="12289" width="3.625" style="79" customWidth="1"/>
    <col min="12290" max="12309" width="0" style="79" hidden="1" customWidth="1"/>
    <col min="12310" max="12310" width="2.625" style="79" customWidth="1"/>
    <col min="12311" max="12311" width="6.625" style="79" customWidth="1"/>
    <col min="12312" max="12323" width="0" style="79" hidden="1" customWidth="1"/>
    <col min="12324" max="12324" width="4.625" style="79" customWidth="1"/>
    <col min="12325" max="12325" width="5.375" style="79" customWidth="1"/>
    <col min="12326" max="12326" width="7.625" style="79" customWidth="1"/>
    <col min="12327" max="12327" width="4.625" style="79" customWidth="1"/>
    <col min="12328" max="12328" width="5.375" style="79" customWidth="1"/>
    <col min="12329" max="12329" width="7.625" style="79" customWidth="1"/>
    <col min="12330" max="12330" width="4.625" style="79" customWidth="1"/>
    <col min="12331" max="12331" width="5.375" style="79" customWidth="1"/>
    <col min="12332" max="12332" width="7.625" style="79" customWidth="1"/>
    <col min="12333" max="12333" width="4.625" style="79" customWidth="1"/>
    <col min="12334" max="12334" width="5.375" style="79" customWidth="1"/>
    <col min="12335" max="12335" width="7.625" style="79" customWidth="1"/>
    <col min="12336" max="12544" width="8.625" style="79"/>
    <col min="12545" max="12545" width="3.625" style="79" customWidth="1"/>
    <col min="12546" max="12565" width="0" style="79" hidden="1" customWidth="1"/>
    <col min="12566" max="12566" width="2.625" style="79" customWidth="1"/>
    <col min="12567" max="12567" width="6.625" style="79" customWidth="1"/>
    <col min="12568" max="12579" width="0" style="79" hidden="1" customWidth="1"/>
    <col min="12580" max="12580" width="4.625" style="79" customWidth="1"/>
    <col min="12581" max="12581" width="5.375" style="79" customWidth="1"/>
    <col min="12582" max="12582" width="7.625" style="79" customWidth="1"/>
    <col min="12583" max="12583" width="4.625" style="79" customWidth="1"/>
    <col min="12584" max="12584" width="5.375" style="79" customWidth="1"/>
    <col min="12585" max="12585" width="7.625" style="79" customWidth="1"/>
    <col min="12586" max="12586" width="4.625" style="79" customWidth="1"/>
    <col min="12587" max="12587" width="5.375" style="79" customWidth="1"/>
    <col min="12588" max="12588" width="7.625" style="79" customWidth="1"/>
    <col min="12589" max="12589" width="4.625" style="79" customWidth="1"/>
    <col min="12590" max="12590" width="5.375" style="79" customWidth="1"/>
    <col min="12591" max="12591" width="7.625" style="79" customWidth="1"/>
    <col min="12592" max="12800" width="8.625" style="79"/>
    <col min="12801" max="12801" width="3.625" style="79" customWidth="1"/>
    <col min="12802" max="12821" width="0" style="79" hidden="1" customWidth="1"/>
    <col min="12822" max="12822" width="2.625" style="79" customWidth="1"/>
    <col min="12823" max="12823" width="6.625" style="79" customWidth="1"/>
    <col min="12824" max="12835" width="0" style="79" hidden="1" customWidth="1"/>
    <col min="12836" max="12836" width="4.625" style="79" customWidth="1"/>
    <col min="12837" max="12837" width="5.375" style="79" customWidth="1"/>
    <col min="12838" max="12838" width="7.625" style="79" customWidth="1"/>
    <col min="12839" max="12839" width="4.625" style="79" customWidth="1"/>
    <col min="12840" max="12840" width="5.375" style="79" customWidth="1"/>
    <col min="12841" max="12841" width="7.625" style="79" customWidth="1"/>
    <col min="12842" max="12842" width="4.625" style="79" customWidth="1"/>
    <col min="12843" max="12843" width="5.375" style="79" customWidth="1"/>
    <col min="12844" max="12844" width="7.625" style="79" customWidth="1"/>
    <col min="12845" max="12845" width="4.625" style="79" customWidth="1"/>
    <col min="12846" max="12846" width="5.375" style="79" customWidth="1"/>
    <col min="12847" max="12847" width="7.625" style="79" customWidth="1"/>
    <col min="12848" max="13056" width="8.625" style="79"/>
    <col min="13057" max="13057" width="3.625" style="79" customWidth="1"/>
    <col min="13058" max="13077" width="0" style="79" hidden="1" customWidth="1"/>
    <col min="13078" max="13078" width="2.625" style="79" customWidth="1"/>
    <col min="13079" max="13079" width="6.625" style="79" customWidth="1"/>
    <col min="13080" max="13091" width="0" style="79" hidden="1" customWidth="1"/>
    <col min="13092" max="13092" width="4.625" style="79" customWidth="1"/>
    <col min="13093" max="13093" width="5.375" style="79" customWidth="1"/>
    <col min="13094" max="13094" width="7.625" style="79" customWidth="1"/>
    <col min="13095" max="13095" width="4.625" style="79" customWidth="1"/>
    <col min="13096" max="13096" width="5.375" style="79" customWidth="1"/>
    <col min="13097" max="13097" width="7.625" style="79" customWidth="1"/>
    <col min="13098" max="13098" width="4.625" style="79" customWidth="1"/>
    <col min="13099" max="13099" width="5.375" style="79" customWidth="1"/>
    <col min="13100" max="13100" width="7.625" style="79" customWidth="1"/>
    <col min="13101" max="13101" width="4.625" style="79" customWidth="1"/>
    <col min="13102" max="13102" width="5.375" style="79" customWidth="1"/>
    <col min="13103" max="13103" width="7.625" style="79" customWidth="1"/>
    <col min="13104" max="13312" width="8.625" style="79"/>
    <col min="13313" max="13313" width="3.625" style="79" customWidth="1"/>
    <col min="13314" max="13333" width="0" style="79" hidden="1" customWidth="1"/>
    <col min="13334" max="13334" width="2.625" style="79" customWidth="1"/>
    <col min="13335" max="13335" width="6.625" style="79" customWidth="1"/>
    <col min="13336" max="13347" width="0" style="79" hidden="1" customWidth="1"/>
    <col min="13348" max="13348" width="4.625" style="79" customWidth="1"/>
    <col min="13349" max="13349" width="5.375" style="79" customWidth="1"/>
    <col min="13350" max="13350" width="7.625" style="79" customWidth="1"/>
    <col min="13351" max="13351" width="4.625" style="79" customWidth="1"/>
    <col min="13352" max="13352" width="5.375" style="79" customWidth="1"/>
    <col min="13353" max="13353" width="7.625" style="79" customWidth="1"/>
    <col min="13354" max="13354" width="4.625" style="79" customWidth="1"/>
    <col min="13355" max="13355" width="5.375" style="79" customWidth="1"/>
    <col min="13356" max="13356" width="7.625" style="79" customWidth="1"/>
    <col min="13357" max="13357" width="4.625" style="79" customWidth="1"/>
    <col min="13358" max="13358" width="5.375" style="79" customWidth="1"/>
    <col min="13359" max="13359" width="7.625" style="79" customWidth="1"/>
    <col min="13360" max="13568" width="8.625" style="79"/>
    <col min="13569" max="13569" width="3.625" style="79" customWidth="1"/>
    <col min="13570" max="13589" width="0" style="79" hidden="1" customWidth="1"/>
    <col min="13590" max="13590" width="2.625" style="79" customWidth="1"/>
    <col min="13591" max="13591" width="6.625" style="79" customWidth="1"/>
    <col min="13592" max="13603" width="0" style="79" hidden="1" customWidth="1"/>
    <col min="13604" max="13604" width="4.625" style="79" customWidth="1"/>
    <col min="13605" max="13605" width="5.375" style="79" customWidth="1"/>
    <col min="13606" max="13606" width="7.625" style="79" customWidth="1"/>
    <col min="13607" max="13607" width="4.625" style="79" customWidth="1"/>
    <col min="13608" max="13608" width="5.375" style="79" customWidth="1"/>
    <col min="13609" max="13609" width="7.625" style="79" customWidth="1"/>
    <col min="13610" max="13610" width="4.625" style="79" customWidth="1"/>
    <col min="13611" max="13611" width="5.375" style="79" customWidth="1"/>
    <col min="13612" max="13612" width="7.625" style="79" customWidth="1"/>
    <col min="13613" max="13613" width="4.625" style="79" customWidth="1"/>
    <col min="13614" max="13614" width="5.375" style="79" customWidth="1"/>
    <col min="13615" max="13615" width="7.625" style="79" customWidth="1"/>
    <col min="13616" max="13824" width="8.625" style="79"/>
    <col min="13825" max="13825" width="3.625" style="79" customWidth="1"/>
    <col min="13826" max="13845" width="0" style="79" hidden="1" customWidth="1"/>
    <col min="13846" max="13846" width="2.625" style="79" customWidth="1"/>
    <col min="13847" max="13847" width="6.625" style="79" customWidth="1"/>
    <col min="13848" max="13859" width="0" style="79" hidden="1" customWidth="1"/>
    <col min="13860" max="13860" width="4.625" style="79" customWidth="1"/>
    <col min="13861" max="13861" width="5.375" style="79" customWidth="1"/>
    <col min="13862" max="13862" width="7.625" style="79" customWidth="1"/>
    <col min="13863" max="13863" width="4.625" style="79" customWidth="1"/>
    <col min="13864" max="13864" width="5.375" style="79" customWidth="1"/>
    <col min="13865" max="13865" width="7.625" style="79" customWidth="1"/>
    <col min="13866" max="13866" width="4.625" style="79" customWidth="1"/>
    <col min="13867" max="13867" width="5.375" style="79" customWidth="1"/>
    <col min="13868" max="13868" width="7.625" style="79" customWidth="1"/>
    <col min="13869" max="13869" width="4.625" style="79" customWidth="1"/>
    <col min="13870" max="13870" width="5.375" style="79" customWidth="1"/>
    <col min="13871" max="13871" width="7.625" style="79" customWidth="1"/>
    <col min="13872" max="14080" width="8.625" style="79"/>
    <col min="14081" max="14081" width="3.625" style="79" customWidth="1"/>
    <col min="14082" max="14101" width="0" style="79" hidden="1" customWidth="1"/>
    <col min="14102" max="14102" width="2.625" style="79" customWidth="1"/>
    <col min="14103" max="14103" width="6.625" style="79" customWidth="1"/>
    <col min="14104" max="14115" width="0" style="79" hidden="1" customWidth="1"/>
    <col min="14116" max="14116" width="4.625" style="79" customWidth="1"/>
    <col min="14117" max="14117" width="5.375" style="79" customWidth="1"/>
    <col min="14118" max="14118" width="7.625" style="79" customWidth="1"/>
    <col min="14119" max="14119" width="4.625" style="79" customWidth="1"/>
    <col min="14120" max="14120" width="5.375" style="79" customWidth="1"/>
    <col min="14121" max="14121" width="7.625" style="79" customWidth="1"/>
    <col min="14122" max="14122" width="4.625" style="79" customWidth="1"/>
    <col min="14123" max="14123" width="5.375" style="79" customWidth="1"/>
    <col min="14124" max="14124" width="7.625" style="79" customWidth="1"/>
    <col min="14125" max="14125" width="4.625" style="79" customWidth="1"/>
    <col min="14126" max="14126" width="5.375" style="79" customWidth="1"/>
    <col min="14127" max="14127" width="7.625" style="79" customWidth="1"/>
    <col min="14128" max="14336" width="8.625" style="79"/>
    <col min="14337" max="14337" width="3.625" style="79" customWidth="1"/>
    <col min="14338" max="14357" width="0" style="79" hidden="1" customWidth="1"/>
    <col min="14358" max="14358" width="2.625" style="79" customWidth="1"/>
    <col min="14359" max="14359" width="6.625" style="79" customWidth="1"/>
    <col min="14360" max="14371" width="0" style="79" hidden="1" customWidth="1"/>
    <col min="14372" max="14372" width="4.625" style="79" customWidth="1"/>
    <col min="14373" max="14373" width="5.375" style="79" customWidth="1"/>
    <col min="14374" max="14374" width="7.625" style="79" customWidth="1"/>
    <col min="14375" max="14375" width="4.625" style="79" customWidth="1"/>
    <col min="14376" max="14376" width="5.375" style="79" customWidth="1"/>
    <col min="14377" max="14377" width="7.625" style="79" customWidth="1"/>
    <col min="14378" max="14378" width="4.625" style="79" customWidth="1"/>
    <col min="14379" max="14379" width="5.375" style="79" customWidth="1"/>
    <col min="14380" max="14380" width="7.625" style="79" customWidth="1"/>
    <col min="14381" max="14381" width="4.625" style="79" customWidth="1"/>
    <col min="14382" max="14382" width="5.375" style="79" customWidth="1"/>
    <col min="14383" max="14383" width="7.625" style="79" customWidth="1"/>
    <col min="14384" max="14592" width="8.625" style="79"/>
    <col min="14593" max="14593" width="3.625" style="79" customWidth="1"/>
    <col min="14594" max="14613" width="0" style="79" hidden="1" customWidth="1"/>
    <col min="14614" max="14614" width="2.625" style="79" customWidth="1"/>
    <col min="14615" max="14615" width="6.625" style="79" customWidth="1"/>
    <col min="14616" max="14627" width="0" style="79" hidden="1" customWidth="1"/>
    <col min="14628" max="14628" width="4.625" style="79" customWidth="1"/>
    <col min="14629" max="14629" width="5.375" style="79" customWidth="1"/>
    <col min="14630" max="14630" width="7.625" style="79" customWidth="1"/>
    <col min="14631" max="14631" width="4.625" style="79" customWidth="1"/>
    <col min="14632" max="14632" width="5.375" style="79" customWidth="1"/>
    <col min="14633" max="14633" width="7.625" style="79" customWidth="1"/>
    <col min="14634" max="14634" width="4.625" style="79" customWidth="1"/>
    <col min="14635" max="14635" width="5.375" style="79" customWidth="1"/>
    <col min="14636" max="14636" width="7.625" style="79" customWidth="1"/>
    <col min="14637" max="14637" width="4.625" style="79" customWidth="1"/>
    <col min="14638" max="14638" width="5.375" style="79" customWidth="1"/>
    <col min="14639" max="14639" width="7.625" style="79" customWidth="1"/>
    <col min="14640" max="14848" width="8.625" style="79"/>
    <col min="14849" max="14849" width="3.625" style="79" customWidth="1"/>
    <col min="14850" max="14869" width="0" style="79" hidden="1" customWidth="1"/>
    <col min="14870" max="14870" width="2.625" style="79" customWidth="1"/>
    <col min="14871" max="14871" width="6.625" style="79" customWidth="1"/>
    <col min="14872" max="14883" width="0" style="79" hidden="1" customWidth="1"/>
    <col min="14884" max="14884" width="4.625" style="79" customWidth="1"/>
    <col min="14885" max="14885" width="5.375" style="79" customWidth="1"/>
    <col min="14886" max="14886" width="7.625" style="79" customWidth="1"/>
    <col min="14887" max="14887" width="4.625" style="79" customWidth="1"/>
    <col min="14888" max="14888" width="5.375" style="79" customWidth="1"/>
    <col min="14889" max="14889" width="7.625" style="79" customWidth="1"/>
    <col min="14890" max="14890" width="4.625" style="79" customWidth="1"/>
    <col min="14891" max="14891" width="5.375" style="79" customWidth="1"/>
    <col min="14892" max="14892" width="7.625" style="79" customWidth="1"/>
    <col min="14893" max="14893" width="4.625" style="79" customWidth="1"/>
    <col min="14894" max="14894" width="5.375" style="79" customWidth="1"/>
    <col min="14895" max="14895" width="7.625" style="79" customWidth="1"/>
    <col min="14896" max="15104" width="8.625" style="79"/>
    <col min="15105" max="15105" width="3.625" style="79" customWidth="1"/>
    <col min="15106" max="15125" width="0" style="79" hidden="1" customWidth="1"/>
    <col min="15126" max="15126" width="2.625" style="79" customWidth="1"/>
    <col min="15127" max="15127" width="6.625" style="79" customWidth="1"/>
    <col min="15128" max="15139" width="0" style="79" hidden="1" customWidth="1"/>
    <col min="15140" max="15140" width="4.625" style="79" customWidth="1"/>
    <col min="15141" max="15141" width="5.375" style="79" customWidth="1"/>
    <col min="15142" max="15142" width="7.625" style="79" customWidth="1"/>
    <col min="15143" max="15143" width="4.625" style="79" customWidth="1"/>
    <col min="15144" max="15144" width="5.375" style="79" customWidth="1"/>
    <col min="15145" max="15145" width="7.625" style="79" customWidth="1"/>
    <col min="15146" max="15146" width="4.625" style="79" customWidth="1"/>
    <col min="15147" max="15147" width="5.375" style="79" customWidth="1"/>
    <col min="15148" max="15148" width="7.625" style="79" customWidth="1"/>
    <col min="15149" max="15149" width="4.625" style="79" customWidth="1"/>
    <col min="15150" max="15150" width="5.375" style="79" customWidth="1"/>
    <col min="15151" max="15151" width="7.625" style="79" customWidth="1"/>
    <col min="15152" max="15360" width="8.625" style="79"/>
    <col min="15361" max="15361" width="3.625" style="79" customWidth="1"/>
    <col min="15362" max="15381" width="0" style="79" hidden="1" customWidth="1"/>
    <col min="15382" max="15382" width="2.625" style="79" customWidth="1"/>
    <col min="15383" max="15383" width="6.625" style="79" customWidth="1"/>
    <col min="15384" max="15395" width="0" style="79" hidden="1" customWidth="1"/>
    <col min="15396" max="15396" width="4.625" style="79" customWidth="1"/>
    <col min="15397" max="15397" width="5.375" style="79" customWidth="1"/>
    <col min="15398" max="15398" width="7.625" style="79" customWidth="1"/>
    <col min="15399" max="15399" width="4.625" style="79" customWidth="1"/>
    <col min="15400" max="15400" width="5.375" style="79" customWidth="1"/>
    <col min="15401" max="15401" width="7.625" style="79" customWidth="1"/>
    <col min="15402" max="15402" width="4.625" style="79" customWidth="1"/>
    <col min="15403" max="15403" width="5.375" style="79" customWidth="1"/>
    <col min="15404" max="15404" width="7.625" style="79" customWidth="1"/>
    <col min="15405" max="15405" width="4.625" style="79" customWidth="1"/>
    <col min="15406" max="15406" width="5.375" style="79" customWidth="1"/>
    <col min="15407" max="15407" width="7.625" style="79" customWidth="1"/>
    <col min="15408" max="15616" width="8.625" style="79"/>
    <col min="15617" max="15617" width="3.625" style="79" customWidth="1"/>
    <col min="15618" max="15637" width="0" style="79" hidden="1" customWidth="1"/>
    <col min="15638" max="15638" width="2.625" style="79" customWidth="1"/>
    <col min="15639" max="15639" width="6.625" style="79" customWidth="1"/>
    <col min="15640" max="15651" width="0" style="79" hidden="1" customWidth="1"/>
    <col min="15652" max="15652" width="4.625" style="79" customWidth="1"/>
    <col min="15653" max="15653" width="5.375" style="79" customWidth="1"/>
    <col min="15654" max="15654" width="7.625" style="79" customWidth="1"/>
    <col min="15655" max="15655" width="4.625" style="79" customWidth="1"/>
    <col min="15656" max="15656" width="5.375" style="79" customWidth="1"/>
    <col min="15657" max="15657" width="7.625" style="79" customWidth="1"/>
    <col min="15658" max="15658" width="4.625" style="79" customWidth="1"/>
    <col min="15659" max="15659" width="5.375" style="79" customWidth="1"/>
    <col min="15660" max="15660" width="7.625" style="79" customWidth="1"/>
    <col min="15661" max="15661" width="4.625" style="79" customWidth="1"/>
    <col min="15662" max="15662" width="5.375" style="79" customWidth="1"/>
    <col min="15663" max="15663" width="7.625" style="79" customWidth="1"/>
    <col min="15664" max="15872" width="8.625" style="79"/>
    <col min="15873" max="15873" width="3.625" style="79" customWidth="1"/>
    <col min="15874" max="15893" width="0" style="79" hidden="1" customWidth="1"/>
    <col min="15894" max="15894" width="2.625" style="79" customWidth="1"/>
    <col min="15895" max="15895" width="6.625" style="79" customWidth="1"/>
    <col min="15896" max="15907" width="0" style="79" hidden="1" customWidth="1"/>
    <col min="15908" max="15908" width="4.625" style="79" customWidth="1"/>
    <col min="15909" max="15909" width="5.375" style="79" customWidth="1"/>
    <col min="15910" max="15910" width="7.625" style="79" customWidth="1"/>
    <col min="15911" max="15911" width="4.625" style="79" customWidth="1"/>
    <col min="15912" max="15912" width="5.375" style="79" customWidth="1"/>
    <col min="15913" max="15913" width="7.625" style="79" customWidth="1"/>
    <col min="15914" max="15914" width="4.625" style="79" customWidth="1"/>
    <col min="15915" max="15915" width="5.375" style="79" customWidth="1"/>
    <col min="15916" max="15916" width="7.625" style="79" customWidth="1"/>
    <col min="15917" max="15917" width="4.625" style="79" customWidth="1"/>
    <col min="15918" max="15918" width="5.375" style="79" customWidth="1"/>
    <col min="15919" max="15919" width="7.625" style="79" customWidth="1"/>
    <col min="15920" max="16128" width="8.625" style="79"/>
    <col min="16129" max="16129" width="3.625" style="79" customWidth="1"/>
    <col min="16130" max="16149" width="0" style="79" hidden="1" customWidth="1"/>
    <col min="16150" max="16150" width="2.625" style="79" customWidth="1"/>
    <col min="16151" max="16151" width="6.625" style="79" customWidth="1"/>
    <col min="16152" max="16163" width="0" style="79" hidden="1" customWidth="1"/>
    <col min="16164" max="16164" width="4.625" style="79" customWidth="1"/>
    <col min="16165" max="16165" width="5.375" style="79" customWidth="1"/>
    <col min="16166" max="16166" width="7.625" style="79" customWidth="1"/>
    <col min="16167" max="16167" width="4.625" style="79" customWidth="1"/>
    <col min="16168" max="16168" width="5.375" style="79" customWidth="1"/>
    <col min="16169" max="16169" width="7.625" style="79" customWidth="1"/>
    <col min="16170" max="16170" width="4.625" style="79" customWidth="1"/>
    <col min="16171" max="16171" width="5.375" style="79" customWidth="1"/>
    <col min="16172" max="16172" width="7.625" style="79" customWidth="1"/>
    <col min="16173" max="16173" width="4.625" style="79" customWidth="1"/>
    <col min="16174" max="16174" width="5.375" style="79" customWidth="1"/>
    <col min="16175" max="16175" width="7.625" style="79" customWidth="1"/>
    <col min="16176" max="16384" width="8.625" style="79"/>
  </cols>
  <sheetData>
    <row r="1" spans="1:47" ht="29.25" customHeight="1">
      <c r="A1" s="76" t="s">
        <v>60</v>
      </c>
      <c r="B1" s="77"/>
      <c r="C1" s="78"/>
      <c r="O1" s="80"/>
      <c r="V1" s="77"/>
      <c r="W1" s="78"/>
    </row>
    <row r="2" spans="1:47" ht="18" customHeight="1">
      <c r="C2" s="82"/>
      <c r="R2" s="83"/>
      <c r="U2" s="83"/>
      <c r="V2" s="84" t="s">
        <v>61</v>
      </c>
      <c r="W2" s="82"/>
      <c r="Z2" s="83"/>
      <c r="AF2" s="83"/>
      <c r="AI2" s="83"/>
      <c r="AL2" s="83"/>
      <c r="AR2" s="83"/>
      <c r="AU2" s="83" t="s">
        <v>62</v>
      </c>
    </row>
    <row r="3" spans="1:47" ht="18" customHeight="1">
      <c r="B3" s="231" t="s">
        <v>63</v>
      </c>
      <c r="C3" s="232"/>
      <c r="D3" s="235" t="s">
        <v>64</v>
      </c>
      <c r="E3" s="236"/>
      <c r="F3" s="237"/>
      <c r="G3" s="226" t="s">
        <v>65</v>
      </c>
      <c r="H3" s="227"/>
      <c r="I3" s="228"/>
      <c r="J3" s="226" t="s">
        <v>66</v>
      </c>
      <c r="K3" s="227"/>
      <c r="L3" s="228"/>
      <c r="M3" s="226" t="s">
        <v>67</v>
      </c>
      <c r="N3" s="227"/>
      <c r="O3" s="228"/>
      <c r="P3" s="226" t="s">
        <v>68</v>
      </c>
      <c r="Q3" s="227"/>
      <c r="R3" s="228"/>
      <c r="S3" s="226" t="s">
        <v>69</v>
      </c>
      <c r="T3" s="227"/>
      <c r="U3" s="228"/>
      <c r="V3" s="231" t="s">
        <v>63</v>
      </c>
      <c r="W3" s="232"/>
      <c r="X3" s="226" t="s">
        <v>70</v>
      </c>
      <c r="Y3" s="227"/>
      <c r="Z3" s="228"/>
      <c r="AA3" s="226" t="s">
        <v>71</v>
      </c>
      <c r="AB3" s="227"/>
      <c r="AC3" s="228"/>
      <c r="AD3" s="226" t="s">
        <v>72</v>
      </c>
      <c r="AE3" s="227"/>
      <c r="AF3" s="228"/>
      <c r="AG3" s="226" t="s">
        <v>73</v>
      </c>
      <c r="AH3" s="227"/>
      <c r="AI3" s="228"/>
      <c r="AJ3" s="226" t="s">
        <v>74</v>
      </c>
      <c r="AK3" s="227"/>
      <c r="AL3" s="228"/>
      <c r="AM3" s="226" t="s">
        <v>75</v>
      </c>
      <c r="AN3" s="227"/>
      <c r="AO3" s="228"/>
      <c r="AP3" s="226" t="s">
        <v>36</v>
      </c>
      <c r="AQ3" s="227"/>
      <c r="AR3" s="228"/>
      <c r="AS3" s="226" t="s">
        <v>37</v>
      </c>
      <c r="AT3" s="227"/>
      <c r="AU3" s="228"/>
    </row>
    <row r="4" spans="1:47" s="93" customFormat="1" ht="21">
      <c r="A4" s="85"/>
      <c r="B4" s="233"/>
      <c r="C4" s="234"/>
      <c r="D4" s="86" t="s">
        <v>43</v>
      </c>
      <c r="E4" s="87" t="s">
        <v>76</v>
      </c>
      <c r="F4" s="88" t="s">
        <v>77</v>
      </c>
      <c r="G4" s="89" t="s">
        <v>43</v>
      </c>
      <c r="H4" s="90" t="s">
        <v>78</v>
      </c>
      <c r="I4" s="91" t="s">
        <v>77</v>
      </c>
      <c r="J4" s="89" t="s">
        <v>43</v>
      </c>
      <c r="K4" s="90" t="s">
        <v>78</v>
      </c>
      <c r="L4" s="91" t="s">
        <v>77</v>
      </c>
      <c r="M4" s="89" t="s">
        <v>43</v>
      </c>
      <c r="N4" s="90" t="s">
        <v>78</v>
      </c>
      <c r="O4" s="92" t="s">
        <v>77</v>
      </c>
      <c r="P4" s="89" t="s">
        <v>43</v>
      </c>
      <c r="Q4" s="90" t="s">
        <v>78</v>
      </c>
      <c r="R4" s="92" t="s">
        <v>77</v>
      </c>
      <c r="S4" s="89" t="s">
        <v>43</v>
      </c>
      <c r="T4" s="90" t="s">
        <v>78</v>
      </c>
      <c r="U4" s="92" t="s">
        <v>77</v>
      </c>
      <c r="V4" s="233"/>
      <c r="W4" s="234"/>
      <c r="X4" s="89" t="s">
        <v>43</v>
      </c>
      <c r="Y4" s="90" t="s">
        <v>78</v>
      </c>
      <c r="Z4" s="92" t="s">
        <v>77</v>
      </c>
      <c r="AA4" s="89" t="s">
        <v>43</v>
      </c>
      <c r="AB4" s="90" t="s">
        <v>78</v>
      </c>
      <c r="AC4" s="92" t="s">
        <v>77</v>
      </c>
      <c r="AD4" s="89" t="s">
        <v>43</v>
      </c>
      <c r="AE4" s="90" t="s">
        <v>78</v>
      </c>
      <c r="AF4" s="92" t="s">
        <v>77</v>
      </c>
      <c r="AG4" s="89" t="s">
        <v>43</v>
      </c>
      <c r="AH4" s="90" t="s">
        <v>78</v>
      </c>
      <c r="AI4" s="92" t="s">
        <v>77</v>
      </c>
      <c r="AJ4" s="89" t="s">
        <v>43</v>
      </c>
      <c r="AK4" s="90" t="s">
        <v>78</v>
      </c>
      <c r="AL4" s="92" t="s">
        <v>77</v>
      </c>
      <c r="AM4" s="89" t="s">
        <v>43</v>
      </c>
      <c r="AN4" s="90" t="s">
        <v>78</v>
      </c>
      <c r="AO4" s="92" t="s">
        <v>77</v>
      </c>
      <c r="AP4" s="89" t="s">
        <v>43</v>
      </c>
      <c r="AQ4" s="90" t="s">
        <v>78</v>
      </c>
      <c r="AR4" s="92" t="s">
        <v>77</v>
      </c>
      <c r="AS4" s="89" t="s">
        <v>43</v>
      </c>
      <c r="AT4" s="90" t="s">
        <v>78</v>
      </c>
      <c r="AU4" s="92" t="s">
        <v>77</v>
      </c>
    </row>
    <row r="5" spans="1:47" s="102" customFormat="1" ht="24" customHeight="1">
      <c r="A5" s="94"/>
      <c r="B5" s="229" t="s">
        <v>79</v>
      </c>
      <c r="C5" s="230"/>
      <c r="D5" s="95" t="e">
        <f>#REF!+#REF!+#REF!+#REF!</f>
        <v>#REF!</v>
      </c>
      <c r="E5" s="96" t="e">
        <f>#REF!+#REF!+#REF!+#REF!</f>
        <v>#REF!</v>
      </c>
      <c r="F5" s="97" t="e">
        <f>#REF!+#REF!+#REF!+#REF!</f>
        <v>#REF!</v>
      </c>
      <c r="G5" s="95">
        <v>479</v>
      </c>
      <c r="H5" s="96">
        <v>10627</v>
      </c>
      <c r="I5" s="97">
        <v>32611857</v>
      </c>
      <c r="J5" s="95">
        <v>443</v>
      </c>
      <c r="K5" s="96">
        <v>10370</v>
      </c>
      <c r="L5" s="97">
        <v>33638456</v>
      </c>
      <c r="M5" s="95">
        <v>456</v>
      </c>
      <c r="N5" s="96">
        <v>10340</v>
      </c>
      <c r="O5" s="97">
        <v>34824074</v>
      </c>
      <c r="P5" s="95">
        <v>417</v>
      </c>
      <c r="Q5" s="96">
        <v>11058</v>
      </c>
      <c r="R5" s="97">
        <v>38439219</v>
      </c>
      <c r="S5" s="98">
        <v>406</v>
      </c>
      <c r="T5" s="99">
        <v>10815</v>
      </c>
      <c r="U5" s="100">
        <v>38873305</v>
      </c>
      <c r="V5" s="229" t="s">
        <v>79</v>
      </c>
      <c r="W5" s="230"/>
      <c r="X5" s="98">
        <v>398</v>
      </c>
      <c r="Y5" s="99">
        <v>10537</v>
      </c>
      <c r="Z5" s="100">
        <v>38461404</v>
      </c>
      <c r="AA5" s="98">
        <f>SUM(AA6:AA28)</f>
        <v>376</v>
      </c>
      <c r="AB5" s="98">
        <f>SUM(AB6:AB28)</f>
        <v>9758</v>
      </c>
      <c r="AC5" s="101">
        <f>SUM(AC6:AC28)</f>
        <v>30406991</v>
      </c>
      <c r="AD5" s="98">
        <f>SUM(AD6:AD28)</f>
        <v>372</v>
      </c>
      <c r="AE5" s="98">
        <f>SUM(AE6:AE28)</f>
        <v>9859</v>
      </c>
      <c r="AF5" s="101">
        <v>31718174</v>
      </c>
      <c r="AG5" s="98">
        <f>SUM(AG6:AG28)</f>
        <v>368</v>
      </c>
      <c r="AH5" s="98">
        <f>SUM(AH6:AH28)</f>
        <v>9868</v>
      </c>
      <c r="AI5" s="101">
        <v>31256810</v>
      </c>
      <c r="AJ5" s="98">
        <f>SUM(AJ6:AJ28)</f>
        <v>363</v>
      </c>
      <c r="AK5" s="98">
        <f>SUM(AK6:AK28)</f>
        <v>9403</v>
      </c>
      <c r="AL5" s="101">
        <v>31596457</v>
      </c>
      <c r="AM5" s="98">
        <f>SUM(AM6:AM28)</f>
        <v>353</v>
      </c>
      <c r="AN5" s="98">
        <f>SUM(AN6:AN28)</f>
        <v>9518</v>
      </c>
      <c r="AO5" s="101">
        <v>28297979</v>
      </c>
      <c r="AP5" s="98">
        <f>SUM(AP6:AP28)</f>
        <v>344</v>
      </c>
      <c r="AQ5" s="98">
        <f>SUM(AQ6:AQ28)</f>
        <v>9492</v>
      </c>
      <c r="AR5" s="101">
        <v>29490959</v>
      </c>
      <c r="AS5" s="98">
        <f>SUM(AS6:AS28)</f>
        <v>373</v>
      </c>
      <c r="AT5" s="98">
        <f>SUM(AT6:AT28)</f>
        <v>9907</v>
      </c>
      <c r="AU5" s="101">
        <v>31360307</v>
      </c>
    </row>
    <row r="6" spans="1:47" s="102" customFormat="1" ht="19.5" customHeight="1">
      <c r="A6" s="103"/>
      <c r="B6" s="104">
        <v>9</v>
      </c>
      <c r="C6" s="105" t="s">
        <v>80</v>
      </c>
      <c r="D6" s="106" t="e">
        <f>#REF!+#REF!+#REF!+#REF!</f>
        <v>#REF!</v>
      </c>
      <c r="E6" s="107" t="s">
        <v>81</v>
      </c>
      <c r="F6" s="108" t="s">
        <v>82</v>
      </c>
      <c r="G6" s="106">
        <v>28</v>
      </c>
      <c r="H6" s="107" t="s">
        <v>83</v>
      </c>
      <c r="I6" s="108" t="s">
        <v>83</v>
      </c>
      <c r="J6" s="106">
        <v>25</v>
      </c>
      <c r="K6" s="107">
        <v>465</v>
      </c>
      <c r="L6" s="108" t="s">
        <v>83</v>
      </c>
      <c r="M6" s="106">
        <v>25</v>
      </c>
      <c r="N6" s="107">
        <v>425</v>
      </c>
      <c r="O6" s="108">
        <v>463167</v>
      </c>
      <c r="P6" s="106">
        <v>20</v>
      </c>
      <c r="Q6" s="107">
        <v>378</v>
      </c>
      <c r="R6" s="109">
        <v>444026</v>
      </c>
      <c r="S6" s="110">
        <v>19</v>
      </c>
      <c r="T6" s="111">
        <v>398</v>
      </c>
      <c r="U6" s="112">
        <v>432006</v>
      </c>
      <c r="V6" s="104">
        <v>9</v>
      </c>
      <c r="W6" s="105" t="s">
        <v>80</v>
      </c>
      <c r="X6" s="110">
        <v>20</v>
      </c>
      <c r="Y6" s="111">
        <v>374</v>
      </c>
      <c r="Z6" s="112">
        <v>391940</v>
      </c>
      <c r="AA6" s="110">
        <v>20</v>
      </c>
      <c r="AB6" s="111">
        <v>378</v>
      </c>
      <c r="AC6" s="112">
        <v>396361</v>
      </c>
      <c r="AD6" s="110">
        <v>19</v>
      </c>
      <c r="AE6" s="111">
        <v>379</v>
      </c>
      <c r="AF6" s="112">
        <v>374722</v>
      </c>
      <c r="AG6" s="110">
        <v>22</v>
      </c>
      <c r="AH6" s="111">
        <v>456</v>
      </c>
      <c r="AI6" s="112">
        <v>434001</v>
      </c>
      <c r="AJ6" s="110">
        <v>20</v>
      </c>
      <c r="AK6" s="111">
        <v>399</v>
      </c>
      <c r="AL6" s="112">
        <v>386294</v>
      </c>
      <c r="AM6" s="110">
        <v>18</v>
      </c>
      <c r="AN6" s="111">
        <v>335</v>
      </c>
      <c r="AO6" s="112">
        <v>382069</v>
      </c>
      <c r="AP6" s="110">
        <v>17</v>
      </c>
      <c r="AQ6" s="111">
        <v>328</v>
      </c>
      <c r="AR6" s="112">
        <v>402038</v>
      </c>
      <c r="AS6" s="110">
        <v>18</v>
      </c>
      <c r="AT6" s="111">
        <v>374</v>
      </c>
      <c r="AU6" s="112">
        <v>432422</v>
      </c>
    </row>
    <row r="7" spans="1:47" s="102" customFormat="1" ht="19.5" customHeight="1">
      <c r="A7" s="103"/>
      <c r="B7" s="113">
        <v>10</v>
      </c>
      <c r="C7" s="114" t="s">
        <v>84</v>
      </c>
      <c r="D7" s="115" t="e">
        <f>#REF!+#REF!+#REF!+#REF!</f>
        <v>#REF!</v>
      </c>
      <c r="E7" s="116" t="s">
        <v>81</v>
      </c>
      <c r="F7" s="117" t="s">
        <v>82</v>
      </c>
      <c r="G7" s="115">
        <v>4</v>
      </c>
      <c r="H7" s="116" t="s">
        <v>83</v>
      </c>
      <c r="I7" s="117" t="s">
        <v>83</v>
      </c>
      <c r="J7" s="115">
        <v>4</v>
      </c>
      <c r="K7" s="116">
        <v>53</v>
      </c>
      <c r="L7" s="117" t="s">
        <v>83</v>
      </c>
      <c r="M7" s="115">
        <v>4</v>
      </c>
      <c r="N7" s="116">
        <v>59</v>
      </c>
      <c r="O7" s="117">
        <v>86610</v>
      </c>
      <c r="P7" s="115">
        <v>2</v>
      </c>
      <c r="Q7" s="116">
        <v>47</v>
      </c>
      <c r="R7" s="108" t="s">
        <v>83</v>
      </c>
      <c r="S7" s="118">
        <v>3</v>
      </c>
      <c r="T7" s="119">
        <v>73</v>
      </c>
      <c r="U7" s="120">
        <v>82859</v>
      </c>
      <c r="V7" s="113">
        <v>10</v>
      </c>
      <c r="W7" s="114" t="s">
        <v>84</v>
      </c>
      <c r="X7" s="118">
        <v>3</v>
      </c>
      <c r="Y7" s="119">
        <v>59</v>
      </c>
      <c r="Z7" s="120">
        <v>111980</v>
      </c>
      <c r="AA7" s="118">
        <v>3</v>
      </c>
      <c r="AB7" s="119">
        <v>57</v>
      </c>
      <c r="AC7" s="120">
        <v>132521</v>
      </c>
      <c r="AD7" s="118">
        <v>3</v>
      </c>
      <c r="AE7" s="119">
        <v>59</v>
      </c>
      <c r="AF7" s="120">
        <v>143197</v>
      </c>
      <c r="AG7" s="118">
        <v>2</v>
      </c>
      <c r="AH7" s="119">
        <v>27</v>
      </c>
      <c r="AI7" s="120" t="s">
        <v>85</v>
      </c>
      <c r="AJ7" s="118">
        <v>4</v>
      </c>
      <c r="AK7" s="119">
        <v>58</v>
      </c>
      <c r="AL7" s="120">
        <v>127503</v>
      </c>
      <c r="AM7" s="118">
        <v>3</v>
      </c>
      <c r="AN7" s="119">
        <v>48</v>
      </c>
      <c r="AO7" s="120">
        <v>142078</v>
      </c>
      <c r="AP7" s="118">
        <v>2</v>
      </c>
      <c r="AQ7" s="119">
        <v>40</v>
      </c>
      <c r="AR7" s="120" t="s">
        <v>86</v>
      </c>
      <c r="AS7" s="118">
        <v>4</v>
      </c>
      <c r="AT7" s="119">
        <v>62</v>
      </c>
      <c r="AU7" s="120">
        <v>138536</v>
      </c>
    </row>
    <row r="8" spans="1:47" s="102" customFormat="1" ht="19.5" customHeight="1">
      <c r="A8" s="103"/>
      <c r="B8" s="113">
        <v>11</v>
      </c>
      <c r="C8" s="114" t="s">
        <v>87</v>
      </c>
      <c r="D8" s="115" t="e">
        <f>#REF!+#REF!+#REF!+#REF!</f>
        <v>#REF!</v>
      </c>
      <c r="E8" s="116" t="e">
        <f>#REF!+#REF!+#REF!+#REF!</f>
        <v>#REF!</v>
      </c>
      <c r="F8" s="117" t="e">
        <f>#REF!+#REF!+#REF!+#REF!</f>
        <v>#REF!</v>
      </c>
      <c r="G8" s="115">
        <v>155</v>
      </c>
      <c r="H8" s="116">
        <v>2491</v>
      </c>
      <c r="I8" s="117">
        <v>2940335</v>
      </c>
      <c r="J8" s="115">
        <v>145</v>
      </c>
      <c r="K8" s="116">
        <v>2449</v>
      </c>
      <c r="L8" s="117">
        <v>3313112</v>
      </c>
      <c r="M8" s="115">
        <v>147</v>
      </c>
      <c r="N8" s="116">
        <v>2493</v>
      </c>
      <c r="O8" s="117">
        <v>3281533</v>
      </c>
      <c r="P8" s="115">
        <v>133</v>
      </c>
      <c r="Q8" s="116">
        <v>2598</v>
      </c>
      <c r="R8" s="117">
        <v>3232617</v>
      </c>
      <c r="S8" s="118">
        <v>132</v>
      </c>
      <c r="T8" s="119">
        <v>2513</v>
      </c>
      <c r="U8" s="121">
        <v>3268120</v>
      </c>
      <c r="V8" s="113">
        <v>11</v>
      </c>
      <c r="W8" s="114" t="s">
        <v>87</v>
      </c>
      <c r="X8" s="118">
        <v>166</v>
      </c>
      <c r="Y8" s="119">
        <v>3333</v>
      </c>
      <c r="Z8" s="121">
        <v>3913199</v>
      </c>
      <c r="AA8" s="118">
        <v>151</v>
      </c>
      <c r="AB8" s="119">
        <v>3004</v>
      </c>
      <c r="AC8" s="121">
        <v>3341135</v>
      </c>
      <c r="AD8" s="118">
        <v>149</v>
      </c>
      <c r="AE8" s="119">
        <v>3060</v>
      </c>
      <c r="AF8" s="121">
        <v>3258703</v>
      </c>
      <c r="AG8" s="118">
        <v>154</v>
      </c>
      <c r="AH8" s="119">
        <v>3774</v>
      </c>
      <c r="AI8" s="121">
        <v>4688733</v>
      </c>
      <c r="AJ8" s="118">
        <v>140</v>
      </c>
      <c r="AK8" s="119">
        <v>3110</v>
      </c>
      <c r="AL8" s="121">
        <v>3482679</v>
      </c>
      <c r="AM8" s="118">
        <v>136</v>
      </c>
      <c r="AN8" s="119">
        <v>3320</v>
      </c>
      <c r="AO8" s="121">
        <v>3519888</v>
      </c>
      <c r="AP8" s="118">
        <v>131</v>
      </c>
      <c r="AQ8" s="119">
        <v>3434</v>
      </c>
      <c r="AR8" s="121">
        <v>3899934</v>
      </c>
      <c r="AS8" s="118">
        <v>138</v>
      </c>
      <c r="AT8" s="119">
        <v>3340</v>
      </c>
      <c r="AU8" s="121">
        <v>4032026</v>
      </c>
    </row>
    <row r="9" spans="1:47" s="102" customFormat="1" ht="19.5" customHeight="1">
      <c r="A9" s="103"/>
      <c r="B9" s="113">
        <v>12</v>
      </c>
      <c r="C9" s="114" t="s">
        <v>88</v>
      </c>
      <c r="D9" s="115" t="e">
        <f>#REF!+#REF!+#REF!+#REF!</f>
        <v>#REF!</v>
      </c>
      <c r="E9" s="116" t="s">
        <v>89</v>
      </c>
      <c r="F9" s="117" t="s">
        <v>90</v>
      </c>
      <c r="G9" s="115">
        <v>47</v>
      </c>
      <c r="H9" s="116" t="s">
        <v>83</v>
      </c>
      <c r="I9" s="117" t="s">
        <v>83</v>
      </c>
      <c r="J9" s="115">
        <v>40</v>
      </c>
      <c r="K9" s="116">
        <v>1227</v>
      </c>
      <c r="L9" s="117" t="s">
        <v>83</v>
      </c>
      <c r="M9" s="115">
        <v>43</v>
      </c>
      <c r="N9" s="116">
        <v>1164</v>
      </c>
      <c r="O9" s="117">
        <v>1200198</v>
      </c>
      <c r="P9" s="115">
        <v>40</v>
      </c>
      <c r="Q9" s="116">
        <v>1128</v>
      </c>
      <c r="R9" s="117">
        <v>1138383</v>
      </c>
      <c r="S9" s="118">
        <v>39</v>
      </c>
      <c r="T9" s="119">
        <v>1114</v>
      </c>
      <c r="U9" s="121">
        <v>1105929</v>
      </c>
      <c r="V9" s="113">
        <v>12</v>
      </c>
      <c r="W9" s="114" t="s">
        <v>91</v>
      </c>
      <c r="X9" s="118">
        <v>6</v>
      </c>
      <c r="Y9" s="119">
        <v>40</v>
      </c>
      <c r="Z9" s="121">
        <v>34523</v>
      </c>
      <c r="AA9" s="118">
        <v>6</v>
      </c>
      <c r="AB9" s="119">
        <v>40</v>
      </c>
      <c r="AC9" s="121">
        <v>26874</v>
      </c>
      <c r="AD9" s="118">
        <v>6</v>
      </c>
      <c r="AE9" s="119">
        <v>37</v>
      </c>
      <c r="AF9" s="121">
        <v>27746</v>
      </c>
      <c r="AG9" s="118">
        <v>4</v>
      </c>
      <c r="AH9" s="119">
        <v>25</v>
      </c>
      <c r="AI9" s="121">
        <v>37223</v>
      </c>
      <c r="AJ9" s="118">
        <v>3</v>
      </c>
      <c r="AK9" s="119">
        <v>17</v>
      </c>
      <c r="AL9" s="121">
        <v>21641</v>
      </c>
      <c r="AM9" s="118">
        <v>4</v>
      </c>
      <c r="AN9" s="119">
        <v>27</v>
      </c>
      <c r="AO9" s="121">
        <v>15574</v>
      </c>
      <c r="AP9" s="118">
        <v>4</v>
      </c>
      <c r="AQ9" s="119">
        <v>24</v>
      </c>
      <c r="AR9" s="121">
        <v>23057</v>
      </c>
      <c r="AS9" s="118">
        <v>6</v>
      </c>
      <c r="AT9" s="119">
        <v>55</v>
      </c>
      <c r="AU9" s="121" t="s">
        <v>92</v>
      </c>
    </row>
    <row r="10" spans="1:47" s="102" customFormat="1" ht="19.5" customHeight="1">
      <c r="A10" s="94"/>
      <c r="B10" s="113">
        <v>13</v>
      </c>
      <c r="C10" s="114" t="s">
        <v>93</v>
      </c>
      <c r="D10" s="115" t="e">
        <f>#REF!+#REF!+#REF!+#REF!</f>
        <v>#REF!</v>
      </c>
      <c r="E10" s="116" t="s">
        <v>89</v>
      </c>
      <c r="F10" s="117" t="s">
        <v>90</v>
      </c>
      <c r="G10" s="115">
        <v>8</v>
      </c>
      <c r="H10" s="116" t="s">
        <v>83</v>
      </c>
      <c r="I10" s="117" t="s">
        <v>83</v>
      </c>
      <c r="J10" s="115">
        <v>8</v>
      </c>
      <c r="K10" s="116">
        <v>66</v>
      </c>
      <c r="L10" s="117" t="s">
        <v>83</v>
      </c>
      <c r="M10" s="115">
        <v>11</v>
      </c>
      <c r="N10" s="116">
        <v>87</v>
      </c>
      <c r="O10" s="117">
        <v>123096</v>
      </c>
      <c r="P10" s="115">
        <v>10</v>
      </c>
      <c r="Q10" s="116">
        <v>85</v>
      </c>
      <c r="R10" s="122">
        <v>126692</v>
      </c>
      <c r="S10" s="118">
        <v>8</v>
      </c>
      <c r="T10" s="119">
        <v>63</v>
      </c>
      <c r="U10" s="123">
        <v>58832</v>
      </c>
      <c r="V10" s="113">
        <v>13</v>
      </c>
      <c r="W10" s="114" t="s">
        <v>94</v>
      </c>
      <c r="X10" s="118">
        <v>10</v>
      </c>
      <c r="Y10" s="119">
        <v>98</v>
      </c>
      <c r="Z10" s="121">
        <v>154287</v>
      </c>
      <c r="AA10" s="118">
        <v>10</v>
      </c>
      <c r="AB10" s="119">
        <v>120</v>
      </c>
      <c r="AC10" s="121">
        <v>204664</v>
      </c>
      <c r="AD10" s="118">
        <v>10</v>
      </c>
      <c r="AE10" s="119">
        <v>131</v>
      </c>
      <c r="AF10" s="121">
        <v>183122</v>
      </c>
      <c r="AG10" s="118">
        <v>7</v>
      </c>
      <c r="AH10" s="119">
        <v>115</v>
      </c>
      <c r="AI10" s="121">
        <v>182162</v>
      </c>
      <c r="AJ10" s="118">
        <v>10</v>
      </c>
      <c r="AK10" s="119">
        <v>149</v>
      </c>
      <c r="AL10" s="121">
        <v>218821</v>
      </c>
      <c r="AM10" s="118">
        <v>10</v>
      </c>
      <c r="AN10" s="119">
        <v>150</v>
      </c>
      <c r="AO10" s="121">
        <v>217594</v>
      </c>
      <c r="AP10" s="118">
        <v>10</v>
      </c>
      <c r="AQ10" s="119">
        <v>177</v>
      </c>
      <c r="AR10" s="121">
        <v>258137</v>
      </c>
      <c r="AS10" s="118">
        <v>7</v>
      </c>
      <c r="AT10" s="119">
        <v>166</v>
      </c>
      <c r="AU10" s="121" t="s">
        <v>86</v>
      </c>
    </row>
    <row r="11" spans="1:47" s="102" customFormat="1" ht="19.5" customHeight="1">
      <c r="A11" s="94"/>
      <c r="B11" s="113">
        <v>14</v>
      </c>
      <c r="C11" s="114" t="s">
        <v>95</v>
      </c>
      <c r="D11" s="115" t="e">
        <f>#REF!+#REF!+#REF!+#REF!</f>
        <v>#REF!</v>
      </c>
      <c r="E11" s="116" t="s">
        <v>96</v>
      </c>
      <c r="F11" s="117" t="s">
        <v>96</v>
      </c>
      <c r="G11" s="115">
        <v>13</v>
      </c>
      <c r="H11" s="116" t="s">
        <v>83</v>
      </c>
      <c r="I11" s="117" t="s">
        <v>83</v>
      </c>
      <c r="J11" s="115">
        <v>12</v>
      </c>
      <c r="K11" s="116">
        <v>154</v>
      </c>
      <c r="L11" s="117" t="s">
        <v>83</v>
      </c>
      <c r="M11" s="115">
        <v>12</v>
      </c>
      <c r="N11" s="116">
        <v>140</v>
      </c>
      <c r="O11" s="117">
        <v>259504</v>
      </c>
      <c r="P11" s="115">
        <v>10</v>
      </c>
      <c r="Q11" s="116">
        <v>130</v>
      </c>
      <c r="R11" s="122">
        <v>250515</v>
      </c>
      <c r="S11" s="118">
        <v>12</v>
      </c>
      <c r="T11" s="119">
        <v>194</v>
      </c>
      <c r="U11" s="123">
        <v>268041</v>
      </c>
      <c r="V11" s="113">
        <v>14</v>
      </c>
      <c r="W11" s="114" t="s">
        <v>97</v>
      </c>
      <c r="X11" s="118">
        <v>6</v>
      </c>
      <c r="Y11" s="119">
        <v>124</v>
      </c>
      <c r="Z11" s="123">
        <v>498202</v>
      </c>
      <c r="AA11" s="118">
        <v>6</v>
      </c>
      <c r="AB11" s="119">
        <v>120</v>
      </c>
      <c r="AC11" s="123">
        <v>324891</v>
      </c>
      <c r="AD11" s="118">
        <v>6</v>
      </c>
      <c r="AE11" s="119">
        <v>117</v>
      </c>
      <c r="AF11" s="123">
        <v>331614</v>
      </c>
      <c r="AG11" s="118">
        <v>4</v>
      </c>
      <c r="AH11" s="119">
        <v>101</v>
      </c>
      <c r="AI11" s="123">
        <v>195388</v>
      </c>
      <c r="AJ11" s="118">
        <v>7</v>
      </c>
      <c r="AK11" s="119">
        <v>329</v>
      </c>
      <c r="AL11" s="123">
        <v>1544267</v>
      </c>
      <c r="AM11" s="118">
        <v>6</v>
      </c>
      <c r="AN11" s="119">
        <v>126</v>
      </c>
      <c r="AO11" s="123">
        <v>313579</v>
      </c>
      <c r="AP11" s="118">
        <v>6</v>
      </c>
      <c r="AQ11" s="119">
        <v>123</v>
      </c>
      <c r="AR11" s="123">
        <v>332670</v>
      </c>
      <c r="AS11" s="118">
        <v>7</v>
      </c>
      <c r="AT11" s="119">
        <v>323</v>
      </c>
      <c r="AU11" s="123" t="s">
        <v>98</v>
      </c>
    </row>
    <row r="12" spans="1:47" s="102" customFormat="1" ht="19.5" customHeight="1">
      <c r="A12" s="94"/>
      <c r="B12" s="113">
        <v>15</v>
      </c>
      <c r="C12" s="114" t="s">
        <v>99</v>
      </c>
      <c r="D12" s="115" t="e">
        <f>#REF!+#REF!+#REF!+#REF!</f>
        <v>#REF!</v>
      </c>
      <c r="E12" s="116" t="s">
        <v>96</v>
      </c>
      <c r="F12" s="117" t="s">
        <v>96</v>
      </c>
      <c r="G12" s="115">
        <v>10</v>
      </c>
      <c r="H12" s="116" t="s">
        <v>83</v>
      </c>
      <c r="I12" s="117" t="s">
        <v>83</v>
      </c>
      <c r="J12" s="115">
        <v>9</v>
      </c>
      <c r="K12" s="116">
        <v>173</v>
      </c>
      <c r="L12" s="117" t="s">
        <v>83</v>
      </c>
      <c r="M12" s="115">
        <v>9</v>
      </c>
      <c r="N12" s="116">
        <v>205</v>
      </c>
      <c r="O12" s="117">
        <v>321432</v>
      </c>
      <c r="P12" s="115">
        <v>8</v>
      </c>
      <c r="Q12" s="116">
        <v>208</v>
      </c>
      <c r="R12" s="117">
        <v>334203</v>
      </c>
      <c r="S12" s="118">
        <v>8</v>
      </c>
      <c r="T12" s="119">
        <v>143</v>
      </c>
      <c r="U12" s="121">
        <v>383364</v>
      </c>
      <c r="V12" s="113">
        <v>15</v>
      </c>
      <c r="W12" s="114" t="s">
        <v>100</v>
      </c>
      <c r="X12" s="118">
        <v>19</v>
      </c>
      <c r="Y12" s="119">
        <v>373</v>
      </c>
      <c r="Z12" s="123">
        <v>408743</v>
      </c>
      <c r="AA12" s="118">
        <v>19</v>
      </c>
      <c r="AB12" s="119">
        <v>369</v>
      </c>
      <c r="AC12" s="123">
        <v>385266</v>
      </c>
      <c r="AD12" s="118">
        <v>19</v>
      </c>
      <c r="AE12" s="119">
        <v>399</v>
      </c>
      <c r="AF12" s="123">
        <v>427572</v>
      </c>
      <c r="AG12" s="118">
        <v>16</v>
      </c>
      <c r="AH12" s="119">
        <v>234</v>
      </c>
      <c r="AI12" s="123">
        <v>278729</v>
      </c>
      <c r="AJ12" s="118">
        <v>19</v>
      </c>
      <c r="AK12" s="119">
        <v>277</v>
      </c>
      <c r="AL12" s="123">
        <v>282334</v>
      </c>
      <c r="AM12" s="118">
        <v>19</v>
      </c>
      <c r="AN12" s="119">
        <v>416</v>
      </c>
      <c r="AO12" s="123">
        <v>338283</v>
      </c>
      <c r="AP12" s="118">
        <v>18</v>
      </c>
      <c r="AQ12" s="119">
        <v>399</v>
      </c>
      <c r="AR12" s="123">
        <v>358040</v>
      </c>
      <c r="AS12" s="118">
        <v>20</v>
      </c>
      <c r="AT12" s="119">
        <v>406</v>
      </c>
      <c r="AU12" s="123">
        <v>336639</v>
      </c>
    </row>
    <row r="13" spans="1:47" s="102" customFormat="1" ht="19.5" customHeight="1">
      <c r="A13" s="94"/>
      <c r="B13" s="113">
        <v>16</v>
      </c>
      <c r="C13" s="114" t="s">
        <v>101</v>
      </c>
      <c r="D13" s="115" t="e">
        <f>#REF!+#REF!+#REF!+#REF!</f>
        <v>#REF!</v>
      </c>
      <c r="E13" s="116" t="s">
        <v>96</v>
      </c>
      <c r="F13" s="117" t="s">
        <v>96</v>
      </c>
      <c r="G13" s="115">
        <v>22</v>
      </c>
      <c r="H13" s="116" t="s">
        <v>83</v>
      </c>
      <c r="I13" s="117" t="s">
        <v>83</v>
      </c>
      <c r="J13" s="115">
        <v>20</v>
      </c>
      <c r="K13" s="116">
        <v>424</v>
      </c>
      <c r="L13" s="117" t="s">
        <v>83</v>
      </c>
      <c r="M13" s="115">
        <v>20</v>
      </c>
      <c r="N13" s="116">
        <v>391</v>
      </c>
      <c r="O13" s="117">
        <v>470728</v>
      </c>
      <c r="P13" s="115">
        <v>19</v>
      </c>
      <c r="Q13" s="116">
        <v>372</v>
      </c>
      <c r="R13" s="117">
        <v>476885</v>
      </c>
      <c r="S13" s="118">
        <v>18</v>
      </c>
      <c r="T13" s="119">
        <v>396</v>
      </c>
      <c r="U13" s="124">
        <v>506595</v>
      </c>
      <c r="V13" s="113">
        <v>16</v>
      </c>
      <c r="W13" s="114" t="s">
        <v>102</v>
      </c>
      <c r="X13" s="118">
        <v>19</v>
      </c>
      <c r="Y13" s="119">
        <v>723</v>
      </c>
      <c r="Z13" s="121">
        <v>4910118</v>
      </c>
      <c r="AA13" s="118">
        <v>19</v>
      </c>
      <c r="AB13" s="119">
        <v>717</v>
      </c>
      <c r="AC13" s="121">
        <v>3431510</v>
      </c>
      <c r="AD13" s="118">
        <v>19</v>
      </c>
      <c r="AE13" s="119">
        <v>730</v>
      </c>
      <c r="AF13" s="121">
        <v>3706892</v>
      </c>
      <c r="AG13" s="118">
        <v>18</v>
      </c>
      <c r="AH13" s="119">
        <v>694</v>
      </c>
      <c r="AI13" s="121">
        <v>4074378</v>
      </c>
      <c r="AJ13" s="118">
        <v>18</v>
      </c>
      <c r="AK13" s="119">
        <v>493</v>
      </c>
      <c r="AL13" s="121">
        <v>2887727</v>
      </c>
      <c r="AM13" s="118">
        <v>20</v>
      </c>
      <c r="AN13" s="119">
        <v>704</v>
      </c>
      <c r="AO13" s="121">
        <v>4220832</v>
      </c>
      <c r="AP13" s="118">
        <v>21</v>
      </c>
      <c r="AQ13" s="119">
        <v>779</v>
      </c>
      <c r="AR13" s="121">
        <v>4279507</v>
      </c>
      <c r="AS13" s="118">
        <v>21</v>
      </c>
      <c r="AT13" s="119">
        <v>578</v>
      </c>
      <c r="AU13" s="121">
        <v>3246811</v>
      </c>
    </row>
    <row r="14" spans="1:47" s="102" customFormat="1" ht="19.5" customHeight="1">
      <c r="A14" s="94"/>
      <c r="B14" s="113">
        <v>17</v>
      </c>
      <c r="C14" s="114" t="s">
        <v>103</v>
      </c>
      <c r="D14" s="115" t="e">
        <f>#REF!+#REF!+#REF!+#REF!</f>
        <v>#REF!</v>
      </c>
      <c r="E14" s="116" t="s">
        <v>96</v>
      </c>
      <c r="F14" s="117" t="s">
        <v>96</v>
      </c>
      <c r="G14" s="115">
        <v>20</v>
      </c>
      <c r="H14" s="116" t="s">
        <v>83</v>
      </c>
      <c r="I14" s="117" t="s">
        <v>83</v>
      </c>
      <c r="J14" s="115">
        <v>19</v>
      </c>
      <c r="K14" s="116">
        <v>634</v>
      </c>
      <c r="L14" s="117" t="s">
        <v>83</v>
      </c>
      <c r="M14" s="115">
        <v>18</v>
      </c>
      <c r="N14" s="116">
        <v>650</v>
      </c>
      <c r="O14" s="117">
        <v>3544181</v>
      </c>
      <c r="P14" s="115">
        <v>19</v>
      </c>
      <c r="Q14" s="116">
        <v>713</v>
      </c>
      <c r="R14" s="117">
        <v>4020326</v>
      </c>
      <c r="S14" s="118">
        <v>19</v>
      </c>
      <c r="T14" s="119">
        <v>736</v>
      </c>
      <c r="U14" s="125">
        <v>4589708</v>
      </c>
      <c r="V14" s="113">
        <v>17</v>
      </c>
      <c r="W14" s="114" t="s">
        <v>104</v>
      </c>
      <c r="X14" s="118">
        <v>1</v>
      </c>
      <c r="Y14" s="119">
        <v>13</v>
      </c>
      <c r="Z14" s="125" t="s">
        <v>105</v>
      </c>
      <c r="AA14" s="118">
        <v>2</v>
      </c>
      <c r="AB14" s="119">
        <v>22</v>
      </c>
      <c r="AC14" s="125" t="s">
        <v>83</v>
      </c>
      <c r="AD14" s="118">
        <v>2</v>
      </c>
      <c r="AE14" s="119">
        <v>21</v>
      </c>
      <c r="AF14" s="125" t="s">
        <v>105</v>
      </c>
      <c r="AG14" s="118">
        <v>1</v>
      </c>
      <c r="AH14" s="119">
        <v>7</v>
      </c>
      <c r="AI14" s="125" t="s">
        <v>106</v>
      </c>
      <c r="AJ14" s="118">
        <v>1</v>
      </c>
      <c r="AK14" s="119">
        <v>7</v>
      </c>
      <c r="AL14" s="125" t="s">
        <v>105</v>
      </c>
      <c r="AM14" s="118">
        <v>1</v>
      </c>
      <c r="AN14" s="119">
        <v>7</v>
      </c>
      <c r="AO14" s="125" t="s">
        <v>106</v>
      </c>
      <c r="AP14" s="118">
        <v>1</v>
      </c>
      <c r="AQ14" s="119">
        <v>7</v>
      </c>
      <c r="AR14" s="125" t="s">
        <v>98</v>
      </c>
      <c r="AS14" s="118">
        <v>1</v>
      </c>
      <c r="AT14" s="119">
        <v>5</v>
      </c>
      <c r="AU14" s="125" t="s">
        <v>98</v>
      </c>
    </row>
    <row r="15" spans="1:47" s="102" customFormat="1" ht="19.5" customHeight="1">
      <c r="A15" s="94"/>
      <c r="B15" s="113">
        <v>18</v>
      </c>
      <c r="C15" s="114" t="s">
        <v>107</v>
      </c>
      <c r="D15" s="115" t="e">
        <f>#REF!+#REF!+#REF!+#REF!</f>
        <v>#REF!</v>
      </c>
      <c r="E15" s="116" t="s">
        <v>96</v>
      </c>
      <c r="F15" s="117" t="s">
        <v>96</v>
      </c>
      <c r="G15" s="115">
        <v>2</v>
      </c>
      <c r="H15" s="116" t="s">
        <v>83</v>
      </c>
      <c r="I15" s="117" t="s">
        <v>83</v>
      </c>
      <c r="J15" s="115">
        <v>2</v>
      </c>
      <c r="K15" s="116">
        <v>23</v>
      </c>
      <c r="L15" s="117" t="s">
        <v>83</v>
      </c>
      <c r="M15" s="115">
        <v>2</v>
      </c>
      <c r="N15" s="116">
        <v>23</v>
      </c>
      <c r="O15" s="117" t="s">
        <v>83</v>
      </c>
      <c r="P15" s="115">
        <v>2</v>
      </c>
      <c r="Q15" s="116">
        <v>21</v>
      </c>
      <c r="R15" s="117" t="s">
        <v>83</v>
      </c>
      <c r="S15" s="118">
        <v>1</v>
      </c>
      <c r="T15" s="119">
        <v>7</v>
      </c>
      <c r="U15" s="117" t="s">
        <v>83</v>
      </c>
      <c r="V15" s="113">
        <v>18</v>
      </c>
      <c r="W15" s="114" t="s">
        <v>108</v>
      </c>
      <c r="X15" s="118">
        <v>21</v>
      </c>
      <c r="Y15" s="119">
        <v>1216</v>
      </c>
      <c r="Z15" s="125">
        <v>2762250</v>
      </c>
      <c r="AA15" s="118">
        <v>19</v>
      </c>
      <c r="AB15" s="119">
        <v>1109</v>
      </c>
      <c r="AC15" s="125">
        <v>2865971</v>
      </c>
      <c r="AD15" s="118">
        <v>20</v>
      </c>
      <c r="AE15" s="119">
        <v>1212</v>
      </c>
      <c r="AF15" s="125">
        <v>3320850</v>
      </c>
      <c r="AG15" s="118">
        <v>15</v>
      </c>
      <c r="AH15" s="119">
        <v>754</v>
      </c>
      <c r="AI15" s="125">
        <v>2126769</v>
      </c>
      <c r="AJ15" s="118">
        <v>15</v>
      </c>
      <c r="AK15" s="119">
        <v>940</v>
      </c>
      <c r="AL15" s="125">
        <v>3253463</v>
      </c>
      <c r="AM15" s="118">
        <v>15</v>
      </c>
      <c r="AN15" s="119">
        <v>982</v>
      </c>
      <c r="AO15" s="125">
        <v>2947107</v>
      </c>
      <c r="AP15" s="118">
        <v>14</v>
      </c>
      <c r="AQ15" s="119">
        <v>791</v>
      </c>
      <c r="AR15" s="125">
        <v>2181827</v>
      </c>
      <c r="AS15" s="118">
        <v>18</v>
      </c>
      <c r="AT15" s="119">
        <v>837</v>
      </c>
      <c r="AU15" s="125" t="s">
        <v>98</v>
      </c>
    </row>
    <row r="16" spans="1:47" s="128" customFormat="1" ht="19.5" customHeight="1">
      <c r="A16" s="126"/>
      <c r="B16" s="113">
        <v>19</v>
      </c>
      <c r="C16" s="114" t="s">
        <v>109</v>
      </c>
      <c r="D16" s="115" t="e">
        <f>#REF!+#REF!+#REF!+#REF!</f>
        <v>#REF!</v>
      </c>
      <c r="E16" s="116" t="s">
        <v>96</v>
      </c>
      <c r="F16" s="117" t="s">
        <v>96</v>
      </c>
      <c r="G16" s="115">
        <v>19</v>
      </c>
      <c r="H16" s="116" t="s">
        <v>83</v>
      </c>
      <c r="I16" s="117" t="s">
        <v>83</v>
      </c>
      <c r="J16" s="115">
        <v>17</v>
      </c>
      <c r="K16" s="116">
        <v>536</v>
      </c>
      <c r="L16" s="117" t="s">
        <v>83</v>
      </c>
      <c r="M16" s="115">
        <v>18</v>
      </c>
      <c r="N16" s="116">
        <v>549</v>
      </c>
      <c r="O16" s="117">
        <v>1424229</v>
      </c>
      <c r="P16" s="115">
        <v>16</v>
      </c>
      <c r="Q16" s="116">
        <v>556</v>
      </c>
      <c r="R16" s="117">
        <v>1483060</v>
      </c>
      <c r="S16" s="118">
        <v>17</v>
      </c>
      <c r="T16" s="119">
        <v>695</v>
      </c>
      <c r="U16" s="125">
        <v>1914183</v>
      </c>
      <c r="V16" s="113">
        <v>19</v>
      </c>
      <c r="W16" s="127" t="s">
        <v>110</v>
      </c>
      <c r="X16" s="118">
        <v>0</v>
      </c>
      <c r="Y16" s="119">
        <v>0</v>
      </c>
      <c r="Z16" s="125">
        <v>0</v>
      </c>
      <c r="AA16" s="118">
        <v>0</v>
      </c>
      <c r="AB16" s="119">
        <v>0</v>
      </c>
      <c r="AC16" s="125">
        <v>0</v>
      </c>
      <c r="AD16" s="118">
        <v>0</v>
      </c>
      <c r="AE16" s="119">
        <v>0</v>
      </c>
      <c r="AF16" s="125">
        <v>0</v>
      </c>
      <c r="AG16" s="118">
        <v>1</v>
      </c>
      <c r="AH16" s="119">
        <v>6</v>
      </c>
      <c r="AI16" s="125" t="s">
        <v>106</v>
      </c>
      <c r="AJ16" s="118">
        <v>0</v>
      </c>
      <c r="AK16" s="119">
        <v>0</v>
      </c>
      <c r="AL16" s="125">
        <v>0</v>
      </c>
      <c r="AM16" s="118">
        <v>0</v>
      </c>
      <c r="AN16" s="119">
        <v>0</v>
      </c>
      <c r="AO16" s="125">
        <v>0</v>
      </c>
      <c r="AP16" s="118">
        <v>0</v>
      </c>
      <c r="AQ16" s="119">
        <v>0</v>
      </c>
      <c r="AR16" s="125">
        <v>0</v>
      </c>
      <c r="AS16" s="118">
        <v>0</v>
      </c>
      <c r="AT16" s="119">
        <v>0</v>
      </c>
      <c r="AU16" s="125" t="s">
        <v>98</v>
      </c>
    </row>
    <row r="17" spans="1:47" s="128" customFormat="1" ht="19.5" customHeight="1">
      <c r="A17" s="126"/>
      <c r="B17" s="113">
        <v>20</v>
      </c>
      <c r="C17" s="114" t="s">
        <v>111</v>
      </c>
      <c r="D17" s="115" t="e">
        <f>#REF!+#REF!+#REF!+#REF!</f>
        <v>#REF!</v>
      </c>
      <c r="E17" s="116" t="e">
        <f>#REF!+#REF!+#REF!+#REF!</f>
        <v>#REF!</v>
      </c>
      <c r="F17" s="117" t="e">
        <f>#REF!+#REF!+#REF!+#REF!</f>
        <v>#REF!</v>
      </c>
      <c r="G17" s="115">
        <v>1</v>
      </c>
      <c r="H17" s="116" t="s">
        <v>83</v>
      </c>
      <c r="I17" s="117" t="s">
        <v>83</v>
      </c>
      <c r="J17" s="115">
        <v>1</v>
      </c>
      <c r="K17" s="116">
        <v>4</v>
      </c>
      <c r="L17" s="117" t="s">
        <v>83</v>
      </c>
      <c r="M17" s="115">
        <v>0</v>
      </c>
      <c r="N17" s="116">
        <v>0</v>
      </c>
      <c r="O17" s="117">
        <v>0</v>
      </c>
      <c r="P17" s="115">
        <v>0</v>
      </c>
      <c r="Q17" s="116">
        <v>0</v>
      </c>
      <c r="R17" s="117">
        <v>0</v>
      </c>
      <c r="S17" s="115">
        <v>0</v>
      </c>
      <c r="T17" s="116">
        <v>0</v>
      </c>
      <c r="U17" s="125">
        <v>0</v>
      </c>
      <c r="V17" s="113">
        <v>20</v>
      </c>
      <c r="W17" s="114" t="s">
        <v>112</v>
      </c>
      <c r="X17" s="118">
        <v>1</v>
      </c>
      <c r="Y17" s="119">
        <v>5</v>
      </c>
      <c r="Z17" s="125" t="s">
        <v>83</v>
      </c>
      <c r="AA17" s="118">
        <v>1</v>
      </c>
      <c r="AB17" s="119">
        <v>5</v>
      </c>
      <c r="AC17" s="125" t="s">
        <v>83</v>
      </c>
      <c r="AD17" s="118">
        <v>1</v>
      </c>
      <c r="AE17" s="119">
        <v>6</v>
      </c>
      <c r="AF17" s="125" t="s">
        <v>105</v>
      </c>
      <c r="AG17" s="118">
        <v>1</v>
      </c>
      <c r="AH17" s="119">
        <v>6</v>
      </c>
      <c r="AI17" s="125" t="s">
        <v>106</v>
      </c>
      <c r="AJ17" s="118">
        <v>1</v>
      </c>
      <c r="AK17" s="119">
        <v>5</v>
      </c>
      <c r="AL17" s="125" t="s">
        <v>105</v>
      </c>
      <c r="AM17" s="118">
        <v>1</v>
      </c>
      <c r="AN17" s="119">
        <v>5</v>
      </c>
      <c r="AO17" s="125" t="s">
        <v>106</v>
      </c>
      <c r="AP17" s="118">
        <v>1</v>
      </c>
      <c r="AQ17" s="119">
        <v>5</v>
      </c>
      <c r="AR17" s="125" t="s">
        <v>98</v>
      </c>
      <c r="AS17" s="118">
        <v>1</v>
      </c>
      <c r="AT17" s="119">
        <v>5</v>
      </c>
      <c r="AU17" s="125" t="s">
        <v>98</v>
      </c>
    </row>
    <row r="18" spans="1:47" s="128" customFormat="1" ht="19.5" customHeight="1">
      <c r="A18" s="126"/>
      <c r="B18" s="113">
        <v>21</v>
      </c>
      <c r="C18" s="114" t="s">
        <v>113</v>
      </c>
      <c r="D18" s="115" t="e">
        <f>#REF!+#REF!+#REF!+#REF!</f>
        <v>#REF!</v>
      </c>
      <c r="E18" s="116" t="s">
        <v>114</v>
      </c>
      <c r="F18" s="117" t="s">
        <v>114</v>
      </c>
      <c r="G18" s="115">
        <v>1</v>
      </c>
      <c r="H18" s="116" t="s">
        <v>83</v>
      </c>
      <c r="I18" s="117" t="s">
        <v>83</v>
      </c>
      <c r="J18" s="115">
        <v>1</v>
      </c>
      <c r="K18" s="116">
        <v>5</v>
      </c>
      <c r="L18" s="117" t="s">
        <v>83</v>
      </c>
      <c r="M18" s="115">
        <v>1</v>
      </c>
      <c r="N18" s="116">
        <v>5</v>
      </c>
      <c r="O18" s="117" t="s">
        <v>83</v>
      </c>
      <c r="P18" s="115">
        <v>1</v>
      </c>
      <c r="Q18" s="116">
        <v>5</v>
      </c>
      <c r="R18" s="117" t="s">
        <v>83</v>
      </c>
      <c r="S18" s="129">
        <v>1</v>
      </c>
      <c r="T18" s="119">
        <v>5</v>
      </c>
      <c r="U18" s="117" t="s">
        <v>83</v>
      </c>
      <c r="V18" s="113">
        <v>21</v>
      </c>
      <c r="W18" s="114" t="s">
        <v>115</v>
      </c>
      <c r="X18" s="118">
        <v>16</v>
      </c>
      <c r="Y18" s="119">
        <v>248</v>
      </c>
      <c r="Z18" s="125">
        <v>531744</v>
      </c>
      <c r="AA18" s="118">
        <v>14</v>
      </c>
      <c r="AB18" s="119">
        <v>205</v>
      </c>
      <c r="AC18" s="125">
        <v>442096</v>
      </c>
      <c r="AD18" s="118">
        <v>15</v>
      </c>
      <c r="AE18" s="119">
        <v>248</v>
      </c>
      <c r="AF18" s="125">
        <v>461716</v>
      </c>
      <c r="AG18" s="118">
        <v>9</v>
      </c>
      <c r="AH18" s="119">
        <v>167</v>
      </c>
      <c r="AI18" s="125">
        <v>350630</v>
      </c>
      <c r="AJ18" s="118">
        <v>11</v>
      </c>
      <c r="AK18" s="119">
        <v>181</v>
      </c>
      <c r="AL18" s="125">
        <v>370079</v>
      </c>
      <c r="AM18" s="118">
        <v>13</v>
      </c>
      <c r="AN18" s="119">
        <v>253</v>
      </c>
      <c r="AO18" s="125">
        <v>506525</v>
      </c>
      <c r="AP18" s="118">
        <v>12</v>
      </c>
      <c r="AQ18" s="119">
        <v>255</v>
      </c>
      <c r="AR18" s="125">
        <v>473483</v>
      </c>
      <c r="AS18" s="118">
        <v>12</v>
      </c>
      <c r="AT18" s="119">
        <v>268</v>
      </c>
      <c r="AU18" s="125">
        <v>440694</v>
      </c>
    </row>
    <row r="19" spans="1:47" s="128" customFormat="1" ht="19.5" customHeight="1">
      <c r="A19" s="126"/>
      <c r="B19" s="113">
        <v>22</v>
      </c>
      <c r="C19" s="114" t="s">
        <v>116</v>
      </c>
      <c r="D19" s="115" t="e">
        <f>#REF!+#REF!+#REF!+#REF!</f>
        <v>#REF!</v>
      </c>
      <c r="E19" s="116" t="e">
        <f>#REF!+#REF!+#REF!+#REF!</f>
        <v>#REF!</v>
      </c>
      <c r="F19" s="117" t="e">
        <f>#REF!+#REF!+#REF!+#REF!</f>
        <v>#REF!</v>
      </c>
      <c r="G19" s="115">
        <v>26</v>
      </c>
      <c r="H19" s="116">
        <v>470</v>
      </c>
      <c r="I19" s="117">
        <v>1024667</v>
      </c>
      <c r="J19" s="115">
        <v>24</v>
      </c>
      <c r="K19" s="116">
        <v>426</v>
      </c>
      <c r="L19" s="117" t="s">
        <v>83</v>
      </c>
      <c r="M19" s="115">
        <v>22</v>
      </c>
      <c r="N19" s="116">
        <v>423</v>
      </c>
      <c r="O19" s="117">
        <v>909176</v>
      </c>
      <c r="P19" s="115">
        <v>21</v>
      </c>
      <c r="Q19" s="116">
        <v>438</v>
      </c>
      <c r="R19" s="117">
        <v>854932</v>
      </c>
      <c r="S19" s="118">
        <v>16</v>
      </c>
      <c r="T19" s="119">
        <v>260</v>
      </c>
      <c r="U19" s="125">
        <v>538926</v>
      </c>
      <c r="V19" s="113">
        <v>22</v>
      </c>
      <c r="W19" s="114" t="s">
        <v>117</v>
      </c>
      <c r="X19" s="129">
        <v>5</v>
      </c>
      <c r="Y19" s="119">
        <v>86</v>
      </c>
      <c r="Z19" s="125">
        <v>300975</v>
      </c>
      <c r="AA19" s="129">
        <v>5</v>
      </c>
      <c r="AB19" s="119">
        <v>127</v>
      </c>
      <c r="AC19" s="125">
        <v>385669</v>
      </c>
      <c r="AD19" s="129">
        <v>5</v>
      </c>
      <c r="AE19" s="119">
        <v>123</v>
      </c>
      <c r="AF19" s="125" t="s">
        <v>118</v>
      </c>
      <c r="AG19" s="129">
        <v>7</v>
      </c>
      <c r="AH19" s="119">
        <v>133</v>
      </c>
      <c r="AI19" s="125">
        <v>368745</v>
      </c>
      <c r="AJ19" s="129">
        <v>6</v>
      </c>
      <c r="AK19" s="119">
        <v>131</v>
      </c>
      <c r="AL19" s="125">
        <v>404280</v>
      </c>
      <c r="AM19" s="129">
        <v>5</v>
      </c>
      <c r="AN19" s="119">
        <v>113</v>
      </c>
      <c r="AO19" s="125">
        <v>353628</v>
      </c>
      <c r="AP19" s="129">
        <v>4</v>
      </c>
      <c r="AQ19" s="119">
        <v>62</v>
      </c>
      <c r="AR19" s="125">
        <v>233166</v>
      </c>
      <c r="AS19" s="129">
        <v>4</v>
      </c>
      <c r="AT19" s="119">
        <v>94</v>
      </c>
      <c r="AU19" s="125">
        <v>444442</v>
      </c>
    </row>
    <row r="20" spans="1:47" s="128" customFormat="1" ht="19.5" customHeight="1">
      <c r="A20" s="126"/>
      <c r="B20" s="113">
        <v>23</v>
      </c>
      <c r="C20" s="114" t="s">
        <v>119</v>
      </c>
      <c r="D20" s="115" t="e">
        <f>#REF!+#REF!+#REF!+#REF!</f>
        <v>#REF!</v>
      </c>
      <c r="E20" s="116" t="s">
        <v>114</v>
      </c>
      <c r="F20" s="117" t="s">
        <v>114</v>
      </c>
      <c r="G20" s="115">
        <v>3</v>
      </c>
      <c r="H20" s="116" t="s">
        <v>83</v>
      </c>
      <c r="I20" s="117" t="s">
        <v>83</v>
      </c>
      <c r="J20" s="115">
        <v>3</v>
      </c>
      <c r="K20" s="116">
        <v>49</v>
      </c>
      <c r="L20" s="117" t="s">
        <v>83</v>
      </c>
      <c r="M20" s="115">
        <v>5</v>
      </c>
      <c r="N20" s="116">
        <v>77</v>
      </c>
      <c r="O20" s="117">
        <v>170563</v>
      </c>
      <c r="P20" s="115">
        <v>4</v>
      </c>
      <c r="Q20" s="116">
        <v>64</v>
      </c>
      <c r="R20" s="117">
        <v>156530</v>
      </c>
      <c r="S20" s="118">
        <v>5</v>
      </c>
      <c r="T20" s="119">
        <v>81</v>
      </c>
      <c r="U20" s="125">
        <v>231279</v>
      </c>
      <c r="V20" s="113">
        <v>23</v>
      </c>
      <c r="W20" s="114" t="s">
        <v>120</v>
      </c>
      <c r="X20" s="118">
        <v>3</v>
      </c>
      <c r="Y20" s="119">
        <v>645</v>
      </c>
      <c r="Z20" s="125">
        <v>10682485</v>
      </c>
      <c r="AA20" s="118">
        <v>3</v>
      </c>
      <c r="AB20" s="119">
        <v>642</v>
      </c>
      <c r="AC20" s="125">
        <v>8162726</v>
      </c>
      <c r="AD20" s="118">
        <v>3</v>
      </c>
      <c r="AE20" s="119">
        <v>611</v>
      </c>
      <c r="AF20" s="125">
        <v>9397234</v>
      </c>
      <c r="AG20" s="118">
        <v>3</v>
      </c>
      <c r="AH20" s="119">
        <v>779</v>
      </c>
      <c r="AI20" s="125">
        <v>11293874</v>
      </c>
      <c r="AJ20" s="118">
        <v>4</v>
      </c>
      <c r="AK20" s="119">
        <v>696</v>
      </c>
      <c r="AL20" s="125">
        <v>9400723</v>
      </c>
      <c r="AM20" s="118">
        <v>3</v>
      </c>
      <c r="AN20" s="119">
        <v>667</v>
      </c>
      <c r="AO20" s="125">
        <v>9409334</v>
      </c>
      <c r="AP20" s="118">
        <v>3</v>
      </c>
      <c r="AQ20" s="119">
        <v>624</v>
      </c>
      <c r="AR20" s="125">
        <v>10376677</v>
      </c>
      <c r="AS20" s="118">
        <v>3</v>
      </c>
      <c r="AT20" s="119">
        <v>767</v>
      </c>
      <c r="AU20" s="125">
        <v>11025960</v>
      </c>
    </row>
    <row r="21" spans="1:47" s="128" customFormat="1" ht="19.5" customHeight="1">
      <c r="A21" s="126"/>
      <c r="B21" s="113">
        <v>24</v>
      </c>
      <c r="C21" s="114" t="s">
        <v>121</v>
      </c>
      <c r="D21" s="115" t="e">
        <f>#REF!+#REF!+#REF!+#REF!</f>
        <v>#REF!</v>
      </c>
      <c r="E21" s="116" t="e">
        <f>#REF!+#REF!+#REF!+#REF!</f>
        <v>#REF!</v>
      </c>
      <c r="F21" s="117" t="e">
        <f>#REF!+#REF!+#REF!+#REF!</f>
        <v>#REF!</v>
      </c>
      <c r="G21" s="115">
        <v>3</v>
      </c>
      <c r="H21" s="116">
        <v>589</v>
      </c>
      <c r="I21" s="117">
        <v>7996694</v>
      </c>
      <c r="J21" s="115">
        <v>3</v>
      </c>
      <c r="K21" s="116">
        <v>601</v>
      </c>
      <c r="L21" s="117">
        <v>8169850</v>
      </c>
      <c r="M21" s="115">
        <v>3</v>
      </c>
      <c r="N21" s="116">
        <v>619</v>
      </c>
      <c r="O21" s="117">
        <v>7899579</v>
      </c>
      <c r="P21" s="115">
        <v>3</v>
      </c>
      <c r="Q21" s="116">
        <v>613</v>
      </c>
      <c r="R21" s="117">
        <v>9324194</v>
      </c>
      <c r="S21" s="118">
        <v>3</v>
      </c>
      <c r="T21" s="119">
        <v>620</v>
      </c>
      <c r="U21" s="125">
        <v>10303842</v>
      </c>
      <c r="V21" s="113">
        <v>24</v>
      </c>
      <c r="W21" s="114" t="s">
        <v>122</v>
      </c>
      <c r="X21" s="118">
        <v>39</v>
      </c>
      <c r="Y21" s="119">
        <v>678</v>
      </c>
      <c r="Z21" s="125">
        <v>2142138</v>
      </c>
      <c r="AA21" s="118">
        <v>39</v>
      </c>
      <c r="AB21" s="119">
        <v>639</v>
      </c>
      <c r="AC21" s="125">
        <v>2057315</v>
      </c>
      <c r="AD21" s="118">
        <v>36</v>
      </c>
      <c r="AE21" s="119">
        <v>593</v>
      </c>
      <c r="AF21" s="125">
        <v>1630943</v>
      </c>
      <c r="AG21" s="118">
        <v>33</v>
      </c>
      <c r="AH21" s="119">
        <v>582</v>
      </c>
      <c r="AI21" s="125">
        <v>1379234</v>
      </c>
      <c r="AJ21" s="118">
        <v>36</v>
      </c>
      <c r="AK21" s="119">
        <v>669</v>
      </c>
      <c r="AL21" s="125">
        <v>1840236</v>
      </c>
      <c r="AM21" s="118">
        <v>35</v>
      </c>
      <c r="AN21" s="119">
        <v>655</v>
      </c>
      <c r="AO21" s="125">
        <v>1846380</v>
      </c>
      <c r="AP21" s="118">
        <v>34</v>
      </c>
      <c r="AQ21" s="119">
        <v>645</v>
      </c>
      <c r="AR21" s="125">
        <v>2052143</v>
      </c>
      <c r="AS21" s="118">
        <v>37</v>
      </c>
      <c r="AT21" s="119">
        <v>718</v>
      </c>
      <c r="AU21" s="125">
        <v>2889531</v>
      </c>
    </row>
    <row r="22" spans="1:47" s="128" customFormat="1" ht="19.5" customHeight="1">
      <c r="A22" s="126"/>
      <c r="B22" s="113">
        <v>25</v>
      </c>
      <c r="C22" s="114" t="s">
        <v>123</v>
      </c>
      <c r="D22" s="115" t="e">
        <f>#REF!+#REF!+#REF!+#REF!</f>
        <v>#REF!</v>
      </c>
      <c r="E22" s="116" t="e">
        <f>#REF!+#REF!+#REF!+#REF!</f>
        <v>#REF!</v>
      </c>
      <c r="F22" s="117" t="e">
        <f>#REF!+#REF!+#REF!+#REF!</f>
        <v>#REF!</v>
      </c>
      <c r="G22" s="115">
        <v>45</v>
      </c>
      <c r="H22" s="116">
        <v>740</v>
      </c>
      <c r="I22" s="117">
        <v>1762063</v>
      </c>
      <c r="J22" s="115">
        <v>42</v>
      </c>
      <c r="K22" s="116">
        <v>707</v>
      </c>
      <c r="L22" s="117">
        <v>1664771</v>
      </c>
      <c r="M22" s="115">
        <v>42</v>
      </c>
      <c r="N22" s="116">
        <v>693</v>
      </c>
      <c r="O22" s="117">
        <v>1845562</v>
      </c>
      <c r="P22" s="115">
        <v>42</v>
      </c>
      <c r="Q22" s="116">
        <v>726</v>
      </c>
      <c r="R22" s="122">
        <v>1979561</v>
      </c>
      <c r="S22" s="118">
        <v>40</v>
      </c>
      <c r="T22" s="119">
        <v>699</v>
      </c>
      <c r="U22" s="125">
        <v>1841189</v>
      </c>
      <c r="V22" s="113">
        <v>25</v>
      </c>
      <c r="W22" s="114" t="s">
        <v>124</v>
      </c>
      <c r="X22" s="118">
        <v>9</v>
      </c>
      <c r="Y22" s="119">
        <v>245</v>
      </c>
      <c r="Z22" s="125">
        <v>876124</v>
      </c>
      <c r="AA22" s="118">
        <v>6</v>
      </c>
      <c r="AB22" s="119">
        <v>219</v>
      </c>
      <c r="AC22" s="125">
        <v>783502</v>
      </c>
      <c r="AD22" s="118">
        <v>5</v>
      </c>
      <c r="AE22" s="119">
        <v>193</v>
      </c>
      <c r="AF22" s="125">
        <v>733224</v>
      </c>
      <c r="AG22" s="118">
        <v>10</v>
      </c>
      <c r="AH22" s="119">
        <v>327</v>
      </c>
      <c r="AI22" s="125">
        <v>920633</v>
      </c>
      <c r="AJ22" s="118">
        <v>8</v>
      </c>
      <c r="AK22" s="119">
        <v>225</v>
      </c>
      <c r="AL22" s="125">
        <v>709926</v>
      </c>
      <c r="AM22" s="118">
        <v>5</v>
      </c>
      <c r="AN22" s="119">
        <v>261</v>
      </c>
      <c r="AO22" s="125">
        <v>658995</v>
      </c>
      <c r="AP22" s="118">
        <v>7</v>
      </c>
      <c r="AQ22" s="119">
        <v>296</v>
      </c>
      <c r="AR22" s="125">
        <v>794364</v>
      </c>
      <c r="AS22" s="118">
        <v>9</v>
      </c>
      <c r="AT22" s="119">
        <v>351</v>
      </c>
      <c r="AU22" s="125">
        <v>994028</v>
      </c>
    </row>
    <row r="23" spans="1:47" s="128" customFormat="1" ht="19.5" customHeight="1">
      <c r="A23" s="126"/>
      <c r="B23" s="113">
        <v>26</v>
      </c>
      <c r="C23" s="114" t="s">
        <v>125</v>
      </c>
      <c r="D23" s="115" t="e">
        <f>#REF!+#REF!+#REF!+#REF!</f>
        <v>#REF!</v>
      </c>
      <c r="E23" s="116" t="e">
        <f>#REF!+#REF!+#REF!+#REF!</f>
        <v>#REF!</v>
      </c>
      <c r="F23" s="117" t="e">
        <f>#REF!+#REF!+#REF!+#REF!</f>
        <v>#REF!</v>
      </c>
      <c r="G23" s="115">
        <v>46</v>
      </c>
      <c r="H23" s="116">
        <v>768</v>
      </c>
      <c r="I23" s="117">
        <v>2378904</v>
      </c>
      <c r="J23" s="115">
        <v>47</v>
      </c>
      <c r="K23" s="116">
        <v>840</v>
      </c>
      <c r="L23" s="117">
        <v>2894595</v>
      </c>
      <c r="M23" s="115">
        <v>49</v>
      </c>
      <c r="N23" s="116">
        <v>840</v>
      </c>
      <c r="O23" s="117">
        <v>3337454</v>
      </c>
      <c r="P23" s="115">
        <v>42</v>
      </c>
      <c r="Q23" s="116">
        <v>812</v>
      </c>
      <c r="R23" s="117">
        <v>3135006</v>
      </c>
      <c r="S23" s="118">
        <v>46</v>
      </c>
      <c r="T23" s="119">
        <v>919</v>
      </c>
      <c r="U23" s="121">
        <v>3372258</v>
      </c>
      <c r="V23" s="113">
        <v>26</v>
      </c>
      <c r="W23" s="114" t="s">
        <v>126</v>
      </c>
      <c r="X23" s="118">
        <v>34</v>
      </c>
      <c r="Y23" s="119">
        <v>646</v>
      </c>
      <c r="Z23" s="121">
        <v>2149056</v>
      </c>
      <c r="AA23" s="118">
        <v>32</v>
      </c>
      <c r="AB23" s="119">
        <v>601</v>
      </c>
      <c r="AC23" s="121">
        <v>1205052</v>
      </c>
      <c r="AD23" s="118">
        <v>33</v>
      </c>
      <c r="AE23" s="119">
        <v>588</v>
      </c>
      <c r="AF23" s="121">
        <v>2240083</v>
      </c>
      <c r="AG23" s="118">
        <v>37</v>
      </c>
      <c r="AH23" s="119">
        <v>494</v>
      </c>
      <c r="AI23" s="121">
        <v>603455</v>
      </c>
      <c r="AJ23" s="118">
        <v>37</v>
      </c>
      <c r="AK23" s="119">
        <v>628</v>
      </c>
      <c r="AL23" s="121">
        <v>2805250</v>
      </c>
      <c r="AM23" s="118">
        <v>36</v>
      </c>
      <c r="AN23" s="119">
        <v>509</v>
      </c>
      <c r="AO23" s="121">
        <v>1150215</v>
      </c>
      <c r="AP23" s="118">
        <v>37</v>
      </c>
      <c r="AQ23" s="119">
        <v>589</v>
      </c>
      <c r="AR23" s="121">
        <v>1444886</v>
      </c>
      <c r="AS23" s="118">
        <v>40</v>
      </c>
      <c r="AT23" s="119">
        <v>523</v>
      </c>
      <c r="AU23" s="121">
        <v>1070122</v>
      </c>
    </row>
    <row r="24" spans="1:47" s="128" customFormat="1" ht="19.5" customHeight="1">
      <c r="A24" s="126"/>
      <c r="B24" s="113">
        <v>27</v>
      </c>
      <c r="C24" s="114" t="s">
        <v>127</v>
      </c>
      <c r="D24" s="115" t="e">
        <f>#REF!+#REF!+#REF!+#REF!</f>
        <v>#REF!</v>
      </c>
      <c r="E24" s="116" t="s">
        <v>114</v>
      </c>
      <c r="F24" s="117" t="s">
        <v>114</v>
      </c>
      <c r="G24" s="115">
        <v>6</v>
      </c>
      <c r="H24" s="116" t="s">
        <v>83</v>
      </c>
      <c r="I24" s="117" t="s">
        <v>83</v>
      </c>
      <c r="J24" s="115">
        <v>5</v>
      </c>
      <c r="K24" s="116">
        <v>219</v>
      </c>
      <c r="L24" s="117" t="s">
        <v>83</v>
      </c>
      <c r="M24" s="115">
        <v>4</v>
      </c>
      <c r="N24" s="116">
        <v>204</v>
      </c>
      <c r="O24" s="117">
        <v>737064</v>
      </c>
      <c r="P24" s="115">
        <v>6</v>
      </c>
      <c r="Q24" s="116">
        <v>241</v>
      </c>
      <c r="R24" s="117">
        <v>781763</v>
      </c>
      <c r="S24" s="118">
        <v>5</v>
      </c>
      <c r="T24" s="119">
        <v>251</v>
      </c>
      <c r="U24" s="123">
        <v>792873</v>
      </c>
      <c r="V24" s="113">
        <v>27</v>
      </c>
      <c r="W24" s="114" t="s">
        <v>128</v>
      </c>
      <c r="X24" s="118">
        <v>2</v>
      </c>
      <c r="Y24" s="119">
        <v>23</v>
      </c>
      <c r="Z24" s="125" t="s">
        <v>83</v>
      </c>
      <c r="AA24" s="118">
        <v>2</v>
      </c>
      <c r="AB24" s="119">
        <v>30</v>
      </c>
      <c r="AC24" s="125" t="s">
        <v>83</v>
      </c>
      <c r="AD24" s="118">
        <v>2</v>
      </c>
      <c r="AE24" s="119">
        <v>34</v>
      </c>
      <c r="AF24" s="125" t="s">
        <v>118</v>
      </c>
      <c r="AG24" s="118">
        <v>1</v>
      </c>
      <c r="AH24" s="119">
        <v>15</v>
      </c>
      <c r="AI24" s="125" t="s">
        <v>129</v>
      </c>
      <c r="AJ24" s="118">
        <v>2</v>
      </c>
      <c r="AK24" s="119">
        <v>40</v>
      </c>
      <c r="AL24" s="125" t="s">
        <v>118</v>
      </c>
      <c r="AM24" s="118">
        <v>2</v>
      </c>
      <c r="AN24" s="119">
        <v>27</v>
      </c>
      <c r="AO24" s="125" t="s">
        <v>129</v>
      </c>
      <c r="AP24" s="118">
        <v>2</v>
      </c>
      <c r="AQ24" s="119">
        <v>29</v>
      </c>
      <c r="AR24" s="125" t="s">
        <v>130</v>
      </c>
      <c r="AS24" s="118">
        <v>3</v>
      </c>
      <c r="AT24" s="119">
        <v>25</v>
      </c>
      <c r="AU24" s="125">
        <v>28544</v>
      </c>
    </row>
    <row r="25" spans="1:47" s="128" customFormat="1" ht="19.5" customHeight="1">
      <c r="A25" s="126"/>
      <c r="B25" s="113">
        <v>29</v>
      </c>
      <c r="C25" s="114" t="s">
        <v>131</v>
      </c>
      <c r="D25" s="115" t="e">
        <f>#REF!+#REF!+#REF!+#REF!</f>
        <v>#REF!</v>
      </c>
      <c r="E25" s="116" t="s">
        <v>114</v>
      </c>
      <c r="F25" s="117" t="s">
        <v>114</v>
      </c>
      <c r="G25" s="115">
        <v>9</v>
      </c>
      <c r="H25" s="116" t="s">
        <v>83</v>
      </c>
      <c r="I25" s="117" t="s">
        <v>83</v>
      </c>
      <c r="J25" s="115">
        <v>7</v>
      </c>
      <c r="K25" s="116">
        <v>1102</v>
      </c>
      <c r="L25" s="117" t="s">
        <v>83</v>
      </c>
      <c r="M25" s="115">
        <v>8</v>
      </c>
      <c r="N25" s="116">
        <v>981</v>
      </c>
      <c r="O25" s="117">
        <v>8377557</v>
      </c>
      <c r="P25" s="115">
        <v>8</v>
      </c>
      <c r="Q25" s="116">
        <v>1647</v>
      </c>
      <c r="R25" s="117">
        <v>10308341</v>
      </c>
      <c r="S25" s="118">
        <v>5</v>
      </c>
      <c r="T25" s="119">
        <v>1402</v>
      </c>
      <c r="U25" s="124">
        <v>8896630</v>
      </c>
      <c r="V25" s="113">
        <v>28</v>
      </c>
      <c r="W25" s="114" t="s">
        <v>132</v>
      </c>
      <c r="X25" s="118">
        <v>5</v>
      </c>
      <c r="Y25" s="119">
        <v>1090</v>
      </c>
      <c r="Z25" s="124">
        <v>7547047</v>
      </c>
      <c r="AA25" s="118">
        <v>6</v>
      </c>
      <c r="AB25" s="119">
        <v>893</v>
      </c>
      <c r="AC25" s="124">
        <v>5422236</v>
      </c>
      <c r="AD25" s="118">
        <v>6</v>
      </c>
      <c r="AE25" s="119">
        <v>816</v>
      </c>
      <c r="AF25" s="124">
        <v>4099677</v>
      </c>
      <c r="AG25" s="118">
        <v>6</v>
      </c>
      <c r="AH25" s="119">
        <v>659</v>
      </c>
      <c r="AI25" s="124">
        <v>2938377</v>
      </c>
      <c r="AJ25" s="118">
        <v>6</v>
      </c>
      <c r="AK25" s="119">
        <v>499</v>
      </c>
      <c r="AL25" s="124">
        <v>2478254</v>
      </c>
      <c r="AM25" s="118">
        <v>6</v>
      </c>
      <c r="AN25" s="119">
        <v>432</v>
      </c>
      <c r="AO25" s="124">
        <v>1059141</v>
      </c>
      <c r="AP25" s="118">
        <v>6</v>
      </c>
      <c r="AQ25" s="119">
        <v>391</v>
      </c>
      <c r="AR25" s="124">
        <v>812861</v>
      </c>
      <c r="AS25" s="118">
        <v>8</v>
      </c>
      <c r="AT25" s="119">
        <v>459</v>
      </c>
      <c r="AU25" s="124">
        <v>904959</v>
      </c>
    </row>
    <row r="26" spans="1:47" s="128" customFormat="1" ht="19.5" customHeight="1">
      <c r="A26" s="126"/>
      <c r="B26" s="113">
        <v>30</v>
      </c>
      <c r="C26" s="114" t="s">
        <v>133</v>
      </c>
      <c r="D26" s="115" t="e">
        <f>#REF!+#REF!+#REF!+#REF!</f>
        <v>#REF!</v>
      </c>
      <c r="E26" s="116" t="s">
        <v>114</v>
      </c>
      <c r="F26" s="117" t="s">
        <v>114</v>
      </c>
      <c r="G26" s="115">
        <v>1</v>
      </c>
      <c r="H26" s="116" t="s">
        <v>83</v>
      </c>
      <c r="I26" s="117" t="s">
        <v>83</v>
      </c>
      <c r="J26" s="115">
        <v>1</v>
      </c>
      <c r="K26" s="116">
        <v>13</v>
      </c>
      <c r="L26" s="117" t="s">
        <v>83</v>
      </c>
      <c r="M26" s="115">
        <v>2</v>
      </c>
      <c r="N26" s="116">
        <v>19</v>
      </c>
      <c r="O26" s="117" t="s">
        <v>83</v>
      </c>
      <c r="P26" s="115">
        <v>2</v>
      </c>
      <c r="Q26" s="116">
        <v>24</v>
      </c>
      <c r="R26" s="117" t="s">
        <v>83</v>
      </c>
      <c r="S26" s="118">
        <v>1</v>
      </c>
      <c r="T26" s="119">
        <v>14</v>
      </c>
      <c r="U26" s="117" t="s">
        <v>83</v>
      </c>
      <c r="V26" s="113">
        <v>29</v>
      </c>
      <c r="W26" s="114" t="s">
        <v>134</v>
      </c>
      <c r="X26" s="118">
        <v>4</v>
      </c>
      <c r="Y26" s="119">
        <v>235</v>
      </c>
      <c r="Z26" s="125">
        <v>761715</v>
      </c>
      <c r="AA26" s="118">
        <v>4</v>
      </c>
      <c r="AB26" s="119">
        <v>232</v>
      </c>
      <c r="AC26" s="125">
        <v>669618</v>
      </c>
      <c r="AD26" s="118">
        <v>5</v>
      </c>
      <c r="AE26" s="119">
        <v>249</v>
      </c>
      <c r="AF26" s="125">
        <v>698884</v>
      </c>
      <c r="AG26" s="118">
        <v>6</v>
      </c>
      <c r="AH26" s="119">
        <v>255</v>
      </c>
      <c r="AI26" s="125">
        <v>681329</v>
      </c>
      <c r="AJ26" s="118">
        <v>6</v>
      </c>
      <c r="AK26" s="119">
        <v>264</v>
      </c>
      <c r="AL26" s="125">
        <v>866241</v>
      </c>
      <c r="AM26" s="118">
        <v>6</v>
      </c>
      <c r="AN26" s="119">
        <v>245</v>
      </c>
      <c r="AO26" s="125">
        <v>731296</v>
      </c>
      <c r="AP26" s="118">
        <v>6</v>
      </c>
      <c r="AQ26" s="119">
        <v>249</v>
      </c>
      <c r="AR26" s="125">
        <v>1020111</v>
      </c>
      <c r="AS26" s="118">
        <v>6</v>
      </c>
      <c r="AT26" s="119">
        <v>281</v>
      </c>
      <c r="AU26" s="125">
        <v>882504</v>
      </c>
    </row>
    <row r="27" spans="1:47" s="102" customFormat="1" ht="19.5" customHeight="1">
      <c r="A27" s="94"/>
      <c r="B27" s="113">
        <v>31</v>
      </c>
      <c r="C27" s="114" t="s">
        <v>135</v>
      </c>
      <c r="D27" s="115" t="e">
        <f>#REF!+#REF!+#REF!+#REF!</f>
        <v>#REF!</v>
      </c>
      <c r="E27" s="116" t="s">
        <v>114</v>
      </c>
      <c r="F27" s="117" t="s">
        <v>114</v>
      </c>
      <c r="G27" s="115">
        <v>1</v>
      </c>
      <c r="H27" s="116" t="s">
        <v>83</v>
      </c>
      <c r="I27" s="117" t="s">
        <v>83</v>
      </c>
      <c r="J27" s="115">
        <v>2</v>
      </c>
      <c r="K27" s="116">
        <v>23</v>
      </c>
      <c r="L27" s="117" t="s">
        <v>83</v>
      </c>
      <c r="M27" s="115">
        <v>2</v>
      </c>
      <c r="N27" s="116">
        <v>24</v>
      </c>
      <c r="O27" s="117" t="s">
        <v>83</v>
      </c>
      <c r="P27" s="115">
        <v>2</v>
      </c>
      <c r="Q27" s="116">
        <v>24</v>
      </c>
      <c r="R27" s="117" t="s">
        <v>83</v>
      </c>
      <c r="S27" s="118">
        <v>2</v>
      </c>
      <c r="T27" s="119">
        <v>25</v>
      </c>
      <c r="U27" s="117" t="s">
        <v>83</v>
      </c>
      <c r="V27" s="113">
        <v>31</v>
      </c>
      <c r="W27" s="114" t="s">
        <v>136</v>
      </c>
      <c r="X27" s="118">
        <v>1</v>
      </c>
      <c r="Y27" s="119">
        <v>15</v>
      </c>
      <c r="Z27" s="125" t="s">
        <v>83</v>
      </c>
      <c r="AA27" s="118">
        <v>2</v>
      </c>
      <c r="AB27" s="119">
        <v>22</v>
      </c>
      <c r="AC27" s="125" t="s">
        <v>83</v>
      </c>
      <c r="AD27" s="118">
        <v>2</v>
      </c>
      <c r="AE27" s="119">
        <v>20</v>
      </c>
      <c r="AF27" s="125" t="s">
        <v>118</v>
      </c>
      <c r="AG27" s="118">
        <v>5</v>
      </c>
      <c r="AH27" s="119">
        <v>38</v>
      </c>
      <c r="AI27" s="125">
        <v>31887</v>
      </c>
      <c r="AJ27" s="118">
        <v>4</v>
      </c>
      <c r="AK27" s="119">
        <v>49</v>
      </c>
      <c r="AL27" s="125">
        <v>55758</v>
      </c>
      <c r="AM27" s="118">
        <v>3</v>
      </c>
      <c r="AN27" s="119">
        <v>28</v>
      </c>
      <c r="AO27" s="125">
        <v>45441</v>
      </c>
      <c r="AP27" s="118">
        <v>3</v>
      </c>
      <c r="AQ27" s="119">
        <v>30</v>
      </c>
      <c r="AR27" s="125">
        <v>47671</v>
      </c>
      <c r="AS27" s="118">
        <v>5</v>
      </c>
      <c r="AT27" s="119">
        <v>67</v>
      </c>
      <c r="AU27" s="125">
        <v>126963</v>
      </c>
    </row>
    <row r="28" spans="1:47" ht="19.5" customHeight="1">
      <c r="B28" s="130">
        <v>32</v>
      </c>
      <c r="C28" s="131" t="s">
        <v>137</v>
      </c>
      <c r="D28" s="132" t="e">
        <f>#REF!+#REF!+#REF!+#REF!</f>
        <v>#REF!</v>
      </c>
      <c r="E28" s="133" t="s">
        <v>81</v>
      </c>
      <c r="F28" s="134" t="s">
        <v>82</v>
      </c>
      <c r="G28" s="132">
        <v>9</v>
      </c>
      <c r="H28" s="133" t="s">
        <v>83</v>
      </c>
      <c r="I28" s="134" t="s">
        <v>83</v>
      </c>
      <c r="J28" s="132">
        <v>6</v>
      </c>
      <c r="K28" s="133">
        <v>177</v>
      </c>
      <c r="L28" s="134" t="s">
        <v>83</v>
      </c>
      <c r="M28" s="132">
        <v>9</v>
      </c>
      <c r="N28" s="133">
        <v>269</v>
      </c>
      <c r="O28" s="134">
        <v>252161</v>
      </c>
      <c r="P28" s="132">
        <v>7</v>
      </c>
      <c r="Q28" s="133">
        <v>228</v>
      </c>
      <c r="R28" s="134">
        <v>206540</v>
      </c>
      <c r="S28" s="135">
        <v>6</v>
      </c>
      <c r="T28" s="136">
        <v>207</v>
      </c>
      <c r="U28" s="137">
        <v>227928</v>
      </c>
      <c r="V28" s="130">
        <v>32</v>
      </c>
      <c r="W28" s="131" t="s">
        <v>138</v>
      </c>
      <c r="X28" s="135">
        <v>8</v>
      </c>
      <c r="Y28" s="136">
        <v>268</v>
      </c>
      <c r="Z28" s="138">
        <v>220217</v>
      </c>
      <c r="AA28" s="135">
        <v>7</v>
      </c>
      <c r="AB28" s="136">
        <v>207</v>
      </c>
      <c r="AC28" s="138">
        <v>169584</v>
      </c>
      <c r="AD28" s="135">
        <v>6</v>
      </c>
      <c r="AE28" s="136">
        <v>233</v>
      </c>
      <c r="AF28" s="138">
        <v>188768</v>
      </c>
      <c r="AG28" s="135">
        <v>6</v>
      </c>
      <c r="AH28" s="136">
        <v>220</v>
      </c>
      <c r="AI28" s="138">
        <v>374082</v>
      </c>
      <c r="AJ28" s="135">
        <v>5</v>
      </c>
      <c r="AK28" s="136">
        <v>237</v>
      </c>
      <c r="AL28" s="138">
        <v>372561</v>
      </c>
      <c r="AM28" s="135">
        <v>6</v>
      </c>
      <c r="AN28" s="136">
        <v>208</v>
      </c>
      <c r="AO28" s="138">
        <v>352312</v>
      </c>
      <c r="AP28" s="135">
        <v>5</v>
      </c>
      <c r="AQ28" s="136">
        <v>215</v>
      </c>
      <c r="AR28" s="138">
        <v>297149</v>
      </c>
      <c r="AS28" s="135">
        <v>5</v>
      </c>
      <c r="AT28" s="136">
        <v>203</v>
      </c>
      <c r="AU28" s="138">
        <v>224636</v>
      </c>
    </row>
    <row r="29" spans="1:47" ht="15" customHeight="1">
      <c r="C29" s="78"/>
      <c r="F29" s="139"/>
      <c r="I29" s="139"/>
      <c r="L29" s="139"/>
      <c r="O29" s="140"/>
      <c r="U29" s="140"/>
      <c r="V29" s="141"/>
      <c r="W29" s="78"/>
      <c r="Z29" s="140"/>
      <c r="AL29" s="4"/>
      <c r="AR29" s="4"/>
      <c r="AU29" s="4" t="s">
        <v>40</v>
      </c>
    </row>
    <row r="30" spans="1:47" ht="12.75" customHeight="1">
      <c r="B30" s="79" t="s">
        <v>139</v>
      </c>
      <c r="U30" s="140"/>
    </row>
    <row r="31" spans="1:47" ht="12.75" customHeight="1"/>
    <row r="32" spans="1:47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</sheetData>
  <mergeCells count="18">
    <mergeCell ref="AM3:AO3"/>
    <mergeCell ref="AP3:AR3"/>
    <mergeCell ref="AS3:AU3"/>
    <mergeCell ref="B5:C5"/>
    <mergeCell ref="V5:W5"/>
    <mergeCell ref="S3:U3"/>
    <mergeCell ref="V3:W4"/>
    <mergeCell ref="X3:Z3"/>
    <mergeCell ref="AA3:AC3"/>
    <mergeCell ref="AD3:AF3"/>
    <mergeCell ref="AG3:AI3"/>
    <mergeCell ref="B3:C4"/>
    <mergeCell ref="D3:F3"/>
    <mergeCell ref="G3:I3"/>
    <mergeCell ref="J3:L3"/>
    <mergeCell ref="M3:O3"/>
    <mergeCell ref="P3:R3"/>
    <mergeCell ref="AJ3:AL3"/>
  </mergeCells>
  <phoneticPr fontId="4"/>
  <pageMargins left="0.7" right="0.7" top="0.75" bottom="0.75" header="0.3" footer="0.3"/>
  <pageSetup paperSize="9" scale="98" orientation="portrait" r:id="rId1"/>
  <headerFooter>
    <oddHeader>&amp;R&amp;"+,標準"&amp;11 8.工      業</oddHeader>
    <oddFooter>&amp;C&amp;"+,標準"&amp;11-52-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2"/>
  <sheetViews>
    <sheetView showGridLines="0" zoomScaleNormal="100" zoomScaleSheetLayoutView="100" workbookViewId="0"/>
  </sheetViews>
  <sheetFormatPr defaultColWidth="8.625" defaultRowHeight="11.25"/>
  <cols>
    <col min="1" max="1" width="3.625" style="79" customWidth="1"/>
    <col min="2" max="2" width="12.5" style="79" customWidth="1"/>
    <col min="3" max="3" width="12.625" style="79" customWidth="1"/>
    <col min="4" max="4" width="14.625" style="79" customWidth="1"/>
    <col min="5" max="5" width="12.625" style="79" customWidth="1"/>
    <col min="6" max="6" width="14.625" style="79" customWidth="1"/>
    <col min="7" max="256" width="8.625" style="79"/>
    <col min="257" max="257" width="3.625" style="79" customWidth="1"/>
    <col min="258" max="258" width="12.5" style="79" customWidth="1"/>
    <col min="259" max="259" width="12.625" style="79" customWidth="1"/>
    <col min="260" max="260" width="14.625" style="79" customWidth="1"/>
    <col min="261" max="261" width="12.625" style="79" customWidth="1"/>
    <col min="262" max="262" width="14.625" style="79" customWidth="1"/>
    <col min="263" max="512" width="8.625" style="79"/>
    <col min="513" max="513" width="3.625" style="79" customWidth="1"/>
    <col min="514" max="514" width="12.5" style="79" customWidth="1"/>
    <col min="515" max="515" width="12.625" style="79" customWidth="1"/>
    <col min="516" max="516" width="14.625" style="79" customWidth="1"/>
    <col min="517" max="517" width="12.625" style="79" customWidth="1"/>
    <col min="518" max="518" width="14.625" style="79" customWidth="1"/>
    <col min="519" max="768" width="8.625" style="79"/>
    <col min="769" max="769" width="3.625" style="79" customWidth="1"/>
    <col min="770" max="770" width="12.5" style="79" customWidth="1"/>
    <col min="771" max="771" width="12.625" style="79" customWidth="1"/>
    <col min="772" max="772" width="14.625" style="79" customWidth="1"/>
    <col min="773" max="773" width="12.625" style="79" customWidth="1"/>
    <col min="774" max="774" width="14.625" style="79" customWidth="1"/>
    <col min="775" max="1024" width="8.625" style="79"/>
    <col min="1025" max="1025" width="3.625" style="79" customWidth="1"/>
    <col min="1026" max="1026" width="12.5" style="79" customWidth="1"/>
    <col min="1027" max="1027" width="12.625" style="79" customWidth="1"/>
    <col min="1028" max="1028" width="14.625" style="79" customWidth="1"/>
    <col min="1029" max="1029" width="12.625" style="79" customWidth="1"/>
    <col min="1030" max="1030" width="14.625" style="79" customWidth="1"/>
    <col min="1031" max="1280" width="8.625" style="79"/>
    <col min="1281" max="1281" width="3.625" style="79" customWidth="1"/>
    <col min="1282" max="1282" width="12.5" style="79" customWidth="1"/>
    <col min="1283" max="1283" width="12.625" style="79" customWidth="1"/>
    <col min="1284" max="1284" width="14.625" style="79" customWidth="1"/>
    <col min="1285" max="1285" width="12.625" style="79" customWidth="1"/>
    <col min="1286" max="1286" width="14.625" style="79" customWidth="1"/>
    <col min="1287" max="1536" width="8.625" style="79"/>
    <col min="1537" max="1537" width="3.625" style="79" customWidth="1"/>
    <col min="1538" max="1538" width="12.5" style="79" customWidth="1"/>
    <col min="1539" max="1539" width="12.625" style="79" customWidth="1"/>
    <col min="1540" max="1540" width="14.625" style="79" customWidth="1"/>
    <col min="1541" max="1541" width="12.625" style="79" customWidth="1"/>
    <col min="1542" max="1542" width="14.625" style="79" customWidth="1"/>
    <col min="1543" max="1792" width="8.625" style="79"/>
    <col min="1793" max="1793" width="3.625" style="79" customWidth="1"/>
    <col min="1794" max="1794" width="12.5" style="79" customWidth="1"/>
    <col min="1795" max="1795" width="12.625" style="79" customWidth="1"/>
    <col min="1796" max="1796" width="14.625" style="79" customWidth="1"/>
    <col min="1797" max="1797" width="12.625" style="79" customWidth="1"/>
    <col min="1798" max="1798" width="14.625" style="79" customWidth="1"/>
    <col min="1799" max="2048" width="8.625" style="79"/>
    <col min="2049" max="2049" width="3.625" style="79" customWidth="1"/>
    <col min="2050" max="2050" width="12.5" style="79" customWidth="1"/>
    <col min="2051" max="2051" width="12.625" style="79" customWidth="1"/>
    <col min="2052" max="2052" width="14.625" style="79" customWidth="1"/>
    <col min="2053" max="2053" width="12.625" style="79" customWidth="1"/>
    <col min="2054" max="2054" width="14.625" style="79" customWidth="1"/>
    <col min="2055" max="2304" width="8.625" style="79"/>
    <col min="2305" max="2305" width="3.625" style="79" customWidth="1"/>
    <col min="2306" max="2306" width="12.5" style="79" customWidth="1"/>
    <col min="2307" max="2307" width="12.625" style="79" customWidth="1"/>
    <col min="2308" max="2308" width="14.625" style="79" customWidth="1"/>
    <col min="2309" max="2309" width="12.625" style="79" customWidth="1"/>
    <col min="2310" max="2310" width="14.625" style="79" customWidth="1"/>
    <col min="2311" max="2560" width="8.625" style="79"/>
    <col min="2561" max="2561" width="3.625" style="79" customWidth="1"/>
    <col min="2562" max="2562" width="12.5" style="79" customWidth="1"/>
    <col min="2563" max="2563" width="12.625" style="79" customWidth="1"/>
    <col min="2564" max="2564" width="14.625" style="79" customWidth="1"/>
    <col min="2565" max="2565" width="12.625" style="79" customWidth="1"/>
    <col min="2566" max="2566" width="14.625" style="79" customWidth="1"/>
    <col min="2567" max="2816" width="8.625" style="79"/>
    <col min="2817" max="2817" width="3.625" style="79" customWidth="1"/>
    <col min="2818" max="2818" width="12.5" style="79" customWidth="1"/>
    <col min="2819" max="2819" width="12.625" style="79" customWidth="1"/>
    <col min="2820" max="2820" width="14.625" style="79" customWidth="1"/>
    <col min="2821" max="2821" width="12.625" style="79" customWidth="1"/>
    <col min="2822" max="2822" width="14.625" style="79" customWidth="1"/>
    <col min="2823" max="3072" width="8.625" style="79"/>
    <col min="3073" max="3073" width="3.625" style="79" customWidth="1"/>
    <col min="3074" max="3074" width="12.5" style="79" customWidth="1"/>
    <col min="3075" max="3075" width="12.625" style="79" customWidth="1"/>
    <col min="3076" max="3076" width="14.625" style="79" customWidth="1"/>
    <col min="3077" max="3077" width="12.625" style="79" customWidth="1"/>
    <col min="3078" max="3078" width="14.625" style="79" customWidth="1"/>
    <col min="3079" max="3328" width="8.625" style="79"/>
    <col min="3329" max="3329" width="3.625" style="79" customWidth="1"/>
    <col min="3330" max="3330" width="12.5" style="79" customWidth="1"/>
    <col min="3331" max="3331" width="12.625" style="79" customWidth="1"/>
    <col min="3332" max="3332" width="14.625" style="79" customWidth="1"/>
    <col min="3333" max="3333" width="12.625" style="79" customWidth="1"/>
    <col min="3334" max="3334" width="14.625" style="79" customWidth="1"/>
    <col min="3335" max="3584" width="8.625" style="79"/>
    <col min="3585" max="3585" width="3.625" style="79" customWidth="1"/>
    <col min="3586" max="3586" width="12.5" style="79" customWidth="1"/>
    <col min="3587" max="3587" width="12.625" style="79" customWidth="1"/>
    <col min="3588" max="3588" width="14.625" style="79" customWidth="1"/>
    <col min="3589" max="3589" width="12.625" style="79" customWidth="1"/>
    <col min="3590" max="3590" width="14.625" style="79" customWidth="1"/>
    <col min="3591" max="3840" width="8.625" style="79"/>
    <col min="3841" max="3841" width="3.625" style="79" customWidth="1"/>
    <col min="3842" max="3842" width="12.5" style="79" customWidth="1"/>
    <col min="3843" max="3843" width="12.625" style="79" customWidth="1"/>
    <col min="3844" max="3844" width="14.625" style="79" customWidth="1"/>
    <col min="3845" max="3845" width="12.625" style="79" customWidth="1"/>
    <col min="3846" max="3846" width="14.625" style="79" customWidth="1"/>
    <col min="3847" max="4096" width="8.625" style="79"/>
    <col min="4097" max="4097" width="3.625" style="79" customWidth="1"/>
    <col min="4098" max="4098" width="12.5" style="79" customWidth="1"/>
    <col min="4099" max="4099" width="12.625" style="79" customWidth="1"/>
    <col min="4100" max="4100" width="14.625" style="79" customWidth="1"/>
    <col min="4101" max="4101" width="12.625" style="79" customWidth="1"/>
    <col min="4102" max="4102" width="14.625" style="79" customWidth="1"/>
    <col min="4103" max="4352" width="8.625" style="79"/>
    <col min="4353" max="4353" width="3.625" style="79" customWidth="1"/>
    <col min="4354" max="4354" width="12.5" style="79" customWidth="1"/>
    <col min="4355" max="4355" width="12.625" style="79" customWidth="1"/>
    <col min="4356" max="4356" width="14.625" style="79" customWidth="1"/>
    <col min="4357" max="4357" width="12.625" style="79" customWidth="1"/>
    <col min="4358" max="4358" width="14.625" style="79" customWidth="1"/>
    <col min="4359" max="4608" width="8.625" style="79"/>
    <col min="4609" max="4609" width="3.625" style="79" customWidth="1"/>
    <col min="4610" max="4610" width="12.5" style="79" customWidth="1"/>
    <col min="4611" max="4611" width="12.625" style="79" customWidth="1"/>
    <col min="4612" max="4612" width="14.625" style="79" customWidth="1"/>
    <col min="4613" max="4613" width="12.625" style="79" customWidth="1"/>
    <col min="4614" max="4614" width="14.625" style="79" customWidth="1"/>
    <col min="4615" max="4864" width="8.625" style="79"/>
    <col min="4865" max="4865" width="3.625" style="79" customWidth="1"/>
    <col min="4866" max="4866" width="12.5" style="79" customWidth="1"/>
    <col min="4867" max="4867" width="12.625" style="79" customWidth="1"/>
    <col min="4868" max="4868" width="14.625" style="79" customWidth="1"/>
    <col min="4869" max="4869" width="12.625" style="79" customWidth="1"/>
    <col min="4870" max="4870" width="14.625" style="79" customWidth="1"/>
    <col min="4871" max="5120" width="8.625" style="79"/>
    <col min="5121" max="5121" width="3.625" style="79" customWidth="1"/>
    <col min="5122" max="5122" width="12.5" style="79" customWidth="1"/>
    <col min="5123" max="5123" width="12.625" style="79" customWidth="1"/>
    <col min="5124" max="5124" width="14.625" style="79" customWidth="1"/>
    <col min="5125" max="5125" width="12.625" style="79" customWidth="1"/>
    <col min="5126" max="5126" width="14.625" style="79" customWidth="1"/>
    <col min="5127" max="5376" width="8.625" style="79"/>
    <col min="5377" max="5377" width="3.625" style="79" customWidth="1"/>
    <col min="5378" max="5378" width="12.5" style="79" customWidth="1"/>
    <col min="5379" max="5379" width="12.625" style="79" customWidth="1"/>
    <col min="5380" max="5380" width="14.625" style="79" customWidth="1"/>
    <col min="5381" max="5381" width="12.625" style="79" customWidth="1"/>
    <col min="5382" max="5382" width="14.625" style="79" customWidth="1"/>
    <col min="5383" max="5632" width="8.625" style="79"/>
    <col min="5633" max="5633" width="3.625" style="79" customWidth="1"/>
    <col min="5634" max="5634" width="12.5" style="79" customWidth="1"/>
    <col min="5635" max="5635" width="12.625" style="79" customWidth="1"/>
    <col min="5636" max="5636" width="14.625" style="79" customWidth="1"/>
    <col min="5637" max="5637" width="12.625" style="79" customWidth="1"/>
    <col min="5638" max="5638" width="14.625" style="79" customWidth="1"/>
    <col min="5639" max="5888" width="8.625" style="79"/>
    <col min="5889" max="5889" width="3.625" style="79" customWidth="1"/>
    <col min="5890" max="5890" width="12.5" style="79" customWidth="1"/>
    <col min="5891" max="5891" width="12.625" style="79" customWidth="1"/>
    <col min="5892" max="5892" width="14.625" style="79" customWidth="1"/>
    <col min="5893" max="5893" width="12.625" style="79" customWidth="1"/>
    <col min="5894" max="5894" width="14.625" style="79" customWidth="1"/>
    <col min="5895" max="6144" width="8.625" style="79"/>
    <col min="6145" max="6145" width="3.625" style="79" customWidth="1"/>
    <col min="6146" max="6146" width="12.5" style="79" customWidth="1"/>
    <col min="6147" max="6147" width="12.625" style="79" customWidth="1"/>
    <col min="6148" max="6148" width="14.625" style="79" customWidth="1"/>
    <col min="6149" max="6149" width="12.625" style="79" customWidth="1"/>
    <col min="6150" max="6150" width="14.625" style="79" customWidth="1"/>
    <col min="6151" max="6400" width="8.625" style="79"/>
    <col min="6401" max="6401" width="3.625" style="79" customWidth="1"/>
    <col min="6402" max="6402" width="12.5" style="79" customWidth="1"/>
    <col min="6403" max="6403" width="12.625" style="79" customWidth="1"/>
    <col min="6404" max="6404" width="14.625" style="79" customWidth="1"/>
    <col min="6405" max="6405" width="12.625" style="79" customWidth="1"/>
    <col min="6406" max="6406" width="14.625" style="79" customWidth="1"/>
    <col min="6407" max="6656" width="8.625" style="79"/>
    <col min="6657" max="6657" width="3.625" style="79" customWidth="1"/>
    <col min="6658" max="6658" width="12.5" style="79" customWidth="1"/>
    <col min="6659" max="6659" width="12.625" style="79" customWidth="1"/>
    <col min="6660" max="6660" width="14.625" style="79" customWidth="1"/>
    <col min="6661" max="6661" width="12.625" style="79" customWidth="1"/>
    <col min="6662" max="6662" width="14.625" style="79" customWidth="1"/>
    <col min="6663" max="6912" width="8.625" style="79"/>
    <col min="6913" max="6913" width="3.625" style="79" customWidth="1"/>
    <col min="6914" max="6914" width="12.5" style="79" customWidth="1"/>
    <col min="6915" max="6915" width="12.625" style="79" customWidth="1"/>
    <col min="6916" max="6916" width="14.625" style="79" customWidth="1"/>
    <col min="6917" max="6917" width="12.625" style="79" customWidth="1"/>
    <col min="6918" max="6918" width="14.625" style="79" customWidth="1"/>
    <col min="6919" max="7168" width="8.625" style="79"/>
    <col min="7169" max="7169" width="3.625" style="79" customWidth="1"/>
    <col min="7170" max="7170" width="12.5" style="79" customWidth="1"/>
    <col min="7171" max="7171" width="12.625" style="79" customWidth="1"/>
    <col min="7172" max="7172" width="14.625" style="79" customWidth="1"/>
    <col min="7173" max="7173" width="12.625" style="79" customWidth="1"/>
    <col min="7174" max="7174" width="14.625" style="79" customWidth="1"/>
    <col min="7175" max="7424" width="8.625" style="79"/>
    <col min="7425" max="7425" width="3.625" style="79" customWidth="1"/>
    <col min="7426" max="7426" width="12.5" style="79" customWidth="1"/>
    <col min="7427" max="7427" width="12.625" style="79" customWidth="1"/>
    <col min="7428" max="7428" width="14.625" style="79" customWidth="1"/>
    <col min="7429" max="7429" width="12.625" style="79" customWidth="1"/>
    <col min="7430" max="7430" width="14.625" style="79" customWidth="1"/>
    <col min="7431" max="7680" width="8.625" style="79"/>
    <col min="7681" max="7681" width="3.625" style="79" customWidth="1"/>
    <col min="7682" max="7682" width="12.5" style="79" customWidth="1"/>
    <col min="7683" max="7683" width="12.625" style="79" customWidth="1"/>
    <col min="7684" max="7684" width="14.625" style="79" customWidth="1"/>
    <col min="7685" max="7685" width="12.625" style="79" customWidth="1"/>
    <col min="7686" max="7686" width="14.625" style="79" customWidth="1"/>
    <col min="7687" max="7936" width="8.625" style="79"/>
    <col min="7937" max="7937" width="3.625" style="79" customWidth="1"/>
    <col min="7938" max="7938" width="12.5" style="79" customWidth="1"/>
    <col min="7939" max="7939" width="12.625" style="79" customWidth="1"/>
    <col min="7940" max="7940" width="14.625" style="79" customWidth="1"/>
    <col min="7941" max="7941" width="12.625" style="79" customWidth="1"/>
    <col min="7942" max="7942" width="14.625" style="79" customWidth="1"/>
    <col min="7943" max="8192" width="8.625" style="79"/>
    <col min="8193" max="8193" width="3.625" style="79" customWidth="1"/>
    <col min="8194" max="8194" width="12.5" style="79" customWidth="1"/>
    <col min="8195" max="8195" width="12.625" style="79" customWidth="1"/>
    <col min="8196" max="8196" width="14.625" style="79" customWidth="1"/>
    <col min="8197" max="8197" width="12.625" style="79" customWidth="1"/>
    <col min="8198" max="8198" width="14.625" style="79" customWidth="1"/>
    <col min="8199" max="8448" width="8.625" style="79"/>
    <col min="8449" max="8449" width="3.625" style="79" customWidth="1"/>
    <col min="8450" max="8450" width="12.5" style="79" customWidth="1"/>
    <col min="8451" max="8451" width="12.625" style="79" customWidth="1"/>
    <col min="8452" max="8452" width="14.625" style="79" customWidth="1"/>
    <col min="8453" max="8453" width="12.625" style="79" customWidth="1"/>
    <col min="8454" max="8454" width="14.625" style="79" customWidth="1"/>
    <col min="8455" max="8704" width="8.625" style="79"/>
    <col min="8705" max="8705" width="3.625" style="79" customWidth="1"/>
    <col min="8706" max="8706" width="12.5" style="79" customWidth="1"/>
    <col min="8707" max="8707" width="12.625" style="79" customWidth="1"/>
    <col min="8708" max="8708" width="14.625" style="79" customWidth="1"/>
    <col min="8709" max="8709" width="12.625" style="79" customWidth="1"/>
    <col min="8710" max="8710" width="14.625" style="79" customWidth="1"/>
    <col min="8711" max="8960" width="8.625" style="79"/>
    <col min="8961" max="8961" width="3.625" style="79" customWidth="1"/>
    <col min="8962" max="8962" width="12.5" style="79" customWidth="1"/>
    <col min="8963" max="8963" width="12.625" style="79" customWidth="1"/>
    <col min="8964" max="8964" width="14.625" style="79" customWidth="1"/>
    <col min="8965" max="8965" width="12.625" style="79" customWidth="1"/>
    <col min="8966" max="8966" width="14.625" style="79" customWidth="1"/>
    <col min="8967" max="9216" width="8.625" style="79"/>
    <col min="9217" max="9217" width="3.625" style="79" customWidth="1"/>
    <col min="9218" max="9218" width="12.5" style="79" customWidth="1"/>
    <col min="9219" max="9219" width="12.625" style="79" customWidth="1"/>
    <col min="9220" max="9220" width="14.625" style="79" customWidth="1"/>
    <col min="9221" max="9221" width="12.625" style="79" customWidth="1"/>
    <col min="9222" max="9222" width="14.625" style="79" customWidth="1"/>
    <col min="9223" max="9472" width="8.625" style="79"/>
    <col min="9473" max="9473" width="3.625" style="79" customWidth="1"/>
    <col min="9474" max="9474" width="12.5" style="79" customWidth="1"/>
    <col min="9475" max="9475" width="12.625" style="79" customWidth="1"/>
    <col min="9476" max="9476" width="14.625" style="79" customWidth="1"/>
    <col min="9477" max="9477" width="12.625" style="79" customWidth="1"/>
    <col min="9478" max="9478" width="14.625" style="79" customWidth="1"/>
    <col min="9479" max="9728" width="8.625" style="79"/>
    <col min="9729" max="9729" width="3.625" style="79" customWidth="1"/>
    <col min="9730" max="9730" width="12.5" style="79" customWidth="1"/>
    <col min="9731" max="9731" width="12.625" style="79" customWidth="1"/>
    <col min="9732" max="9732" width="14.625" style="79" customWidth="1"/>
    <col min="9733" max="9733" width="12.625" style="79" customWidth="1"/>
    <col min="9734" max="9734" width="14.625" style="79" customWidth="1"/>
    <col min="9735" max="9984" width="8.625" style="79"/>
    <col min="9985" max="9985" width="3.625" style="79" customWidth="1"/>
    <col min="9986" max="9986" width="12.5" style="79" customWidth="1"/>
    <col min="9987" max="9987" width="12.625" style="79" customWidth="1"/>
    <col min="9988" max="9988" width="14.625" style="79" customWidth="1"/>
    <col min="9989" max="9989" width="12.625" style="79" customWidth="1"/>
    <col min="9990" max="9990" width="14.625" style="79" customWidth="1"/>
    <col min="9991" max="10240" width="8.625" style="79"/>
    <col min="10241" max="10241" width="3.625" style="79" customWidth="1"/>
    <col min="10242" max="10242" width="12.5" style="79" customWidth="1"/>
    <col min="10243" max="10243" width="12.625" style="79" customWidth="1"/>
    <col min="10244" max="10244" width="14.625" style="79" customWidth="1"/>
    <col min="10245" max="10245" width="12.625" style="79" customWidth="1"/>
    <col min="10246" max="10246" width="14.625" style="79" customWidth="1"/>
    <col min="10247" max="10496" width="8.625" style="79"/>
    <col min="10497" max="10497" width="3.625" style="79" customWidth="1"/>
    <col min="10498" max="10498" width="12.5" style="79" customWidth="1"/>
    <col min="10499" max="10499" width="12.625" style="79" customWidth="1"/>
    <col min="10500" max="10500" width="14.625" style="79" customWidth="1"/>
    <col min="10501" max="10501" width="12.625" style="79" customWidth="1"/>
    <col min="10502" max="10502" width="14.625" style="79" customWidth="1"/>
    <col min="10503" max="10752" width="8.625" style="79"/>
    <col min="10753" max="10753" width="3.625" style="79" customWidth="1"/>
    <col min="10754" max="10754" width="12.5" style="79" customWidth="1"/>
    <col min="10755" max="10755" width="12.625" style="79" customWidth="1"/>
    <col min="10756" max="10756" width="14.625" style="79" customWidth="1"/>
    <col min="10757" max="10757" width="12.625" style="79" customWidth="1"/>
    <col min="10758" max="10758" width="14.625" style="79" customWidth="1"/>
    <col min="10759" max="11008" width="8.625" style="79"/>
    <col min="11009" max="11009" width="3.625" style="79" customWidth="1"/>
    <col min="11010" max="11010" width="12.5" style="79" customWidth="1"/>
    <col min="11011" max="11011" width="12.625" style="79" customWidth="1"/>
    <col min="11012" max="11012" width="14.625" style="79" customWidth="1"/>
    <col min="11013" max="11013" width="12.625" style="79" customWidth="1"/>
    <col min="11014" max="11014" width="14.625" style="79" customWidth="1"/>
    <col min="11015" max="11264" width="8.625" style="79"/>
    <col min="11265" max="11265" width="3.625" style="79" customWidth="1"/>
    <col min="11266" max="11266" width="12.5" style="79" customWidth="1"/>
    <col min="11267" max="11267" width="12.625" style="79" customWidth="1"/>
    <col min="11268" max="11268" width="14.625" style="79" customWidth="1"/>
    <col min="11269" max="11269" width="12.625" style="79" customWidth="1"/>
    <col min="11270" max="11270" width="14.625" style="79" customWidth="1"/>
    <col min="11271" max="11520" width="8.625" style="79"/>
    <col min="11521" max="11521" width="3.625" style="79" customWidth="1"/>
    <col min="11522" max="11522" width="12.5" style="79" customWidth="1"/>
    <col min="11523" max="11523" width="12.625" style="79" customWidth="1"/>
    <col min="11524" max="11524" width="14.625" style="79" customWidth="1"/>
    <col min="11525" max="11525" width="12.625" style="79" customWidth="1"/>
    <col min="11526" max="11526" width="14.625" style="79" customWidth="1"/>
    <col min="11527" max="11776" width="8.625" style="79"/>
    <col min="11777" max="11777" width="3.625" style="79" customWidth="1"/>
    <col min="11778" max="11778" width="12.5" style="79" customWidth="1"/>
    <col min="11779" max="11779" width="12.625" style="79" customWidth="1"/>
    <col min="11780" max="11780" width="14.625" style="79" customWidth="1"/>
    <col min="11781" max="11781" width="12.625" style="79" customWidth="1"/>
    <col min="11782" max="11782" width="14.625" style="79" customWidth="1"/>
    <col min="11783" max="12032" width="8.625" style="79"/>
    <col min="12033" max="12033" width="3.625" style="79" customWidth="1"/>
    <col min="12034" max="12034" width="12.5" style="79" customWidth="1"/>
    <col min="12035" max="12035" width="12.625" style="79" customWidth="1"/>
    <col min="12036" max="12036" width="14.625" style="79" customWidth="1"/>
    <col min="12037" max="12037" width="12.625" style="79" customWidth="1"/>
    <col min="12038" max="12038" width="14.625" style="79" customWidth="1"/>
    <col min="12039" max="12288" width="8.625" style="79"/>
    <col min="12289" max="12289" width="3.625" style="79" customWidth="1"/>
    <col min="12290" max="12290" width="12.5" style="79" customWidth="1"/>
    <col min="12291" max="12291" width="12.625" style="79" customWidth="1"/>
    <col min="12292" max="12292" width="14.625" style="79" customWidth="1"/>
    <col min="12293" max="12293" width="12.625" style="79" customWidth="1"/>
    <col min="12294" max="12294" width="14.625" style="79" customWidth="1"/>
    <col min="12295" max="12544" width="8.625" style="79"/>
    <col min="12545" max="12545" width="3.625" style="79" customWidth="1"/>
    <col min="12546" max="12546" width="12.5" style="79" customWidth="1"/>
    <col min="12547" max="12547" width="12.625" style="79" customWidth="1"/>
    <col min="12548" max="12548" width="14.625" style="79" customWidth="1"/>
    <col min="12549" max="12549" width="12.625" style="79" customWidth="1"/>
    <col min="12550" max="12550" width="14.625" style="79" customWidth="1"/>
    <col min="12551" max="12800" width="8.625" style="79"/>
    <col min="12801" max="12801" width="3.625" style="79" customWidth="1"/>
    <col min="12802" max="12802" width="12.5" style="79" customWidth="1"/>
    <col min="12803" max="12803" width="12.625" style="79" customWidth="1"/>
    <col min="12804" max="12804" width="14.625" style="79" customWidth="1"/>
    <col min="12805" max="12805" width="12.625" style="79" customWidth="1"/>
    <col min="12806" max="12806" width="14.625" style="79" customWidth="1"/>
    <col min="12807" max="13056" width="8.625" style="79"/>
    <col min="13057" max="13057" width="3.625" style="79" customWidth="1"/>
    <col min="13058" max="13058" width="12.5" style="79" customWidth="1"/>
    <col min="13059" max="13059" width="12.625" style="79" customWidth="1"/>
    <col min="13060" max="13060" width="14.625" style="79" customWidth="1"/>
    <col min="13061" max="13061" width="12.625" style="79" customWidth="1"/>
    <col min="13062" max="13062" width="14.625" style="79" customWidth="1"/>
    <col min="13063" max="13312" width="8.625" style="79"/>
    <col min="13313" max="13313" width="3.625" style="79" customWidth="1"/>
    <col min="13314" max="13314" width="12.5" style="79" customWidth="1"/>
    <col min="13315" max="13315" width="12.625" style="79" customWidth="1"/>
    <col min="13316" max="13316" width="14.625" style="79" customWidth="1"/>
    <col min="13317" max="13317" width="12.625" style="79" customWidth="1"/>
    <col min="13318" max="13318" width="14.625" style="79" customWidth="1"/>
    <col min="13319" max="13568" width="8.625" style="79"/>
    <col min="13569" max="13569" width="3.625" style="79" customWidth="1"/>
    <col min="13570" max="13570" width="12.5" style="79" customWidth="1"/>
    <col min="13571" max="13571" width="12.625" style="79" customWidth="1"/>
    <col min="13572" max="13572" width="14.625" style="79" customWidth="1"/>
    <col min="13573" max="13573" width="12.625" style="79" customWidth="1"/>
    <col min="13574" max="13574" width="14.625" style="79" customWidth="1"/>
    <col min="13575" max="13824" width="8.625" style="79"/>
    <col min="13825" max="13825" width="3.625" style="79" customWidth="1"/>
    <col min="13826" max="13826" width="12.5" style="79" customWidth="1"/>
    <col min="13827" max="13827" width="12.625" style="79" customWidth="1"/>
    <col min="13828" max="13828" width="14.625" style="79" customWidth="1"/>
    <col min="13829" max="13829" width="12.625" style="79" customWidth="1"/>
    <col min="13830" max="13830" width="14.625" style="79" customWidth="1"/>
    <col min="13831" max="14080" width="8.625" style="79"/>
    <col min="14081" max="14081" width="3.625" style="79" customWidth="1"/>
    <col min="14082" max="14082" width="12.5" style="79" customWidth="1"/>
    <col min="14083" max="14083" width="12.625" style="79" customWidth="1"/>
    <col min="14084" max="14084" width="14.625" style="79" customWidth="1"/>
    <col min="14085" max="14085" width="12.625" style="79" customWidth="1"/>
    <col min="14086" max="14086" width="14.625" style="79" customWidth="1"/>
    <col min="14087" max="14336" width="8.625" style="79"/>
    <col min="14337" max="14337" width="3.625" style="79" customWidth="1"/>
    <col min="14338" max="14338" width="12.5" style="79" customWidth="1"/>
    <col min="14339" max="14339" width="12.625" style="79" customWidth="1"/>
    <col min="14340" max="14340" width="14.625" style="79" customWidth="1"/>
    <col min="14341" max="14341" width="12.625" style="79" customWidth="1"/>
    <col min="14342" max="14342" width="14.625" style="79" customWidth="1"/>
    <col min="14343" max="14592" width="8.625" style="79"/>
    <col min="14593" max="14593" width="3.625" style="79" customWidth="1"/>
    <col min="14594" max="14594" width="12.5" style="79" customWidth="1"/>
    <col min="14595" max="14595" width="12.625" style="79" customWidth="1"/>
    <col min="14596" max="14596" width="14.625" style="79" customWidth="1"/>
    <col min="14597" max="14597" width="12.625" style="79" customWidth="1"/>
    <col min="14598" max="14598" width="14.625" style="79" customWidth="1"/>
    <col min="14599" max="14848" width="8.625" style="79"/>
    <col min="14849" max="14849" width="3.625" style="79" customWidth="1"/>
    <col min="14850" max="14850" width="12.5" style="79" customWidth="1"/>
    <col min="14851" max="14851" width="12.625" style="79" customWidth="1"/>
    <col min="14852" max="14852" width="14.625" style="79" customWidth="1"/>
    <col min="14853" max="14853" width="12.625" style="79" customWidth="1"/>
    <col min="14854" max="14854" width="14.625" style="79" customWidth="1"/>
    <col min="14855" max="15104" width="8.625" style="79"/>
    <col min="15105" max="15105" width="3.625" style="79" customWidth="1"/>
    <col min="15106" max="15106" width="12.5" style="79" customWidth="1"/>
    <col min="15107" max="15107" width="12.625" style="79" customWidth="1"/>
    <col min="15108" max="15108" width="14.625" style="79" customWidth="1"/>
    <col min="15109" max="15109" width="12.625" style="79" customWidth="1"/>
    <col min="15110" max="15110" width="14.625" style="79" customWidth="1"/>
    <col min="15111" max="15360" width="8.625" style="79"/>
    <col min="15361" max="15361" width="3.625" style="79" customWidth="1"/>
    <col min="15362" max="15362" width="12.5" style="79" customWidth="1"/>
    <col min="15363" max="15363" width="12.625" style="79" customWidth="1"/>
    <col min="15364" max="15364" width="14.625" style="79" customWidth="1"/>
    <col min="15365" max="15365" width="12.625" style="79" customWidth="1"/>
    <col min="15366" max="15366" width="14.625" style="79" customWidth="1"/>
    <col min="15367" max="15616" width="8.625" style="79"/>
    <col min="15617" max="15617" width="3.625" style="79" customWidth="1"/>
    <col min="15618" max="15618" width="12.5" style="79" customWidth="1"/>
    <col min="15619" max="15619" width="12.625" style="79" customWidth="1"/>
    <col min="15620" max="15620" width="14.625" style="79" customWidth="1"/>
    <col min="15621" max="15621" width="12.625" style="79" customWidth="1"/>
    <col min="15622" max="15622" width="14.625" style="79" customWidth="1"/>
    <col min="15623" max="15872" width="8.625" style="79"/>
    <col min="15873" max="15873" width="3.625" style="79" customWidth="1"/>
    <col min="15874" max="15874" width="12.5" style="79" customWidth="1"/>
    <col min="15875" max="15875" width="12.625" style="79" customWidth="1"/>
    <col min="15876" max="15876" width="14.625" style="79" customWidth="1"/>
    <col min="15877" max="15877" width="12.625" style="79" customWidth="1"/>
    <col min="15878" max="15878" width="14.625" style="79" customWidth="1"/>
    <col min="15879" max="16128" width="8.625" style="79"/>
    <col min="16129" max="16129" width="3.625" style="79" customWidth="1"/>
    <col min="16130" max="16130" width="12.5" style="79" customWidth="1"/>
    <col min="16131" max="16131" width="12.625" style="79" customWidth="1"/>
    <col min="16132" max="16132" width="14.625" style="79" customWidth="1"/>
    <col min="16133" max="16133" width="12.625" style="79" customWidth="1"/>
    <col min="16134" max="16134" width="14.625" style="79" customWidth="1"/>
    <col min="16135" max="16384" width="8.625" style="79"/>
  </cols>
  <sheetData>
    <row r="1" spans="1:6" ht="30" customHeight="1">
      <c r="A1" s="142" t="s">
        <v>140</v>
      </c>
    </row>
    <row r="2" spans="1:6" ht="18" customHeight="1">
      <c r="B2" s="143" t="s">
        <v>42</v>
      </c>
    </row>
    <row r="3" spans="1:6" s="102" customFormat="1" ht="19.5" customHeight="1">
      <c r="B3" s="238" t="s">
        <v>2</v>
      </c>
      <c r="C3" s="240" t="s">
        <v>141</v>
      </c>
      <c r="D3" s="240"/>
      <c r="E3" s="240" t="s">
        <v>142</v>
      </c>
      <c r="F3" s="240"/>
    </row>
    <row r="4" spans="1:6" s="102" customFormat="1" ht="19.5" customHeight="1">
      <c r="B4" s="239"/>
      <c r="C4" s="144" t="s">
        <v>43</v>
      </c>
      <c r="D4" s="145" t="s">
        <v>143</v>
      </c>
      <c r="E4" s="144" t="s">
        <v>43</v>
      </c>
      <c r="F4" s="145" t="s">
        <v>143</v>
      </c>
    </row>
    <row r="5" spans="1:6" s="102" customFormat="1" ht="15" customHeight="1">
      <c r="B5" s="146" t="s">
        <v>144</v>
      </c>
      <c r="C5" s="147">
        <f>SUM(C6:C9)</f>
        <v>122</v>
      </c>
      <c r="D5" s="148">
        <f>SUM(D6:D9)</f>
        <v>952516</v>
      </c>
      <c r="E5" s="147">
        <f>SUM(E6:E9)</f>
        <v>274</v>
      </c>
      <c r="F5" s="149" t="s">
        <v>145</v>
      </c>
    </row>
    <row r="6" spans="1:6" s="102" customFormat="1" ht="15" customHeight="1">
      <c r="B6" s="150" t="s">
        <v>10</v>
      </c>
      <c r="C6" s="151">
        <v>4</v>
      </c>
      <c r="D6" s="152">
        <v>47641</v>
      </c>
      <c r="E6" s="151">
        <v>1</v>
      </c>
      <c r="F6" s="153" t="s">
        <v>145</v>
      </c>
    </row>
    <row r="7" spans="1:6" s="102" customFormat="1" ht="15" customHeight="1">
      <c r="B7" s="150" t="s">
        <v>11</v>
      </c>
      <c r="C7" s="151">
        <v>34</v>
      </c>
      <c r="D7" s="152">
        <v>445456</v>
      </c>
      <c r="E7" s="151">
        <v>242</v>
      </c>
      <c r="F7" s="152">
        <v>748326</v>
      </c>
    </row>
    <row r="8" spans="1:6" s="102" customFormat="1" ht="15" customHeight="1">
      <c r="B8" s="150" t="s">
        <v>12</v>
      </c>
      <c r="C8" s="151">
        <v>76</v>
      </c>
      <c r="D8" s="152">
        <v>334156</v>
      </c>
      <c r="E8" s="151">
        <v>21</v>
      </c>
      <c r="F8" s="152">
        <v>33708</v>
      </c>
    </row>
    <row r="9" spans="1:6" s="102" customFormat="1" ht="15" customHeight="1">
      <c r="B9" s="154" t="s">
        <v>13</v>
      </c>
      <c r="C9" s="155">
        <v>8</v>
      </c>
      <c r="D9" s="156">
        <v>125263</v>
      </c>
      <c r="E9" s="155">
        <v>10</v>
      </c>
      <c r="F9" s="156">
        <v>19858</v>
      </c>
    </row>
    <row r="10" spans="1:6" s="102" customFormat="1" ht="15" customHeight="1">
      <c r="B10" s="146" t="s">
        <v>146</v>
      </c>
      <c r="C10" s="147">
        <f>SUM(C11:C14)</f>
        <v>99</v>
      </c>
      <c r="D10" s="148">
        <f>SUM(D11:D14)</f>
        <v>617353</v>
      </c>
      <c r="E10" s="147">
        <f>SUM(E11:E14)</f>
        <v>260</v>
      </c>
      <c r="F10" s="149" t="s">
        <v>145</v>
      </c>
    </row>
    <row r="11" spans="1:6" s="102" customFormat="1" ht="15" customHeight="1">
      <c r="B11" s="150" t="s">
        <v>10</v>
      </c>
      <c r="C11" s="151">
        <v>4</v>
      </c>
      <c r="D11" s="152">
        <v>32479</v>
      </c>
      <c r="E11" s="151">
        <v>2</v>
      </c>
      <c r="F11" s="153" t="s">
        <v>145</v>
      </c>
    </row>
    <row r="12" spans="1:6" s="102" customFormat="1" ht="15" customHeight="1">
      <c r="B12" s="150" t="s">
        <v>11</v>
      </c>
      <c r="C12" s="151">
        <v>26</v>
      </c>
      <c r="D12" s="152">
        <v>233502</v>
      </c>
      <c r="E12" s="151">
        <v>231</v>
      </c>
      <c r="F12" s="152">
        <v>665027</v>
      </c>
    </row>
    <row r="13" spans="1:6" s="102" customFormat="1" ht="15" customHeight="1">
      <c r="B13" s="150" t="s">
        <v>12</v>
      </c>
      <c r="C13" s="151">
        <v>60</v>
      </c>
      <c r="D13" s="152">
        <v>249969</v>
      </c>
      <c r="E13" s="151">
        <v>17</v>
      </c>
      <c r="F13" s="152">
        <v>28637</v>
      </c>
    </row>
    <row r="14" spans="1:6" s="102" customFormat="1" ht="15" customHeight="1">
      <c r="B14" s="154" t="s">
        <v>13</v>
      </c>
      <c r="C14" s="155">
        <v>9</v>
      </c>
      <c r="D14" s="156">
        <v>101403</v>
      </c>
      <c r="E14" s="155">
        <v>10</v>
      </c>
      <c r="F14" s="156">
        <v>18504</v>
      </c>
    </row>
    <row r="15" spans="1:6" s="102" customFormat="1" ht="15" customHeight="1">
      <c r="B15" s="146" t="s">
        <v>147</v>
      </c>
      <c r="C15" s="147">
        <f>SUM(C16:C19)</f>
        <v>111</v>
      </c>
      <c r="D15" s="148">
        <f>SUM(D16:D19)</f>
        <v>838044</v>
      </c>
      <c r="E15" s="147">
        <f>SUM(E16:E19)</f>
        <v>248</v>
      </c>
      <c r="F15" s="149" t="s">
        <v>148</v>
      </c>
    </row>
    <row r="16" spans="1:6" s="102" customFormat="1" ht="15" customHeight="1">
      <c r="B16" s="150" t="s">
        <v>10</v>
      </c>
      <c r="C16" s="151">
        <v>3</v>
      </c>
      <c r="D16" s="152">
        <v>34098</v>
      </c>
      <c r="E16" s="151">
        <v>2</v>
      </c>
      <c r="F16" s="153" t="s">
        <v>148</v>
      </c>
    </row>
    <row r="17" spans="2:6" s="102" customFormat="1" ht="15" customHeight="1">
      <c r="B17" s="150" t="s">
        <v>11</v>
      </c>
      <c r="C17" s="151">
        <v>28</v>
      </c>
      <c r="D17" s="152">
        <v>396947</v>
      </c>
      <c r="E17" s="151">
        <v>217</v>
      </c>
      <c r="F17" s="152">
        <v>662957</v>
      </c>
    </row>
    <row r="18" spans="2:6" s="102" customFormat="1" ht="15" customHeight="1">
      <c r="B18" s="150" t="s">
        <v>12</v>
      </c>
      <c r="C18" s="151">
        <v>71</v>
      </c>
      <c r="D18" s="152">
        <v>303946</v>
      </c>
      <c r="E18" s="151">
        <v>19</v>
      </c>
      <c r="F18" s="152">
        <v>25587</v>
      </c>
    </row>
    <row r="19" spans="2:6" s="102" customFormat="1" ht="15" customHeight="1">
      <c r="B19" s="154" t="s">
        <v>13</v>
      </c>
      <c r="C19" s="155">
        <v>9</v>
      </c>
      <c r="D19" s="156">
        <v>103053</v>
      </c>
      <c r="E19" s="155">
        <v>10</v>
      </c>
      <c r="F19" s="156">
        <v>16690</v>
      </c>
    </row>
    <row r="20" spans="2:6" s="102" customFormat="1" ht="15" customHeight="1">
      <c r="B20" s="146" t="s">
        <v>149</v>
      </c>
      <c r="C20" s="147">
        <f>SUM(C21:C24)</f>
        <v>94</v>
      </c>
      <c r="D20" s="148">
        <f>SUM(D21:D24)</f>
        <v>709595</v>
      </c>
      <c r="E20" s="147">
        <f>SUM(E21:E24)</f>
        <v>234</v>
      </c>
      <c r="F20" s="149" t="s">
        <v>148</v>
      </c>
    </row>
    <row r="21" spans="2:6" s="102" customFormat="1" ht="15" customHeight="1">
      <c r="B21" s="150" t="s">
        <v>10</v>
      </c>
      <c r="C21" s="151">
        <v>3</v>
      </c>
      <c r="D21" s="152">
        <v>33512</v>
      </c>
      <c r="E21" s="151">
        <v>1</v>
      </c>
      <c r="F21" s="153" t="s">
        <v>148</v>
      </c>
    </row>
    <row r="22" spans="2:6" s="102" customFormat="1" ht="15" customHeight="1">
      <c r="B22" s="150" t="s">
        <v>11</v>
      </c>
      <c r="C22" s="151">
        <v>26</v>
      </c>
      <c r="D22" s="152">
        <v>362216</v>
      </c>
      <c r="E22" s="151">
        <v>208</v>
      </c>
      <c r="F22" s="152">
        <v>612000</v>
      </c>
    </row>
    <row r="23" spans="2:6" s="102" customFormat="1" ht="15" customHeight="1">
      <c r="B23" s="150" t="s">
        <v>12</v>
      </c>
      <c r="C23" s="151">
        <v>55</v>
      </c>
      <c r="D23" s="152">
        <v>218145</v>
      </c>
      <c r="E23" s="151">
        <v>15</v>
      </c>
      <c r="F23" s="152">
        <v>23396</v>
      </c>
    </row>
    <row r="24" spans="2:6" s="102" customFormat="1" ht="15" customHeight="1">
      <c r="B24" s="154" t="s">
        <v>13</v>
      </c>
      <c r="C24" s="155">
        <v>10</v>
      </c>
      <c r="D24" s="156">
        <v>95722</v>
      </c>
      <c r="E24" s="155">
        <v>10</v>
      </c>
      <c r="F24" s="156">
        <v>15530</v>
      </c>
    </row>
    <row r="25" spans="2:6" s="102" customFormat="1" ht="15" customHeight="1">
      <c r="B25" s="146" t="s">
        <v>64</v>
      </c>
      <c r="C25" s="147">
        <f>SUM(C26:C29)</f>
        <v>34</v>
      </c>
      <c r="D25" s="149" t="s">
        <v>148</v>
      </c>
      <c r="E25" s="147">
        <f>SUM(E26:E29)</f>
        <v>52</v>
      </c>
      <c r="F25" s="149" t="s">
        <v>148</v>
      </c>
    </row>
    <row r="26" spans="2:6" s="102" customFormat="1" ht="15" customHeight="1">
      <c r="B26" s="150" t="s">
        <v>10</v>
      </c>
      <c r="C26" s="151">
        <v>2</v>
      </c>
      <c r="D26" s="153" t="s">
        <v>148</v>
      </c>
      <c r="E26" s="151">
        <v>1</v>
      </c>
      <c r="F26" s="153" t="s">
        <v>148</v>
      </c>
    </row>
    <row r="27" spans="2:6" s="102" customFormat="1" ht="15" customHeight="1">
      <c r="B27" s="150" t="s">
        <v>11</v>
      </c>
      <c r="C27" s="151">
        <v>10</v>
      </c>
      <c r="D27" s="152">
        <v>216989</v>
      </c>
      <c r="E27" s="151">
        <v>48</v>
      </c>
      <c r="F27" s="152">
        <v>470084</v>
      </c>
    </row>
    <row r="28" spans="2:6" s="102" customFormat="1" ht="15" customHeight="1">
      <c r="B28" s="150" t="s">
        <v>12</v>
      </c>
      <c r="C28" s="151">
        <v>17</v>
      </c>
      <c r="D28" s="152">
        <v>157942</v>
      </c>
      <c r="E28" s="151">
        <v>2</v>
      </c>
      <c r="F28" s="153" t="s">
        <v>148</v>
      </c>
    </row>
    <row r="29" spans="2:6" s="102" customFormat="1" ht="15" customHeight="1">
      <c r="B29" s="154" t="s">
        <v>13</v>
      </c>
      <c r="C29" s="155">
        <v>5</v>
      </c>
      <c r="D29" s="156">
        <v>89835</v>
      </c>
      <c r="E29" s="155">
        <v>1</v>
      </c>
      <c r="F29" s="157" t="s">
        <v>148</v>
      </c>
    </row>
    <row r="30" spans="2:6" s="102" customFormat="1" ht="15" customHeight="1">
      <c r="B30" s="146" t="s">
        <v>65</v>
      </c>
      <c r="C30" s="158">
        <f>SUM(C31:C34)</f>
        <v>32</v>
      </c>
      <c r="D30" s="159" t="s">
        <v>148</v>
      </c>
      <c r="E30" s="158">
        <f>SUM(E31:E34)</f>
        <v>54</v>
      </c>
      <c r="F30" s="159" t="s">
        <v>148</v>
      </c>
    </row>
    <row r="31" spans="2:6" s="102" customFormat="1" ht="15" customHeight="1">
      <c r="B31" s="150" t="s">
        <v>10</v>
      </c>
      <c r="C31" s="160">
        <v>2</v>
      </c>
      <c r="D31" s="161" t="s">
        <v>148</v>
      </c>
      <c r="E31" s="160">
        <v>1</v>
      </c>
      <c r="F31" s="161" t="s">
        <v>148</v>
      </c>
    </row>
    <row r="32" spans="2:6" s="102" customFormat="1" ht="15" customHeight="1">
      <c r="B32" s="150" t="s">
        <v>11</v>
      </c>
      <c r="C32" s="160">
        <v>10</v>
      </c>
      <c r="D32" s="162">
        <v>217573</v>
      </c>
      <c r="E32" s="160">
        <v>50</v>
      </c>
      <c r="F32" s="162">
        <v>487218</v>
      </c>
    </row>
    <row r="33" spans="2:6" s="102" customFormat="1" ht="15" customHeight="1">
      <c r="B33" s="150" t="s">
        <v>12</v>
      </c>
      <c r="C33" s="160">
        <v>15</v>
      </c>
      <c r="D33" s="162">
        <v>159693</v>
      </c>
      <c r="E33" s="160">
        <v>2</v>
      </c>
      <c r="F33" s="161" t="s">
        <v>148</v>
      </c>
    </row>
    <row r="34" spans="2:6" s="102" customFormat="1" ht="15" customHeight="1">
      <c r="B34" s="154" t="s">
        <v>13</v>
      </c>
      <c r="C34" s="163">
        <v>5</v>
      </c>
      <c r="D34" s="164">
        <v>88433</v>
      </c>
      <c r="E34" s="163">
        <v>1</v>
      </c>
      <c r="F34" s="165" t="s">
        <v>148</v>
      </c>
    </row>
    <row r="35" spans="2:6" s="166" customFormat="1" ht="15" customHeight="1">
      <c r="B35" s="146" t="s">
        <v>66</v>
      </c>
      <c r="C35" s="147">
        <f>SUM(C36:C39)</f>
        <v>31</v>
      </c>
      <c r="D35" s="149" t="s">
        <v>148</v>
      </c>
      <c r="E35" s="147">
        <f>SUM(E36:E39)</f>
        <v>51</v>
      </c>
      <c r="F35" s="149" t="s">
        <v>148</v>
      </c>
    </row>
    <row r="36" spans="2:6" s="102" customFormat="1" ht="15" customHeight="1">
      <c r="B36" s="150" t="s">
        <v>10</v>
      </c>
      <c r="C36" s="151">
        <v>2</v>
      </c>
      <c r="D36" s="153" t="s">
        <v>148</v>
      </c>
      <c r="E36" s="151">
        <v>1</v>
      </c>
      <c r="F36" s="153" t="s">
        <v>148</v>
      </c>
    </row>
    <row r="37" spans="2:6" s="102" customFormat="1" ht="15" customHeight="1">
      <c r="B37" s="150" t="s">
        <v>11</v>
      </c>
      <c r="C37" s="151">
        <v>10</v>
      </c>
      <c r="D37" s="152">
        <v>239236</v>
      </c>
      <c r="E37" s="151">
        <v>47</v>
      </c>
      <c r="F37" s="152">
        <v>483571</v>
      </c>
    </row>
    <row r="38" spans="2:6" s="102" customFormat="1" ht="15" customHeight="1">
      <c r="B38" s="150" t="s">
        <v>12</v>
      </c>
      <c r="C38" s="151">
        <v>14</v>
      </c>
      <c r="D38" s="152">
        <v>154775</v>
      </c>
      <c r="E38" s="151">
        <v>2</v>
      </c>
      <c r="F38" s="153" t="s">
        <v>148</v>
      </c>
    </row>
    <row r="39" spans="2:6" s="102" customFormat="1" ht="15" customHeight="1">
      <c r="B39" s="154" t="s">
        <v>13</v>
      </c>
      <c r="C39" s="155">
        <v>5</v>
      </c>
      <c r="D39" s="156">
        <v>110381</v>
      </c>
      <c r="E39" s="155">
        <v>1</v>
      </c>
      <c r="F39" s="157" t="s">
        <v>148</v>
      </c>
    </row>
    <row r="40" spans="2:6" s="166" customFormat="1" ht="15" customHeight="1">
      <c r="B40" s="167" t="s">
        <v>67</v>
      </c>
      <c r="C40" s="168">
        <v>35</v>
      </c>
      <c r="D40" s="169">
        <v>496660</v>
      </c>
      <c r="E40" s="168">
        <v>51</v>
      </c>
      <c r="F40" s="169">
        <v>454101</v>
      </c>
    </row>
    <row r="41" spans="2:6" s="166" customFormat="1" ht="15" customHeight="1">
      <c r="B41" s="167" t="s">
        <v>68</v>
      </c>
      <c r="C41" s="168">
        <v>28</v>
      </c>
      <c r="D41" s="169">
        <v>525144</v>
      </c>
      <c r="E41" s="168">
        <v>47</v>
      </c>
      <c r="F41" s="169">
        <v>479730</v>
      </c>
    </row>
    <row r="42" spans="2:6" s="166" customFormat="1" ht="15" customHeight="1">
      <c r="B42" s="167" t="s">
        <v>69</v>
      </c>
      <c r="C42" s="168">
        <v>30</v>
      </c>
      <c r="D42" s="169">
        <v>647023</v>
      </c>
      <c r="E42" s="168">
        <v>44</v>
      </c>
      <c r="F42" s="169">
        <v>430905</v>
      </c>
    </row>
    <row r="43" spans="2:6" ht="15" customHeight="1">
      <c r="B43" s="167" t="s">
        <v>70</v>
      </c>
      <c r="C43" s="168">
        <v>29</v>
      </c>
      <c r="D43" s="169">
        <v>626013</v>
      </c>
      <c r="E43" s="168">
        <v>41</v>
      </c>
      <c r="F43" s="169">
        <v>505012</v>
      </c>
    </row>
    <row r="44" spans="2:6" ht="15" customHeight="1">
      <c r="B44" s="167" t="s">
        <v>71</v>
      </c>
      <c r="C44" s="168">
        <v>29</v>
      </c>
      <c r="D44" s="169">
        <v>387500</v>
      </c>
      <c r="E44" s="168">
        <v>36</v>
      </c>
      <c r="F44" s="169">
        <v>295838</v>
      </c>
    </row>
    <row r="45" spans="2:6" ht="15" customHeight="1">
      <c r="B45" s="167" t="s">
        <v>72</v>
      </c>
      <c r="C45" s="168">
        <v>26</v>
      </c>
      <c r="D45" s="169">
        <v>405707</v>
      </c>
      <c r="E45" s="168">
        <v>39</v>
      </c>
      <c r="F45" s="169">
        <v>310010</v>
      </c>
    </row>
    <row r="46" spans="2:6" ht="15" customHeight="1">
      <c r="B46" s="167" t="s">
        <v>73</v>
      </c>
      <c r="C46" s="168">
        <v>26</v>
      </c>
      <c r="D46" s="169">
        <v>468447</v>
      </c>
      <c r="E46" s="168">
        <v>40</v>
      </c>
      <c r="F46" s="169">
        <v>289304</v>
      </c>
    </row>
    <row r="47" spans="2:6" ht="15" customHeight="1">
      <c r="B47" s="167" t="s">
        <v>74</v>
      </c>
      <c r="C47" s="168">
        <v>21</v>
      </c>
      <c r="D47" s="169">
        <v>378382</v>
      </c>
      <c r="E47" s="168">
        <v>34</v>
      </c>
      <c r="F47" s="169">
        <v>300719</v>
      </c>
    </row>
    <row r="48" spans="2:6" ht="15" customHeight="1">
      <c r="B48" s="167" t="s">
        <v>75</v>
      </c>
      <c r="C48" s="168">
        <v>21</v>
      </c>
      <c r="D48" s="169">
        <v>349265</v>
      </c>
      <c r="E48" s="168">
        <v>32</v>
      </c>
      <c r="F48" s="169">
        <v>294999</v>
      </c>
    </row>
    <row r="49" spans="2:6" ht="15" customHeight="1">
      <c r="B49" s="167" t="s">
        <v>36</v>
      </c>
      <c r="C49" s="168">
        <v>20</v>
      </c>
      <c r="D49" s="169">
        <v>354991</v>
      </c>
      <c r="E49" s="168">
        <v>30</v>
      </c>
      <c r="F49" s="169">
        <v>292779</v>
      </c>
    </row>
    <row r="50" spans="2:6" ht="15" customHeight="1">
      <c r="B50" s="167" t="s">
        <v>37</v>
      </c>
      <c r="C50" s="168">
        <v>19</v>
      </c>
      <c r="D50" s="169">
        <v>404248</v>
      </c>
      <c r="E50" s="168">
        <v>34</v>
      </c>
      <c r="F50" s="169">
        <v>303978</v>
      </c>
    </row>
    <row r="51" spans="2:6" ht="12.75" customHeight="1">
      <c r="B51" s="79" t="s">
        <v>150</v>
      </c>
      <c r="C51" s="170"/>
      <c r="D51" s="170"/>
      <c r="E51" s="170"/>
      <c r="F51" s="171" t="s">
        <v>151</v>
      </c>
    </row>
    <row r="52" spans="2:6">
      <c r="F52" s="171"/>
    </row>
  </sheetData>
  <mergeCells count="3">
    <mergeCell ref="B3:B4"/>
    <mergeCell ref="C3:D3"/>
    <mergeCell ref="E3:F3"/>
  </mergeCells>
  <phoneticPr fontId="4"/>
  <pageMargins left="0.59055118110236227" right="0.39370078740157483" top="0.78740157480314965" bottom="0.78740157480314965" header="0.39370078740157483" footer="0.39370078740157483"/>
  <pageSetup paperSize="9" fitToHeight="0" orientation="portrait" r:id="rId1"/>
  <headerFooter alignWithMargins="0">
    <oddHeader>&amp;R&amp;"ＭＳ Ｐゴシック,標準"&amp;11 8.工      業</oddHeader>
    <oddFooter>&amp;C&amp;"ＭＳ Ｐゴシック,標準"&amp;11-53-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79"/>
  <sheetViews>
    <sheetView showGridLines="0" zoomScaleNormal="100" zoomScaleSheetLayoutView="100" workbookViewId="0"/>
  </sheetViews>
  <sheetFormatPr defaultColWidth="8.625" defaultRowHeight="11.25"/>
  <cols>
    <col min="1" max="1" width="3.625" style="2" customWidth="1"/>
    <col min="2" max="2" width="7.125" style="2" customWidth="1"/>
    <col min="3" max="3" width="5.625" style="2" customWidth="1"/>
    <col min="4" max="4" width="7.125" style="2" customWidth="1"/>
    <col min="5" max="7" width="6.125" style="2" customWidth="1"/>
    <col min="8" max="8" width="5.625" style="2" customWidth="1"/>
    <col min="9" max="9" width="6.125" style="2" customWidth="1"/>
    <col min="10" max="10" width="6.625" style="2" customWidth="1"/>
    <col min="11" max="11" width="6.125" style="2" customWidth="1"/>
    <col min="12" max="12" width="6.875" style="2" customWidth="1"/>
    <col min="13" max="13" width="6.125" style="2" customWidth="1"/>
    <col min="14" max="14" width="5.625" style="2" customWidth="1"/>
    <col min="15" max="256" width="8.625" style="2"/>
    <col min="257" max="257" width="3.625" style="2" customWidth="1"/>
    <col min="258" max="258" width="7.125" style="2" customWidth="1"/>
    <col min="259" max="259" width="5.625" style="2" customWidth="1"/>
    <col min="260" max="260" width="7.125" style="2" customWidth="1"/>
    <col min="261" max="263" width="6.125" style="2" customWidth="1"/>
    <col min="264" max="264" width="5.625" style="2" customWidth="1"/>
    <col min="265" max="265" width="6.125" style="2" customWidth="1"/>
    <col min="266" max="266" width="6.625" style="2" customWidth="1"/>
    <col min="267" max="267" width="6.125" style="2" customWidth="1"/>
    <col min="268" max="268" width="6.875" style="2" customWidth="1"/>
    <col min="269" max="269" width="6.125" style="2" customWidth="1"/>
    <col min="270" max="270" width="5.625" style="2" customWidth="1"/>
    <col min="271" max="512" width="8.625" style="2"/>
    <col min="513" max="513" width="3.625" style="2" customWidth="1"/>
    <col min="514" max="514" width="7.125" style="2" customWidth="1"/>
    <col min="515" max="515" width="5.625" style="2" customWidth="1"/>
    <col min="516" max="516" width="7.125" style="2" customWidth="1"/>
    <col min="517" max="519" width="6.125" style="2" customWidth="1"/>
    <col min="520" max="520" width="5.625" style="2" customWidth="1"/>
    <col min="521" max="521" width="6.125" style="2" customWidth="1"/>
    <col min="522" max="522" width="6.625" style="2" customWidth="1"/>
    <col min="523" max="523" width="6.125" style="2" customWidth="1"/>
    <col min="524" max="524" width="6.875" style="2" customWidth="1"/>
    <col min="525" max="525" width="6.125" style="2" customWidth="1"/>
    <col min="526" max="526" width="5.625" style="2" customWidth="1"/>
    <col min="527" max="768" width="8.625" style="2"/>
    <col min="769" max="769" width="3.625" style="2" customWidth="1"/>
    <col min="770" max="770" width="7.125" style="2" customWidth="1"/>
    <col min="771" max="771" width="5.625" style="2" customWidth="1"/>
    <col min="772" max="772" width="7.125" style="2" customWidth="1"/>
    <col min="773" max="775" width="6.125" style="2" customWidth="1"/>
    <col min="776" max="776" width="5.625" style="2" customWidth="1"/>
    <col min="777" max="777" width="6.125" style="2" customWidth="1"/>
    <col min="778" max="778" width="6.625" style="2" customWidth="1"/>
    <col min="779" max="779" width="6.125" style="2" customWidth="1"/>
    <col min="780" max="780" width="6.875" style="2" customWidth="1"/>
    <col min="781" max="781" width="6.125" style="2" customWidth="1"/>
    <col min="782" max="782" width="5.625" style="2" customWidth="1"/>
    <col min="783" max="1024" width="8.625" style="2"/>
    <col min="1025" max="1025" width="3.625" style="2" customWidth="1"/>
    <col min="1026" max="1026" width="7.125" style="2" customWidth="1"/>
    <col min="1027" max="1027" width="5.625" style="2" customWidth="1"/>
    <col min="1028" max="1028" width="7.125" style="2" customWidth="1"/>
    <col min="1029" max="1031" width="6.125" style="2" customWidth="1"/>
    <col min="1032" max="1032" width="5.625" style="2" customWidth="1"/>
    <col min="1033" max="1033" width="6.125" style="2" customWidth="1"/>
    <col min="1034" max="1034" width="6.625" style="2" customWidth="1"/>
    <col min="1035" max="1035" width="6.125" style="2" customWidth="1"/>
    <col min="1036" max="1036" width="6.875" style="2" customWidth="1"/>
    <col min="1037" max="1037" width="6.125" style="2" customWidth="1"/>
    <col min="1038" max="1038" width="5.625" style="2" customWidth="1"/>
    <col min="1039" max="1280" width="8.625" style="2"/>
    <col min="1281" max="1281" width="3.625" style="2" customWidth="1"/>
    <col min="1282" max="1282" width="7.125" style="2" customWidth="1"/>
    <col min="1283" max="1283" width="5.625" style="2" customWidth="1"/>
    <col min="1284" max="1284" width="7.125" style="2" customWidth="1"/>
    <col min="1285" max="1287" width="6.125" style="2" customWidth="1"/>
    <col min="1288" max="1288" width="5.625" style="2" customWidth="1"/>
    <col min="1289" max="1289" width="6.125" style="2" customWidth="1"/>
    <col min="1290" max="1290" width="6.625" style="2" customWidth="1"/>
    <col min="1291" max="1291" width="6.125" style="2" customWidth="1"/>
    <col min="1292" max="1292" width="6.875" style="2" customWidth="1"/>
    <col min="1293" max="1293" width="6.125" style="2" customWidth="1"/>
    <col min="1294" max="1294" width="5.625" style="2" customWidth="1"/>
    <col min="1295" max="1536" width="8.625" style="2"/>
    <col min="1537" max="1537" width="3.625" style="2" customWidth="1"/>
    <col min="1538" max="1538" width="7.125" style="2" customWidth="1"/>
    <col min="1539" max="1539" width="5.625" style="2" customWidth="1"/>
    <col min="1540" max="1540" width="7.125" style="2" customWidth="1"/>
    <col min="1541" max="1543" width="6.125" style="2" customWidth="1"/>
    <col min="1544" max="1544" width="5.625" style="2" customWidth="1"/>
    <col min="1545" max="1545" width="6.125" style="2" customWidth="1"/>
    <col min="1546" max="1546" width="6.625" style="2" customWidth="1"/>
    <col min="1547" max="1547" width="6.125" style="2" customWidth="1"/>
    <col min="1548" max="1548" width="6.875" style="2" customWidth="1"/>
    <col min="1549" max="1549" width="6.125" style="2" customWidth="1"/>
    <col min="1550" max="1550" width="5.625" style="2" customWidth="1"/>
    <col min="1551" max="1792" width="8.625" style="2"/>
    <col min="1793" max="1793" width="3.625" style="2" customWidth="1"/>
    <col min="1794" max="1794" width="7.125" style="2" customWidth="1"/>
    <col min="1795" max="1795" width="5.625" style="2" customWidth="1"/>
    <col min="1796" max="1796" width="7.125" style="2" customWidth="1"/>
    <col min="1797" max="1799" width="6.125" style="2" customWidth="1"/>
    <col min="1800" max="1800" width="5.625" style="2" customWidth="1"/>
    <col min="1801" max="1801" width="6.125" style="2" customWidth="1"/>
    <col min="1802" max="1802" width="6.625" style="2" customWidth="1"/>
    <col min="1803" max="1803" width="6.125" style="2" customWidth="1"/>
    <col min="1804" max="1804" width="6.875" style="2" customWidth="1"/>
    <col min="1805" max="1805" width="6.125" style="2" customWidth="1"/>
    <col min="1806" max="1806" width="5.625" style="2" customWidth="1"/>
    <col min="1807" max="2048" width="8.625" style="2"/>
    <col min="2049" max="2049" width="3.625" style="2" customWidth="1"/>
    <col min="2050" max="2050" width="7.125" style="2" customWidth="1"/>
    <col min="2051" max="2051" width="5.625" style="2" customWidth="1"/>
    <col min="2052" max="2052" width="7.125" style="2" customWidth="1"/>
    <col min="2053" max="2055" width="6.125" style="2" customWidth="1"/>
    <col min="2056" max="2056" width="5.625" style="2" customWidth="1"/>
    <col min="2057" max="2057" width="6.125" style="2" customWidth="1"/>
    <col min="2058" max="2058" width="6.625" style="2" customWidth="1"/>
    <col min="2059" max="2059" width="6.125" style="2" customWidth="1"/>
    <col min="2060" max="2060" width="6.875" style="2" customWidth="1"/>
    <col min="2061" max="2061" width="6.125" style="2" customWidth="1"/>
    <col min="2062" max="2062" width="5.625" style="2" customWidth="1"/>
    <col min="2063" max="2304" width="8.625" style="2"/>
    <col min="2305" max="2305" width="3.625" style="2" customWidth="1"/>
    <col min="2306" max="2306" width="7.125" style="2" customWidth="1"/>
    <col min="2307" max="2307" width="5.625" style="2" customWidth="1"/>
    <col min="2308" max="2308" width="7.125" style="2" customWidth="1"/>
    <col min="2309" max="2311" width="6.125" style="2" customWidth="1"/>
    <col min="2312" max="2312" width="5.625" style="2" customWidth="1"/>
    <col min="2313" max="2313" width="6.125" style="2" customWidth="1"/>
    <col min="2314" max="2314" width="6.625" style="2" customWidth="1"/>
    <col min="2315" max="2315" width="6.125" style="2" customWidth="1"/>
    <col min="2316" max="2316" width="6.875" style="2" customWidth="1"/>
    <col min="2317" max="2317" width="6.125" style="2" customWidth="1"/>
    <col min="2318" max="2318" width="5.625" style="2" customWidth="1"/>
    <col min="2319" max="2560" width="8.625" style="2"/>
    <col min="2561" max="2561" width="3.625" style="2" customWidth="1"/>
    <col min="2562" max="2562" width="7.125" style="2" customWidth="1"/>
    <col min="2563" max="2563" width="5.625" style="2" customWidth="1"/>
    <col min="2564" max="2564" width="7.125" style="2" customWidth="1"/>
    <col min="2565" max="2567" width="6.125" style="2" customWidth="1"/>
    <col min="2568" max="2568" width="5.625" style="2" customWidth="1"/>
    <col min="2569" max="2569" width="6.125" style="2" customWidth="1"/>
    <col min="2570" max="2570" width="6.625" style="2" customWidth="1"/>
    <col min="2571" max="2571" width="6.125" style="2" customWidth="1"/>
    <col min="2572" max="2572" width="6.875" style="2" customWidth="1"/>
    <col min="2573" max="2573" width="6.125" style="2" customWidth="1"/>
    <col min="2574" max="2574" width="5.625" style="2" customWidth="1"/>
    <col min="2575" max="2816" width="8.625" style="2"/>
    <col min="2817" max="2817" width="3.625" style="2" customWidth="1"/>
    <col min="2818" max="2818" width="7.125" style="2" customWidth="1"/>
    <col min="2819" max="2819" width="5.625" style="2" customWidth="1"/>
    <col min="2820" max="2820" width="7.125" style="2" customWidth="1"/>
    <col min="2821" max="2823" width="6.125" style="2" customWidth="1"/>
    <col min="2824" max="2824" width="5.625" style="2" customWidth="1"/>
    <col min="2825" max="2825" width="6.125" style="2" customWidth="1"/>
    <col min="2826" max="2826" width="6.625" style="2" customWidth="1"/>
    <col min="2827" max="2827" width="6.125" style="2" customWidth="1"/>
    <col min="2828" max="2828" width="6.875" style="2" customWidth="1"/>
    <col min="2829" max="2829" width="6.125" style="2" customWidth="1"/>
    <col min="2830" max="2830" width="5.625" style="2" customWidth="1"/>
    <col min="2831" max="3072" width="8.625" style="2"/>
    <col min="3073" max="3073" width="3.625" style="2" customWidth="1"/>
    <col min="3074" max="3074" width="7.125" style="2" customWidth="1"/>
    <col min="3075" max="3075" width="5.625" style="2" customWidth="1"/>
    <col min="3076" max="3076" width="7.125" style="2" customWidth="1"/>
    <col min="3077" max="3079" width="6.125" style="2" customWidth="1"/>
    <col min="3080" max="3080" width="5.625" style="2" customWidth="1"/>
    <col min="3081" max="3081" width="6.125" style="2" customWidth="1"/>
    <col min="3082" max="3082" width="6.625" style="2" customWidth="1"/>
    <col min="3083" max="3083" width="6.125" style="2" customWidth="1"/>
    <col min="3084" max="3084" width="6.875" style="2" customWidth="1"/>
    <col min="3085" max="3085" width="6.125" style="2" customWidth="1"/>
    <col min="3086" max="3086" width="5.625" style="2" customWidth="1"/>
    <col min="3087" max="3328" width="8.625" style="2"/>
    <col min="3329" max="3329" width="3.625" style="2" customWidth="1"/>
    <col min="3330" max="3330" width="7.125" style="2" customWidth="1"/>
    <col min="3331" max="3331" width="5.625" style="2" customWidth="1"/>
    <col min="3332" max="3332" width="7.125" style="2" customWidth="1"/>
    <col min="3333" max="3335" width="6.125" style="2" customWidth="1"/>
    <col min="3336" max="3336" width="5.625" style="2" customWidth="1"/>
    <col min="3337" max="3337" width="6.125" style="2" customWidth="1"/>
    <col min="3338" max="3338" width="6.625" style="2" customWidth="1"/>
    <col min="3339" max="3339" width="6.125" style="2" customWidth="1"/>
    <col min="3340" max="3340" width="6.875" style="2" customWidth="1"/>
    <col min="3341" max="3341" width="6.125" style="2" customWidth="1"/>
    <col min="3342" max="3342" width="5.625" style="2" customWidth="1"/>
    <col min="3343" max="3584" width="8.625" style="2"/>
    <col min="3585" max="3585" width="3.625" style="2" customWidth="1"/>
    <col min="3586" max="3586" width="7.125" style="2" customWidth="1"/>
    <col min="3587" max="3587" width="5.625" style="2" customWidth="1"/>
    <col min="3588" max="3588" width="7.125" style="2" customWidth="1"/>
    <col min="3589" max="3591" width="6.125" style="2" customWidth="1"/>
    <col min="3592" max="3592" width="5.625" style="2" customWidth="1"/>
    <col min="3593" max="3593" width="6.125" style="2" customWidth="1"/>
    <col min="3594" max="3594" width="6.625" style="2" customWidth="1"/>
    <col min="3595" max="3595" width="6.125" style="2" customWidth="1"/>
    <col min="3596" max="3596" width="6.875" style="2" customWidth="1"/>
    <col min="3597" max="3597" width="6.125" style="2" customWidth="1"/>
    <col min="3598" max="3598" width="5.625" style="2" customWidth="1"/>
    <col min="3599" max="3840" width="8.625" style="2"/>
    <col min="3841" max="3841" width="3.625" style="2" customWidth="1"/>
    <col min="3842" max="3842" width="7.125" style="2" customWidth="1"/>
    <col min="3843" max="3843" width="5.625" style="2" customWidth="1"/>
    <col min="3844" max="3844" width="7.125" style="2" customWidth="1"/>
    <col min="3845" max="3847" width="6.125" style="2" customWidth="1"/>
    <col min="3848" max="3848" width="5.625" style="2" customWidth="1"/>
    <col min="3849" max="3849" width="6.125" style="2" customWidth="1"/>
    <col min="3850" max="3850" width="6.625" style="2" customWidth="1"/>
    <col min="3851" max="3851" width="6.125" style="2" customWidth="1"/>
    <col min="3852" max="3852" width="6.875" style="2" customWidth="1"/>
    <col min="3853" max="3853" width="6.125" style="2" customWidth="1"/>
    <col min="3854" max="3854" width="5.625" style="2" customWidth="1"/>
    <col min="3855" max="4096" width="8.625" style="2"/>
    <col min="4097" max="4097" width="3.625" style="2" customWidth="1"/>
    <col min="4098" max="4098" width="7.125" style="2" customWidth="1"/>
    <col min="4099" max="4099" width="5.625" style="2" customWidth="1"/>
    <col min="4100" max="4100" width="7.125" style="2" customWidth="1"/>
    <col min="4101" max="4103" width="6.125" style="2" customWidth="1"/>
    <col min="4104" max="4104" width="5.625" style="2" customWidth="1"/>
    <col min="4105" max="4105" width="6.125" style="2" customWidth="1"/>
    <col min="4106" max="4106" width="6.625" style="2" customWidth="1"/>
    <col min="4107" max="4107" width="6.125" style="2" customWidth="1"/>
    <col min="4108" max="4108" width="6.875" style="2" customWidth="1"/>
    <col min="4109" max="4109" width="6.125" style="2" customWidth="1"/>
    <col min="4110" max="4110" width="5.625" style="2" customWidth="1"/>
    <col min="4111" max="4352" width="8.625" style="2"/>
    <col min="4353" max="4353" width="3.625" style="2" customWidth="1"/>
    <col min="4354" max="4354" width="7.125" style="2" customWidth="1"/>
    <col min="4355" max="4355" width="5.625" style="2" customWidth="1"/>
    <col min="4356" max="4356" width="7.125" style="2" customWidth="1"/>
    <col min="4357" max="4359" width="6.125" style="2" customWidth="1"/>
    <col min="4360" max="4360" width="5.625" style="2" customWidth="1"/>
    <col min="4361" max="4361" width="6.125" style="2" customWidth="1"/>
    <col min="4362" max="4362" width="6.625" style="2" customWidth="1"/>
    <col min="4363" max="4363" width="6.125" style="2" customWidth="1"/>
    <col min="4364" max="4364" width="6.875" style="2" customWidth="1"/>
    <col min="4365" max="4365" width="6.125" style="2" customWidth="1"/>
    <col min="4366" max="4366" width="5.625" style="2" customWidth="1"/>
    <col min="4367" max="4608" width="8.625" style="2"/>
    <col min="4609" max="4609" width="3.625" style="2" customWidth="1"/>
    <col min="4610" max="4610" width="7.125" style="2" customWidth="1"/>
    <col min="4611" max="4611" width="5.625" style="2" customWidth="1"/>
    <col min="4612" max="4612" width="7.125" style="2" customWidth="1"/>
    <col min="4613" max="4615" width="6.125" style="2" customWidth="1"/>
    <col min="4616" max="4616" width="5.625" style="2" customWidth="1"/>
    <col min="4617" max="4617" width="6.125" style="2" customWidth="1"/>
    <col min="4618" max="4618" width="6.625" style="2" customWidth="1"/>
    <col min="4619" max="4619" width="6.125" style="2" customWidth="1"/>
    <col min="4620" max="4620" width="6.875" style="2" customWidth="1"/>
    <col min="4621" max="4621" width="6.125" style="2" customWidth="1"/>
    <col min="4622" max="4622" width="5.625" style="2" customWidth="1"/>
    <col min="4623" max="4864" width="8.625" style="2"/>
    <col min="4865" max="4865" width="3.625" style="2" customWidth="1"/>
    <col min="4866" max="4866" width="7.125" style="2" customWidth="1"/>
    <col min="4867" max="4867" width="5.625" style="2" customWidth="1"/>
    <col min="4868" max="4868" width="7.125" style="2" customWidth="1"/>
    <col min="4869" max="4871" width="6.125" style="2" customWidth="1"/>
    <col min="4872" max="4872" width="5.625" style="2" customWidth="1"/>
    <col min="4873" max="4873" width="6.125" style="2" customWidth="1"/>
    <col min="4874" max="4874" width="6.625" style="2" customWidth="1"/>
    <col min="4875" max="4875" width="6.125" style="2" customWidth="1"/>
    <col min="4876" max="4876" width="6.875" style="2" customWidth="1"/>
    <col min="4877" max="4877" width="6.125" style="2" customWidth="1"/>
    <col min="4878" max="4878" width="5.625" style="2" customWidth="1"/>
    <col min="4879" max="5120" width="8.625" style="2"/>
    <col min="5121" max="5121" width="3.625" style="2" customWidth="1"/>
    <col min="5122" max="5122" width="7.125" style="2" customWidth="1"/>
    <col min="5123" max="5123" width="5.625" style="2" customWidth="1"/>
    <col min="5124" max="5124" width="7.125" style="2" customWidth="1"/>
    <col min="5125" max="5127" width="6.125" style="2" customWidth="1"/>
    <col min="5128" max="5128" width="5.625" style="2" customWidth="1"/>
    <col min="5129" max="5129" width="6.125" style="2" customWidth="1"/>
    <col min="5130" max="5130" width="6.625" style="2" customWidth="1"/>
    <col min="5131" max="5131" width="6.125" style="2" customWidth="1"/>
    <col min="5132" max="5132" width="6.875" style="2" customWidth="1"/>
    <col min="5133" max="5133" width="6.125" style="2" customWidth="1"/>
    <col min="5134" max="5134" width="5.625" style="2" customWidth="1"/>
    <col min="5135" max="5376" width="8.625" style="2"/>
    <col min="5377" max="5377" width="3.625" style="2" customWidth="1"/>
    <col min="5378" max="5378" width="7.125" style="2" customWidth="1"/>
    <col min="5379" max="5379" width="5.625" style="2" customWidth="1"/>
    <col min="5380" max="5380" width="7.125" style="2" customWidth="1"/>
    <col min="5381" max="5383" width="6.125" style="2" customWidth="1"/>
    <col min="5384" max="5384" width="5.625" style="2" customWidth="1"/>
    <col min="5385" max="5385" width="6.125" style="2" customWidth="1"/>
    <col min="5386" max="5386" width="6.625" style="2" customWidth="1"/>
    <col min="5387" max="5387" width="6.125" style="2" customWidth="1"/>
    <col min="5388" max="5388" width="6.875" style="2" customWidth="1"/>
    <col min="5389" max="5389" width="6.125" style="2" customWidth="1"/>
    <col min="5390" max="5390" width="5.625" style="2" customWidth="1"/>
    <col min="5391" max="5632" width="8.625" style="2"/>
    <col min="5633" max="5633" width="3.625" style="2" customWidth="1"/>
    <col min="5634" max="5634" width="7.125" style="2" customWidth="1"/>
    <col min="5635" max="5635" width="5.625" style="2" customWidth="1"/>
    <col min="5636" max="5636" width="7.125" style="2" customWidth="1"/>
    <col min="5637" max="5639" width="6.125" style="2" customWidth="1"/>
    <col min="5640" max="5640" width="5.625" style="2" customWidth="1"/>
    <col min="5641" max="5641" width="6.125" style="2" customWidth="1"/>
    <col min="5642" max="5642" width="6.625" style="2" customWidth="1"/>
    <col min="5643" max="5643" width="6.125" style="2" customWidth="1"/>
    <col min="5644" max="5644" width="6.875" style="2" customWidth="1"/>
    <col min="5645" max="5645" width="6.125" style="2" customWidth="1"/>
    <col min="5646" max="5646" width="5.625" style="2" customWidth="1"/>
    <col min="5647" max="5888" width="8.625" style="2"/>
    <col min="5889" max="5889" width="3.625" style="2" customWidth="1"/>
    <col min="5890" max="5890" width="7.125" style="2" customWidth="1"/>
    <col min="5891" max="5891" width="5.625" style="2" customWidth="1"/>
    <col min="5892" max="5892" width="7.125" style="2" customWidth="1"/>
    <col min="5893" max="5895" width="6.125" style="2" customWidth="1"/>
    <col min="5896" max="5896" width="5.625" style="2" customWidth="1"/>
    <col min="5897" max="5897" width="6.125" style="2" customWidth="1"/>
    <col min="5898" max="5898" width="6.625" style="2" customWidth="1"/>
    <col min="5899" max="5899" width="6.125" style="2" customWidth="1"/>
    <col min="5900" max="5900" width="6.875" style="2" customWidth="1"/>
    <col min="5901" max="5901" width="6.125" style="2" customWidth="1"/>
    <col min="5902" max="5902" width="5.625" style="2" customWidth="1"/>
    <col min="5903" max="6144" width="8.625" style="2"/>
    <col min="6145" max="6145" width="3.625" style="2" customWidth="1"/>
    <col min="6146" max="6146" width="7.125" style="2" customWidth="1"/>
    <col min="6147" max="6147" width="5.625" style="2" customWidth="1"/>
    <col min="6148" max="6148" width="7.125" style="2" customWidth="1"/>
    <col min="6149" max="6151" width="6.125" style="2" customWidth="1"/>
    <col min="6152" max="6152" width="5.625" style="2" customWidth="1"/>
    <col min="6153" max="6153" width="6.125" style="2" customWidth="1"/>
    <col min="6154" max="6154" width="6.625" style="2" customWidth="1"/>
    <col min="6155" max="6155" width="6.125" style="2" customWidth="1"/>
    <col min="6156" max="6156" width="6.875" style="2" customWidth="1"/>
    <col min="6157" max="6157" width="6.125" style="2" customWidth="1"/>
    <col min="6158" max="6158" width="5.625" style="2" customWidth="1"/>
    <col min="6159" max="6400" width="8.625" style="2"/>
    <col min="6401" max="6401" width="3.625" style="2" customWidth="1"/>
    <col min="6402" max="6402" width="7.125" style="2" customWidth="1"/>
    <col min="6403" max="6403" width="5.625" style="2" customWidth="1"/>
    <col min="6404" max="6404" width="7.125" style="2" customWidth="1"/>
    <col min="6405" max="6407" width="6.125" style="2" customWidth="1"/>
    <col min="6408" max="6408" width="5.625" style="2" customWidth="1"/>
    <col min="6409" max="6409" width="6.125" style="2" customWidth="1"/>
    <col min="6410" max="6410" width="6.625" style="2" customWidth="1"/>
    <col min="6411" max="6411" width="6.125" style="2" customWidth="1"/>
    <col min="6412" max="6412" width="6.875" style="2" customWidth="1"/>
    <col min="6413" max="6413" width="6.125" style="2" customWidth="1"/>
    <col min="6414" max="6414" width="5.625" style="2" customWidth="1"/>
    <col min="6415" max="6656" width="8.625" style="2"/>
    <col min="6657" max="6657" width="3.625" style="2" customWidth="1"/>
    <col min="6658" max="6658" width="7.125" style="2" customWidth="1"/>
    <col min="6659" max="6659" width="5.625" style="2" customWidth="1"/>
    <col min="6660" max="6660" width="7.125" style="2" customWidth="1"/>
    <col min="6661" max="6663" width="6.125" style="2" customWidth="1"/>
    <col min="6664" max="6664" width="5.625" style="2" customWidth="1"/>
    <col min="6665" max="6665" width="6.125" style="2" customWidth="1"/>
    <col min="6666" max="6666" width="6.625" style="2" customWidth="1"/>
    <col min="6667" max="6667" width="6.125" style="2" customWidth="1"/>
    <col min="6668" max="6668" width="6.875" style="2" customWidth="1"/>
    <col min="6669" max="6669" width="6.125" style="2" customWidth="1"/>
    <col min="6670" max="6670" width="5.625" style="2" customWidth="1"/>
    <col min="6671" max="6912" width="8.625" style="2"/>
    <col min="6913" max="6913" width="3.625" style="2" customWidth="1"/>
    <col min="6914" max="6914" width="7.125" style="2" customWidth="1"/>
    <col min="6915" max="6915" width="5.625" style="2" customWidth="1"/>
    <col min="6916" max="6916" width="7.125" style="2" customWidth="1"/>
    <col min="6917" max="6919" width="6.125" style="2" customWidth="1"/>
    <col min="6920" max="6920" width="5.625" style="2" customWidth="1"/>
    <col min="6921" max="6921" width="6.125" style="2" customWidth="1"/>
    <col min="6922" max="6922" width="6.625" style="2" customWidth="1"/>
    <col min="6923" max="6923" width="6.125" style="2" customWidth="1"/>
    <col min="6924" max="6924" width="6.875" style="2" customWidth="1"/>
    <col min="6925" max="6925" width="6.125" style="2" customWidth="1"/>
    <col min="6926" max="6926" width="5.625" style="2" customWidth="1"/>
    <col min="6927" max="7168" width="8.625" style="2"/>
    <col min="7169" max="7169" width="3.625" style="2" customWidth="1"/>
    <col min="7170" max="7170" width="7.125" style="2" customWidth="1"/>
    <col min="7171" max="7171" width="5.625" style="2" customWidth="1"/>
    <col min="7172" max="7172" width="7.125" style="2" customWidth="1"/>
    <col min="7173" max="7175" width="6.125" style="2" customWidth="1"/>
    <col min="7176" max="7176" width="5.625" style="2" customWidth="1"/>
    <col min="7177" max="7177" width="6.125" style="2" customWidth="1"/>
    <col min="7178" max="7178" width="6.625" style="2" customWidth="1"/>
    <col min="7179" max="7179" width="6.125" style="2" customWidth="1"/>
    <col min="7180" max="7180" width="6.875" style="2" customWidth="1"/>
    <col min="7181" max="7181" width="6.125" style="2" customWidth="1"/>
    <col min="7182" max="7182" width="5.625" style="2" customWidth="1"/>
    <col min="7183" max="7424" width="8.625" style="2"/>
    <col min="7425" max="7425" width="3.625" style="2" customWidth="1"/>
    <col min="7426" max="7426" width="7.125" style="2" customWidth="1"/>
    <col min="7427" max="7427" width="5.625" style="2" customWidth="1"/>
    <col min="7428" max="7428" width="7.125" style="2" customWidth="1"/>
    <col min="7429" max="7431" width="6.125" style="2" customWidth="1"/>
    <col min="7432" max="7432" width="5.625" style="2" customWidth="1"/>
    <col min="7433" max="7433" width="6.125" style="2" customWidth="1"/>
    <col min="7434" max="7434" width="6.625" style="2" customWidth="1"/>
    <col min="7435" max="7435" width="6.125" style="2" customWidth="1"/>
    <col min="7436" max="7436" width="6.875" style="2" customWidth="1"/>
    <col min="7437" max="7437" width="6.125" style="2" customWidth="1"/>
    <col min="7438" max="7438" width="5.625" style="2" customWidth="1"/>
    <col min="7439" max="7680" width="8.625" style="2"/>
    <col min="7681" max="7681" width="3.625" style="2" customWidth="1"/>
    <col min="7682" max="7682" width="7.125" style="2" customWidth="1"/>
    <col min="7683" max="7683" width="5.625" style="2" customWidth="1"/>
    <col min="7684" max="7684" width="7.125" style="2" customWidth="1"/>
    <col min="7685" max="7687" width="6.125" style="2" customWidth="1"/>
    <col min="7688" max="7688" width="5.625" style="2" customWidth="1"/>
    <col min="7689" max="7689" width="6.125" style="2" customWidth="1"/>
    <col min="7690" max="7690" width="6.625" style="2" customWidth="1"/>
    <col min="7691" max="7691" width="6.125" style="2" customWidth="1"/>
    <col min="7692" max="7692" width="6.875" style="2" customWidth="1"/>
    <col min="7693" max="7693" width="6.125" style="2" customWidth="1"/>
    <col min="7694" max="7694" width="5.625" style="2" customWidth="1"/>
    <col min="7695" max="7936" width="8.625" style="2"/>
    <col min="7937" max="7937" width="3.625" style="2" customWidth="1"/>
    <col min="7938" max="7938" width="7.125" style="2" customWidth="1"/>
    <col min="7939" max="7939" width="5.625" style="2" customWidth="1"/>
    <col min="7940" max="7940" width="7.125" style="2" customWidth="1"/>
    <col min="7941" max="7943" width="6.125" style="2" customWidth="1"/>
    <col min="7944" max="7944" width="5.625" style="2" customWidth="1"/>
    <col min="7945" max="7945" width="6.125" style="2" customWidth="1"/>
    <col min="7946" max="7946" width="6.625" style="2" customWidth="1"/>
    <col min="7947" max="7947" width="6.125" style="2" customWidth="1"/>
    <col min="7948" max="7948" width="6.875" style="2" customWidth="1"/>
    <col min="7949" max="7949" width="6.125" style="2" customWidth="1"/>
    <col min="7950" max="7950" width="5.625" style="2" customWidth="1"/>
    <col min="7951" max="8192" width="8.625" style="2"/>
    <col min="8193" max="8193" width="3.625" style="2" customWidth="1"/>
    <col min="8194" max="8194" width="7.125" style="2" customWidth="1"/>
    <col min="8195" max="8195" width="5.625" style="2" customWidth="1"/>
    <col min="8196" max="8196" width="7.125" style="2" customWidth="1"/>
    <col min="8197" max="8199" width="6.125" style="2" customWidth="1"/>
    <col min="8200" max="8200" width="5.625" style="2" customWidth="1"/>
    <col min="8201" max="8201" width="6.125" style="2" customWidth="1"/>
    <col min="8202" max="8202" width="6.625" style="2" customWidth="1"/>
    <col min="8203" max="8203" width="6.125" style="2" customWidth="1"/>
    <col min="8204" max="8204" width="6.875" style="2" customWidth="1"/>
    <col min="8205" max="8205" width="6.125" style="2" customWidth="1"/>
    <col min="8206" max="8206" width="5.625" style="2" customWidth="1"/>
    <col min="8207" max="8448" width="8.625" style="2"/>
    <col min="8449" max="8449" width="3.625" style="2" customWidth="1"/>
    <col min="8450" max="8450" width="7.125" style="2" customWidth="1"/>
    <col min="8451" max="8451" width="5.625" style="2" customWidth="1"/>
    <col min="8452" max="8452" width="7.125" style="2" customWidth="1"/>
    <col min="8453" max="8455" width="6.125" style="2" customWidth="1"/>
    <col min="8456" max="8456" width="5.625" style="2" customWidth="1"/>
    <col min="8457" max="8457" width="6.125" style="2" customWidth="1"/>
    <col min="8458" max="8458" width="6.625" style="2" customWidth="1"/>
    <col min="8459" max="8459" width="6.125" style="2" customWidth="1"/>
    <col min="8460" max="8460" width="6.875" style="2" customWidth="1"/>
    <col min="8461" max="8461" width="6.125" style="2" customWidth="1"/>
    <col min="8462" max="8462" width="5.625" style="2" customWidth="1"/>
    <col min="8463" max="8704" width="8.625" style="2"/>
    <col min="8705" max="8705" width="3.625" style="2" customWidth="1"/>
    <col min="8706" max="8706" width="7.125" style="2" customWidth="1"/>
    <col min="8707" max="8707" width="5.625" style="2" customWidth="1"/>
    <col min="8708" max="8708" width="7.125" style="2" customWidth="1"/>
    <col min="8709" max="8711" width="6.125" style="2" customWidth="1"/>
    <col min="8712" max="8712" width="5.625" style="2" customWidth="1"/>
    <col min="8713" max="8713" width="6.125" style="2" customWidth="1"/>
    <col min="8714" max="8714" width="6.625" style="2" customWidth="1"/>
    <col min="8715" max="8715" width="6.125" style="2" customWidth="1"/>
    <col min="8716" max="8716" width="6.875" style="2" customWidth="1"/>
    <col min="8717" max="8717" width="6.125" style="2" customWidth="1"/>
    <col min="8718" max="8718" width="5.625" style="2" customWidth="1"/>
    <col min="8719" max="8960" width="8.625" style="2"/>
    <col min="8961" max="8961" width="3.625" style="2" customWidth="1"/>
    <col min="8962" max="8962" width="7.125" style="2" customWidth="1"/>
    <col min="8963" max="8963" width="5.625" style="2" customWidth="1"/>
    <col min="8964" max="8964" width="7.125" style="2" customWidth="1"/>
    <col min="8965" max="8967" width="6.125" style="2" customWidth="1"/>
    <col min="8968" max="8968" width="5.625" style="2" customWidth="1"/>
    <col min="8969" max="8969" width="6.125" style="2" customWidth="1"/>
    <col min="8970" max="8970" width="6.625" style="2" customWidth="1"/>
    <col min="8971" max="8971" width="6.125" style="2" customWidth="1"/>
    <col min="8972" max="8972" width="6.875" style="2" customWidth="1"/>
    <col min="8973" max="8973" width="6.125" style="2" customWidth="1"/>
    <col min="8974" max="8974" width="5.625" style="2" customWidth="1"/>
    <col min="8975" max="9216" width="8.625" style="2"/>
    <col min="9217" max="9217" width="3.625" style="2" customWidth="1"/>
    <col min="9218" max="9218" width="7.125" style="2" customWidth="1"/>
    <col min="9219" max="9219" width="5.625" style="2" customWidth="1"/>
    <col min="9220" max="9220" width="7.125" style="2" customWidth="1"/>
    <col min="9221" max="9223" width="6.125" style="2" customWidth="1"/>
    <col min="9224" max="9224" width="5.625" style="2" customWidth="1"/>
    <col min="9225" max="9225" width="6.125" style="2" customWidth="1"/>
    <col min="9226" max="9226" width="6.625" style="2" customWidth="1"/>
    <col min="9227" max="9227" width="6.125" style="2" customWidth="1"/>
    <col min="9228" max="9228" width="6.875" style="2" customWidth="1"/>
    <col min="9229" max="9229" width="6.125" style="2" customWidth="1"/>
    <col min="9230" max="9230" width="5.625" style="2" customWidth="1"/>
    <col min="9231" max="9472" width="8.625" style="2"/>
    <col min="9473" max="9473" width="3.625" style="2" customWidth="1"/>
    <col min="9474" max="9474" width="7.125" style="2" customWidth="1"/>
    <col min="9475" max="9475" width="5.625" style="2" customWidth="1"/>
    <col min="9476" max="9476" width="7.125" style="2" customWidth="1"/>
    <col min="9477" max="9479" width="6.125" style="2" customWidth="1"/>
    <col min="9480" max="9480" width="5.625" style="2" customWidth="1"/>
    <col min="9481" max="9481" width="6.125" style="2" customWidth="1"/>
    <col min="9482" max="9482" width="6.625" style="2" customWidth="1"/>
    <col min="9483" max="9483" width="6.125" style="2" customWidth="1"/>
    <col min="9484" max="9484" width="6.875" style="2" customWidth="1"/>
    <col min="9485" max="9485" width="6.125" style="2" customWidth="1"/>
    <col min="9486" max="9486" width="5.625" style="2" customWidth="1"/>
    <col min="9487" max="9728" width="8.625" style="2"/>
    <col min="9729" max="9729" width="3.625" style="2" customWidth="1"/>
    <col min="9730" max="9730" width="7.125" style="2" customWidth="1"/>
    <col min="9731" max="9731" width="5.625" style="2" customWidth="1"/>
    <col min="9732" max="9732" width="7.125" style="2" customWidth="1"/>
    <col min="9733" max="9735" width="6.125" style="2" customWidth="1"/>
    <col min="9736" max="9736" width="5.625" style="2" customWidth="1"/>
    <col min="9737" max="9737" width="6.125" style="2" customWidth="1"/>
    <col min="9738" max="9738" width="6.625" style="2" customWidth="1"/>
    <col min="9739" max="9739" width="6.125" style="2" customWidth="1"/>
    <col min="9740" max="9740" width="6.875" style="2" customWidth="1"/>
    <col min="9741" max="9741" width="6.125" style="2" customWidth="1"/>
    <col min="9742" max="9742" width="5.625" style="2" customWidth="1"/>
    <col min="9743" max="9984" width="8.625" style="2"/>
    <col min="9985" max="9985" width="3.625" style="2" customWidth="1"/>
    <col min="9986" max="9986" width="7.125" style="2" customWidth="1"/>
    <col min="9987" max="9987" width="5.625" style="2" customWidth="1"/>
    <col min="9988" max="9988" width="7.125" style="2" customWidth="1"/>
    <col min="9989" max="9991" width="6.125" style="2" customWidth="1"/>
    <col min="9992" max="9992" width="5.625" style="2" customWidth="1"/>
    <col min="9993" max="9993" width="6.125" style="2" customWidth="1"/>
    <col min="9994" max="9994" width="6.625" style="2" customWidth="1"/>
    <col min="9995" max="9995" width="6.125" style="2" customWidth="1"/>
    <col min="9996" max="9996" width="6.875" style="2" customWidth="1"/>
    <col min="9997" max="9997" width="6.125" style="2" customWidth="1"/>
    <col min="9998" max="9998" width="5.625" style="2" customWidth="1"/>
    <col min="9999" max="10240" width="8.625" style="2"/>
    <col min="10241" max="10241" width="3.625" style="2" customWidth="1"/>
    <col min="10242" max="10242" width="7.125" style="2" customWidth="1"/>
    <col min="10243" max="10243" width="5.625" style="2" customWidth="1"/>
    <col min="10244" max="10244" width="7.125" style="2" customWidth="1"/>
    <col min="10245" max="10247" width="6.125" style="2" customWidth="1"/>
    <col min="10248" max="10248" width="5.625" style="2" customWidth="1"/>
    <col min="10249" max="10249" width="6.125" style="2" customWidth="1"/>
    <col min="10250" max="10250" width="6.625" style="2" customWidth="1"/>
    <col min="10251" max="10251" width="6.125" style="2" customWidth="1"/>
    <col min="10252" max="10252" width="6.875" style="2" customWidth="1"/>
    <col min="10253" max="10253" width="6.125" style="2" customWidth="1"/>
    <col min="10254" max="10254" width="5.625" style="2" customWidth="1"/>
    <col min="10255" max="10496" width="8.625" style="2"/>
    <col min="10497" max="10497" width="3.625" style="2" customWidth="1"/>
    <col min="10498" max="10498" width="7.125" style="2" customWidth="1"/>
    <col min="10499" max="10499" width="5.625" style="2" customWidth="1"/>
    <col min="10500" max="10500" width="7.125" style="2" customWidth="1"/>
    <col min="10501" max="10503" width="6.125" style="2" customWidth="1"/>
    <col min="10504" max="10504" width="5.625" style="2" customWidth="1"/>
    <col min="10505" max="10505" width="6.125" style="2" customWidth="1"/>
    <col min="10506" max="10506" width="6.625" style="2" customWidth="1"/>
    <col min="10507" max="10507" width="6.125" style="2" customWidth="1"/>
    <col min="10508" max="10508" width="6.875" style="2" customWidth="1"/>
    <col min="10509" max="10509" width="6.125" style="2" customWidth="1"/>
    <col min="10510" max="10510" width="5.625" style="2" customWidth="1"/>
    <col min="10511" max="10752" width="8.625" style="2"/>
    <col min="10753" max="10753" width="3.625" style="2" customWidth="1"/>
    <col min="10754" max="10754" width="7.125" style="2" customWidth="1"/>
    <col min="10755" max="10755" width="5.625" style="2" customWidth="1"/>
    <col min="10756" max="10756" width="7.125" style="2" customWidth="1"/>
    <col min="10757" max="10759" width="6.125" style="2" customWidth="1"/>
    <col min="10760" max="10760" width="5.625" style="2" customWidth="1"/>
    <col min="10761" max="10761" width="6.125" style="2" customWidth="1"/>
    <col min="10762" max="10762" width="6.625" style="2" customWidth="1"/>
    <col min="10763" max="10763" width="6.125" style="2" customWidth="1"/>
    <col min="10764" max="10764" width="6.875" style="2" customWidth="1"/>
    <col min="10765" max="10765" width="6.125" style="2" customWidth="1"/>
    <col min="10766" max="10766" width="5.625" style="2" customWidth="1"/>
    <col min="10767" max="11008" width="8.625" style="2"/>
    <col min="11009" max="11009" width="3.625" style="2" customWidth="1"/>
    <col min="11010" max="11010" width="7.125" style="2" customWidth="1"/>
    <col min="11011" max="11011" width="5.625" style="2" customWidth="1"/>
    <col min="11012" max="11012" width="7.125" style="2" customWidth="1"/>
    <col min="11013" max="11015" width="6.125" style="2" customWidth="1"/>
    <col min="11016" max="11016" width="5.625" style="2" customWidth="1"/>
    <col min="11017" max="11017" width="6.125" style="2" customWidth="1"/>
    <col min="11018" max="11018" width="6.625" style="2" customWidth="1"/>
    <col min="11019" max="11019" width="6.125" style="2" customWidth="1"/>
    <col min="11020" max="11020" width="6.875" style="2" customWidth="1"/>
    <col min="11021" max="11021" width="6.125" style="2" customWidth="1"/>
    <col min="11022" max="11022" width="5.625" style="2" customWidth="1"/>
    <col min="11023" max="11264" width="8.625" style="2"/>
    <col min="11265" max="11265" width="3.625" style="2" customWidth="1"/>
    <col min="11266" max="11266" width="7.125" style="2" customWidth="1"/>
    <col min="11267" max="11267" width="5.625" style="2" customWidth="1"/>
    <col min="11268" max="11268" width="7.125" style="2" customWidth="1"/>
    <col min="11269" max="11271" width="6.125" style="2" customWidth="1"/>
    <col min="11272" max="11272" width="5.625" style="2" customWidth="1"/>
    <col min="11273" max="11273" width="6.125" style="2" customWidth="1"/>
    <col min="11274" max="11274" width="6.625" style="2" customWidth="1"/>
    <col min="11275" max="11275" width="6.125" style="2" customWidth="1"/>
    <col min="11276" max="11276" width="6.875" style="2" customWidth="1"/>
    <col min="11277" max="11277" width="6.125" style="2" customWidth="1"/>
    <col min="11278" max="11278" width="5.625" style="2" customWidth="1"/>
    <col min="11279" max="11520" width="8.625" style="2"/>
    <col min="11521" max="11521" width="3.625" style="2" customWidth="1"/>
    <col min="11522" max="11522" width="7.125" style="2" customWidth="1"/>
    <col min="11523" max="11523" width="5.625" style="2" customWidth="1"/>
    <col min="11524" max="11524" width="7.125" style="2" customWidth="1"/>
    <col min="11525" max="11527" width="6.125" style="2" customWidth="1"/>
    <col min="11528" max="11528" width="5.625" style="2" customWidth="1"/>
    <col min="11529" max="11529" width="6.125" style="2" customWidth="1"/>
    <col min="11530" max="11530" width="6.625" style="2" customWidth="1"/>
    <col min="11531" max="11531" width="6.125" style="2" customWidth="1"/>
    <col min="11532" max="11532" width="6.875" style="2" customWidth="1"/>
    <col min="11533" max="11533" width="6.125" style="2" customWidth="1"/>
    <col min="11534" max="11534" width="5.625" style="2" customWidth="1"/>
    <col min="11535" max="11776" width="8.625" style="2"/>
    <col min="11777" max="11777" width="3.625" style="2" customWidth="1"/>
    <col min="11778" max="11778" width="7.125" style="2" customWidth="1"/>
    <col min="11779" max="11779" width="5.625" style="2" customWidth="1"/>
    <col min="11780" max="11780" width="7.125" style="2" customWidth="1"/>
    <col min="11781" max="11783" width="6.125" style="2" customWidth="1"/>
    <col min="11784" max="11784" width="5.625" style="2" customWidth="1"/>
    <col min="11785" max="11785" width="6.125" style="2" customWidth="1"/>
    <col min="11786" max="11786" width="6.625" style="2" customWidth="1"/>
    <col min="11787" max="11787" width="6.125" style="2" customWidth="1"/>
    <col min="11788" max="11788" width="6.875" style="2" customWidth="1"/>
    <col min="11789" max="11789" width="6.125" style="2" customWidth="1"/>
    <col min="11790" max="11790" width="5.625" style="2" customWidth="1"/>
    <col min="11791" max="12032" width="8.625" style="2"/>
    <col min="12033" max="12033" width="3.625" style="2" customWidth="1"/>
    <col min="12034" max="12034" width="7.125" style="2" customWidth="1"/>
    <col min="12035" max="12035" width="5.625" style="2" customWidth="1"/>
    <col min="12036" max="12036" width="7.125" style="2" customWidth="1"/>
    <col min="12037" max="12039" width="6.125" style="2" customWidth="1"/>
    <col min="12040" max="12040" width="5.625" style="2" customWidth="1"/>
    <col min="12041" max="12041" width="6.125" style="2" customWidth="1"/>
    <col min="12042" max="12042" width="6.625" style="2" customWidth="1"/>
    <col min="12043" max="12043" width="6.125" style="2" customWidth="1"/>
    <col min="12044" max="12044" width="6.875" style="2" customWidth="1"/>
    <col min="12045" max="12045" width="6.125" style="2" customWidth="1"/>
    <col min="12046" max="12046" width="5.625" style="2" customWidth="1"/>
    <col min="12047" max="12288" width="8.625" style="2"/>
    <col min="12289" max="12289" width="3.625" style="2" customWidth="1"/>
    <col min="12290" max="12290" width="7.125" style="2" customWidth="1"/>
    <col min="12291" max="12291" width="5.625" style="2" customWidth="1"/>
    <col min="12292" max="12292" width="7.125" style="2" customWidth="1"/>
    <col min="12293" max="12295" width="6.125" style="2" customWidth="1"/>
    <col min="12296" max="12296" width="5.625" style="2" customWidth="1"/>
    <col min="12297" max="12297" width="6.125" style="2" customWidth="1"/>
    <col min="12298" max="12298" width="6.625" style="2" customWidth="1"/>
    <col min="12299" max="12299" width="6.125" style="2" customWidth="1"/>
    <col min="12300" max="12300" width="6.875" style="2" customWidth="1"/>
    <col min="12301" max="12301" width="6.125" style="2" customWidth="1"/>
    <col min="12302" max="12302" width="5.625" style="2" customWidth="1"/>
    <col min="12303" max="12544" width="8.625" style="2"/>
    <col min="12545" max="12545" width="3.625" style="2" customWidth="1"/>
    <col min="12546" max="12546" width="7.125" style="2" customWidth="1"/>
    <col min="12547" max="12547" width="5.625" style="2" customWidth="1"/>
    <col min="12548" max="12548" width="7.125" style="2" customWidth="1"/>
    <col min="12549" max="12551" width="6.125" style="2" customWidth="1"/>
    <col min="12552" max="12552" width="5.625" style="2" customWidth="1"/>
    <col min="12553" max="12553" width="6.125" style="2" customWidth="1"/>
    <col min="12554" max="12554" width="6.625" style="2" customWidth="1"/>
    <col min="12555" max="12555" width="6.125" style="2" customWidth="1"/>
    <col min="12556" max="12556" width="6.875" style="2" customWidth="1"/>
    <col min="12557" max="12557" width="6.125" style="2" customWidth="1"/>
    <col min="12558" max="12558" width="5.625" style="2" customWidth="1"/>
    <col min="12559" max="12800" width="8.625" style="2"/>
    <col min="12801" max="12801" width="3.625" style="2" customWidth="1"/>
    <col min="12802" max="12802" width="7.125" style="2" customWidth="1"/>
    <col min="12803" max="12803" width="5.625" style="2" customWidth="1"/>
    <col min="12804" max="12804" width="7.125" style="2" customWidth="1"/>
    <col min="12805" max="12807" width="6.125" style="2" customWidth="1"/>
    <col min="12808" max="12808" width="5.625" style="2" customWidth="1"/>
    <col min="12809" max="12809" width="6.125" style="2" customWidth="1"/>
    <col min="12810" max="12810" width="6.625" style="2" customWidth="1"/>
    <col min="12811" max="12811" width="6.125" style="2" customWidth="1"/>
    <col min="12812" max="12812" width="6.875" style="2" customWidth="1"/>
    <col min="12813" max="12813" width="6.125" style="2" customWidth="1"/>
    <col min="12814" max="12814" width="5.625" style="2" customWidth="1"/>
    <col min="12815" max="13056" width="8.625" style="2"/>
    <col min="13057" max="13057" width="3.625" style="2" customWidth="1"/>
    <col min="13058" max="13058" width="7.125" style="2" customWidth="1"/>
    <col min="13059" max="13059" width="5.625" style="2" customWidth="1"/>
    <col min="13060" max="13060" width="7.125" style="2" customWidth="1"/>
    <col min="13061" max="13063" width="6.125" style="2" customWidth="1"/>
    <col min="13064" max="13064" width="5.625" style="2" customWidth="1"/>
    <col min="13065" max="13065" width="6.125" style="2" customWidth="1"/>
    <col min="13066" max="13066" width="6.625" style="2" customWidth="1"/>
    <col min="13067" max="13067" width="6.125" style="2" customWidth="1"/>
    <col min="13068" max="13068" width="6.875" style="2" customWidth="1"/>
    <col min="13069" max="13069" width="6.125" style="2" customWidth="1"/>
    <col min="13070" max="13070" width="5.625" style="2" customWidth="1"/>
    <col min="13071" max="13312" width="8.625" style="2"/>
    <col min="13313" max="13313" width="3.625" style="2" customWidth="1"/>
    <col min="13314" max="13314" width="7.125" style="2" customWidth="1"/>
    <col min="13315" max="13315" width="5.625" style="2" customWidth="1"/>
    <col min="13316" max="13316" width="7.125" style="2" customWidth="1"/>
    <col min="13317" max="13319" width="6.125" style="2" customWidth="1"/>
    <col min="13320" max="13320" width="5.625" style="2" customWidth="1"/>
    <col min="13321" max="13321" width="6.125" style="2" customWidth="1"/>
    <col min="13322" max="13322" width="6.625" style="2" customWidth="1"/>
    <col min="13323" max="13323" width="6.125" style="2" customWidth="1"/>
    <col min="13324" max="13324" width="6.875" style="2" customWidth="1"/>
    <col min="13325" max="13325" width="6.125" style="2" customWidth="1"/>
    <col min="13326" max="13326" width="5.625" style="2" customWidth="1"/>
    <col min="13327" max="13568" width="8.625" style="2"/>
    <col min="13569" max="13569" width="3.625" style="2" customWidth="1"/>
    <col min="13570" max="13570" width="7.125" style="2" customWidth="1"/>
    <col min="13571" max="13571" width="5.625" style="2" customWidth="1"/>
    <col min="13572" max="13572" width="7.125" style="2" customWidth="1"/>
    <col min="13573" max="13575" width="6.125" style="2" customWidth="1"/>
    <col min="13576" max="13576" width="5.625" style="2" customWidth="1"/>
    <col min="13577" max="13577" width="6.125" style="2" customWidth="1"/>
    <col min="13578" max="13578" width="6.625" style="2" customWidth="1"/>
    <col min="13579" max="13579" width="6.125" style="2" customWidth="1"/>
    <col min="13580" max="13580" width="6.875" style="2" customWidth="1"/>
    <col min="13581" max="13581" width="6.125" style="2" customWidth="1"/>
    <col min="13582" max="13582" width="5.625" style="2" customWidth="1"/>
    <col min="13583" max="13824" width="8.625" style="2"/>
    <col min="13825" max="13825" width="3.625" style="2" customWidth="1"/>
    <col min="13826" max="13826" width="7.125" style="2" customWidth="1"/>
    <col min="13827" max="13827" width="5.625" style="2" customWidth="1"/>
    <col min="13828" max="13828" width="7.125" style="2" customWidth="1"/>
    <col min="13829" max="13831" width="6.125" style="2" customWidth="1"/>
    <col min="13832" max="13832" width="5.625" style="2" customWidth="1"/>
    <col min="13833" max="13833" width="6.125" style="2" customWidth="1"/>
    <col min="13834" max="13834" width="6.625" style="2" customWidth="1"/>
    <col min="13835" max="13835" width="6.125" style="2" customWidth="1"/>
    <col min="13836" max="13836" width="6.875" style="2" customWidth="1"/>
    <col min="13837" max="13837" width="6.125" style="2" customWidth="1"/>
    <col min="13838" max="13838" width="5.625" style="2" customWidth="1"/>
    <col min="13839" max="14080" width="8.625" style="2"/>
    <col min="14081" max="14081" width="3.625" style="2" customWidth="1"/>
    <col min="14082" max="14082" width="7.125" style="2" customWidth="1"/>
    <col min="14083" max="14083" width="5.625" style="2" customWidth="1"/>
    <col min="14084" max="14084" width="7.125" style="2" customWidth="1"/>
    <col min="14085" max="14087" width="6.125" style="2" customWidth="1"/>
    <col min="14088" max="14088" width="5.625" style="2" customWidth="1"/>
    <col min="14089" max="14089" width="6.125" style="2" customWidth="1"/>
    <col min="14090" max="14090" width="6.625" style="2" customWidth="1"/>
    <col min="14091" max="14091" width="6.125" style="2" customWidth="1"/>
    <col min="14092" max="14092" width="6.875" style="2" customWidth="1"/>
    <col min="14093" max="14093" width="6.125" style="2" customWidth="1"/>
    <col min="14094" max="14094" width="5.625" style="2" customWidth="1"/>
    <col min="14095" max="14336" width="8.625" style="2"/>
    <col min="14337" max="14337" width="3.625" style="2" customWidth="1"/>
    <col min="14338" max="14338" width="7.125" style="2" customWidth="1"/>
    <col min="14339" max="14339" width="5.625" style="2" customWidth="1"/>
    <col min="14340" max="14340" width="7.125" style="2" customWidth="1"/>
    <col min="14341" max="14343" width="6.125" style="2" customWidth="1"/>
    <col min="14344" max="14344" width="5.625" style="2" customWidth="1"/>
    <col min="14345" max="14345" width="6.125" style="2" customWidth="1"/>
    <col min="14346" max="14346" width="6.625" style="2" customWidth="1"/>
    <col min="14347" max="14347" width="6.125" style="2" customWidth="1"/>
    <col min="14348" max="14348" width="6.875" style="2" customWidth="1"/>
    <col min="14349" max="14349" width="6.125" style="2" customWidth="1"/>
    <col min="14350" max="14350" width="5.625" style="2" customWidth="1"/>
    <col min="14351" max="14592" width="8.625" style="2"/>
    <col min="14593" max="14593" width="3.625" style="2" customWidth="1"/>
    <col min="14594" max="14594" width="7.125" style="2" customWidth="1"/>
    <col min="14595" max="14595" width="5.625" style="2" customWidth="1"/>
    <col min="14596" max="14596" width="7.125" style="2" customWidth="1"/>
    <col min="14597" max="14599" width="6.125" style="2" customWidth="1"/>
    <col min="14600" max="14600" width="5.625" style="2" customWidth="1"/>
    <col min="14601" max="14601" width="6.125" style="2" customWidth="1"/>
    <col min="14602" max="14602" width="6.625" style="2" customWidth="1"/>
    <col min="14603" max="14603" width="6.125" style="2" customWidth="1"/>
    <col min="14604" max="14604" width="6.875" style="2" customWidth="1"/>
    <col min="14605" max="14605" width="6.125" style="2" customWidth="1"/>
    <col min="14606" max="14606" width="5.625" style="2" customWidth="1"/>
    <col min="14607" max="14848" width="8.625" style="2"/>
    <col min="14849" max="14849" width="3.625" style="2" customWidth="1"/>
    <col min="14850" max="14850" width="7.125" style="2" customWidth="1"/>
    <col min="14851" max="14851" width="5.625" style="2" customWidth="1"/>
    <col min="14852" max="14852" width="7.125" style="2" customWidth="1"/>
    <col min="14853" max="14855" width="6.125" style="2" customWidth="1"/>
    <col min="14856" max="14856" width="5.625" style="2" customWidth="1"/>
    <col min="14857" max="14857" width="6.125" style="2" customWidth="1"/>
    <col min="14858" max="14858" width="6.625" style="2" customWidth="1"/>
    <col min="14859" max="14859" width="6.125" style="2" customWidth="1"/>
    <col min="14860" max="14860" width="6.875" style="2" customWidth="1"/>
    <col min="14861" max="14861" width="6.125" style="2" customWidth="1"/>
    <col min="14862" max="14862" width="5.625" style="2" customWidth="1"/>
    <col min="14863" max="15104" width="8.625" style="2"/>
    <col min="15105" max="15105" width="3.625" style="2" customWidth="1"/>
    <col min="15106" max="15106" width="7.125" style="2" customWidth="1"/>
    <col min="15107" max="15107" width="5.625" style="2" customWidth="1"/>
    <col min="15108" max="15108" width="7.125" style="2" customWidth="1"/>
    <col min="15109" max="15111" width="6.125" style="2" customWidth="1"/>
    <col min="15112" max="15112" width="5.625" style="2" customWidth="1"/>
    <col min="15113" max="15113" width="6.125" style="2" customWidth="1"/>
    <col min="15114" max="15114" width="6.625" style="2" customWidth="1"/>
    <col min="15115" max="15115" width="6.125" style="2" customWidth="1"/>
    <col min="15116" max="15116" width="6.875" style="2" customWidth="1"/>
    <col min="15117" max="15117" width="6.125" style="2" customWidth="1"/>
    <col min="15118" max="15118" width="5.625" style="2" customWidth="1"/>
    <col min="15119" max="15360" width="8.625" style="2"/>
    <col min="15361" max="15361" width="3.625" style="2" customWidth="1"/>
    <col min="15362" max="15362" width="7.125" style="2" customWidth="1"/>
    <col min="15363" max="15363" width="5.625" style="2" customWidth="1"/>
    <col min="15364" max="15364" width="7.125" style="2" customWidth="1"/>
    <col min="15365" max="15367" width="6.125" style="2" customWidth="1"/>
    <col min="15368" max="15368" width="5.625" style="2" customWidth="1"/>
    <col min="15369" max="15369" width="6.125" style="2" customWidth="1"/>
    <col min="15370" max="15370" width="6.625" style="2" customWidth="1"/>
    <col min="15371" max="15371" width="6.125" style="2" customWidth="1"/>
    <col min="15372" max="15372" width="6.875" style="2" customWidth="1"/>
    <col min="15373" max="15373" width="6.125" style="2" customWidth="1"/>
    <col min="15374" max="15374" width="5.625" style="2" customWidth="1"/>
    <col min="15375" max="15616" width="8.625" style="2"/>
    <col min="15617" max="15617" width="3.625" style="2" customWidth="1"/>
    <col min="15618" max="15618" width="7.125" style="2" customWidth="1"/>
    <col min="15619" max="15619" width="5.625" style="2" customWidth="1"/>
    <col min="15620" max="15620" width="7.125" style="2" customWidth="1"/>
    <col min="15621" max="15623" width="6.125" style="2" customWidth="1"/>
    <col min="15624" max="15624" width="5.625" style="2" customWidth="1"/>
    <col min="15625" max="15625" width="6.125" style="2" customWidth="1"/>
    <col min="15626" max="15626" width="6.625" style="2" customWidth="1"/>
    <col min="15627" max="15627" width="6.125" style="2" customWidth="1"/>
    <col min="15628" max="15628" width="6.875" style="2" customWidth="1"/>
    <col min="15629" max="15629" width="6.125" style="2" customWidth="1"/>
    <col min="15630" max="15630" width="5.625" style="2" customWidth="1"/>
    <col min="15631" max="15872" width="8.625" style="2"/>
    <col min="15873" max="15873" width="3.625" style="2" customWidth="1"/>
    <col min="15874" max="15874" width="7.125" style="2" customWidth="1"/>
    <col min="15875" max="15875" width="5.625" style="2" customWidth="1"/>
    <col min="15876" max="15876" width="7.125" style="2" customWidth="1"/>
    <col min="15877" max="15879" width="6.125" style="2" customWidth="1"/>
    <col min="15880" max="15880" width="5.625" style="2" customWidth="1"/>
    <col min="15881" max="15881" width="6.125" style="2" customWidth="1"/>
    <col min="15882" max="15882" width="6.625" style="2" customWidth="1"/>
    <col min="15883" max="15883" width="6.125" style="2" customWidth="1"/>
    <col min="15884" max="15884" width="6.875" style="2" customWidth="1"/>
    <col min="15885" max="15885" width="6.125" style="2" customWidth="1"/>
    <col min="15886" max="15886" width="5.625" style="2" customWidth="1"/>
    <col min="15887" max="16128" width="8.625" style="2"/>
    <col min="16129" max="16129" width="3.625" style="2" customWidth="1"/>
    <col min="16130" max="16130" width="7.125" style="2" customWidth="1"/>
    <col min="16131" max="16131" width="5.625" style="2" customWidth="1"/>
    <col min="16132" max="16132" width="7.125" style="2" customWidth="1"/>
    <col min="16133" max="16135" width="6.125" style="2" customWidth="1"/>
    <col min="16136" max="16136" width="5.625" style="2" customWidth="1"/>
    <col min="16137" max="16137" width="6.125" style="2" customWidth="1"/>
    <col min="16138" max="16138" width="6.625" style="2" customWidth="1"/>
    <col min="16139" max="16139" width="6.125" style="2" customWidth="1"/>
    <col min="16140" max="16140" width="6.875" style="2" customWidth="1"/>
    <col min="16141" max="16141" width="6.125" style="2" customWidth="1"/>
    <col min="16142" max="16142" width="5.625" style="2" customWidth="1"/>
    <col min="16143" max="16384" width="8.625" style="2"/>
  </cols>
  <sheetData>
    <row r="1" spans="1:14" ht="24">
      <c r="A1" s="1" t="s">
        <v>152</v>
      </c>
    </row>
    <row r="2" spans="1:14" ht="18.75" customHeight="1">
      <c r="A2" s="1"/>
      <c r="I2" s="172" t="s">
        <v>153</v>
      </c>
    </row>
    <row r="3" spans="1:14" ht="18" customHeight="1">
      <c r="B3" s="3" t="s">
        <v>42</v>
      </c>
      <c r="N3" s="173" t="s">
        <v>154</v>
      </c>
    </row>
    <row r="4" spans="1:14" s="5" customFormat="1" ht="13.5" customHeight="1">
      <c r="B4" s="221" t="s">
        <v>2</v>
      </c>
      <c r="C4" s="244" t="s">
        <v>43</v>
      </c>
      <c r="D4" s="244" t="s">
        <v>155</v>
      </c>
      <c r="E4" s="247" t="s">
        <v>156</v>
      </c>
      <c r="F4" s="247"/>
      <c r="G4" s="247"/>
      <c r="H4" s="247"/>
      <c r="I4" s="247"/>
      <c r="J4" s="247" t="s">
        <v>157</v>
      </c>
      <c r="K4" s="247"/>
      <c r="L4" s="247"/>
      <c r="M4" s="247"/>
      <c r="N4" s="247"/>
    </row>
    <row r="5" spans="1:14" s="5" customFormat="1" ht="13.5" customHeight="1">
      <c r="B5" s="243"/>
      <c r="C5" s="245"/>
      <c r="D5" s="245"/>
      <c r="E5" s="248" t="s">
        <v>158</v>
      </c>
      <c r="F5" s="249"/>
      <c r="G5" s="249"/>
      <c r="H5" s="249"/>
      <c r="I5" s="250"/>
      <c r="J5" s="244" t="s">
        <v>159</v>
      </c>
      <c r="K5" s="244" t="s">
        <v>160</v>
      </c>
      <c r="L5" s="251" t="s">
        <v>161</v>
      </c>
      <c r="M5" s="253" t="s">
        <v>162</v>
      </c>
      <c r="N5" s="241" t="s">
        <v>137</v>
      </c>
    </row>
    <row r="6" spans="1:14" s="5" customFormat="1" ht="13.5" customHeight="1">
      <c r="B6" s="222"/>
      <c r="C6" s="246"/>
      <c r="D6" s="246"/>
      <c r="E6" s="174" t="s">
        <v>163</v>
      </c>
      <c r="F6" s="174" t="s">
        <v>164</v>
      </c>
      <c r="G6" s="174" t="s">
        <v>165</v>
      </c>
      <c r="H6" s="174" t="s">
        <v>137</v>
      </c>
      <c r="I6" s="174" t="s">
        <v>166</v>
      </c>
      <c r="J6" s="246"/>
      <c r="K6" s="246"/>
      <c r="L6" s="252"/>
      <c r="M6" s="254"/>
      <c r="N6" s="242"/>
    </row>
    <row r="7" spans="1:14" s="5" customFormat="1" ht="14.25" hidden="1" customHeight="1">
      <c r="B7" s="10" t="s">
        <v>20</v>
      </c>
      <c r="C7" s="55">
        <f>+C8+C9+C10+C11</f>
        <v>84</v>
      </c>
      <c r="D7" s="11">
        <f>+D8+D9+D10+D11</f>
        <v>49785</v>
      </c>
      <c r="E7" s="56">
        <f>+E8+E9+E10+E11</f>
        <v>5868</v>
      </c>
      <c r="F7" s="56">
        <f>+F8+F9+F10+F11</f>
        <v>2186</v>
      </c>
      <c r="G7" s="56">
        <f>+G8+G9+G10+G11</f>
        <v>32758</v>
      </c>
      <c r="H7" s="56">
        <f t="shared" ref="H7:M7" si="0">+H8+H9+H10+H11</f>
        <v>3350</v>
      </c>
      <c r="I7" s="56">
        <f t="shared" si="0"/>
        <v>5423</v>
      </c>
      <c r="J7" s="56">
        <f t="shared" si="0"/>
        <v>3353</v>
      </c>
      <c r="K7" s="56">
        <f t="shared" si="0"/>
        <v>94</v>
      </c>
      <c r="L7" s="56">
        <f t="shared" si="0"/>
        <v>16914</v>
      </c>
      <c r="M7" s="56">
        <f t="shared" si="0"/>
        <v>27247</v>
      </c>
      <c r="N7" s="56">
        <f>+N8+N9+N10+N11</f>
        <v>2725</v>
      </c>
    </row>
    <row r="8" spans="1:14" s="5" customFormat="1" ht="14.25" hidden="1" customHeight="1">
      <c r="B8" s="15" t="s">
        <v>10</v>
      </c>
      <c r="C8" s="57">
        <v>21</v>
      </c>
      <c r="D8" s="58">
        <v>7218</v>
      </c>
      <c r="E8" s="58">
        <v>5868</v>
      </c>
      <c r="F8" s="58">
        <v>970</v>
      </c>
      <c r="G8" s="58">
        <v>350</v>
      </c>
      <c r="H8" s="58">
        <v>0</v>
      </c>
      <c r="I8" s="58">
        <v>30</v>
      </c>
      <c r="J8" s="58">
        <v>844</v>
      </c>
      <c r="K8" s="58">
        <v>56</v>
      </c>
      <c r="L8" s="58">
        <v>2375</v>
      </c>
      <c r="M8" s="58">
        <v>3372</v>
      </c>
      <c r="N8" s="58">
        <v>571</v>
      </c>
    </row>
    <row r="9" spans="1:14" s="5" customFormat="1" ht="14.25" hidden="1" customHeight="1">
      <c r="B9" s="15" t="s">
        <v>11</v>
      </c>
      <c r="C9" s="57">
        <v>26</v>
      </c>
      <c r="D9" s="58">
        <v>17109</v>
      </c>
      <c r="E9" s="58">
        <v>0</v>
      </c>
      <c r="F9" s="58">
        <v>362</v>
      </c>
      <c r="G9" s="58">
        <v>13394</v>
      </c>
      <c r="H9" s="58">
        <v>0</v>
      </c>
      <c r="I9" s="58">
        <v>3353</v>
      </c>
      <c r="J9" s="58">
        <v>953</v>
      </c>
      <c r="K9" s="58">
        <v>5</v>
      </c>
      <c r="L9" s="58">
        <v>3262</v>
      </c>
      <c r="M9" s="58">
        <v>12656</v>
      </c>
      <c r="N9" s="58">
        <v>781</v>
      </c>
    </row>
    <row r="10" spans="1:14" s="5" customFormat="1" ht="14.25" hidden="1" customHeight="1">
      <c r="B10" s="15" t="s">
        <v>12</v>
      </c>
      <c r="C10" s="57">
        <v>23</v>
      </c>
      <c r="D10" s="58">
        <v>21629</v>
      </c>
      <c r="E10" s="58">
        <v>0</v>
      </c>
      <c r="F10" s="58">
        <v>658</v>
      </c>
      <c r="G10" s="58">
        <v>16291</v>
      </c>
      <c r="H10" s="58">
        <v>3350</v>
      </c>
      <c r="I10" s="58">
        <v>1330</v>
      </c>
      <c r="J10" s="58">
        <v>1191</v>
      </c>
      <c r="K10" s="58">
        <v>0</v>
      </c>
      <c r="L10" s="58">
        <v>10945</v>
      </c>
      <c r="M10" s="58">
        <v>8712</v>
      </c>
      <c r="N10" s="58">
        <v>781</v>
      </c>
    </row>
    <row r="11" spans="1:14" s="5" customFormat="1" ht="14.25" hidden="1" customHeight="1">
      <c r="B11" s="20" t="s">
        <v>13</v>
      </c>
      <c r="C11" s="59">
        <v>14</v>
      </c>
      <c r="D11" s="60">
        <v>3829</v>
      </c>
      <c r="E11" s="60">
        <v>0</v>
      </c>
      <c r="F11" s="60">
        <v>196</v>
      </c>
      <c r="G11" s="60">
        <v>2723</v>
      </c>
      <c r="H11" s="60">
        <v>0</v>
      </c>
      <c r="I11" s="60">
        <v>710</v>
      </c>
      <c r="J11" s="60">
        <v>365</v>
      </c>
      <c r="K11" s="60">
        <v>33</v>
      </c>
      <c r="L11" s="60">
        <v>332</v>
      </c>
      <c r="M11" s="60">
        <v>2507</v>
      </c>
      <c r="N11" s="60">
        <v>592</v>
      </c>
    </row>
    <row r="12" spans="1:14" s="5" customFormat="1" ht="14.25" hidden="1" customHeight="1">
      <c r="B12" s="10" t="s">
        <v>21</v>
      </c>
      <c r="C12" s="55">
        <f>+C13+C14+C15+C16</f>
        <v>83</v>
      </c>
      <c r="D12" s="11">
        <f>+D13+D14+D15+D16</f>
        <v>45306</v>
      </c>
      <c r="E12" s="56">
        <f>+E13+E14+E15+E16</f>
        <v>6038</v>
      </c>
      <c r="F12" s="56">
        <f>+F13+F14+F15+F16</f>
        <v>2126</v>
      </c>
      <c r="G12" s="56">
        <f>+G13+G14+G15+G16</f>
        <v>30147</v>
      </c>
      <c r="H12" s="56">
        <f t="shared" ref="H12:M12" si="1">+H13+H14+H15+H16</f>
        <v>3120</v>
      </c>
      <c r="I12" s="56">
        <f t="shared" si="1"/>
        <v>3875</v>
      </c>
      <c r="J12" s="56" t="s">
        <v>145</v>
      </c>
      <c r="K12" s="56" t="s">
        <v>145</v>
      </c>
      <c r="L12" s="56">
        <f t="shared" si="1"/>
        <v>15191</v>
      </c>
      <c r="M12" s="56">
        <f t="shared" si="1"/>
        <v>25480</v>
      </c>
      <c r="N12" s="56">
        <f>+N13+N14+N15+N16</f>
        <v>2053</v>
      </c>
    </row>
    <row r="13" spans="1:14" s="5" customFormat="1" ht="14.25" hidden="1" customHeight="1">
      <c r="B13" s="15" t="s">
        <v>10</v>
      </c>
      <c r="C13" s="57">
        <v>19</v>
      </c>
      <c r="D13" s="58">
        <v>7261</v>
      </c>
      <c r="E13" s="58">
        <v>6038</v>
      </c>
      <c r="F13" s="58">
        <v>877</v>
      </c>
      <c r="G13" s="58">
        <v>281</v>
      </c>
      <c r="H13" s="58">
        <v>0</v>
      </c>
      <c r="I13" s="58">
        <v>65</v>
      </c>
      <c r="J13" s="58" t="s">
        <v>145</v>
      </c>
      <c r="K13" s="58" t="s">
        <v>145</v>
      </c>
      <c r="L13" s="58">
        <v>2451</v>
      </c>
      <c r="M13" s="58">
        <v>3454</v>
      </c>
      <c r="N13" s="58">
        <v>507</v>
      </c>
    </row>
    <row r="14" spans="1:14" s="5" customFormat="1" ht="14.25" hidden="1" customHeight="1">
      <c r="B14" s="15" t="s">
        <v>11</v>
      </c>
      <c r="C14" s="57">
        <v>25</v>
      </c>
      <c r="D14" s="58">
        <v>14315</v>
      </c>
      <c r="E14" s="58">
        <v>0</v>
      </c>
      <c r="F14" s="58">
        <v>324</v>
      </c>
      <c r="G14" s="58">
        <v>12102</v>
      </c>
      <c r="H14" s="58">
        <v>0</v>
      </c>
      <c r="I14" s="58">
        <v>1889</v>
      </c>
      <c r="J14" s="58">
        <v>204</v>
      </c>
      <c r="K14" s="58">
        <v>5</v>
      </c>
      <c r="L14" s="58">
        <v>3160</v>
      </c>
      <c r="M14" s="58">
        <v>10666</v>
      </c>
      <c r="N14" s="58">
        <v>280</v>
      </c>
    </row>
    <row r="15" spans="1:14" s="5" customFormat="1" ht="14.25" hidden="1" customHeight="1">
      <c r="B15" s="15" t="s">
        <v>12</v>
      </c>
      <c r="C15" s="57">
        <v>24</v>
      </c>
      <c r="D15" s="58">
        <v>19531</v>
      </c>
      <c r="E15" s="58">
        <v>0</v>
      </c>
      <c r="F15" s="58">
        <v>708</v>
      </c>
      <c r="G15" s="58">
        <v>14368</v>
      </c>
      <c r="H15" s="58">
        <v>3120</v>
      </c>
      <c r="I15" s="58">
        <v>1335</v>
      </c>
      <c r="J15" s="58">
        <v>1008</v>
      </c>
      <c r="K15" s="58">
        <v>0</v>
      </c>
      <c r="L15" s="58">
        <v>9099</v>
      </c>
      <c r="M15" s="58">
        <v>8681</v>
      </c>
      <c r="N15" s="58">
        <v>743</v>
      </c>
    </row>
    <row r="16" spans="1:14" s="5" customFormat="1" ht="14.25" hidden="1" customHeight="1">
      <c r="B16" s="20" t="s">
        <v>13</v>
      </c>
      <c r="C16" s="59">
        <v>15</v>
      </c>
      <c r="D16" s="60">
        <v>4199</v>
      </c>
      <c r="E16" s="60">
        <v>0</v>
      </c>
      <c r="F16" s="60">
        <v>217</v>
      </c>
      <c r="G16" s="60">
        <v>3396</v>
      </c>
      <c r="H16" s="60">
        <v>0</v>
      </c>
      <c r="I16" s="60">
        <v>586</v>
      </c>
      <c r="J16" s="60">
        <v>360</v>
      </c>
      <c r="K16" s="60">
        <v>156</v>
      </c>
      <c r="L16" s="60">
        <v>481</v>
      </c>
      <c r="M16" s="60">
        <v>2679</v>
      </c>
      <c r="N16" s="60">
        <v>523</v>
      </c>
    </row>
    <row r="17" spans="2:14" s="5" customFormat="1" ht="14.25" hidden="1" customHeight="1">
      <c r="B17" s="10" t="s">
        <v>22</v>
      </c>
      <c r="C17" s="55">
        <f>+C18+C19+C20+C21</f>
        <v>83</v>
      </c>
      <c r="D17" s="11">
        <f>+D18+D19+D20+D21</f>
        <v>46846</v>
      </c>
      <c r="E17" s="56">
        <f>+E18+E19+E20+E21</f>
        <v>6634</v>
      </c>
      <c r="F17" s="56">
        <f>+F18+F19+F20+F21</f>
        <v>2386</v>
      </c>
      <c r="G17" s="56">
        <f>+G18+G19+G20+G21</f>
        <v>31316</v>
      </c>
      <c r="H17" s="56" t="s">
        <v>145</v>
      </c>
      <c r="I17" s="56" t="s">
        <v>145</v>
      </c>
      <c r="J17" s="56">
        <f>+J18+J19+J20+J21</f>
        <v>2861</v>
      </c>
      <c r="K17" s="56">
        <f>+K18+K19+K20+K21</f>
        <v>246</v>
      </c>
      <c r="L17" s="56">
        <f>+L18+L19+L20+L21</f>
        <v>16396</v>
      </c>
      <c r="M17" s="56">
        <f>+M18+M19+M20+M21</f>
        <v>25237</v>
      </c>
      <c r="N17" s="56">
        <f>+N18+N19+N20+N21</f>
        <v>2106</v>
      </c>
    </row>
    <row r="18" spans="2:14" s="5" customFormat="1" ht="14.25" hidden="1" customHeight="1">
      <c r="B18" s="15" t="s">
        <v>10</v>
      </c>
      <c r="C18" s="57">
        <v>19</v>
      </c>
      <c r="D18" s="58">
        <v>8097</v>
      </c>
      <c r="E18" s="58">
        <v>6634</v>
      </c>
      <c r="F18" s="58">
        <v>1110</v>
      </c>
      <c r="G18" s="58">
        <v>258</v>
      </c>
      <c r="H18" s="58">
        <v>0</v>
      </c>
      <c r="I18" s="58">
        <v>95</v>
      </c>
      <c r="J18" s="58">
        <v>1054</v>
      </c>
      <c r="K18" s="58">
        <v>44</v>
      </c>
      <c r="L18" s="58">
        <v>2963</v>
      </c>
      <c r="M18" s="58">
        <v>3492</v>
      </c>
      <c r="N18" s="58">
        <v>544</v>
      </c>
    </row>
    <row r="19" spans="2:14" s="5" customFormat="1" ht="14.25" hidden="1" customHeight="1">
      <c r="B19" s="15" t="s">
        <v>11</v>
      </c>
      <c r="C19" s="57">
        <v>26</v>
      </c>
      <c r="D19" s="58">
        <v>13715</v>
      </c>
      <c r="E19" s="58">
        <v>0</v>
      </c>
      <c r="F19" s="58">
        <v>355</v>
      </c>
      <c r="G19" s="58">
        <v>12038</v>
      </c>
      <c r="H19" s="58">
        <v>0</v>
      </c>
      <c r="I19" s="58">
        <v>1322</v>
      </c>
      <c r="J19" s="58">
        <v>249</v>
      </c>
      <c r="K19" s="58">
        <v>7</v>
      </c>
      <c r="L19" s="58">
        <v>3138</v>
      </c>
      <c r="M19" s="58">
        <v>10151</v>
      </c>
      <c r="N19" s="58">
        <v>170</v>
      </c>
    </row>
    <row r="20" spans="2:14" s="5" customFormat="1" ht="14.25" hidden="1" customHeight="1">
      <c r="B20" s="15" t="s">
        <v>12</v>
      </c>
      <c r="C20" s="57">
        <v>24</v>
      </c>
      <c r="D20" s="58">
        <v>20892</v>
      </c>
      <c r="E20" s="58">
        <v>0</v>
      </c>
      <c r="F20" s="58">
        <v>610</v>
      </c>
      <c r="G20" s="58">
        <v>15799</v>
      </c>
      <c r="H20" s="58">
        <v>3450</v>
      </c>
      <c r="I20" s="58">
        <v>1033</v>
      </c>
      <c r="J20" s="58">
        <v>1287</v>
      </c>
      <c r="K20" s="58">
        <v>0</v>
      </c>
      <c r="L20" s="58">
        <v>9761</v>
      </c>
      <c r="M20" s="58">
        <v>9121</v>
      </c>
      <c r="N20" s="58">
        <v>723</v>
      </c>
    </row>
    <row r="21" spans="2:14" s="5" customFormat="1" ht="14.25" hidden="1" customHeight="1">
      <c r="B21" s="20" t="s">
        <v>13</v>
      </c>
      <c r="C21" s="59">
        <v>14</v>
      </c>
      <c r="D21" s="60">
        <v>4142</v>
      </c>
      <c r="E21" s="60">
        <v>0</v>
      </c>
      <c r="F21" s="60">
        <v>311</v>
      </c>
      <c r="G21" s="60">
        <v>3221</v>
      </c>
      <c r="H21" s="60" t="s">
        <v>145</v>
      </c>
      <c r="I21" s="60" t="s">
        <v>145</v>
      </c>
      <c r="J21" s="60">
        <v>271</v>
      </c>
      <c r="K21" s="60">
        <v>195</v>
      </c>
      <c r="L21" s="60">
        <v>534</v>
      </c>
      <c r="M21" s="60">
        <v>2473</v>
      </c>
      <c r="N21" s="60">
        <v>669</v>
      </c>
    </row>
    <row r="22" spans="2:14" s="5" customFormat="1" ht="14.25" hidden="1" customHeight="1">
      <c r="B22" s="10" t="s">
        <v>23</v>
      </c>
      <c r="C22" s="55">
        <f>+C23+C24+C25+C26</f>
        <v>84</v>
      </c>
      <c r="D22" s="11">
        <f>+D23+D24+D25+D26</f>
        <v>47063</v>
      </c>
      <c r="E22" s="56">
        <f>+E23+E24+E25+E26</f>
        <v>7132</v>
      </c>
      <c r="F22" s="56">
        <f>+F23+F24+F25+F26</f>
        <v>2630</v>
      </c>
      <c r="G22" s="56">
        <f>+G23+G24+G25+G26</f>
        <v>30623</v>
      </c>
      <c r="H22" s="56">
        <f t="shared" ref="H22:M22" si="2">+H23+H24+H25+H26</f>
        <v>3325</v>
      </c>
      <c r="I22" s="56">
        <f t="shared" si="2"/>
        <v>3353</v>
      </c>
      <c r="J22" s="56">
        <f t="shared" si="2"/>
        <v>2814</v>
      </c>
      <c r="K22" s="56">
        <f t="shared" si="2"/>
        <v>243</v>
      </c>
      <c r="L22" s="56">
        <f t="shared" si="2"/>
        <v>17202</v>
      </c>
      <c r="M22" s="56">
        <f t="shared" si="2"/>
        <v>24665</v>
      </c>
      <c r="N22" s="56">
        <f>+N23+N24+N25+N26</f>
        <v>2139</v>
      </c>
    </row>
    <row r="23" spans="2:14" s="5" customFormat="1" ht="14.25" hidden="1" customHeight="1">
      <c r="B23" s="15" t="s">
        <v>10</v>
      </c>
      <c r="C23" s="57">
        <v>20</v>
      </c>
      <c r="D23" s="58">
        <v>8786</v>
      </c>
      <c r="E23" s="58">
        <v>7132</v>
      </c>
      <c r="F23" s="58">
        <v>1233</v>
      </c>
      <c r="G23" s="58">
        <v>258</v>
      </c>
      <c r="H23" s="58">
        <v>0</v>
      </c>
      <c r="I23" s="58">
        <v>163</v>
      </c>
      <c r="J23" s="58">
        <v>1194</v>
      </c>
      <c r="K23" s="58">
        <v>73</v>
      </c>
      <c r="L23" s="58">
        <v>3170</v>
      </c>
      <c r="M23" s="58">
        <v>3858</v>
      </c>
      <c r="N23" s="58">
        <v>491</v>
      </c>
    </row>
    <row r="24" spans="2:14" s="5" customFormat="1" ht="14.25" hidden="1" customHeight="1">
      <c r="B24" s="15" t="s">
        <v>11</v>
      </c>
      <c r="C24" s="57">
        <v>27</v>
      </c>
      <c r="D24" s="58">
        <v>14295</v>
      </c>
      <c r="E24" s="58">
        <v>0</v>
      </c>
      <c r="F24" s="58">
        <v>399</v>
      </c>
      <c r="G24" s="58">
        <v>12104</v>
      </c>
      <c r="H24" s="58">
        <v>30</v>
      </c>
      <c r="I24" s="58">
        <v>1762</v>
      </c>
      <c r="J24" s="58">
        <v>269</v>
      </c>
      <c r="K24" s="58">
        <v>20</v>
      </c>
      <c r="L24" s="58">
        <v>2990</v>
      </c>
      <c r="M24" s="58">
        <v>10750</v>
      </c>
      <c r="N24" s="58">
        <v>266</v>
      </c>
    </row>
    <row r="25" spans="2:14" s="5" customFormat="1" ht="14.25" hidden="1" customHeight="1">
      <c r="B25" s="15" t="s">
        <v>12</v>
      </c>
      <c r="C25" s="57">
        <v>24</v>
      </c>
      <c r="D25" s="58">
        <v>20584</v>
      </c>
      <c r="E25" s="58">
        <v>0</v>
      </c>
      <c r="F25" s="58">
        <v>771</v>
      </c>
      <c r="G25" s="58">
        <v>15448</v>
      </c>
      <c r="H25" s="58">
        <v>3285</v>
      </c>
      <c r="I25" s="58">
        <v>1080</v>
      </c>
      <c r="J25" s="58">
        <v>1174</v>
      </c>
      <c r="K25" s="58">
        <v>0</v>
      </c>
      <c r="L25" s="58">
        <v>10684</v>
      </c>
      <c r="M25" s="58">
        <v>8153</v>
      </c>
      <c r="N25" s="58">
        <v>573</v>
      </c>
    </row>
    <row r="26" spans="2:14" s="5" customFormat="1" ht="14.25" hidden="1" customHeight="1">
      <c r="B26" s="20" t="s">
        <v>13</v>
      </c>
      <c r="C26" s="59">
        <v>13</v>
      </c>
      <c r="D26" s="60">
        <v>3398</v>
      </c>
      <c r="E26" s="60">
        <v>0</v>
      </c>
      <c r="F26" s="60">
        <v>227</v>
      </c>
      <c r="G26" s="60">
        <v>2813</v>
      </c>
      <c r="H26" s="60">
        <v>10</v>
      </c>
      <c r="I26" s="60">
        <v>348</v>
      </c>
      <c r="J26" s="60">
        <v>177</v>
      </c>
      <c r="K26" s="60">
        <v>150</v>
      </c>
      <c r="L26" s="60">
        <v>358</v>
      </c>
      <c r="M26" s="60">
        <v>1904</v>
      </c>
      <c r="N26" s="60">
        <v>809</v>
      </c>
    </row>
    <row r="27" spans="2:14" s="30" customFormat="1" ht="14.25" hidden="1" customHeight="1">
      <c r="B27" s="25" t="s">
        <v>24</v>
      </c>
      <c r="C27" s="175">
        <f>+C28+C29+C30+C31</f>
        <v>82</v>
      </c>
      <c r="D27" s="26">
        <f>+D28+D29+D30+D31</f>
        <v>38770</v>
      </c>
      <c r="E27" s="176">
        <f>+E28+E29+E30+E31</f>
        <v>6798</v>
      </c>
      <c r="F27" s="176">
        <f>+F28+F29+F30+F31</f>
        <v>2004</v>
      </c>
      <c r="G27" s="176">
        <f>+G28+G29+G30+G31</f>
        <v>21645</v>
      </c>
      <c r="H27" s="176">
        <f t="shared" ref="H27:M27" si="3">+H28+H29+H30+H31</f>
        <v>3235</v>
      </c>
      <c r="I27" s="176">
        <f t="shared" si="3"/>
        <v>5088</v>
      </c>
      <c r="J27" s="176">
        <f t="shared" si="3"/>
        <v>2507</v>
      </c>
      <c r="K27" s="176">
        <f t="shared" si="3"/>
        <v>157</v>
      </c>
      <c r="L27" s="176">
        <f t="shared" si="3"/>
        <v>18739</v>
      </c>
      <c r="M27" s="176">
        <f t="shared" si="3"/>
        <v>15314</v>
      </c>
      <c r="N27" s="176">
        <f>+N28+N29+N30+N31</f>
        <v>2053</v>
      </c>
    </row>
    <row r="28" spans="2:14" s="31" customFormat="1" ht="14.25" hidden="1" customHeight="1">
      <c r="B28" s="15" t="s">
        <v>10</v>
      </c>
      <c r="C28" s="57">
        <v>18</v>
      </c>
      <c r="D28" s="58">
        <v>8308</v>
      </c>
      <c r="E28" s="58">
        <v>6798</v>
      </c>
      <c r="F28" s="58">
        <v>991</v>
      </c>
      <c r="G28" s="58">
        <v>308</v>
      </c>
      <c r="H28" s="58">
        <v>0</v>
      </c>
      <c r="I28" s="58">
        <v>211</v>
      </c>
      <c r="J28" s="58">
        <v>1079</v>
      </c>
      <c r="K28" s="58">
        <v>73</v>
      </c>
      <c r="L28" s="58">
        <v>5775</v>
      </c>
      <c r="M28" s="58">
        <v>977</v>
      </c>
      <c r="N28" s="58">
        <v>404</v>
      </c>
    </row>
    <row r="29" spans="2:14" s="31" customFormat="1" ht="14.25" hidden="1" customHeight="1">
      <c r="B29" s="15" t="s">
        <v>11</v>
      </c>
      <c r="C29" s="57">
        <v>25</v>
      </c>
      <c r="D29" s="58">
        <v>6817</v>
      </c>
      <c r="E29" s="58">
        <v>0</v>
      </c>
      <c r="F29" s="58">
        <v>156</v>
      </c>
      <c r="G29" s="58">
        <v>3094</v>
      </c>
      <c r="H29" s="58">
        <v>30</v>
      </c>
      <c r="I29" s="58">
        <v>3537</v>
      </c>
      <c r="J29" s="58">
        <v>181</v>
      </c>
      <c r="K29" s="58">
        <v>10</v>
      </c>
      <c r="L29" s="58">
        <v>2346</v>
      </c>
      <c r="M29" s="58">
        <v>4167</v>
      </c>
      <c r="N29" s="58">
        <v>113</v>
      </c>
    </row>
    <row r="30" spans="2:14" s="31" customFormat="1" ht="14.25" hidden="1" customHeight="1">
      <c r="B30" s="15" t="s">
        <v>12</v>
      </c>
      <c r="C30" s="57">
        <v>27</v>
      </c>
      <c r="D30" s="58">
        <v>20553</v>
      </c>
      <c r="E30" s="58">
        <v>0</v>
      </c>
      <c r="F30" s="58">
        <v>759</v>
      </c>
      <c r="G30" s="58">
        <v>15509</v>
      </c>
      <c r="H30" s="58">
        <v>3205</v>
      </c>
      <c r="I30" s="58">
        <v>1080</v>
      </c>
      <c r="J30" s="58">
        <v>1115</v>
      </c>
      <c r="K30" s="58">
        <v>0</v>
      </c>
      <c r="L30" s="58">
        <v>10357</v>
      </c>
      <c r="M30" s="58">
        <v>8283</v>
      </c>
      <c r="N30" s="58">
        <v>798</v>
      </c>
    </row>
    <row r="31" spans="2:14" s="31" customFormat="1" ht="14.25" hidden="1" customHeight="1">
      <c r="B31" s="20" t="s">
        <v>13</v>
      </c>
      <c r="C31" s="59">
        <v>12</v>
      </c>
      <c r="D31" s="60">
        <v>3092</v>
      </c>
      <c r="E31" s="60">
        <v>0</v>
      </c>
      <c r="F31" s="60">
        <v>98</v>
      </c>
      <c r="G31" s="60">
        <v>2734</v>
      </c>
      <c r="H31" s="60">
        <v>0</v>
      </c>
      <c r="I31" s="60">
        <v>260</v>
      </c>
      <c r="J31" s="60">
        <v>132</v>
      </c>
      <c r="K31" s="60">
        <v>74</v>
      </c>
      <c r="L31" s="60">
        <v>261</v>
      </c>
      <c r="M31" s="60">
        <v>1887</v>
      </c>
      <c r="N31" s="60">
        <v>738</v>
      </c>
    </row>
    <row r="32" spans="2:14" s="30" customFormat="1" ht="14.25" customHeight="1">
      <c r="B32" s="32" t="s">
        <v>25</v>
      </c>
      <c r="C32" s="61">
        <f>+C33+C34+C35+C36</f>
        <v>80</v>
      </c>
      <c r="D32" s="33">
        <f>+D33+D34+D35+D36</f>
        <v>39548</v>
      </c>
      <c r="E32" s="62" t="s">
        <v>167</v>
      </c>
      <c r="F32" s="62">
        <v>1895</v>
      </c>
      <c r="G32" s="62">
        <f>+G33+G34+G35+G36</f>
        <v>25501</v>
      </c>
      <c r="H32" s="62" t="s">
        <v>167</v>
      </c>
      <c r="I32" s="62">
        <f t="shared" ref="I32:N32" si="4">+I33+I34+I35+I36</f>
        <v>5179</v>
      </c>
      <c r="J32" s="62">
        <f t="shared" si="4"/>
        <v>2610</v>
      </c>
      <c r="K32" s="62">
        <f t="shared" si="4"/>
        <v>156</v>
      </c>
      <c r="L32" s="62">
        <f t="shared" si="4"/>
        <v>19219</v>
      </c>
      <c r="M32" s="62">
        <f t="shared" si="4"/>
        <v>15482</v>
      </c>
      <c r="N32" s="62">
        <f t="shared" si="4"/>
        <v>2081</v>
      </c>
    </row>
    <row r="33" spans="2:14" s="31" customFormat="1" ht="14.25" customHeight="1">
      <c r="B33" s="15" t="s">
        <v>10</v>
      </c>
      <c r="C33" s="57">
        <v>17</v>
      </c>
      <c r="D33" s="58">
        <v>8419</v>
      </c>
      <c r="E33" s="58" t="s">
        <v>167</v>
      </c>
      <c r="F33" s="58" t="s">
        <v>167</v>
      </c>
      <c r="G33" s="58">
        <v>308</v>
      </c>
      <c r="H33" s="58">
        <v>0</v>
      </c>
      <c r="I33" s="58">
        <v>211</v>
      </c>
      <c r="J33" s="58">
        <v>1096</v>
      </c>
      <c r="K33" s="58">
        <v>72</v>
      </c>
      <c r="L33" s="58">
        <v>5680</v>
      </c>
      <c r="M33" s="58">
        <v>1160</v>
      </c>
      <c r="N33" s="58">
        <v>411</v>
      </c>
    </row>
    <row r="34" spans="2:14" s="31" customFormat="1" ht="14.25" customHeight="1">
      <c r="B34" s="15" t="s">
        <v>11</v>
      </c>
      <c r="C34" s="57">
        <v>24</v>
      </c>
      <c r="D34" s="58">
        <v>6932</v>
      </c>
      <c r="E34" s="58">
        <v>0</v>
      </c>
      <c r="F34" s="58" t="s">
        <v>167</v>
      </c>
      <c r="G34" s="58">
        <v>3176</v>
      </c>
      <c r="H34" s="58" t="s">
        <v>167</v>
      </c>
      <c r="I34" s="58">
        <v>3548</v>
      </c>
      <c r="J34" s="58">
        <v>186</v>
      </c>
      <c r="K34" s="58">
        <v>10</v>
      </c>
      <c r="L34" s="58">
        <v>2401</v>
      </c>
      <c r="M34" s="58">
        <v>4207</v>
      </c>
      <c r="N34" s="58">
        <v>128</v>
      </c>
    </row>
    <row r="35" spans="2:14" s="31" customFormat="1" ht="14.25" customHeight="1">
      <c r="B35" s="15" t="s">
        <v>12</v>
      </c>
      <c r="C35" s="57">
        <v>27</v>
      </c>
      <c r="D35" s="58">
        <v>21005</v>
      </c>
      <c r="E35" s="58">
        <v>0</v>
      </c>
      <c r="F35" s="58">
        <v>658</v>
      </c>
      <c r="G35" s="58">
        <v>19267</v>
      </c>
      <c r="H35" s="58">
        <v>0</v>
      </c>
      <c r="I35" s="58">
        <v>1080</v>
      </c>
      <c r="J35" s="58">
        <v>1152</v>
      </c>
      <c r="K35" s="58">
        <v>0</v>
      </c>
      <c r="L35" s="58">
        <v>10908</v>
      </c>
      <c r="M35" s="58">
        <v>8170</v>
      </c>
      <c r="N35" s="58">
        <v>775</v>
      </c>
    </row>
    <row r="36" spans="2:14" s="31" customFormat="1" ht="14.25" customHeight="1">
      <c r="B36" s="20" t="s">
        <v>13</v>
      </c>
      <c r="C36" s="57">
        <v>12</v>
      </c>
      <c r="D36" s="58">
        <v>3192</v>
      </c>
      <c r="E36" s="58">
        <v>0</v>
      </c>
      <c r="F36" s="58">
        <v>102</v>
      </c>
      <c r="G36" s="58">
        <v>2750</v>
      </c>
      <c r="H36" s="58">
        <v>0</v>
      </c>
      <c r="I36" s="58">
        <v>340</v>
      </c>
      <c r="J36" s="58">
        <v>176</v>
      </c>
      <c r="K36" s="58">
        <v>74</v>
      </c>
      <c r="L36" s="58">
        <v>230</v>
      </c>
      <c r="M36" s="58">
        <v>1945</v>
      </c>
      <c r="N36" s="58">
        <v>767</v>
      </c>
    </row>
    <row r="37" spans="2:14" s="30" customFormat="1" ht="14.25" customHeight="1">
      <c r="B37" s="10" t="s">
        <v>168</v>
      </c>
      <c r="C37" s="56">
        <f>+C38+C39+C40+C41</f>
        <v>77</v>
      </c>
      <c r="D37" s="11">
        <f>+D38+D39+D40+D41</f>
        <v>37415</v>
      </c>
      <c r="E37" s="56">
        <f>+E38+E39+E40+E41</f>
        <v>6402</v>
      </c>
      <c r="F37" s="56">
        <f>+F38+F39+F40+F41</f>
        <v>1915</v>
      </c>
      <c r="G37" s="56">
        <f>+G38+G39+G40+G41</f>
        <v>24958</v>
      </c>
      <c r="H37" s="56">
        <f t="shared" ref="H37:M37" si="5">+H38+H39+H40+H41</f>
        <v>0</v>
      </c>
      <c r="I37" s="56">
        <f t="shared" si="5"/>
        <v>4140</v>
      </c>
      <c r="J37" s="56">
        <f t="shared" si="5"/>
        <v>2433</v>
      </c>
      <c r="K37" s="56">
        <f t="shared" si="5"/>
        <v>192</v>
      </c>
      <c r="L37" s="56">
        <f t="shared" si="5"/>
        <v>18652</v>
      </c>
      <c r="M37" s="56">
        <f t="shared" si="5"/>
        <v>14388</v>
      </c>
      <c r="N37" s="56">
        <f>+N38+N39+N40+N41</f>
        <v>1750</v>
      </c>
    </row>
    <row r="38" spans="2:14" s="31" customFormat="1" ht="14.25" customHeight="1">
      <c r="B38" s="15" t="s">
        <v>10</v>
      </c>
      <c r="C38" s="58">
        <v>16</v>
      </c>
      <c r="D38" s="58">
        <v>7831</v>
      </c>
      <c r="E38" s="58">
        <v>6402</v>
      </c>
      <c r="F38" s="63">
        <v>1050</v>
      </c>
      <c r="G38" s="63">
        <v>308</v>
      </c>
      <c r="H38" s="63">
        <v>0</v>
      </c>
      <c r="I38" s="63">
        <v>71</v>
      </c>
      <c r="J38" s="63">
        <v>973</v>
      </c>
      <c r="K38" s="63">
        <v>53</v>
      </c>
      <c r="L38" s="63">
        <v>5480</v>
      </c>
      <c r="M38" s="63">
        <v>934</v>
      </c>
      <c r="N38" s="63">
        <v>391</v>
      </c>
    </row>
    <row r="39" spans="2:14" s="31" customFormat="1" ht="14.25" customHeight="1">
      <c r="B39" s="15" t="s">
        <v>11</v>
      </c>
      <c r="C39" s="58">
        <v>24</v>
      </c>
      <c r="D39" s="58">
        <v>6962</v>
      </c>
      <c r="E39" s="58">
        <v>0</v>
      </c>
      <c r="F39" s="63">
        <v>172</v>
      </c>
      <c r="G39" s="63">
        <v>3190</v>
      </c>
      <c r="H39" s="63">
        <v>0</v>
      </c>
      <c r="I39" s="63">
        <v>3600</v>
      </c>
      <c r="J39" s="63">
        <v>181</v>
      </c>
      <c r="K39" s="63">
        <v>50</v>
      </c>
      <c r="L39" s="63">
        <v>2409</v>
      </c>
      <c r="M39" s="63">
        <v>4192</v>
      </c>
      <c r="N39" s="63">
        <v>130</v>
      </c>
    </row>
    <row r="40" spans="2:14" s="31" customFormat="1" ht="14.25" customHeight="1">
      <c r="B40" s="15" t="s">
        <v>12</v>
      </c>
      <c r="C40" s="58">
        <v>26</v>
      </c>
      <c r="D40" s="58">
        <v>19679</v>
      </c>
      <c r="E40" s="58">
        <v>0</v>
      </c>
      <c r="F40" s="63">
        <v>567</v>
      </c>
      <c r="G40" s="63">
        <v>18743</v>
      </c>
      <c r="H40" s="63">
        <v>0</v>
      </c>
      <c r="I40" s="63">
        <v>369</v>
      </c>
      <c r="J40" s="63">
        <v>1131</v>
      </c>
      <c r="K40" s="63">
        <v>0</v>
      </c>
      <c r="L40" s="63">
        <v>10169</v>
      </c>
      <c r="M40" s="63">
        <v>7670</v>
      </c>
      <c r="N40" s="63">
        <v>709</v>
      </c>
    </row>
    <row r="41" spans="2:14" s="31" customFormat="1" ht="14.25" customHeight="1">
      <c r="B41" s="20" t="s">
        <v>13</v>
      </c>
      <c r="C41" s="60">
        <v>11</v>
      </c>
      <c r="D41" s="60">
        <v>2943</v>
      </c>
      <c r="E41" s="60">
        <v>0</v>
      </c>
      <c r="F41" s="64">
        <v>126</v>
      </c>
      <c r="G41" s="64">
        <v>2717</v>
      </c>
      <c r="H41" s="64">
        <v>0</v>
      </c>
      <c r="I41" s="64">
        <v>100</v>
      </c>
      <c r="J41" s="64">
        <v>148</v>
      </c>
      <c r="K41" s="64">
        <v>89</v>
      </c>
      <c r="L41" s="64">
        <v>594</v>
      </c>
      <c r="M41" s="64">
        <v>1592</v>
      </c>
      <c r="N41" s="64">
        <v>520</v>
      </c>
    </row>
    <row r="42" spans="2:14" s="30" customFormat="1" ht="14.25" customHeight="1">
      <c r="B42" s="10" t="s">
        <v>169</v>
      </c>
      <c r="C42" s="56">
        <f>+C43+C44+C45+C46</f>
        <v>72</v>
      </c>
      <c r="D42" s="11">
        <f>+D43+D44+D45+D46</f>
        <v>35730</v>
      </c>
      <c r="E42" s="56">
        <f>+E43+E44+E45+E46</f>
        <v>5956</v>
      </c>
      <c r="F42" s="56">
        <f>+F43+F44+F45+F46</f>
        <v>1870</v>
      </c>
      <c r="G42" s="56">
        <f>+G43+G44+G45+G46</f>
        <v>23935</v>
      </c>
      <c r="H42" s="56">
        <f t="shared" ref="H42:M42" si="6">+H43+H44+H45+H46</f>
        <v>0</v>
      </c>
      <c r="I42" s="56">
        <f t="shared" si="6"/>
        <v>3969</v>
      </c>
      <c r="J42" s="56">
        <f t="shared" si="6"/>
        <v>2416</v>
      </c>
      <c r="K42" s="56">
        <f t="shared" si="6"/>
        <v>190</v>
      </c>
      <c r="L42" s="56">
        <f t="shared" si="6"/>
        <v>17186</v>
      </c>
      <c r="M42" s="56">
        <f t="shared" si="6"/>
        <v>13839</v>
      </c>
      <c r="N42" s="56">
        <f>+N43+N44+N45+N46</f>
        <v>2099</v>
      </c>
    </row>
    <row r="43" spans="2:14" s="31" customFormat="1" ht="14.25" customHeight="1">
      <c r="B43" s="15" t="s">
        <v>10</v>
      </c>
      <c r="C43" s="58">
        <v>15</v>
      </c>
      <c r="D43" s="58">
        <v>7323</v>
      </c>
      <c r="E43" s="58">
        <v>5956</v>
      </c>
      <c r="F43" s="63">
        <v>988</v>
      </c>
      <c r="G43" s="63">
        <v>308</v>
      </c>
      <c r="H43" s="63">
        <v>0</v>
      </c>
      <c r="I43" s="63">
        <v>71</v>
      </c>
      <c r="J43" s="63">
        <v>1032</v>
      </c>
      <c r="K43" s="63">
        <v>51</v>
      </c>
      <c r="L43" s="63">
        <v>4553</v>
      </c>
      <c r="M43" s="63">
        <v>882</v>
      </c>
      <c r="N43" s="63">
        <v>805</v>
      </c>
    </row>
    <row r="44" spans="2:14" s="31" customFormat="1" ht="14.25" customHeight="1">
      <c r="B44" s="15" t="s">
        <v>11</v>
      </c>
      <c r="C44" s="58">
        <v>21</v>
      </c>
      <c r="D44" s="58">
        <v>7106</v>
      </c>
      <c r="E44" s="58">
        <v>0</v>
      </c>
      <c r="F44" s="63">
        <v>178</v>
      </c>
      <c r="G44" s="63">
        <v>3472</v>
      </c>
      <c r="H44" s="63">
        <v>0</v>
      </c>
      <c r="I44" s="63">
        <v>3456</v>
      </c>
      <c r="J44" s="63">
        <v>181</v>
      </c>
      <c r="K44" s="63">
        <v>47</v>
      </c>
      <c r="L44" s="63">
        <v>2405</v>
      </c>
      <c r="M44" s="63">
        <v>4341</v>
      </c>
      <c r="N44" s="63">
        <v>132</v>
      </c>
    </row>
    <row r="45" spans="2:14" s="31" customFormat="1" ht="14.25" customHeight="1">
      <c r="B45" s="15" t="s">
        <v>12</v>
      </c>
      <c r="C45" s="58">
        <v>25</v>
      </c>
      <c r="D45" s="58">
        <v>18645</v>
      </c>
      <c r="E45" s="58">
        <v>0</v>
      </c>
      <c r="F45" s="63">
        <v>589</v>
      </c>
      <c r="G45" s="63">
        <v>17715</v>
      </c>
      <c r="H45" s="63">
        <v>0</v>
      </c>
      <c r="I45" s="63">
        <v>341</v>
      </c>
      <c r="J45" s="63">
        <v>1058</v>
      </c>
      <c r="K45" s="63">
        <v>0</v>
      </c>
      <c r="L45" s="63">
        <v>9617</v>
      </c>
      <c r="M45" s="63">
        <v>7268</v>
      </c>
      <c r="N45" s="63">
        <v>702</v>
      </c>
    </row>
    <row r="46" spans="2:14" s="31" customFormat="1" ht="14.25" customHeight="1">
      <c r="B46" s="20" t="s">
        <v>13</v>
      </c>
      <c r="C46" s="60">
        <v>11</v>
      </c>
      <c r="D46" s="60">
        <v>2656</v>
      </c>
      <c r="E46" s="60">
        <v>0</v>
      </c>
      <c r="F46" s="64">
        <v>115</v>
      </c>
      <c r="G46" s="64">
        <v>2440</v>
      </c>
      <c r="H46" s="64">
        <v>0</v>
      </c>
      <c r="I46" s="64">
        <v>101</v>
      </c>
      <c r="J46" s="64">
        <v>145</v>
      </c>
      <c r="K46" s="64">
        <v>92</v>
      </c>
      <c r="L46" s="64">
        <v>611</v>
      </c>
      <c r="M46" s="64">
        <v>1348</v>
      </c>
      <c r="N46" s="64">
        <v>460</v>
      </c>
    </row>
    <row r="47" spans="2:14" s="30" customFormat="1" ht="14.25" customHeight="1">
      <c r="B47" s="10" t="s">
        <v>170</v>
      </c>
      <c r="C47" s="56">
        <f>SUM(C48:C51)</f>
        <v>74</v>
      </c>
      <c r="D47" s="56">
        <f t="shared" ref="D47:N47" si="7">SUM(D48:D51)</f>
        <v>37520</v>
      </c>
      <c r="E47" s="56">
        <f t="shared" si="7"/>
        <v>6419</v>
      </c>
      <c r="F47" s="56">
        <f t="shared" si="7"/>
        <v>2054</v>
      </c>
      <c r="G47" s="56">
        <f t="shared" si="7"/>
        <v>25033</v>
      </c>
      <c r="H47" s="56">
        <f t="shared" si="7"/>
        <v>2</v>
      </c>
      <c r="I47" s="56">
        <f t="shared" si="7"/>
        <v>4012</v>
      </c>
      <c r="J47" s="56">
        <f t="shared" si="7"/>
        <v>2601</v>
      </c>
      <c r="K47" s="56">
        <f t="shared" si="7"/>
        <v>223</v>
      </c>
      <c r="L47" s="56">
        <f t="shared" si="7"/>
        <v>18239</v>
      </c>
      <c r="M47" s="56">
        <f t="shared" si="7"/>
        <v>14519</v>
      </c>
      <c r="N47" s="56">
        <f t="shared" si="7"/>
        <v>1938</v>
      </c>
    </row>
    <row r="48" spans="2:14" s="30" customFormat="1" ht="14.25" customHeight="1">
      <c r="B48" s="15" t="s">
        <v>10</v>
      </c>
      <c r="C48" s="58">
        <v>15</v>
      </c>
      <c r="D48" s="58">
        <v>7821</v>
      </c>
      <c r="E48" s="58">
        <v>6400</v>
      </c>
      <c r="F48" s="63">
        <v>1042</v>
      </c>
      <c r="G48" s="63">
        <v>309</v>
      </c>
      <c r="H48" s="63">
        <v>0</v>
      </c>
      <c r="I48" s="63">
        <v>70</v>
      </c>
      <c r="J48" s="63">
        <v>1018</v>
      </c>
      <c r="K48" s="63">
        <v>74</v>
      </c>
      <c r="L48" s="63">
        <v>5164</v>
      </c>
      <c r="M48" s="63">
        <v>1000</v>
      </c>
      <c r="N48" s="63">
        <v>565</v>
      </c>
    </row>
    <row r="49" spans="2:14" s="30" customFormat="1" ht="14.25" customHeight="1">
      <c r="B49" s="15" t="s">
        <v>11</v>
      </c>
      <c r="C49" s="58">
        <v>22</v>
      </c>
      <c r="D49" s="58">
        <v>8144</v>
      </c>
      <c r="E49" s="58" t="s">
        <v>171</v>
      </c>
      <c r="F49" s="63">
        <v>295</v>
      </c>
      <c r="G49" s="63">
        <v>4349</v>
      </c>
      <c r="H49" s="63">
        <v>0</v>
      </c>
      <c r="I49" s="63">
        <v>3500</v>
      </c>
      <c r="J49" s="63">
        <v>275</v>
      </c>
      <c r="K49" s="63">
        <v>63</v>
      </c>
      <c r="L49" s="63">
        <v>2473</v>
      </c>
      <c r="M49" s="63">
        <v>5173</v>
      </c>
      <c r="N49" s="63">
        <v>160</v>
      </c>
    </row>
    <row r="50" spans="2:14" s="30" customFormat="1" ht="14.25" customHeight="1">
      <c r="B50" s="15" t="s">
        <v>12</v>
      </c>
      <c r="C50" s="58">
        <v>26</v>
      </c>
      <c r="D50" s="58">
        <v>19050</v>
      </c>
      <c r="E50" s="58">
        <v>19</v>
      </c>
      <c r="F50" s="63">
        <v>597</v>
      </c>
      <c r="G50" s="63">
        <v>18093</v>
      </c>
      <c r="H50" s="63">
        <v>0</v>
      </c>
      <c r="I50" s="63">
        <v>341</v>
      </c>
      <c r="J50" s="63">
        <v>1168</v>
      </c>
      <c r="K50" s="63">
        <v>0</v>
      </c>
      <c r="L50" s="63">
        <v>9979</v>
      </c>
      <c r="M50" s="63">
        <v>7103</v>
      </c>
      <c r="N50" s="63">
        <v>800</v>
      </c>
    </row>
    <row r="51" spans="2:14" s="30" customFormat="1" ht="14.25" customHeight="1">
      <c r="B51" s="20" t="s">
        <v>13</v>
      </c>
      <c r="C51" s="60">
        <v>11</v>
      </c>
      <c r="D51" s="60">
        <v>2505</v>
      </c>
      <c r="E51" s="60" t="s">
        <v>171</v>
      </c>
      <c r="F51" s="64">
        <v>120</v>
      </c>
      <c r="G51" s="64">
        <v>2282</v>
      </c>
      <c r="H51" s="64">
        <v>2</v>
      </c>
      <c r="I51" s="64">
        <v>101</v>
      </c>
      <c r="J51" s="64">
        <v>140</v>
      </c>
      <c r="K51" s="64">
        <v>86</v>
      </c>
      <c r="L51" s="64">
        <v>623</v>
      </c>
      <c r="M51" s="64">
        <v>1243</v>
      </c>
      <c r="N51" s="64">
        <v>413</v>
      </c>
    </row>
    <row r="52" spans="2:14" s="30" customFormat="1" ht="14.25" customHeight="1">
      <c r="B52" s="10" t="s">
        <v>172</v>
      </c>
      <c r="C52" s="56">
        <f>SUM(C53:C56)</f>
        <v>76</v>
      </c>
      <c r="D52" s="56">
        <f t="shared" ref="D52:N52" si="8">SUM(D53:D56)</f>
        <v>38481</v>
      </c>
      <c r="E52" s="56">
        <f t="shared" si="8"/>
        <v>7147</v>
      </c>
      <c r="F52" s="56">
        <f t="shared" si="8"/>
        <v>2134</v>
      </c>
      <c r="G52" s="56">
        <f t="shared" si="8"/>
        <v>24726</v>
      </c>
      <c r="H52" s="56">
        <f t="shared" si="8"/>
        <v>2</v>
      </c>
      <c r="I52" s="56">
        <f t="shared" si="8"/>
        <v>4472</v>
      </c>
      <c r="J52" s="56">
        <f t="shared" si="8"/>
        <v>2733</v>
      </c>
      <c r="K52" s="56">
        <f t="shared" si="8"/>
        <v>220</v>
      </c>
      <c r="L52" s="56">
        <f t="shared" si="8"/>
        <v>17879</v>
      </c>
      <c r="M52" s="56">
        <f t="shared" si="8"/>
        <v>15773</v>
      </c>
      <c r="N52" s="56">
        <f t="shared" si="8"/>
        <v>1876</v>
      </c>
    </row>
    <row r="53" spans="2:14" s="30" customFormat="1" ht="14.25" customHeight="1">
      <c r="B53" s="15" t="s">
        <v>10</v>
      </c>
      <c r="C53" s="58">
        <v>16</v>
      </c>
      <c r="D53" s="58">
        <v>8628</v>
      </c>
      <c r="E53" s="58">
        <v>7139</v>
      </c>
      <c r="F53" s="63">
        <v>1111</v>
      </c>
      <c r="G53" s="63">
        <v>308</v>
      </c>
      <c r="H53" s="58" t="s">
        <v>171</v>
      </c>
      <c r="I53" s="63">
        <v>70</v>
      </c>
      <c r="J53" s="63">
        <v>1102</v>
      </c>
      <c r="K53" s="63">
        <v>75</v>
      </c>
      <c r="L53" s="63">
        <v>5925</v>
      </c>
      <c r="M53" s="63">
        <v>955</v>
      </c>
      <c r="N53" s="63">
        <v>571</v>
      </c>
    </row>
    <row r="54" spans="2:14" s="30" customFormat="1" ht="14.25" customHeight="1">
      <c r="B54" s="15" t="s">
        <v>11</v>
      </c>
      <c r="C54" s="58">
        <v>24</v>
      </c>
      <c r="D54" s="58">
        <v>8823</v>
      </c>
      <c r="E54" s="58" t="s">
        <v>171</v>
      </c>
      <c r="F54" s="63">
        <v>196</v>
      </c>
      <c r="G54" s="63">
        <v>4637</v>
      </c>
      <c r="H54" s="58" t="s">
        <v>171</v>
      </c>
      <c r="I54" s="63">
        <v>3990</v>
      </c>
      <c r="J54" s="63">
        <v>320</v>
      </c>
      <c r="K54" s="63">
        <v>46</v>
      </c>
      <c r="L54" s="63">
        <v>2616</v>
      </c>
      <c r="M54" s="63">
        <v>5664</v>
      </c>
      <c r="N54" s="63">
        <v>177</v>
      </c>
    </row>
    <row r="55" spans="2:14" s="30" customFormat="1" ht="14.25" customHeight="1">
      <c r="B55" s="15" t="s">
        <v>12</v>
      </c>
      <c r="C55" s="58">
        <v>26</v>
      </c>
      <c r="D55" s="58">
        <v>18388</v>
      </c>
      <c r="E55" s="58">
        <v>8</v>
      </c>
      <c r="F55" s="63">
        <v>629</v>
      </c>
      <c r="G55" s="63">
        <v>17410</v>
      </c>
      <c r="H55" s="58" t="s">
        <v>171</v>
      </c>
      <c r="I55" s="63">
        <v>341</v>
      </c>
      <c r="J55" s="63">
        <v>1180</v>
      </c>
      <c r="K55" s="58" t="s">
        <v>171</v>
      </c>
      <c r="L55" s="63">
        <v>8682</v>
      </c>
      <c r="M55" s="63">
        <v>7820</v>
      </c>
      <c r="N55" s="63">
        <v>706</v>
      </c>
    </row>
    <row r="56" spans="2:14" s="30" customFormat="1" ht="14.25" customHeight="1">
      <c r="B56" s="20" t="s">
        <v>13</v>
      </c>
      <c r="C56" s="60">
        <v>10</v>
      </c>
      <c r="D56" s="60">
        <v>2642</v>
      </c>
      <c r="E56" s="60" t="s">
        <v>171</v>
      </c>
      <c r="F56" s="64">
        <v>198</v>
      </c>
      <c r="G56" s="64">
        <v>2371</v>
      </c>
      <c r="H56" s="64">
        <v>2</v>
      </c>
      <c r="I56" s="64">
        <v>71</v>
      </c>
      <c r="J56" s="64">
        <v>131</v>
      </c>
      <c r="K56" s="64">
        <v>99</v>
      </c>
      <c r="L56" s="64">
        <v>656</v>
      </c>
      <c r="M56" s="64">
        <v>1334</v>
      </c>
      <c r="N56" s="64">
        <v>422</v>
      </c>
    </row>
    <row r="57" spans="2:14" ht="14.25" customHeight="1">
      <c r="B57" s="10" t="s">
        <v>173</v>
      </c>
      <c r="C57" s="177">
        <v>70</v>
      </c>
      <c r="D57" s="178">
        <v>35199</v>
      </c>
      <c r="E57" s="179">
        <v>7904</v>
      </c>
      <c r="F57" s="180">
        <v>2202</v>
      </c>
      <c r="G57" s="181">
        <v>21006</v>
      </c>
      <c r="H57" s="56" t="s">
        <v>167</v>
      </c>
      <c r="I57" s="56" t="s">
        <v>167</v>
      </c>
      <c r="J57" s="179">
        <v>2358</v>
      </c>
      <c r="K57" s="180">
        <v>205</v>
      </c>
      <c r="L57" s="179">
        <v>18634</v>
      </c>
      <c r="M57" s="180">
        <v>12201</v>
      </c>
      <c r="N57" s="182">
        <v>1801</v>
      </c>
    </row>
    <row r="58" spans="2:14" ht="14.25" customHeight="1">
      <c r="B58" s="15" t="s">
        <v>10</v>
      </c>
      <c r="C58" s="183">
        <v>16</v>
      </c>
      <c r="D58" s="184">
        <v>9473</v>
      </c>
      <c r="E58" s="185">
        <v>7800</v>
      </c>
      <c r="F58" s="186">
        <v>1112</v>
      </c>
      <c r="G58" s="187">
        <v>361</v>
      </c>
      <c r="H58" s="186" t="s">
        <v>174</v>
      </c>
      <c r="I58" s="188">
        <v>200</v>
      </c>
      <c r="J58" s="185">
        <v>1082</v>
      </c>
      <c r="K58" s="186">
        <v>79</v>
      </c>
      <c r="L58" s="185">
        <v>6911</v>
      </c>
      <c r="M58" s="186">
        <v>824</v>
      </c>
      <c r="N58" s="188">
        <v>577</v>
      </c>
    </row>
    <row r="59" spans="2:14" ht="14.25" customHeight="1">
      <c r="B59" s="15" t="s">
        <v>11</v>
      </c>
      <c r="C59" s="183">
        <v>22</v>
      </c>
      <c r="D59" s="184">
        <v>8399</v>
      </c>
      <c r="E59" s="185">
        <v>91</v>
      </c>
      <c r="F59" s="186">
        <v>189</v>
      </c>
      <c r="G59" s="187">
        <v>4646</v>
      </c>
      <c r="H59" s="186" t="s">
        <v>174</v>
      </c>
      <c r="I59" s="188">
        <v>3473</v>
      </c>
      <c r="J59" s="185">
        <v>299</v>
      </c>
      <c r="K59" s="186">
        <v>45</v>
      </c>
      <c r="L59" s="185">
        <v>2673</v>
      </c>
      <c r="M59" s="186">
        <v>5166</v>
      </c>
      <c r="N59" s="188">
        <v>216</v>
      </c>
    </row>
    <row r="60" spans="2:14" ht="14.25" customHeight="1">
      <c r="B60" s="15" t="s">
        <v>12</v>
      </c>
      <c r="C60" s="183">
        <v>22</v>
      </c>
      <c r="D60" s="184">
        <v>14844</v>
      </c>
      <c r="E60" s="185">
        <v>13</v>
      </c>
      <c r="F60" s="186">
        <v>655</v>
      </c>
      <c r="G60" s="187">
        <v>13836</v>
      </c>
      <c r="H60" s="186" t="s">
        <v>174</v>
      </c>
      <c r="I60" s="188">
        <v>340</v>
      </c>
      <c r="J60" s="185">
        <v>828</v>
      </c>
      <c r="K60" s="186" t="s">
        <v>174</v>
      </c>
      <c r="L60" s="185">
        <v>8589</v>
      </c>
      <c r="M60" s="186">
        <v>4772</v>
      </c>
      <c r="N60" s="188">
        <v>655</v>
      </c>
    </row>
    <row r="61" spans="2:14" ht="14.25" customHeight="1">
      <c r="B61" s="20" t="s">
        <v>13</v>
      </c>
      <c r="C61" s="189">
        <v>10</v>
      </c>
      <c r="D61" s="190">
        <v>2483</v>
      </c>
      <c r="E61" s="191" t="s">
        <v>174</v>
      </c>
      <c r="F61" s="192">
        <v>246</v>
      </c>
      <c r="G61" s="193">
        <v>2163</v>
      </c>
      <c r="H61" s="60" t="s">
        <v>167</v>
      </c>
      <c r="I61" s="60" t="s">
        <v>167</v>
      </c>
      <c r="J61" s="191">
        <v>149</v>
      </c>
      <c r="K61" s="192">
        <v>81</v>
      </c>
      <c r="L61" s="191">
        <v>461</v>
      </c>
      <c r="M61" s="192">
        <v>1439</v>
      </c>
      <c r="N61" s="194">
        <v>353</v>
      </c>
    </row>
    <row r="62" spans="2:14" ht="14.25" customHeight="1">
      <c r="B62" s="10" t="s">
        <v>175</v>
      </c>
      <c r="C62" s="177">
        <v>68</v>
      </c>
      <c r="D62" s="178">
        <v>30735</v>
      </c>
      <c r="E62" s="179" t="s">
        <v>83</v>
      </c>
      <c r="F62" s="180">
        <v>1829</v>
      </c>
      <c r="G62" s="181">
        <v>16954</v>
      </c>
      <c r="H62" s="56" t="s">
        <v>83</v>
      </c>
      <c r="I62" s="56">
        <v>4314</v>
      </c>
      <c r="J62" s="179">
        <v>1935</v>
      </c>
      <c r="K62" s="180">
        <v>160</v>
      </c>
      <c r="L62" s="179">
        <v>16176</v>
      </c>
      <c r="M62" s="180">
        <v>10953</v>
      </c>
      <c r="N62" s="182">
        <v>1511</v>
      </c>
    </row>
    <row r="63" spans="2:14" ht="14.25" customHeight="1">
      <c r="B63" s="15" t="s">
        <v>10</v>
      </c>
      <c r="C63" s="183">
        <v>15</v>
      </c>
      <c r="D63" s="184">
        <v>9225</v>
      </c>
      <c r="E63" s="185">
        <v>7556</v>
      </c>
      <c r="F63" s="186">
        <v>1059</v>
      </c>
      <c r="G63" s="187">
        <v>360</v>
      </c>
      <c r="H63" s="186" t="s">
        <v>176</v>
      </c>
      <c r="I63" s="188">
        <v>250</v>
      </c>
      <c r="J63" s="185">
        <v>985</v>
      </c>
      <c r="K63" s="186">
        <v>58</v>
      </c>
      <c r="L63" s="185">
        <v>6896</v>
      </c>
      <c r="M63" s="186">
        <v>773</v>
      </c>
      <c r="N63" s="188">
        <v>513</v>
      </c>
    </row>
    <row r="64" spans="2:14" ht="14.25" customHeight="1">
      <c r="B64" s="15" t="s">
        <v>11</v>
      </c>
      <c r="C64" s="183">
        <v>23</v>
      </c>
      <c r="D64" s="184">
        <v>8338</v>
      </c>
      <c r="E64" s="185" t="s">
        <v>83</v>
      </c>
      <c r="F64" s="186">
        <v>136</v>
      </c>
      <c r="G64" s="187">
        <v>4477</v>
      </c>
      <c r="H64" s="186" t="s">
        <v>83</v>
      </c>
      <c r="I64" s="188">
        <v>3654</v>
      </c>
      <c r="J64" s="185">
        <v>280</v>
      </c>
      <c r="K64" s="186">
        <v>46</v>
      </c>
      <c r="L64" s="185">
        <v>2614</v>
      </c>
      <c r="M64" s="186">
        <v>5199</v>
      </c>
      <c r="N64" s="188">
        <v>199</v>
      </c>
    </row>
    <row r="65" spans="2:15" ht="14.25" customHeight="1">
      <c r="B65" s="15" t="s">
        <v>12</v>
      </c>
      <c r="C65" s="183">
        <v>20</v>
      </c>
      <c r="D65" s="184">
        <v>10882</v>
      </c>
      <c r="E65" s="185">
        <v>9</v>
      </c>
      <c r="F65" s="186">
        <v>417</v>
      </c>
      <c r="G65" s="187">
        <v>10116</v>
      </c>
      <c r="H65" s="186" t="s">
        <v>176</v>
      </c>
      <c r="I65" s="188">
        <v>340</v>
      </c>
      <c r="J65" s="185">
        <v>515</v>
      </c>
      <c r="K65" s="186" t="s">
        <v>176</v>
      </c>
      <c r="L65" s="185">
        <v>6249</v>
      </c>
      <c r="M65" s="186">
        <v>3642</v>
      </c>
      <c r="N65" s="188">
        <v>476</v>
      </c>
    </row>
    <row r="66" spans="2:15" ht="14.25" customHeight="1">
      <c r="B66" s="20" t="s">
        <v>13</v>
      </c>
      <c r="C66" s="189">
        <v>10</v>
      </c>
      <c r="D66" s="190">
        <v>2290</v>
      </c>
      <c r="E66" s="191" t="s">
        <v>176</v>
      </c>
      <c r="F66" s="192">
        <v>217</v>
      </c>
      <c r="G66" s="193">
        <v>2001</v>
      </c>
      <c r="H66" s="60">
        <v>2</v>
      </c>
      <c r="I66" s="60">
        <v>70</v>
      </c>
      <c r="J66" s="191">
        <v>155</v>
      </c>
      <c r="K66" s="192">
        <v>56</v>
      </c>
      <c r="L66" s="191">
        <v>417</v>
      </c>
      <c r="M66" s="192">
        <v>1339</v>
      </c>
      <c r="N66" s="194">
        <v>323</v>
      </c>
    </row>
    <row r="67" spans="2:15" ht="14.25" customHeight="1">
      <c r="B67" s="10" t="s">
        <v>177</v>
      </c>
      <c r="C67" s="177">
        <f>SUM(C68:C71)</f>
        <v>63</v>
      </c>
      <c r="D67" s="178">
        <f>SUM(D68:D71)</f>
        <v>31370</v>
      </c>
      <c r="E67" s="180">
        <f>SUM(E68:E71)</f>
        <v>7952</v>
      </c>
      <c r="F67" s="179">
        <f>SUM(F68:F71)</f>
        <v>1876</v>
      </c>
      <c r="G67" s="181">
        <f>SUM(G68:G71)</f>
        <v>17090</v>
      </c>
      <c r="H67" s="56">
        <f>SUM(H69:H71)</f>
        <v>2</v>
      </c>
      <c r="I67" s="56">
        <f t="shared" ref="I67:N67" si="9">SUM(I68:I71)</f>
        <v>4450</v>
      </c>
      <c r="J67" s="56">
        <f t="shared" si="9"/>
        <v>2086</v>
      </c>
      <c r="K67" s="56">
        <f t="shared" si="9"/>
        <v>174</v>
      </c>
      <c r="L67" s="56">
        <f t="shared" si="9"/>
        <v>16516</v>
      </c>
      <c r="M67" s="56">
        <f t="shared" si="9"/>
        <v>11265</v>
      </c>
      <c r="N67" s="56">
        <f t="shared" si="9"/>
        <v>1329</v>
      </c>
    </row>
    <row r="68" spans="2:15" ht="14.25" customHeight="1">
      <c r="B68" s="15" t="s">
        <v>10</v>
      </c>
      <c r="C68" s="183">
        <v>16</v>
      </c>
      <c r="D68" s="184">
        <v>9530</v>
      </c>
      <c r="E68" s="185">
        <v>7896</v>
      </c>
      <c r="F68" s="186">
        <v>1074</v>
      </c>
      <c r="G68" s="187">
        <v>360</v>
      </c>
      <c r="H68" s="186" t="s">
        <v>171</v>
      </c>
      <c r="I68" s="188">
        <v>200</v>
      </c>
      <c r="J68" s="185">
        <v>1047</v>
      </c>
      <c r="K68" s="186">
        <v>58</v>
      </c>
      <c r="L68" s="185">
        <v>7041</v>
      </c>
      <c r="M68" s="186">
        <v>900</v>
      </c>
      <c r="N68" s="188">
        <v>484</v>
      </c>
    </row>
    <row r="69" spans="2:15" ht="14.25" customHeight="1">
      <c r="B69" s="15" t="s">
        <v>11</v>
      </c>
      <c r="C69" s="183">
        <v>19</v>
      </c>
      <c r="D69" s="184">
        <v>8437</v>
      </c>
      <c r="E69" s="185">
        <v>34</v>
      </c>
      <c r="F69" s="186">
        <v>190</v>
      </c>
      <c r="G69" s="187">
        <v>4353</v>
      </c>
      <c r="H69" s="186" t="s">
        <v>171</v>
      </c>
      <c r="I69" s="188">
        <v>3860</v>
      </c>
      <c r="J69" s="185">
        <v>214</v>
      </c>
      <c r="K69" s="186">
        <v>46</v>
      </c>
      <c r="L69" s="185">
        <v>2532</v>
      </c>
      <c r="M69" s="186">
        <v>5488</v>
      </c>
      <c r="N69" s="188">
        <v>157</v>
      </c>
    </row>
    <row r="70" spans="2:15" ht="14.25" customHeight="1">
      <c r="B70" s="15" t="s">
        <v>12</v>
      </c>
      <c r="C70" s="183">
        <v>17</v>
      </c>
      <c r="D70" s="184">
        <v>10952</v>
      </c>
      <c r="E70" s="185">
        <v>3</v>
      </c>
      <c r="F70" s="186">
        <v>391</v>
      </c>
      <c r="G70" s="187">
        <v>10218</v>
      </c>
      <c r="H70" s="186" t="s">
        <v>171</v>
      </c>
      <c r="I70" s="188">
        <v>340</v>
      </c>
      <c r="J70" s="185">
        <v>531</v>
      </c>
      <c r="K70" s="186" t="s">
        <v>171</v>
      </c>
      <c r="L70" s="185">
        <v>6455</v>
      </c>
      <c r="M70" s="186">
        <v>3518</v>
      </c>
      <c r="N70" s="188">
        <v>448</v>
      </c>
    </row>
    <row r="71" spans="2:15" ht="14.25" customHeight="1">
      <c r="B71" s="20" t="s">
        <v>13</v>
      </c>
      <c r="C71" s="189">
        <v>11</v>
      </c>
      <c r="D71" s="190">
        <v>2451</v>
      </c>
      <c r="E71" s="191">
        <v>19</v>
      </c>
      <c r="F71" s="192">
        <v>221</v>
      </c>
      <c r="G71" s="193">
        <v>2159</v>
      </c>
      <c r="H71" s="60">
        <v>2</v>
      </c>
      <c r="I71" s="60">
        <v>50</v>
      </c>
      <c r="J71" s="191">
        <v>294</v>
      </c>
      <c r="K71" s="192">
        <v>70</v>
      </c>
      <c r="L71" s="191">
        <v>488</v>
      </c>
      <c r="M71" s="192">
        <v>1359</v>
      </c>
      <c r="N71" s="194">
        <v>240</v>
      </c>
    </row>
    <row r="72" spans="2:15" ht="14.25" customHeight="1">
      <c r="B72" s="10" t="s">
        <v>178</v>
      </c>
      <c r="C72" s="177">
        <v>73</v>
      </c>
      <c r="D72" s="178">
        <v>34207</v>
      </c>
      <c r="E72" s="180">
        <v>11221</v>
      </c>
      <c r="F72" s="179">
        <v>3135</v>
      </c>
      <c r="G72" s="181">
        <v>19269</v>
      </c>
      <c r="H72" s="56">
        <v>2</v>
      </c>
      <c r="I72" s="56">
        <v>580</v>
      </c>
      <c r="J72" s="56" t="s">
        <v>171</v>
      </c>
      <c r="K72" s="56" t="s">
        <v>171</v>
      </c>
      <c r="L72" s="56" t="s">
        <v>171</v>
      </c>
      <c r="M72" s="56" t="s">
        <v>171</v>
      </c>
      <c r="N72" s="56" t="s">
        <v>171</v>
      </c>
    </row>
    <row r="73" spans="2:15" ht="14.25" customHeight="1">
      <c r="B73" s="25" t="s">
        <v>179</v>
      </c>
      <c r="C73" s="195">
        <v>69</v>
      </c>
      <c r="D73" s="196">
        <v>29477</v>
      </c>
      <c r="E73" s="197">
        <v>9023</v>
      </c>
      <c r="F73" s="198">
        <v>2625</v>
      </c>
      <c r="G73" s="199">
        <v>14625</v>
      </c>
      <c r="H73" s="176">
        <v>2</v>
      </c>
      <c r="I73" s="176">
        <v>3202</v>
      </c>
      <c r="J73" s="176">
        <v>1839</v>
      </c>
      <c r="K73" s="176">
        <v>160</v>
      </c>
      <c r="L73" s="176">
        <v>15745</v>
      </c>
      <c r="M73" s="176">
        <v>9843</v>
      </c>
      <c r="N73" s="176">
        <v>1890</v>
      </c>
    </row>
    <row r="74" spans="2:15" ht="14.25" customHeight="1">
      <c r="B74" s="25" t="s">
        <v>180</v>
      </c>
      <c r="C74" s="195">
        <v>72</v>
      </c>
      <c r="D74" s="196">
        <v>29415</v>
      </c>
      <c r="E74" s="197">
        <v>8581</v>
      </c>
      <c r="F74" s="198">
        <v>2475</v>
      </c>
      <c r="G74" s="199">
        <v>14636</v>
      </c>
      <c r="H74" s="176">
        <v>2</v>
      </c>
      <c r="I74" s="176">
        <v>3721</v>
      </c>
      <c r="J74" s="176">
        <v>1817</v>
      </c>
      <c r="K74" s="176">
        <v>153</v>
      </c>
      <c r="L74" s="176">
        <v>15662</v>
      </c>
      <c r="M74" s="176">
        <v>10003</v>
      </c>
      <c r="N74" s="176">
        <v>1780</v>
      </c>
    </row>
    <row r="75" spans="2:15" ht="14.25" customHeight="1">
      <c r="B75" s="25" t="s">
        <v>36</v>
      </c>
      <c r="C75" s="196">
        <v>70</v>
      </c>
      <c r="D75" s="196">
        <v>28146</v>
      </c>
      <c r="E75" s="197">
        <v>8361</v>
      </c>
      <c r="F75" s="197">
        <v>1659</v>
      </c>
      <c r="G75" s="197">
        <v>14409</v>
      </c>
      <c r="H75" s="176">
        <v>2</v>
      </c>
      <c r="I75" s="176">
        <v>3715</v>
      </c>
      <c r="J75" s="176">
        <v>2655</v>
      </c>
      <c r="K75" s="176">
        <v>160</v>
      </c>
      <c r="L75" s="176">
        <v>14420</v>
      </c>
      <c r="M75" s="176">
        <v>9650</v>
      </c>
      <c r="N75" s="176">
        <v>1261</v>
      </c>
    </row>
    <row r="76" spans="2:15" ht="14.25" customHeight="1">
      <c r="B76" s="25" t="s">
        <v>37</v>
      </c>
      <c r="C76" s="196">
        <v>72</v>
      </c>
      <c r="D76" s="196">
        <v>27593</v>
      </c>
      <c r="E76" s="197">
        <v>8669</v>
      </c>
      <c r="F76" s="197">
        <v>2056</v>
      </c>
      <c r="G76" s="197">
        <v>13133</v>
      </c>
      <c r="H76" s="176">
        <v>2</v>
      </c>
      <c r="I76" s="176">
        <v>3733</v>
      </c>
      <c r="J76" s="176" t="s">
        <v>171</v>
      </c>
      <c r="K76" s="176" t="s">
        <v>171</v>
      </c>
      <c r="L76" s="176" t="s">
        <v>171</v>
      </c>
      <c r="M76" s="176" t="s">
        <v>171</v>
      </c>
      <c r="N76" s="176" t="s">
        <v>171</v>
      </c>
    </row>
    <row r="77" spans="2:15" ht="12.75" customHeight="1">
      <c r="B77" s="200"/>
      <c r="C77" s="200"/>
      <c r="D77" s="200"/>
      <c r="E77" s="201"/>
      <c r="F77" s="201"/>
      <c r="G77" s="201"/>
      <c r="H77" s="201"/>
      <c r="I77" s="201"/>
      <c r="J77" s="201"/>
      <c r="K77" s="201"/>
      <c r="L77" s="201"/>
      <c r="M77" s="201"/>
      <c r="N77" s="4" t="s">
        <v>40</v>
      </c>
    </row>
    <row r="78" spans="2:15" ht="12.75" customHeight="1">
      <c r="B78" s="202"/>
      <c r="C78" s="202"/>
      <c r="D78" s="202"/>
      <c r="E78" s="203"/>
      <c r="F78" s="204"/>
      <c r="G78" s="205"/>
      <c r="H78" s="205"/>
      <c r="I78" s="205"/>
      <c r="J78" s="205"/>
      <c r="K78" s="206"/>
      <c r="L78" s="203"/>
      <c r="M78" s="206"/>
      <c r="N78" s="203"/>
      <c r="O78" s="207"/>
    </row>
    <row r="79" spans="2:15" ht="12.75" customHeight="1">
      <c r="B79" s="208"/>
      <c r="C79" s="209"/>
      <c r="D79" s="210"/>
      <c r="E79" s="211"/>
      <c r="F79" s="211"/>
      <c r="G79" s="211"/>
      <c r="H79" s="211"/>
      <c r="I79" s="211"/>
      <c r="J79" s="211"/>
      <c r="K79" s="211"/>
      <c r="L79" s="211"/>
      <c r="M79" s="211"/>
      <c r="N79" s="211"/>
      <c r="O79" s="207"/>
    </row>
    <row r="80" spans="2:15" ht="12.75" customHeight="1">
      <c r="B80" s="202"/>
      <c r="C80" s="202"/>
      <c r="D80" s="212"/>
      <c r="E80" s="213"/>
      <c r="F80" s="213"/>
      <c r="G80" s="213"/>
      <c r="H80" s="213"/>
      <c r="I80" s="213"/>
      <c r="J80" s="213"/>
      <c r="K80" s="213"/>
      <c r="L80" s="213"/>
      <c r="M80" s="213"/>
      <c r="N80" s="213"/>
      <c r="O80" s="207"/>
    </row>
    <row r="81" spans="2:15" ht="12.75" customHeight="1">
      <c r="B81" s="214"/>
      <c r="C81" s="202"/>
      <c r="D81" s="212"/>
      <c r="E81" s="215"/>
      <c r="F81" s="215"/>
      <c r="G81" s="215"/>
      <c r="H81" s="215"/>
      <c r="I81" s="215"/>
      <c r="J81" s="215"/>
      <c r="K81" s="215"/>
      <c r="L81" s="215"/>
      <c r="M81" s="215"/>
      <c r="N81" s="215"/>
      <c r="O81" s="207"/>
    </row>
    <row r="82" spans="2:15" ht="12.75" customHeight="1">
      <c r="B82" s="214"/>
      <c r="C82" s="202"/>
      <c r="D82" s="212"/>
      <c r="E82" s="215"/>
      <c r="F82" s="215"/>
      <c r="G82" s="215"/>
      <c r="H82" s="215"/>
      <c r="I82" s="215"/>
      <c r="J82" s="215"/>
      <c r="K82" s="215"/>
      <c r="L82" s="215"/>
      <c r="M82" s="215"/>
      <c r="N82" s="215"/>
      <c r="O82" s="207"/>
    </row>
    <row r="83" spans="2:15" ht="12.75" customHeight="1">
      <c r="B83" s="214"/>
      <c r="C83" s="202"/>
      <c r="D83" s="212"/>
      <c r="E83" s="215"/>
      <c r="F83" s="215"/>
      <c r="G83" s="215"/>
      <c r="H83" s="215"/>
      <c r="I83" s="215"/>
      <c r="J83" s="215"/>
      <c r="K83" s="215"/>
      <c r="L83" s="215"/>
      <c r="M83" s="215"/>
      <c r="N83" s="215"/>
      <c r="O83" s="207"/>
    </row>
    <row r="84" spans="2:15" ht="12.75" customHeight="1">
      <c r="B84" s="214"/>
      <c r="C84" s="202"/>
      <c r="D84" s="212"/>
      <c r="E84" s="215"/>
      <c r="F84" s="215"/>
      <c r="G84" s="215"/>
      <c r="H84" s="215"/>
      <c r="I84" s="215"/>
      <c r="J84" s="215"/>
      <c r="K84" s="215"/>
      <c r="L84" s="216"/>
      <c r="M84" s="215"/>
      <c r="N84" s="215"/>
      <c r="O84" s="207"/>
    </row>
    <row r="85" spans="2:15" ht="12.75" customHeight="1">
      <c r="B85" s="214"/>
      <c r="C85" s="202"/>
      <c r="D85" s="212"/>
      <c r="E85" s="215"/>
      <c r="F85" s="215"/>
      <c r="G85" s="215"/>
      <c r="H85" s="215"/>
      <c r="I85" s="215"/>
      <c r="J85" s="215"/>
      <c r="K85" s="215"/>
      <c r="L85" s="215"/>
      <c r="M85" s="215"/>
      <c r="N85" s="215"/>
      <c r="O85" s="207"/>
    </row>
    <row r="86" spans="2:15" ht="12.75" customHeight="1">
      <c r="B86" s="207"/>
      <c r="C86" s="207"/>
      <c r="D86" s="207"/>
      <c r="E86" s="207"/>
      <c r="F86" s="207"/>
      <c r="G86" s="207"/>
      <c r="H86" s="207"/>
      <c r="I86" s="207"/>
      <c r="J86" s="207"/>
      <c r="K86" s="207"/>
      <c r="L86" s="207"/>
      <c r="M86" s="207"/>
      <c r="N86" s="207"/>
      <c r="O86" s="207"/>
    </row>
    <row r="87" spans="2:15" ht="12.75" customHeight="1"/>
    <row r="88" spans="2:15" ht="12.75" customHeight="1"/>
    <row r="89" spans="2:15" ht="12.75" customHeight="1"/>
    <row r="90" spans="2:15" ht="12.75" customHeight="1"/>
    <row r="91" spans="2:15" ht="12.75" customHeight="1"/>
    <row r="92" spans="2:15" ht="12.75" customHeight="1">
      <c r="L92" s="4"/>
    </row>
    <row r="93" spans="2:15" ht="12.75" customHeight="1"/>
    <row r="94" spans="2:15" ht="12.75" customHeight="1"/>
    <row r="95" spans="2:15" ht="12.75" customHeight="1"/>
    <row r="96" spans="2:15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</sheetData>
  <mergeCells count="11">
    <mergeCell ref="N5:N6"/>
    <mergeCell ref="B4:B6"/>
    <mergeCell ref="C4:C6"/>
    <mergeCell ref="D4:D6"/>
    <mergeCell ref="E4:I4"/>
    <mergeCell ref="J4:N4"/>
    <mergeCell ref="E5:I5"/>
    <mergeCell ref="J5:J6"/>
    <mergeCell ref="K5:K6"/>
    <mergeCell ref="L5:L6"/>
    <mergeCell ref="M5:M6"/>
  </mergeCells>
  <phoneticPr fontId="4"/>
  <pageMargins left="0.59055118110236227" right="0.54" top="0.78740157480314965" bottom="0.4" header="0.39370078740157483" footer="0.39370078740157483"/>
  <pageSetup paperSize="9" scale="98" orientation="portrait" r:id="rId1"/>
  <headerFooter alignWithMargins="0">
    <oddHeader>&amp;R&amp;"ＭＳ Ｐゴシック,標準"&amp;11 8.工      業</oddHeader>
    <oddFooter>&amp;C&amp;"ＭＳ Ｐゴシック,標準"&amp;11-54-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H-1</vt:lpstr>
      <vt:lpstr>H-2</vt:lpstr>
      <vt:lpstr>H-3</vt:lpstr>
      <vt:lpstr>H-4</vt:lpstr>
      <vt:lpstr>H-5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橋梅　綺澄</dc:creator>
  <cp:lastModifiedBy>橋梅　綺澄</cp:lastModifiedBy>
  <cp:lastPrinted>2018-05-28T07:10:11Z</cp:lastPrinted>
  <dcterms:created xsi:type="dcterms:W3CDTF">2018-05-25T02:56:07Z</dcterms:created>
  <dcterms:modified xsi:type="dcterms:W3CDTF">2018-05-28T07:10:24Z</dcterms:modified>
</cp:coreProperties>
</file>