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H-1" sheetId="4" r:id="rId1"/>
    <sheet name="H-2" sheetId="5" r:id="rId2"/>
    <sheet name="H-3" sheetId="6" r:id="rId3"/>
    <sheet name="H-4" sheetId="7" r:id="rId4"/>
    <sheet name="H-5" sheetId="8" r:id="rId5"/>
    <sheet name="Sheet1" sheetId="1" r:id="rId6"/>
  </sheets>
  <calcPr calcId="145621"/>
</workbook>
</file>

<file path=xl/calcChain.xml><?xml version="1.0" encoding="utf-8"?>
<calcChain xmlns="http://schemas.openxmlformats.org/spreadsheetml/2006/main">
  <c r="N67" i="8" l="1"/>
  <c r="M67" i="8"/>
  <c r="L67" i="8"/>
  <c r="K67" i="8"/>
  <c r="J67" i="8"/>
  <c r="I67" i="8"/>
  <c r="H67" i="8"/>
  <c r="G67" i="8"/>
  <c r="F67" i="8"/>
  <c r="E67" i="8"/>
  <c r="D67" i="8"/>
  <c r="C67" i="8"/>
  <c r="N52" i="8"/>
  <c r="M52" i="8"/>
  <c r="L52" i="8"/>
  <c r="K52" i="8"/>
  <c r="J52" i="8"/>
  <c r="I52" i="8"/>
  <c r="H52" i="8"/>
  <c r="G52" i="8"/>
  <c r="F52" i="8"/>
  <c r="E52" i="8"/>
  <c r="D52" i="8"/>
  <c r="C52" i="8"/>
  <c r="N47" i="8"/>
  <c r="M47" i="8"/>
  <c r="L47" i="8"/>
  <c r="K47" i="8"/>
  <c r="J47" i="8"/>
  <c r="I47" i="8"/>
  <c r="H47" i="8"/>
  <c r="G47" i="8"/>
  <c r="F47" i="8"/>
  <c r="E47" i="8"/>
  <c r="D47" i="8"/>
  <c r="C47" i="8"/>
  <c r="N42" i="8"/>
  <c r="M42" i="8"/>
  <c r="L42" i="8"/>
  <c r="K42" i="8"/>
  <c r="J42" i="8"/>
  <c r="I42" i="8"/>
  <c r="H42" i="8"/>
  <c r="G42" i="8"/>
  <c r="F42" i="8"/>
  <c r="E42" i="8"/>
  <c r="D42" i="8"/>
  <c r="C42" i="8"/>
  <c r="N37" i="8"/>
  <c r="M37" i="8"/>
  <c r="L37" i="8"/>
  <c r="K37" i="8"/>
  <c r="J37" i="8"/>
  <c r="I37" i="8"/>
  <c r="H37" i="8"/>
  <c r="G37" i="8"/>
  <c r="F37" i="8"/>
  <c r="E37" i="8"/>
  <c r="D37" i="8"/>
  <c r="C37" i="8"/>
  <c r="N32" i="8"/>
  <c r="M32" i="8"/>
  <c r="L32" i="8"/>
  <c r="K32" i="8"/>
  <c r="J32" i="8"/>
  <c r="I32" i="8"/>
  <c r="G32" i="8"/>
  <c r="D32" i="8"/>
  <c r="C32" i="8"/>
  <c r="N27" i="8"/>
  <c r="M27" i="8"/>
  <c r="L27" i="8"/>
  <c r="K27" i="8"/>
  <c r="J27" i="8"/>
  <c r="I27" i="8"/>
  <c r="H27" i="8"/>
  <c r="G27" i="8"/>
  <c r="F27" i="8"/>
  <c r="E27" i="8"/>
  <c r="D27" i="8"/>
  <c r="C27" i="8"/>
  <c r="N22" i="8"/>
  <c r="M22" i="8"/>
  <c r="L22" i="8"/>
  <c r="K22" i="8"/>
  <c r="J22" i="8"/>
  <c r="I22" i="8"/>
  <c r="H22" i="8"/>
  <c r="G22" i="8"/>
  <c r="F22" i="8"/>
  <c r="E22" i="8"/>
  <c r="D22" i="8"/>
  <c r="C22" i="8"/>
  <c r="N17" i="8"/>
  <c r="M17" i="8"/>
  <c r="L17" i="8"/>
  <c r="K17" i="8"/>
  <c r="J17" i="8"/>
  <c r="G17" i="8"/>
  <c r="F17" i="8"/>
  <c r="E17" i="8"/>
  <c r="D17" i="8"/>
  <c r="C17" i="8"/>
  <c r="N12" i="8"/>
  <c r="M12" i="8"/>
  <c r="L12" i="8"/>
  <c r="I12" i="8"/>
  <c r="H12" i="8"/>
  <c r="G12" i="8"/>
  <c r="F12" i="8"/>
  <c r="E12" i="8"/>
  <c r="D12" i="8"/>
  <c r="C12" i="8"/>
  <c r="N7" i="8"/>
  <c r="M7" i="8"/>
  <c r="L7" i="8"/>
  <c r="K7" i="8"/>
  <c r="J7" i="8"/>
  <c r="I7" i="8"/>
  <c r="H7" i="8"/>
  <c r="G7" i="8"/>
  <c r="F7" i="8"/>
  <c r="E7" i="8"/>
  <c r="D7" i="8"/>
  <c r="C7" i="8"/>
  <c r="E35" i="7"/>
  <c r="C35" i="7"/>
  <c r="E30" i="7"/>
  <c r="C30" i="7"/>
  <c r="E25" i="7"/>
  <c r="C25" i="7"/>
  <c r="E20" i="7"/>
  <c r="D20" i="7"/>
  <c r="C20" i="7"/>
  <c r="E15" i="7"/>
  <c r="D15" i="7"/>
  <c r="C15" i="7"/>
  <c r="E10" i="7"/>
  <c r="D10" i="7"/>
  <c r="C10" i="7"/>
  <c r="E5" i="7"/>
  <c r="D5" i="7"/>
  <c r="C5" i="7"/>
  <c r="D5" i="6"/>
  <c r="E5" i="6"/>
  <c r="F5" i="6"/>
  <c r="AA5" i="6"/>
  <c r="AB5" i="6"/>
  <c r="AC5" i="6"/>
  <c r="AD5" i="6"/>
  <c r="AE5" i="6"/>
  <c r="AG5" i="6"/>
  <c r="AH5" i="6"/>
  <c r="AJ5" i="6"/>
  <c r="AK5" i="6"/>
  <c r="AM5" i="6"/>
  <c r="AN5" i="6"/>
  <c r="AP5" i="6"/>
  <c r="AQ5" i="6"/>
  <c r="D6" i="6"/>
  <c r="D7" i="6"/>
  <c r="D8" i="6"/>
  <c r="E8" i="6"/>
  <c r="F8" i="6"/>
  <c r="D9" i="6"/>
  <c r="D10" i="6"/>
  <c r="D11" i="6"/>
  <c r="D12" i="6"/>
  <c r="D13" i="6"/>
  <c r="D14" i="6"/>
  <c r="D15" i="6"/>
  <c r="D16" i="6"/>
  <c r="D17" i="6"/>
  <c r="E17" i="6"/>
  <c r="F17" i="6"/>
  <c r="D18" i="6"/>
  <c r="D19" i="6"/>
  <c r="E19" i="6"/>
  <c r="F19" i="6"/>
  <c r="D20" i="6"/>
  <c r="D21" i="6"/>
  <c r="E21" i="6"/>
  <c r="F21" i="6"/>
  <c r="D22" i="6"/>
  <c r="E22" i="6"/>
  <c r="F22" i="6"/>
  <c r="D23" i="6"/>
  <c r="E23" i="6"/>
  <c r="F23" i="6"/>
  <c r="D24" i="6"/>
  <c r="D25" i="6"/>
  <c r="D26" i="6"/>
  <c r="D27" i="6"/>
  <c r="D28" i="6"/>
  <c r="G65" i="5"/>
  <c r="F65" i="5"/>
  <c r="E65" i="5"/>
  <c r="D65" i="5"/>
  <c r="C65" i="5"/>
  <c r="G60" i="5"/>
  <c r="F60" i="5"/>
  <c r="E60" i="5"/>
  <c r="D60" i="5"/>
  <c r="C60" i="5"/>
  <c r="G50" i="5"/>
  <c r="F50" i="5"/>
  <c r="E50" i="5"/>
  <c r="D50" i="5"/>
  <c r="C50" i="5"/>
  <c r="G45" i="5"/>
  <c r="F45" i="5"/>
  <c r="E45" i="5"/>
  <c r="D45" i="5"/>
  <c r="C45" i="5"/>
  <c r="G40" i="5"/>
  <c r="F40" i="5"/>
  <c r="E40" i="5"/>
  <c r="D40" i="5"/>
  <c r="C40" i="5"/>
  <c r="G35" i="5"/>
  <c r="F35" i="5"/>
  <c r="E35" i="5"/>
  <c r="D35" i="5"/>
  <c r="C35" i="5"/>
  <c r="G30" i="5"/>
  <c r="F30" i="5"/>
  <c r="E30" i="5"/>
  <c r="D30" i="5"/>
  <c r="C30" i="5"/>
  <c r="G25" i="5"/>
  <c r="F25" i="5"/>
  <c r="E25" i="5"/>
  <c r="D25" i="5"/>
  <c r="C25" i="5"/>
  <c r="G20" i="5"/>
  <c r="F20" i="5"/>
  <c r="E20" i="5"/>
  <c r="D20" i="5"/>
  <c r="C20" i="5"/>
  <c r="G15" i="5"/>
  <c r="F15" i="5"/>
  <c r="E15" i="5"/>
  <c r="D15" i="5"/>
  <c r="C15" i="5"/>
  <c r="G10" i="5"/>
  <c r="F10" i="5"/>
  <c r="E10" i="5"/>
  <c r="D10" i="5"/>
  <c r="C10" i="5"/>
  <c r="G5" i="5"/>
  <c r="F5" i="5"/>
  <c r="E5" i="5"/>
  <c r="D5" i="5"/>
  <c r="C5" i="5"/>
  <c r="H98" i="4"/>
  <c r="F98" i="4"/>
  <c r="D98" i="4"/>
  <c r="H97" i="4"/>
  <c r="F97" i="4"/>
  <c r="D97" i="4"/>
  <c r="H96" i="4"/>
  <c r="F96" i="4"/>
  <c r="D96" i="4"/>
  <c r="F95" i="4"/>
  <c r="H94" i="4"/>
  <c r="F94" i="4"/>
  <c r="F90" i="4" s="1"/>
  <c r="D94" i="4"/>
  <c r="H93" i="4"/>
  <c r="F93" i="4"/>
  <c r="D93" i="4"/>
  <c r="H92" i="4"/>
  <c r="F92" i="4"/>
  <c r="D92" i="4"/>
  <c r="H91" i="4"/>
  <c r="H90" i="4" s="1"/>
  <c r="F91" i="4"/>
  <c r="D91" i="4"/>
  <c r="G90" i="4"/>
  <c r="H95" i="4" s="1"/>
  <c r="E90" i="4"/>
  <c r="D90" i="4"/>
  <c r="C90" i="4"/>
  <c r="D95" i="4" s="1"/>
  <c r="H89" i="4"/>
  <c r="F89" i="4"/>
  <c r="D89" i="4"/>
  <c r="H88" i="4"/>
  <c r="H85" i="4" s="1"/>
  <c r="F88" i="4"/>
  <c r="D88" i="4"/>
  <c r="H87" i="4"/>
  <c r="F87" i="4"/>
  <c r="F85" i="4" s="1"/>
  <c r="D87" i="4"/>
  <c r="H86" i="4"/>
  <c r="F86" i="4"/>
  <c r="D86" i="4"/>
  <c r="D85" i="4" s="1"/>
  <c r="G85" i="4"/>
  <c r="E85" i="4"/>
  <c r="C85" i="4"/>
  <c r="H84" i="4"/>
  <c r="F84" i="4"/>
  <c r="F80" i="4" s="1"/>
  <c r="D84" i="4"/>
  <c r="H83" i="4"/>
  <c r="F83" i="4"/>
  <c r="D83" i="4"/>
  <c r="D80" i="4" s="1"/>
  <c r="H82" i="4"/>
  <c r="F82" i="4"/>
  <c r="D82" i="4"/>
  <c r="H81" i="4"/>
  <c r="H80" i="4" s="1"/>
  <c r="F81" i="4"/>
  <c r="D81" i="4"/>
  <c r="G80" i="4"/>
  <c r="E80" i="4"/>
  <c r="C80" i="4"/>
  <c r="H79" i="4"/>
  <c r="F79" i="4"/>
  <c r="D79" i="4"/>
  <c r="H78" i="4"/>
  <c r="H75" i="4" s="1"/>
  <c r="F78" i="4"/>
  <c r="D78" i="4"/>
  <c r="H77" i="4"/>
  <c r="F77" i="4"/>
  <c r="F75" i="4" s="1"/>
  <c r="D77" i="4"/>
  <c r="H76" i="4"/>
  <c r="F76" i="4"/>
  <c r="D76" i="4"/>
  <c r="D75" i="4" s="1"/>
  <c r="G75" i="4"/>
  <c r="E75" i="4"/>
  <c r="C75" i="4"/>
  <c r="H74" i="4"/>
  <c r="F74" i="4"/>
  <c r="F70" i="4" s="1"/>
  <c r="D74" i="4"/>
  <c r="H73" i="4"/>
  <c r="F73" i="4"/>
  <c r="D73" i="4"/>
  <c r="D70" i="4" s="1"/>
  <c r="H72" i="4"/>
  <c r="F72" i="4"/>
  <c r="D72" i="4"/>
  <c r="H71" i="4"/>
  <c r="H70" i="4" s="1"/>
  <c r="F71" i="4"/>
  <c r="D71" i="4"/>
  <c r="G70" i="4"/>
  <c r="E70" i="4"/>
  <c r="C70" i="4"/>
  <c r="H69" i="4"/>
  <c r="F69" i="4"/>
  <c r="D69" i="4"/>
  <c r="H68" i="4"/>
  <c r="H65" i="4" s="1"/>
  <c r="F68" i="4"/>
  <c r="D68" i="4"/>
  <c r="H67" i="4"/>
  <c r="F67" i="4"/>
  <c r="F65" i="4" s="1"/>
  <c r="D67" i="4"/>
  <c r="H66" i="4"/>
  <c r="F66" i="4"/>
  <c r="D66" i="4"/>
  <c r="D65" i="4" s="1"/>
  <c r="G65" i="4"/>
  <c r="E65" i="4"/>
  <c r="C65" i="4"/>
  <c r="H64" i="4"/>
  <c r="F64" i="4"/>
  <c r="F60" i="4" s="1"/>
  <c r="D64" i="4"/>
  <c r="H63" i="4"/>
  <c r="F63" i="4"/>
  <c r="D63" i="4"/>
  <c r="D60" i="4" s="1"/>
  <c r="H62" i="4"/>
  <c r="F62" i="4"/>
  <c r="D62" i="4"/>
  <c r="H61" i="4"/>
  <c r="H60" i="4" s="1"/>
  <c r="F61" i="4"/>
  <c r="D61" i="4"/>
  <c r="G60" i="4"/>
  <c r="E60" i="4"/>
  <c r="C60" i="4"/>
  <c r="H59" i="4"/>
  <c r="F59" i="4"/>
  <c r="D59" i="4"/>
  <c r="H58" i="4"/>
  <c r="H55" i="4" s="1"/>
  <c r="F58" i="4"/>
  <c r="D58" i="4"/>
  <c r="H57" i="4"/>
  <c r="F57" i="4"/>
  <c r="F55" i="4" s="1"/>
  <c r="D57" i="4"/>
  <c r="H56" i="4"/>
  <c r="F56" i="4"/>
  <c r="D56" i="4"/>
  <c r="D55" i="4" s="1"/>
  <c r="G55" i="4"/>
  <c r="E55" i="4"/>
  <c r="C55" i="4"/>
  <c r="H54" i="4"/>
  <c r="F54" i="4"/>
  <c r="F50" i="4" s="1"/>
  <c r="D54" i="4"/>
  <c r="H53" i="4"/>
  <c r="F53" i="4"/>
  <c r="D53" i="4"/>
  <c r="D50" i="4" s="1"/>
  <c r="H52" i="4"/>
  <c r="F52" i="4"/>
  <c r="D52" i="4"/>
  <c r="H51" i="4"/>
  <c r="H50" i="4" s="1"/>
  <c r="F51" i="4"/>
  <c r="D51" i="4"/>
  <c r="G50" i="4"/>
  <c r="E50" i="4"/>
  <c r="C50" i="4"/>
  <c r="H49" i="4"/>
  <c r="F49" i="4"/>
  <c r="D49" i="4"/>
  <c r="H48" i="4"/>
  <c r="H45" i="4" s="1"/>
  <c r="F48" i="4"/>
  <c r="D48" i="4"/>
  <c r="H47" i="4"/>
  <c r="F47" i="4"/>
  <c r="F45" i="4" s="1"/>
  <c r="D47" i="4"/>
  <c r="H46" i="4"/>
  <c r="F46" i="4"/>
  <c r="D46" i="4"/>
  <c r="D45" i="4" s="1"/>
  <c r="G45" i="4"/>
  <c r="E45" i="4"/>
  <c r="C45" i="4"/>
  <c r="H44" i="4"/>
  <c r="F44" i="4"/>
  <c r="F40" i="4" s="1"/>
  <c r="D44" i="4"/>
  <c r="H43" i="4"/>
  <c r="F43" i="4"/>
  <c r="D43" i="4"/>
  <c r="D40" i="4" s="1"/>
  <c r="H42" i="4"/>
  <c r="F42" i="4"/>
  <c r="D42" i="4"/>
  <c r="H41" i="4"/>
  <c r="H40" i="4" s="1"/>
  <c r="F41" i="4"/>
  <c r="D41" i="4"/>
  <c r="G40" i="4"/>
  <c r="E40" i="4"/>
  <c r="C40" i="4"/>
  <c r="H39" i="4"/>
  <c r="F39" i="4"/>
  <c r="D39" i="4"/>
  <c r="H38" i="4"/>
  <c r="H35" i="4" s="1"/>
  <c r="F38" i="4"/>
  <c r="D38" i="4"/>
  <c r="H37" i="4"/>
  <c r="F37" i="4"/>
  <c r="F35" i="4" s="1"/>
  <c r="D37" i="4"/>
  <c r="H36" i="4"/>
  <c r="F36" i="4"/>
  <c r="D36" i="4"/>
  <c r="D35" i="4" s="1"/>
  <c r="G35" i="4"/>
  <c r="E35" i="4"/>
  <c r="C35" i="4"/>
  <c r="H34" i="4"/>
  <c r="F34" i="4"/>
  <c r="F30" i="4" s="1"/>
  <c r="D34" i="4"/>
  <c r="H33" i="4"/>
  <c r="F33" i="4"/>
  <c r="D33" i="4"/>
  <c r="D30" i="4" s="1"/>
  <c r="H32" i="4"/>
  <c r="F32" i="4"/>
  <c r="D32" i="4"/>
  <c r="H31" i="4"/>
  <c r="H30" i="4" s="1"/>
  <c r="F31" i="4"/>
  <c r="D31" i="4"/>
  <c r="G30" i="4"/>
  <c r="E30" i="4"/>
  <c r="C30" i="4"/>
  <c r="H29" i="4"/>
  <c r="F29" i="4"/>
  <c r="D29" i="4"/>
  <c r="H28" i="4"/>
  <c r="H25" i="4" s="1"/>
  <c r="F28" i="4"/>
  <c r="D28" i="4"/>
  <c r="H27" i="4"/>
  <c r="F27" i="4"/>
  <c r="F25" i="4" s="1"/>
  <c r="D27" i="4"/>
  <c r="H26" i="4"/>
  <c r="F26" i="4"/>
  <c r="D26" i="4"/>
  <c r="D25" i="4" s="1"/>
  <c r="G25" i="4"/>
  <c r="E25" i="4"/>
  <c r="C25" i="4"/>
  <c r="H24" i="4"/>
  <c r="F24" i="4"/>
  <c r="F20" i="4" s="1"/>
  <c r="D24" i="4"/>
  <c r="H23" i="4"/>
  <c r="F23" i="4"/>
  <c r="D23" i="4"/>
  <c r="D20" i="4" s="1"/>
  <c r="H22" i="4"/>
  <c r="F22" i="4"/>
  <c r="D22" i="4"/>
  <c r="H21" i="4"/>
  <c r="H20" i="4" s="1"/>
  <c r="F21" i="4"/>
  <c r="D21" i="4"/>
  <c r="G20" i="4"/>
  <c r="E20" i="4"/>
  <c r="C20" i="4"/>
  <c r="H19" i="4"/>
  <c r="F19" i="4"/>
  <c r="D19" i="4"/>
  <c r="H18" i="4"/>
  <c r="H15" i="4" s="1"/>
  <c r="F18" i="4"/>
  <c r="D18" i="4"/>
  <c r="H17" i="4"/>
  <c r="F17" i="4"/>
  <c r="F15" i="4" s="1"/>
  <c r="D17" i="4"/>
  <c r="H16" i="4"/>
  <c r="F16" i="4"/>
  <c r="D16" i="4"/>
  <c r="D15" i="4" s="1"/>
  <c r="G15" i="4"/>
  <c r="E15" i="4"/>
  <c r="C15" i="4"/>
  <c r="H14" i="4"/>
  <c r="F14" i="4"/>
  <c r="F10" i="4" s="1"/>
  <c r="D14" i="4"/>
  <c r="H13" i="4"/>
  <c r="F13" i="4"/>
  <c r="D13" i="4"/>
  <c r="D10" i="4" s="1"/>
  <c r="H12" i="4"/>
  <c r="F12" i="4"/>
  <c r="D12" i="4"/>
  <c r="H11" i="4"/>
  <c r="H10" i="4" s="1"/>
  <c r="F11" i="4"/>
  <c r="D11" i="4"/>
  <c r="G10" i="4"/>
  <c r="E10" i="4"/>
  <c r="C10" i="4"/>
  <c r="G5" i="4"/>
  <c r="E5" i="4"/>
  <c r="C5" i="4"/>
</calcChain>
</file>

<file path=xl/sharedStrings.xml><?xml version="1.0" encoding="utf-8"?>
<sst xmlns="http://schemas.openxmlformats.org/spreadsheetml/2006/main" count="657" uniqueCount="166">
  <si>
    <r>
      <t>H-1．年次別工業の状況</t>
    </r>
    <r>
      <rPr>
        <sz val="16"/>
        <rFont val="ＭＳ Ｐゴシック"/>
        <family val="3"/>
        <charset val="128"/>
      </rPr>
      <t>（従業者数4人以上の事業所）</t>
    </r>
    <rPh sb="4" eb="7">
      <t>ネンジベツ</t>
    </rPh>
    <rPh sb="7" eb="9">
      <t>コウギョウ</t>
    </rPh>
    <rPh sb="10" eb="12">
      <t>ジョウキョウ</t>
    </rPh>
    <rPh sb="13" eb="16">
      <t>ジュウギョウシャ</t>
    </rPh>
    <rPh sb="16" eb="17">
      <t>スウ</t>
    </rPh>
    <rPh sb="18" eb="19">
      <t>ニン</t>
    </rPh>
    <rPh sb="19" eb="21">
      <t>イジョウ</t>
    </rPh>
    <rPh sb="22" eb="25">
      <t>ジギョウショ</t>
    </rPh>
    <phoneticPr fontId="5"/>
  </si>
  <si>
    <t>各年12月31日現在</t>
    <rPh sb="0" eb="2">
      <t>カクトシ</t>
    </rPh>
    <rPh sb="4" eb="5">
      <t>ガツ</t>
    </rPh>
    <rPh sb="7" eb="8">
      <t>ニチ</t>
    </rPh>
    <rPh sb="8" eb="10">
      <t>ゲンザイ</t>
    </rPh>
    <phoneticPr fontId="8"/>
  </si>
  <si>
    <t>年次</t>
    <rPh sb="0" eb="2">
      <t>ネンジ</t>
    </rPh>
    <phoneticPr fontId="8"/>
  </si>
  <si>
    <t>事  業  所  数</t>
    <rPh sb="0" eb="1">
      <t>コト</t>
    </rPh>
    <rPh sb="3" eb="4">
      <t>ギョウ</t>
    </rPh>
    <rPh sb="6" eb="7">
      <t>ショ</t>
    </rPh>
    <rPh sb="9" eb="10">
      <t>スウ</t>
    </rPh>
    <phoneticPr fontId="8"/>
  </si>
  <si>
    <t>従  業  者  数　（人）</t>
    <rPh sb="12" eb="13">
      <t>ニン</t>
    </rPh>
    <phoneticPr fontId="8"/>
  </si>
  <si>
    <t>　　　　製 造 品 出 荷 額 等　（万円）</t>
    <rPh sb="4" eb="5">
      <t>セイ</t>
    </rPh>
    <rPh sb="6" eb="7">
      <t>ヅクリ</t>
    </rPh>
    <rPh sb="8" eb="9">
      <t>シナ</t>
    </rPh>
    <rPh sb="10" eb="11">
      <t>デ</t>
    </rPh>
    <rPh sb="12" eb="13">
      <t>ニ</t>
    </rPh>
    <rPh sb="14" eb="15">
      <t>ガク</t>
    </rPh>
    <rPh sb="16" eb="17">
      <t>トウ</t>
    </rPh>
    <rPh sb="19" eb="21">
      <t>マンエン</t>
    </rPh>
    <phoneticPr fontId="8"/>
  </si>
  <si>
    <t>前年との増減</t>
    <rPh sb="0" eb="2">
      <t>ゼンネン</t>
    </rPh>
    <rPh sb="4" eb="6">
      <t>ゾウゲン</t>
    </rPh>
    <phoneticPr fontId="8"/>
  </si>
  <si>
    <t>平成 5年</t>
    <phoneticPr fontId="8"/>
  </si>
  <si>
    <t>-</t>
    <phoneticPr fontId="8"/>
  </si>
  <si>
    <t>三国町</t>
    <rPh sb="0" eb="3">
      <t>ミクニチョウ</t>
    </rPh>
    <phoneticPr fontId="8"/>
  </si>
  <si>
    <t>丸岡町</t>
    <rPh sb="0" eb="3">
      <t>マルオカチョウ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</si>
  <si>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</si>
  <si>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</si>
  <si>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平成 6年</t>
    <phoneticPr fontId="8"/>
  </si>
  <si>
    <t>平成 7年</t>
    <phoneticPr fontId="8"/>
  </si>
  <si>
    <t>平成 8年</t>
    <phoneticPr fontId="8"/>
  </si>
  <si>
    <t>平成 9年</t>
    <phoneticPr fontId="8"/>
  </si>
  <si>
    <t>平成10年</t>
  </si>
  <si>
    <t>平成11年</t>
  </si>
  <si>
    <t>平成12年</t>
  </si>
  <si>
    <t>平成13年</t>
  </si>
  <si>
    <t>平成14年</t>
  </si>
  <si>
    <t>平成15年</t>
  </si>
  <si>
    <t>平成16年</t>
    <phoneticPr fontId="8"/>
  </si>
  <si>
    <t>平成17年</t>
    <phoneticPr fontId="8"/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</si>
  <si>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</si>
  <si>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</si>
  <si>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</si>
  <si>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</si>
  <si>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</si>
  <si>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</si>
  <si>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平成24年</t>
    <phoneticPr fontId="8"/>
  </si>
  <si>
    <t>平成25年</t>
    <phoneticPr fontId="8"/>
  </si>
  <si>
    <t>平成26年</t>
    <rPh sb="0" eb="2">
      <t>ヘイセイ</t>
    </rPh>
    <rPh sb="4" eb="5">
      <t>ネン</t>
    </rPh>
    <phoneticPr fontId="8"/>
  </si>
  <si>
    <t>出典：福井県の工業(福井県総合政策部政策統計・情報課）</t>
    <rPh sb="3" eb="6">
      <t>フクイケン</t>
    </rPh>
    <rPh sb="7" eb="9">
      <t>コウギョウ</t>
    </rPh>
    <rPh sb="10" eb="13">
      <t>フクイケン</t>
    </rPh>
    <rPh sb="13" eb="15">
      <t>ソウゴウ</t>
    </rPh>
    <rPh sb="15" eb="17">
      <t>セイサク</t>
    </rPh>
    <rPh sb="17" eb="18">
      <t>ブ</t>
    </rPh>
    <rPh sb="18" eb="20">
      <t>セイサク</t>
    </rPh>
    <rPh sb="20" eb="22">
      <t>トウケイ</t>
    </rPh>
    <rPh sb="23" eb="25">
      <t>ジョウホウ</t>
    </rPh>
    <rPh sb="25" eb="26">
      <t>カ</t>
    </rPh>
    <phoneticPr fontId="8"/>
  </si>
  <si>
    <r>
      <t>H-2．事業所敷地面積等</t>
    </r>
    <r>
      <rPr>
        <sz val="16"/>
        <rFont val="ＭＳ Ｐゴシック"/>
        <family val="3"/>
        <charset val="128"/>
      </rPr>
      <t>（従業者数30人以上の事業所）</t>
    </r>
    <rPh sb="4" eb="7">
      <t>ジギョウショ</t>
    </rPh>
    <rPh sb="7" eb="9">
      <t>シキチ</t>
    </rPh>
    <rPh sb="9" eb="11">
      <t>メンセキ</t>
    </rPh>
    <rPh sb="11" eb="12">
      <t>ナド</t>
    </rPh>
    <rPh sb="13" eb="16">
      <t>ジュウギョウシャ</t>
    </rPh>
    <rPh sb="16" eb="17">
      <t>スウ</t>
    </rPh>
    <rPh sb="19" eb="20">
      <t>ニン</t>
    </rPh>
    <rPh sb="20" eb="22">
      <t>イジョウ</t>
    </rPh>
    <rPh sb="23" eb="26">
      <t>ジギョウショ</t>
    </rPh>
    <phoneticPr fontId="5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</si>
  <si>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8"/>
  </si>
  <si>
    <t>事業所数</t>
    <rPh sb="0" eb="3">
      <t>ジギョウショ</t>
    </rPh>
    <rPh sb="3" eb="4">
      <t>スウ</t>
    </rPh>
    <phoneticPr fontId="8"/>
  </si>
  <si>
    <t>従業者数（人）</t>
    <rPh sb="5" eb="6">
      <t>ニン</t>
    </rPh>
    <phoneticPr fontId="8"/>
  </si>
  <si>
    <t xml:space="preserve">              事   業   所   敷   地   面   積   等  　　(㎡）</t>
    <rPh sb="14" eb="15">
      <t>コト</t>
    </rPh>
    <rPh sb="18" eb="19">
      <t>ギョウ</t>
    </rPh>
    <rPh sb="22" eb="23">
      <t>ショ</t>
    </rPh>
    <rPh sb="26" eb="27">
      <t>シキ</t>
    </rPh>
    <rPh sb="30" eb="31">
      <t>チ</t>
    </rPh>
    <rPh sb="34" eb="35">
      <t>メン</t>
    </rPh>
    <rPh sb="38" eb="39">
      <t>セキ</t>
    </rPh>
    <rPh sb="42" eb="43">
      <t>トウ</t>
    </rPh>
    <phoneticPr fontId="8"/>
  </si>
  <si>
    <t>敷地面積</t>
    <rPh sb="0" eb="2">
      <t>シキチ</t>
    </rPh>
    <rPh sb="2" eb="4">
      <t>メンセキ</t>
    </rPh>
    <phoneticPr fontId="8"/>
  </si>
  <si>
    <t>建築面積</t>
    <rPh sb="0" eb="2">
      <t>ケンチク</t>
    </rPh>
    <rPh sb="2" eb="4">
      <t>メンセキ</t>
    </rPh>
    <phoneticPr fontId="8"/>
  </si>
  <si>
    <t>延べ建築面積</t>
    <rPh sb="0" eb="1">
      <t>ノ</t>
    </rPh>
    <rPh sb="2" eb="4">
      <t>ケンチク</t>
    </rPh>
    <rPh sb="4" eb="6">
      <t>メンセキ</t>
    </rPh>
    <phoneticPr fontId="8"/>
  </si>
  <si>
    <t>平成16年</t>
    <phoneticPr fontId="8"/>
  </si>
  <si>
    <t>平成17年</t>
    <phoneticPr fontId="8"/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</si>
  <si>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</si>
  <si>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</si>
  <si>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</si>
  <si>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</si>
  <si>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</si>
  <si>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</si>
  <si>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-</t>
    <phoneticPr fontId="8"/>
  </si>
  <si>
    <t>-</t>
    <phoneticPr fontId="8"/>
  </si>
  <si>
    <t>平成24年</t>
    <phoneticPr fontId="8"/>
  </si>
  <si>
    <t>平成25年</t>
    <phoneticPr fontId="8"/>
  </si>
  <si>
    <t>※平成19年における日本標準産業分類の改訂に伴い、平成20年調査から調査項目の産業分類を変更</t>
    <rPh sb="34" eb="36">
      <t>チョウサ</t>
    </rPh>
    <rPh sb="36" eb="38">
      <t>コウモク</t>
    </rPh>
    <rPh sb="39" eb="41">
      <t>サンギョウ</t>
    </rPh>
    <rPh sb="41" eb="43">
      <t>ブンルイ</t>
    </rPh>
    <phoneticPr fontId="11"/>
  </si>
  <si>
    <t>その他</t>
  </si>
  <si>
    <t>x</t>
  </si>
  <si>
    <t>ｘ</t>
    <phoneticPr fontId="8"/>
  </si>
  <si>
    <t>x</t>
    <phoneticPr fontId="8"/>
  </si>
  <si>
    <t>その他</t>
    <rPh sb="2" eb="3">
      <t>タ</t>
    </rPh>
    <phoneticPr fontId="8"/>
  </si>
  <si>
    <t>x</t>
    <phoneticPr fontId="11"/>
  </si>
  <si>
    <t>輸送機械</t>
  </si>
  <si>
    <t>精密機械</t>
    <rPh sb="0" eb="2">
      <t>セイミツ</t>
    </rPh>
    <rPh sb="2" eb="4">
      <t>キカイ</t>
    </rPh>
    <phoneticPr fontId="8"/>
  </si>
  <si>
    <t>電気機械</t>
  </si>
  <si>
    <t>輸送機械</t>
    <rPh sb="0" eb="2">
      <t>ユソウ</t>
    </rPh>
    <rPh sb="2" eb="4">
      <t>キカイ</t>
    </rPh>
    <phoneticPr fontId="8"/>
  </si>
  <si>
    <t>電子・デバイス</t>
  </si>
  <si>
    <t>電子・デバイス</t>
    <rPh sb="0" eb="2">
      <t>デンシ</t>
    </rPh>
    <phoneticPr fontId="8"/>
  </si>
  <si>
    <t>×</t>
    <phoneticPr fontId="11"/>
  </si>
  <si>
    <t>ｘ</t>
    <phoneticPr fontId="11"/>
  </si>
  <si>
    <t>x</t>
    <phoneticPr fontId="11"/>
  </si>
  <si>
    <t>業務用機械</t>
  </si>
  <si>
    <t>電気・機械</t>
    <rPh sb="0" eb="2">
      <t>デンキ</t>
    </rPh>
    <rPh sb="3" eb="5">
      <t>キカイ</t>
    </rPh>
    <phoneticPr fontId="8"/>
  </si>
  <si>
    <t>生産用機械</t>
  </si>
  <si>
    <t>一般機械</t>
    <rPh sb="0" eb="2">
      <t>イッパン</t>
    </rPh>
    <rPh sb="2" eb="4">
      <t>キカイ</t>
    </rPh>
    <phoneticPr fontId="8"/>
  </si>
  <si>
    <t>はん用機械</t>
  </si>
  <si>
    <t>金属</t>
    <rPh sb="0" eb="2">
      <t>キンゾク</t>
    </rPh>
    <phoneticPr fontId="8"/>
  </si>
  <si>
    <t>金属</t>
  </si>
  <si>
    <t>非鉄金属</t>
    <rPh sb="0" eb="2">
      <t>ヒテツ</t>
    </rPh>
    <rPh sb="2" eb="4">
      <t>キンゾク</t>
    </rPh>
    <phoneticPr fontId="8"/>
  </si>
  <si>
    <t>非鉄金属</t>
  </si>
  <si>
    <t>x</t>
    <phoneticPr fontId="8"/>
  </si>
  <si>
    <t>鉄鋼</t>
    <rPh sb="0" eb="2">
      <t>テッコウ</t>
    </rPh>
    <phoneticPr fontId="8"/>
  </si>
  <si>
    <t>鉄鋼</t>
  </si>
  <si>
    <t>窯業・土石</t>
    <rPh sb="0" eb="2">
      <t>ヨウギョウ</t>
    </rPh>
    <rPh sb="3" eb="4">
      <t>ツチ</t>
    </rPh>
    <rPh sb="4" eb="5">
      <t>イシ</t>
    </rPh>
    <phoneticPr fontId="8"/>
  </si>
  <si>
    <t>窯業・土石</t>
  </si>
  <si>
    <t>皮革</t>
    <rPh sb="0" eb="2">
      <t>ヒカク</t>
    </rPh>
    <phoneticPr fontId="8"/>
  </si>
  <si>
    <t>×</t>
    <phoneticPr fontId="11"/>
  </si>
  <si>
    <t>ｘ</t>
    <phoneticPr fontId="11"/>
  </si>
  <si>
    <t>x</t>
    <phoneticPr fontId="11"/>
  </si>
  <si>
    <t>皮革</t>
  </si>
  <si>
    <t>ゴム</t>
    <phoneticPr fontId="8"/>
  </si>
  <si>
    <t>ゴム</t>
    <phoneticPr fontId="11"/>
  </si>
  <si>
    <t>x</t>
    <phoneticPr fontId="8"/>
  </si>
  <si>
    <t>プラスチック</t>
    <phoneticPr fontId="8"/>
  </si>
  <si>
    <t>プラスチック</t>
  </si>
  <si>
    <t>石油・石炭</t>
    <rPh sb="0" eb="2">
      <t>セキユ</t>
    </rPh>
    <rPh sb="3" eb="5">
      <t>セキタン</t>
    </rPh>
    <phoneticPr fontId="8"/>
  </si>
  <si>
    <t>石油・石炭</t>
  </si>
  <si>
    <t>化学</t>
    <rPh sb="0" eb="2">
      <t>カガク</t>
    </rPh>
    <phoneticPr fontId="8"/>
  </si>
  <si>
    <t>化学</t>
  </si>
  <si>
    <t>x</t>
    <phoneticPr fontId="8"/>
  </si>
  <si>
    <t>印刷</t>
    <rPh sb="0" eb="2">
      <t>インサツ</t>
    </rPh>
    <phoneticPr fontId="8"/>
  </si>
  <si>
    <t>印刷</t>
  </si>
  <si>
    <t>パルプ・紙</t>
    <rPh sb="4" eb="5">
      <t>カミ</t>
    </rPh>
    <phoneticPr fontId="8"/>
  </si>
  <si>
    <t>パルプ・紙</t>
  </si>
  <si>
    <t>家具</t>
    <rPh sb="0" eb="2">
      <t>カグ</t>
    </rPh>
    <phoneticPr fontId="8"/>
  </si>
  <si>
    <t>家具</t>
  </si>
  <si>
    <t>ｘ</t>
    <phoneticPr fontId="8"/>
  </si>
  <si>
    <t>木材</t>
    <rPh sb="0" eb="2">
      <t>モクザイ</t>
    </rPh>
    <phoneticPr fontId="8"/>
  </si>
  <si>
    <t>木材</t>
  </si>
  <si>
    <t>衣服</t>
    <rPh sb="0" eb="2">
      <t>イフク</t>
    </rPh>
    <phoneticPr fontId="8"/>
  </si>
  <si>
    <t>繊維</t>
    <rPh sb="0" eb="2">
      <t>センイ</t>
    </rPh>
    <phoneticPr fontId="8"/>
  </si>
  <si>
    <t>×</t>
    <phoneticPr fontId="11"/>
  </si>
  <si>
    <t>ｘ</t>
    <phoneticPr fontId="11"/>
  </si>
  <si>
    <t>飲料・飼料</t>
    <rPh sb="0" eb="2">
      <t>インリョウ</t>
    </rPh>
    <rPh sb="3" eb="5">
      <t>シリョウ</t>
    </rPh>
    <phoneticPr fontId="8"/>
  </si>
  <si>
    <t>ｘ</t>
    <phoneticPr fontId="8"/>
  </si>
  <si>
    <t>食料品</t>
    <rPh sb="0" eb="3">
      <t>ショクリョウヒン</t>
    </rPh>
    <phoneticPr fontId="8"/>
  </si>
  <si>
    <t>総数</t>
    <rPh sb="0" eb="2">
      <t>ソウスウ</t>
    </rPh>
    <phoneticPr fontId="8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</si>
  <si>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8"/>
  </si>
  <si>
    <t>従業者数</t>
    <phoneticPr fontId="8"/>
  </si>
  <si>
    <t>平成25年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</si>
  <si>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</si>
  <si>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</si>
  <si>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</si>
  <si>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</si>
  <si>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</si>
  <si>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産業分類</t>
    <rPh sb="0" eb="2">
      <t>サンギョウ</t>
    </rPh>
    <rPh sb="2" eb="4">
      <t>ブンルイ</t>
    </rPh>
    <phoneticPr fontId="8"/>
  </si>
  <si>
    <t>平成19年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</si>
  <si>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</si>
  <si>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</si>
  <si>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</si>
  <si>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</si>
  <si>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</si>
  <si>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単位：人、万円</t>
    <rPh sb="0" eb="2">
      <t>タンイ</t>
    </rPh>
    <rPh sb="3" eb="4">
      <t>ニン</t>
    </rPh>
    <rPh sb="5" eb="7">
      <t>マンエン</t>
    </rPh>
    <phoneticPr fontId="8"/>
  </si>
  <si>
    <t>各年12月31日現在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8"/>
  </si>
  <si>
    <r>
      <t>H-3．産業分類別工業の推移</t>
    </r>
    <r>
      <rPr>
        <sz val="16"/>
        <rFont val="ＭＳ Ｐゴシック"/>
        <family val="3"/>
        <charset val="128"/>
      </rPr>
      <t>（従業者数4人以上の事業所）</t>
    </r>
    <rPh sb="4" eb="6">
      <t>サンギョウ</t>
    </rPh>
    <rPh sb="6" eb="8">
      <t>ブンルイ</t>
    </rPh>
    <rPh sb="8" eb="9">
      <t>ベツ</t>
    </rPh>
    <rPh sb="9" eb="11">
      <t>コウギョウ</t>
    </rPh>
    <rPh sb="12" eb="14">
      <t>スイイ</t>
    </rPh>
    <rPh sb="15" eb="18">
      <t>ジュウギョウシャ</t>
    </rPh>
    <rPh sb="18" eb="19">
      <t>スウ</t>
    </rPh>
    <rPh sb="20" eb="23">
      <t>ニンイジョウ</t>
    </rPh>
    <rPh sb="24" eb="27">
      <t>ジギョウショ</t>
    </rPh>
    <phoneticPr fontId="5"/>
  </si>
  <si>
    <t>H-4．特産工業品目別工業の推移</t>
    <rPh sb="4" eb="6">
      <t>トクサン</t>
    </rPh>
    <rPh sb="6" eb="8">
      <t>コウギョウ</t>
    </rPh>
    <rPh sb="8" eb="10">
      <t>ヒンモク</t>
    </rPh>
    <rPh sb="10" eb="11">
      <t>ベツ</t>
    </rPh>
    <rPh sb="11" eb="13">
      <t>コウギョウ</t>
    </rPh>
    <rPh sb="14" eb="16">
      <t>スイイ</t>
    </rPh>
    <phoneticPr fontId="5"/>
  </si>
  <si>
    <t>各年12月31日現在(平成14年以降は従業者4名以上の事業所）</t>
    <rPh sb="0" eb="2">
      <t>カクネン</t>
    </rPh>
    <rPh sb="4" eb="5">
      <t>ガツ</t>
    </rPh>
    <rPh sb="7" eb="8">
      <t>ニチ</t>
    </rPh>
    <rPh sb="8" eb="10">
      <t>ゲンザイ</t>
    </rPh>
    <rPh sb="11" eb="13">
      <t>ヘイセイ</t>
    </rPh>
    <rPh sb="15" eb="16">
      <t>ネン</t>
    </rPh>
    <rPh sb="16" eb="18">
      <t>イコウ</t>
    </rPh>
    <rPh sb="19" eb="22">
      <t>ジュウギョウシャ</t>
    </rPh>
    <rPh sb="23" eb="24">
      <t>メイ</t>
    </rPh>
    <rPh sb="24" eb="26">
      <t>イジョウ</t>
    </rPh>
    <rPh sb="27" eb="29">
      <t>ジギョウ</t>
    </rPh>
    <rPh sb="29" eb="30">
      <t>ショ</t>
    </rPh>
    <phoneticPr fontId="8"/>
  </si>
  <si>
    <t>絹・人絹織物</t>
    <rPh sb="0" eb="1">
      <t>キヌ</t>
    </rPh>
    <rPh sb="2" eb="3">
      <t>ヒト</t>
    </rPh>
    <rPh sb="3" eb="4">
      <t>キヌ</t>
    </rPh>
    <rPh sb="4" eb="6">
      <t>オリモノ</t>
    </rPh>
    <phoneticPr fontId="8"/>
  </si>
  <si>
    <t>細幅織物</t>
    <rPh sb="0" eb="1">
      <t>ホソ</t>
    </rPh>
    <rPh sb="1" eb="2">
      <t>ハバ</t>
    </rPh>
    <rPh sb="2" eb="4">
      <t>オリモノ</t>
    </rPh>
    <phoneticPr fontId="8"/>
  </si>
  <si>
    <t>出   荷   額  (万円）</t>
    <rPh sb="0" eb="1">
      <t>デ</t>
    </rPh>
    <rPh sb="4" eb="5">
      <t>ニ</t>
    </rPh>
    <rPh sb="8" eb="9">
      <t>ガク</t>
    </rPh>
    <rPh sb="12" eb="13">
      <t>マン</t>
    </rPh>
    <rPh sb="13" eb="14">
      <t>エン</t>
    </rPh>
    <phoneticPr fontId="8"/>
  </si>
  <si>
    <t>平成10年</t>
    <rPh sb="0" eb="2">
      <t>ヘイセイ</t>
    </rPh>
    <rPh sb="4" eb="5">
      <t>ネン</t>
    </rPh>
    <phoneticPr fontId="8"/>
  </si>
  <si>
    <t>x</t>
    <phoneticPr fontId="8"/>
  </si>
  <si>
    <t>平成11年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</si>
  <si>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</si>
  <si>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x</t>
    <phoneticPr fontId="8"/>
  </si>
  <si>
    <t>平成13年</t>
    <rPh sb="0" eb="2">
      <t>ヘイセイ</t>
    </rPh>
    <rPh sb="4" eb="5">
      <t>ネン</t>
    </rPh>
    <phoneticPr fontId="8"/>
  </si>
  <si>
    <t>出典：福井県の工業（福井県総合政策部政策統計・情報課）</t>
    <rPh sb="10" eb="13">
      <t>フクイケン</t>
    </rPh>
    <rPh sb="13" eb="15">
      <t>ソウゴウ</t>
    </rPh>
    <rPh sb="15" eb="17">
      <t>セイサク</t>
    </rPh>
    <rPh sb="17" eb="18">
      <t>ブ</t>
    </rPh>
    <rPh sb="18" eb="20">
      <t>セイサク</t>
    </rPh>
    <rPh sb="20" eb="22">
      <t>トウケイ</t>
    </rPh>
    <rPh sb="23" eb="25">
      <t>ジョウホウ</t>
    </rPh>
    <rPh sb="25" eb="26">
      <t>カ</t>
    </rPh>
    <phoneticPr fontId="8"/>
  </si>
  <si>
    <t>H-5．1日あたり水源別、用途別工業用水量</t>
    <rPh sb="5" eb="6">
      <t>ニチ</t>
    </rPh>
    <rPh sb="9" eb="11">
      <t>スイゲン</t>
    </rPh>
    <rPh sb="11" eb="12">
      <t>ベツ</t>
    </rPh>
    <rPh sb="13" eb="15">
      <t>ヨウト</t>
    </rPh>
    <rPh sb="15" eb="16">
      <t>ベツ</t>
    </rPh>
    <rPh sb="16" eb="18">
      <t>コウギョウ</t>
    </rPh>
    <rPh sb="18" eb="20">
      <t>ヨウスイ</t>
    </rPh>
    <rPh sb="20" eb="21">
      <t>リョウ</t>
    </rPh>
    <phoneticPr fontId="5"/>
  </si>
  <si>
    <t>（従業者数30人以上の事業所）</t>
    <rPh sb="3" eb="4">
      <t>モノ</t>
    </rPh>
    <phoneticPr fontId="8"/>
  </si>
  <si>
    <t>単位：㎥</t>
    <rPh sb="0" eb="2">
      <t>タンイ</t>
    </rPh>
    <phoneticPr fontId="8"/>
  </si>
  <si>
    <t>用水量合計</t>
    <rPh sb="0" eb="2">
      <t>ヨウスイ</t>
    </rPh>
    <rPh sb="2" eb="3">
      <t>リョウ</t>
    </rPh>
    <rPh sb="3" eb="5">
      <t>ゴウケイ</t>
    </rPh>
    <phoneticPr fontId="8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</si>
  <si>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8"/>
  </si>
  <si>
    <t>用途別用水量</t>
    <rPh sb="0" eb="2">
      <t>ヨウト</t>
    </rPh>
    <rPh sb="2" eb="3">
      <t>ベツ</t>
    </rPh>
    <rPh sb="3" eb="5">
      <t>ヨウスイ</t>
    </rPh>
    <rPh sb="5" eb="6">
      <t>リョウ</t>
    </rPh>
    <phoneticPr fontId="8"/>
  </si>
  <si>
    <t>淡水</t>
    <rPh sb="0" eb="2">
      <t>タンスイ</t>
    </rPh>
    <phoneticPr fontId="8"/>
  </si>
  <si>
    <t>ボイラー用水</t>
    <rPh sb="4" eb="6">
      <t>ヨウスイ</t>
    </rPh>
    <phoneticPr fontId="8"/>
  </si>
  <si>
    <t>原料用水</t>
    <rPh sb="0" eb="2">
      <t>ゲンリョウ</t>
    </rPh>
    <rPh sb="2" eb="3">
      <t>ヨウ</t>
    </rPh>
    <rPh sb="3" eb="4">
      <t>ミズ</t>
    </rPh>
    <phoneticPr fontId="8"/>
  </si>
  <si>
    <t>製品処理
洗浄用水</t>
    <rPh sb="0" eb="2">
      <t>セイヒン</t>
    </rPh>
    <rPh sb="2" eb="4">
      <t>ショリ</t>
    </rPh>
    <rPh sb="5" eb="8">
      <t>センジョウヨウ</t>
    </rPh>
    <rPh sb="8" eb="9">
      <t>ミズ</t>
    </rPh>
    <phoneticPr fontId="8"/>
  </si>
  <si>
    <t>冷却用水・
温調用水</t>
    <rPh sb="0" eb="2">
      <t>レイキャク</t>
    </rPh>
    <rPh sb="2" eb="4">
      <t>ヨウスイ</t>
    </rPh>
    <rPh sb="6" eb="7">
      <t>オン</t>
    </rPh>
    <rPh sb="7" eb="8">
      <t>チョウ</t>
    </rPh>
    <rPh sb="8" eb="9">
      <t>ヨウ</t>
    </rPh>
    <rPh sb="9" eb="10">
      <t>ミズ</t>
    </rPh>
    <phoneticPr fontId="8"/>
  </si>
  <si>
    <t>工業用水道</t>
    <rPh sb="0" eb="3">
      <t>コウギョウヨウ</t>
    </rPh>
    <rPh sb="3" eb="5">
      <t>スイドウ</t>
    </rPh>
    <phoneticPr fontId="8"/>
  </si>
  <si>
    <t>上水道</t>
    <rPh sb="0" eb="3">
      <t>ジョウスイドウ</t>
    </rPh>
    <phoneticPr fontId="8"/>
  </si>
  <si>
    <t>井戸水</t>
    <rPh sb="0" eb="2">
      <t>イド</t>
    </rPh>
    <rPh sb="2" eb="3">
      <t>スイ</t>
    </rPh>
    <phoneticPr fontId="8"/>
  </si>
  <si>
    <t>回収水</t>
    <rPh sb="0" eb="2">
      <t>カイシュウ</t>
    </rPh>
    <rPh sb="2" eb="3">
      <t>スイ</t>
    </rPh>
    <phoneticPr fontId="8"/>
  </si>
  <si>
    <t>x</t>
    <phoneticPr fontId="8"/>
  </si>
  <si>
    <t>-</t>
    <phoneticPr fontId="8"/>
  </si>
  <si>
    <t>-</t>
    <phoneticPr fontId="17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</si>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</sst>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&quot;△ &quot;#,##0"/>
    <numFmt numFmtId="178" formatCode="0;&quot;△ &quot;0"/>
    <numFmt numFmtId="179" formatCode="0.0;&quot;▲ &quot;0.0"/>
    <numFmt numFmtId="180" formatCode="#,##0;&quot;▲ &quot;#,##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55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6" fillId="0" borderId="0" xfId="1" applyFont="1" applyFill="1"/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5" xfId="1" applyFont="1" applyFill="1" applyBorder="1" applyAlignment="1">
      <alignment horizontal="distributed" vertical="center" justifyLastLine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justifyLastLine="1"/>
    </xf>
    <xf numFmtId="0" fontId="6" fillId="0" borderId="6" xfId="1" applyFont="1" applyFill="1" applyBorder="1" applyAlignment="1">
      <alignment horizontal="center" vertical="center" justifyLastLine="1"/>
    </xf>
    <xf numFmtId="176" fontId="9" fillId="0" borderId="1" xfId="1" applyNumberFormat="1" applyFont="1" applyFill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8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11" xfId="1" applyNumberFormat="1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horizontal="right" vertical="center"/>
    </xf>
    <xf numFmtId="177" fontId="6" fillId="0" borderId="13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right" vertical="center"/>
    </xf>
    <xf numFmtId="177" fontId="6" fillId="0" borderId="15" xfId="1" applyNumberFormat="1" applyFont="1" applyFill="1" applyBorder="1" applyAlignment="1">
      <alignment horizontal="right" vertical="center"/>
    </xf>
    <xf numFmtId="177" fontId="6" fillId="0" borderId="16" xfId="1" applyNumberFormat="1" applyFont="1" applyFill="1" applyBorder="1" applyAlignment="1">
      <alignment horizontal="right" vertical="center"/>
    </xf>
    <xf numFmtId="177" fontId="6" fillId="0" borderId="17" xfId="1" applyNumberFormat="1" applyFont="1" applyFill="1" applyBorder="1" applyAlignment="1">
      <alignment horizontal="right" vertical="center"/>
    </xf>
    <xf numFmtId="176" fontId="9" fillId="0" borderId="18" xfId="1" applyNumberFormat="1" applyFont="1" applyFill="1" applyBorder="1" applyAlignment="1">
      <alignment horizontal="center" vertical="center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20" xfId="1" applyNumberFormat="1" applyFont="1" applyFill="1" applyBorder="1" applyAlignment="1">
      <alignment horizontal="right" vertical="center"/>
    </xf>
    <xf numFmtId="177" fontId="9" fillId="0" borderId="21" xfId="1" applyNumberFormat="1" applyFont="1" applyFill="1" applyBorder="1" applyAlignment="1">
      <alignment horizontal="right" vertical="center"/>
    </xf>
    <xf numFmtId="177" fontId="9" fillId="0" borderId="2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9" fillId="0" borderId="10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38" fontId="9" fillId="0" borderId="23" xfId="2" applyFont="1" applyFill="1" applyBorder="1" applyAlignment="1">
      <alignment vertical="center"/>
    </xf>
    <xf numFmtId="178" fontId="9" fillId="0" borderId="7" xfId="1" applyNumberFormat="1" applyFont="1" applyFill="1" applyBorder="1" applyAlignment="1">
      <alignment horizontal="right" vertical="center"/>
    </xf>
    <xf numFmtId="38" fontId="6" fillId="0" borderId="24" xfId="2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5" xfId="2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horizontal="right" vertical="center"/>
    </xf>
    <xf numFmtId="38" fontId="6" fillId="0" borderId="16" xfId="2" applyFont="1" applyFill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horizontal="right" vertical="center"/>
    </xf>
    <xf numFmtId="177" fontId="9" fillId="0" borderId="13" xfId="1" applyNumberFormat="1" applyFont="1" applyFill="1" applyBorder="1" applyAlignment="1">
      <alignment horizontal="right" vertical="center"/>
    </xf>
    <xf numFmtId="38" fontId="9" fillId="0" borderId="25" xfId="2" applyFont="1" applyFill="1" applyBorder="1" applyAlignment="1">
      <alignment vertical="center"/>
    </xf>
    <xf numFmtId="178" fontId="9" fillId="0" borderId="19" xfId="1" applyNumberFormat="1" applyFont="1" applyFill="1" applyBorder="1" applyAlignment="1">
      <alignment horizontal="right" vertical="center"/>
    </xf>
    <xf numFmtId="177" fontId="9" fillId="0" borderId="25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/>
    </xf>
    <xf numFmtId="38" fontId="9" fillId="0" borderId="0" xfId="2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distributed" vertical="center" justifyLastLine="1"/>
    </xf>
    <xf numFmtId="177" fontId="9" fillId="0" borderId="3" xfId="1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6" fillId="0" borderId="27" xfId="1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horizontal="right" vertical="center"/>
    </xf>
    <xf numFmtId="177" fontId="6" fillId="0" borderId="28" xfId="1" applyNumberFormat="1" applyFont="1" applyFill="1" applyBorder="1" applyAlignment="1">
      <alignment horizontal="right" vertical="center"/>
    </xf>
    <xf numFmtId="177" fontId="6" fillId="0" borderId="4" xfId="1" applyNumberFormat="1" applyFont="1" applyFill="1" applyBorder="1" applyAlignment="1">
      <alignment horizontal="right" vertical="center"/>
    </xf>
    <xf numFmtId="177" fontId="9" fillId="0" borderId="26" xfId="1" applyNumberFormat="1" applyFont="1" applyFill="1" applyBorder="1" applyAlignment="1">
      <alignment horizontal="right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27" xfId="1" applyNumberFormat="1" applyFont="1" applyFill="1" applyBorder="1" applyAlignment="1">
      <alignment horizontal="right" vertical="center"/>
    </xf>
    <xf numFmtId="177" fontId="9" fillId="0" borderId="10" xfId="1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38" fontId="9" fillId="0" borderId="2" xfId="2" applyFont="1" applyBorder="1" applyAlignment="1">
      <alignment horizontal="right" vertical="center"/>
    </xf>
    <xf numFmtId="38" fontId="9" fillId="0" borderId="1" xfId="2" applyFont="1" applyBorder="1" applyAlignment="1">
      <alignment horizontal="right" vertical="center"/>
    </xf>
    <xf numFmtId="38" fontId="9" fillId="0" borderId="3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38" fontId="6" fillId="0" borderId="10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9" fillId="0" borderId="21" xfId="2" applyFont="1" applyBorder="1" applyAlignment="1">
      <alignment horizontal="right" vertical="center"/>
    </xf>
    <xf numFmtId="38" fontId="9" fillId="0" borderId="18" xfId="2" applyFont="1" applyBorder="1" applyAlignment="1">
      <alignment horizontal="right" vertical="center"/>
    </xf>
    <xf numFmtId="0" fontId="6" fillId="0" borderId="0" xfId="1" applyFont="1"/>
    <xf numFmtId="177" fontId="6" fillId="0" borderId="0" xfId="1" applyNumberFormat="1" applyFont="1"/>
    <xf numFmtId="0" fontId="6" fillId="0" borderId="0" xfId="1" applyFont="1" applyBorder="1"/>
    <xf numFmtId="177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shrinkToFit="1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38" fontId="12" fillId="0" borderId="29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horizontal="right" vertical="center"/>
    </xf>
    <xf numFmtId="38" fontId="12" fillId="0" borderId="31" xfId="2" applyFont="1" applyFill="1" applyBorder="1" applyAlignment="1">
      <alignment horizontal="right" vertical="center"/>
    </xf>
    <xf numFmtId="176" fontId="12" fillId="0" borderId="29" xfId="1" applyNumberFormat="1" applyFont="1" applyBorder="1" applyAlignment="1">
      <alignment vertical="center" shrinkToFit="1"/>
    </xf>
    <xf numFmtId="0" fontId="12" fillId="0" borderId="32" xfId="1" applyFont="1" applyBorder="1" applyAlignment="1">
      <alignment horizontal="right" vertical="center"/>
    </xf>
    <xf numFmtId="38" fontId="12" fillId="0" borderId="6" xfId="2" applyFont="1" applyFill="1" applyBorder="1" applyAlignment="1">
      <alignment horizontal="right" vertical="center"/>
    </xf>
    <xf numFmtId="177" fontId="12" fillId="0" borderId="6" xfId="1" applyNumberFormat="1" applyFont="1" applyBorder="1" applyAlignment="1">
      <alignment horizontal="right" vertical="center"/>
    </xf>
    <xf numFmtId="177" fontId="12" fillId="0" borderId="30" xfId="1" applyNumberFormat="1" applyFont="1" applyBorder="1" applyAlignment="1">
      <alignment horizontal="right" vertical="center"/>
    </xf>
    <xf numFmtId="177" fontId="12" fillId="0" borderId="31" xfId="1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177" fontId="12" fillId="0" borderId="33" xfId="1" applyNumberFormat="1" applyFont="1" applyBorder="1" applyAlignment="1">
      <alignment horizontal="right" vertical="center"/>
    </xf>
    <xf numFmtId="38" fontId="12" fillId="0" borderId="34" xfId="2" applyFont="1" applyFill="1" applyBorder="1" applyAlignment="1">
      <alignment horizontal="right" vertical="center"/>
    </xf>
    <xf numFmtId="38" fontId="12" fillId="0" borderId="35" xfId="2" applyFont="1" applyFill="1" applyBorder="1" applyAlignment="1">
      <alignment horizontal="right" vertical="center"/>
    </xf>
    <xf numFmtId="176" fontId="12" fillId="0" borderId="33" xfId="1" applyNumberFormat="1" applyFont="1" applyBorder="1" applyAlignment="1">
      <alignment vertical="center" shrinkToFit="1"/>
    </xf>
    <xf numFmtId="0" fontId="12" fillId="0" borderId="36" xfId="1" applyFont="1" applyBorder="1" applyAlignment="1">
      <alignment horizontal="right" vertical="center"/>
    </xf>
    <xf numFmtId="177" fontId="12" fillId="0" borderId="37" xfId="1" applyNumberFormat="1" applyFont="1" applyBorder="1" applyAlignment="1">
      <alignment horizontal="right" vertical="center"/>
    </xf>
    <xf numFmtId="177" fontId="12" fillId="0" borderId="34" xfId="1" applyNumberFormat="1" applyFont="1" applyBorder="1" applyAlignment="1">
      <alignment horizontal="right" vertical="center"/>
    </xf>
    <xf numFmtId="177" fontId="12" fillId="0" borderId="35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Border="1" applyAlignment="1">
      <alignment vertical="center"/>
    </xf>
    <xf numFmtId="38" fontId="12" fillId="0" borderId="27" xfId="2" applyFont="1" applyFill="1" applyBorder="1" applyAlignment="1">
      <alignment horizontal="right" vertical="center"/>
    </xf>
    <xf numFmtId="38" fontId="12" fillId="0" borderId="37" xfId="2" applyFont="1" applyFill="1" applyBorder="1" applyAlignment="1">
      <alignment horizontal="right" vertical="center"/>
    </xf>
    <xf numFmtId="38" fontId="12" fillId="0" borderId="33" xfId="2" applyFont="1" applyFill="1" applyBorder="1" applyAlignment="1">
      <alignment horizontal="right" vertical="center"/>
    </xf>
    <xf numFmtId="177" fontId="12" fillId="0" borderId="38" xfId="1" applyNumberFormat="1" applyFont="1" applyBorder="1" applyAlignment="1">
      <alignment horizontal="right" vertical="center"/>
    </xf>
    <xf numFmtId="38" fontId="12" fillId="0" borderId="24" xfId="2" applyFont="1" applyFill="1" applyBorder="1" applyAlignment="1">
      <alignment horizontal="right" vertical="center"/>
    </xf>
    <xf numFmtId="176" fontId="12" fillId="0" borderId="33" xfId="1" applyNumberFormat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177" fontId="12" fillId="0" borderId="39" xfId="1" applyNumberFormat="1" applyFont="1" applyBorder="1" applyAlignment="1">
      <alignment horizontal="right" vertical="center"/>
    </xf>
    <xf numFmtId="177" fontId="12" fillId="0" borderId="40" xfId="1" applyNumberFormat="1" applyFont="1" applyBorder="1" applyAlignment="1">
      <alignment horizontal="right" vertical="center"/>
    </xf>
    <xf numFmtId="38" fontId="12" fillId="0" borderId="41" xfId="2" applyFont="1" applyFill="1" applyBorder="1" applyAlignment="1">
      <alignment horizontal="right" vertical="center"/>
    </xf>
    <xf numFmtId="38" fontId="12" fillId="0" borderId="42" xfId="2" applyFont="1" applyFill="1" applyBorder="1" applyAlignment="1">
      <alignment horizontal="right" vertical="center"/>
    </xf>
    <xf numFmtId="38" fontId="12" fillId="0" borderId="43" xfId="2" applyFont="1" applyFill="1" applyBorder="1" applyAlignment="1">
      <alignment horizontal="right" vertical="center"/>
    </xf>
    <xf numFmtId="176" fontId="12" fillId="0" borderId="39" xfId="1" applyNumberFormat="1" applyFont="1" applyBorder="1" applyAlignment="1">
      <alignment vertical="center" shrinkToFit="1"/>
    </xf>
    <xf numFmtId="0" fontId="12" fillId="0" borderId="44" xfId="1" applyFont="1" applyBorder="1" applyAlignment="1">
      <alignment horizontal="right" vertical="center"/>
    </xf>
    <xf numFmtId="177" fontId="12" fillId="0" borderId="45" xfId="1" applyNumberFormat="1" applyFont="1" applyBorder="1" applyAlignment="1">
      <alignment horizontal="right" vertical="center"/>
    </xf>
    <xf numFmtId="177" fontId="12" fillId="0" borderId="46" xfId="1" applyNumberFormat="1" applyFont="1" applyBorder="1" applyAlignment="1">
      <alignment horizontal="right" vertical="center"/>
    </xf>
    <xf numFmtId="177" fontId="12" fillId="0" borderId="47" xfId="1" applyNumberFormat="1" applyFont="1" applyBorder="1" applyAlignment="1">
      <alignment horizontal="right" vertical="center"/>
    </xf>
    <xf numFmtId="38" fontId="12" fillId="0" borderId="22" xfId="2" applyFont="1" applyFill="1" applyBorder="1" applyAlignment="1">
      <alignment horizontal="right" vertical="center"/>
    </xf>
    <xf numFmtId="38" fontId="12" fillId="0" borderId="48" xfId="2" applyFont="1" applyFill="1" applyBorder="1" applyAlignment="1">
      <alignment horizontal="right" vertical="center"/>
    </xf>
    <xf numFmtId="38" fontId="12" fillId="0" borderId="3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right" vertical="center"/>
    </xf>
    <xf numFmtId="177" fontId="12" fillId="0" borderId="22" xfId="1" applyNumberFormat="1" applyFont="1" applyBorder="1" applyAlignment="1">
      <alignment horizontal="right" vertical="center"/>
    </xf>
    <xf numFmtId="177" fontId="12" fillId="0" borderId="50" xfId="1" applyNumberFormat="1" applyFont="1" applyBorder="1" applyAlignment="1">
      <alignment horizontal="right" vertical="center"/>
    </xf>
    <xf numFmtId="177" fontId="12" fillId="0" borderId="25" xfId="1" applyNumberFormat="1" applyFont="1" applyBorder="1" applyAlignment="1">
      <alignment horizontal="right" vertical="center"/>
    </xf>
    <xf numFmtId="0" fontId="6" fillId="0" borderId="0" xfId="1" applyFont="1" applyAlignment="1">
      <alignment vertical="center" shrinkToFit="1"/>
    </xf>
    <xf numFmtId="177" fontId="12" fillId="0" borderId="17" xfId="1" applyNumberFormat="1" applyFont="1" applyBorder="1" applyAlignment="1">
      <alignment horizontal="center" vertical="center" wrapText="1" shrinkToFit="1"/>
    </xf>
    <xf numFmtId="0" fontId="12" fillId="0" borderId="51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17" xfId="1" applyFont="1" applyBorder="1" applyAlignment="1">
      <alignment horizontal="center" vertical="center" wrapText="1" shrinkToFit="1"/>
    </xf>
    <xf numFmtId="0" fontId="12" fillId="0" borderId="22" xfId="1" applyFont="1" applyBorder="1" applyAlignment="1">
      <alignment horizontal="center" vertical="center" wrapText="1" shrinkToFit="1"/>
    </xf>
    <xf numFmtId="0" fontId="12" fillId="0" borderId="50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6" fillId="0" borderId="0" xfId="1" applyFont="1" applyBorder="1" applyAlignment="1">
      <alignment vertical="center" shrinkToFit="1"/>
    </xf>
    <xf numFmtId="177" fontId="6" fillId="0" borderId="0" xfId="1" applyNumberFormat="1" applyFont="1" applyAlignment="1">
      <alignment horizontal="right"/>
    </xf>
    <xf numFmtId="0" fontId="13" fillId="0" borderId="0" xfId="1" applyFont="1" applyAlignment="1">
      <alignment shrinkToFit="1"/>
    </xf>
    <xf numFmtId="49" fontId="7" fillId="0" borderId="0" xfId="1" quotePrefix="1" applyNumberFormat="1" applyFont="1" applyAlignment="1">
      <alignment vertical="center"/>
    </xf>
    <xf numFmtId="0" fontId="14" fillId="2" borderId="0" xfId="1" applyFont="1" applyFill="1" applyAlignment="1" applyProtection="1">
      <alignment horizontal="right" vertical="center"/>
      <protection locked="0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6" fillId="0" borderId="25" xfId="1" applyFont="1" applyBorder="1" applyAlignment="1">
      <alignment horizontal="distributed" vertical="center" justifyLastLine="1"/>
    </xf>
    <xf numFmtId="0" fontId="6" fillId="0" borderId="2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77" fontId="9" fillId="0" borderId="23" xfId="2" applyNumberFormat="1" applyFont="1" applyBorder="1" applyAlignment="1">
      <alignment vertical="center"/>
    </xf>
    <xf numFmtId="177" fontId="9" fillId="0" borderId="9" xfId="2" applyNumberFormat="1" applyFont="1" applyBorder="1" applyAlignment="1">
      <alignment vertical="center"/>
    </xf>
    <xf numFmtId="177" fontId="9" fillId="0" borderId="9" xfId="2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177" fontId="6" fillId="0" borderId="24" xfId="2" applyNumberFormat="1" applyFont="1" applyBorder="1" applyAlignment="1">
      <alignment vertical="center"/>
    </xf>
    <xf numFmtId="177" fontId="6" fillId="0" borderId="13" xfId="2" applyNumberFormat="1" applyFont="1" applyBorder="1" applyAlignment="1">
      <alignment vertical="center"/>
    </xf>
    <xf numFmtId="177" fontId="6" fillId="0" borderId="13" xfId="2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177" fontId="6" fillId="0" borderId="5" xfId="2" applyNumberFormat="1" applyFont="1" applyBorder="1" applyAlignment="1">
      <alignment vertical="center"/>
    </xf>
    <xf numFmtId="177" fontId="6" fillId="0" borderId="17" xfId="2" applyNumberFormat="1" applyFont="1" applyBorder="1" applyAlignment="1">
      <alignment vertical="center"/>
    </xf>
    <xf numFmtId="177" fontId="6" fillId="0" borderId="17" xfId="2" applyNumberFormat="1" applyFont="1" applyBorder="1" applyAlignment="1">
      <alignment horizontal="right" vertical="center"/>
    </xf>
    <xf numFmtId="177" fontId="9" fillId="0" borderId="23" xfId="2" applyNumberFormat="1" applyFont="1" applyFill="1" applyBorder="1" applyAlignment="1">
      <alignment vertical="center"/>
    </xf>
    <xf numFmtId="177" fontId="9" fillId="0" borderId="9" xfId="2" applyNumberFormat="1" applyFont="1" applyFill="1" applyBorder="1" applyAlignment="1">
      <alignment horizontal="right" vertical="center"/>
    </xf>
    <xf numFmtId="177" fontId="6" fillId="0" borderId="24" xfId="2" applyNumberFormat="1" applyFont="1" applyFill="1" applyBorder="1" applyAlignment="1">
      <alignment vertical="center"/>
    </xf>
    <xf numFmtId="177" fontId="6" fillId="0" borderId="13" xfId="2" applyNumberFormat="1" applyFont="1" applyFill="1" applyBorder="1" applyAlignment="1">
      <alignment horizontal="right" vertical="center"/>
    </xf>
    <xf numFmtId="177" fontId="6" fillId="0" borderId="13" xfId="2" applyNumberFormat="1" applyFont="1" applyFill="1" applyBorder="1" applyAlignment="1">
      <alignment vertical="center"/>
    </xf>
    <xf numFmtId="177" fontId="6" fillId="0" borderId="5" xfId="2" applyNumberFormat="1" applyFont="1" applyFill="1" applyBorder="1" applyAlignment="1">
      <alignment vertical="center"/>
    </xf>
    <xf numFmtId="177" fontId="6" fillId="0" borderId="17" xfId="2" applyNumberFormat="1" applyFont="1" applyFill="1" applyBorder="1" applyAlignment="1">
      <alignment vertical="center"/>
    </xf>
    <xf numFmtId="177" fontId="6" fillId="0" borderId="17" xfId="2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18" xfId="1" applyFont="1" applyBorder="1" applyAlignment="1">
      <alignment horizontal="center" vertical="center"/>
    </xf>
    <xf numFmtId="177" fontId="9" fillId="0" borderId="25" xfId="2" applyNumberFormat="1" applyFont="1" applyBorder="1" applyAlignment="1">
      <alignment vertical="center"/>
    </xf>
    <xf numFmtId="177" fontId="9" fillId="0" borderId="22" xfId="2" applyNumberFormat="1" applyFont="1" applyBorder="1" applyAlignment="1">
      <alignment vertical="center"/>
    </xf>
    <xf numFmtId="38" fontId="15" fillId="0" borderId="0" xfId="2" applyFont="1" applyFill="1" applyAlignment="1">
      <alignment horizontal="right"/>
    </xf>
    <xf numFmtId="0" fontId="6" fillId="0" borderId="0" xfId="1" applyFont="1" applyAlignment="1">
      <alignment horizontal="right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right"/>
    </xf>
    <xf numFmtId="0" fontId="6" fillId="0" borderId="18" xfId="1" applyFont="1" applyFill="1" applyBorder="1" applyAlignment="1">
      <alignment horizontal="center" vertical="center" shrinkToFit="1"/>
    </xf>
    <xf numFmtId="180" fontId="9" fillId="0" borderId="2" xfId="2" applyNumberFormat="1" applyFont="1" applyBorder="1"/>
    <xf numFmtId="180" fontId="9" fillId="0" borderId="1" xfId="2" applyNumberFormat="1" applyFont="1" applyBorder="1"/>
    <xf numFmtId="180" fontId="9" fillId="0" borderId="7" xfId="2" applyNumberFormat="1" applyFont="1" applyBorder="1" applyAlignment="1">
      <alignment horizontal="right"/>
    </xf>
    <xf numFmtId="180" fontId="9" fillId="0" borderId="1" xfId="2" applyNumberFormat="1" applyFont="1" applyBorder="1" applyAlignment="1">
      <alignment horizontal="right"/>
    </xf>
    <xf numFmtId="180" fontId="9" fillId="0" borderId="2" xfId="2" applyNumberFormat="1" applyFont="1" applyBorder="1" applyAlignment="1">
      <alignment horizontal="right"/>
    </xf>
    <xf numFmtId="180" fontId="9" fillId="0" borderId="3" xfId="2" applyNumberFormat="1" applyFont="1" applyBorder="1" applyAlignment="1">
      <alignment horizontal="right"/>
    </xf>
    <xf numFmtId="180" fontId="6" fillId="0" borderId="12" xfId="2" applyNumberFormat="1" applyFont="1" applyBorder="1"/>
    <xf numFmtId="180" fontId="6" fillId="0" borderId="10" xfId="2" applyNumberFormat="1" applyFont="1" applyBorder="1"/>
    <xf numFmtId="180" fontId="6" fillId="0" borderId="0" xfId="2" applyNumberFormat="1" applyFont="1" applyBorder="1" applyAlignment="1">
      <alignment horizontal="right"/>
    </xf>
    <xf numFmtId="180" fontId="6" fillId="0" borderId="10" xfId="2" applyNumberFormat="1" applyFont="1" applyBorder="1" applyAlignment="1">
      <alignment horizontal="right"/>
    </xf>
    <xf numFmtId="180" fontId="6" fillId="0" borderId="12" xfId="2" applyNumberFormat="1" applyFont="1" applyBorder="1" applyAlignment="1">
      <alignment horizontal="right"/>
    </xf>
    <xf numFmtId="180" fontId="6" fillId="0" borderId="27" xfId="2" applyNumberFormat="1" applyFont="1" applyBorder="1" applyAlignment="1">
      <alignment horizontal="right"/>
    </xf>
    <xf numFmtId="180" fontId="6" fillId="0" borderId="16" xfId="2" applyNumberFormat="1" applyFont="1" applyBorder="1"/>
    <xf numFmtId="180" fontId="6" fillId="0" borderId="4" xfId="2" applyNumberFormat="1" applyFont="1" applyBorder="1"/>
    <xf numFmtId="180" fontId="6" fillId="0" borderId="14" xfId="2" applyNumberFormat="1" applyFont="1" applyBorder="1" applyAlignment="1">
      <alignment horizontal="right"/>
    </xf>
    <xf numFmtId="180" fontId="6" fillId="0" borderId="4" xfId="2" applyNumberFormat="1" applyFont="1" applyBorder="1" applyAlignment="1">
      <alignment horizontal="right"/>
    </xf>
    <xf numFmtId="180" fontId="6" fillId="0" borderId="16" xfId="2" applyNumberFormat="1" applyFont="1" applyBorder="1" applyAlignment="1">
      <alignment horizontal="right"/>
    </xf>
    <xf numFmtId="180" fontId="6" fillId="0" borderId="28" xfId="2" applyNumberFormat="1" applyFont="1" applyBorder="1" applyAlignment="1">
      <alignment horizontal="right"/>
    </xf>
    <xf numFmtId="180" fontId="9" fillId="0" borderId="21" xfId="2" applyNumberFormat="1" applyFont="1" applyBorder="1"/>
    <xf numFmtId="180" fontId="9" fillId="0" borderId="18" xfId="2" applyNumberFormat="1" applyFont="1" applyBorder="1"/>
    <xf numFmtId="180" fontId="9" fillId="0" borderId="18" xfId="2" applyNumberFormat="1" applyFont="1" applyBorder="1" applyAlignment="1">
      <alignment horizontal="right"/>
    </xf>
    <xf numFmtId="180" fontId="9" fillId="0" borderId="19" xfId="2" applyNumberFormat="1" applyFont="1" applyBorder="1" applyAlignment="1">
      <alignment horizontal="right"/>
    </xf>
    <xf numFmtId="180" fontId="9" fillId="0" borderId="21" xfId="2" applyNumberFormat="1" applyFont="1" applyBorder="1" applyAlignment="1">
      <alignment horizontal="right"/>
    </xf>
    <xf numFmtId="38" fontId="18" fillId="0" borderId="0" xfId="3" applyFont="1" applyAlignment="1">
      <alignment horizontal="right"/>
    </xf>
    <xf numFmtId="38" fontId="18" fillId="0" borderId="0" xfId="3" applyFont="1" applyBorder="1" applyAlignment="1">
      <alignment horizontal="right"/>
    </xf>
    <xf numFmtId="38" fontId="10" fillId="0" borderId="0" xfId="3" applyFont="1" applyBorder="1"/>
    <xf numFmtId="38" fontId="18" fillId="0" borderId="0" xfId="3" applyFont="1" applyBorder="1" applyAlignment="1">
      <alignment horizontal="center" vertical="center"/>
    </xf>
    <xf numFmtId="38" fontId="18" fillId="0" borderId="0" xfId="3" applyFont="1" applyBorder="1"/>
    <xf numFmtId="38" fontId="18" fillId="0" borderId="0" xfId="3" applyFont="1" applyBorder="1" applyAlignment="1">
      <alignment horizontal="center"/>
    </xf>
    <xf numFmtId="38" fontId="18" fillId="0" borderId="0" xfId="3" applyFont="1" applyBorder="1" applyAlignment="1">
      <alignment horizontal="center" vertical="distributed" wrapText="1"/>
    </xf>
    <xf numFmtId="0" fontId="6" fillId="0" borderId="0" xfId="1" applyFont="1" applyFill="1" applyBorder="1"/>
    <xf numFmtId="38" fontId="19" fillId="0" borderId="0" xfId="3" applyFont="1" applyBorder="1" applyAlignment="1">
      <alignment horizontal="distributed"/>
    </xf>
    <xf numFmtId="38" fontId="19" fillId="0" borderId="0" xfId="3" applyFont="1" applyBorder="1"/>
    <xf numFmtId="180" fontId="19" fillId="0" borderId="0" xfId="3" applyNumberFormat="1" applyFont="1" applyBorder="1"/>
    <xf numFmtId="180" fontId="20" fillId="0" borderId="0" xfId="3" applyNumberFormat="1" applyFont="1" applyBorder="1"/>
    <xf numFmtId="180" fontId="10" fillId="0" borderId="0" xfId="3" applyNumberFormat="1" applyFont="1" applyBorder="1"/>
    <xf numFmtId="180" fontId="18" fillId="0" borderId="0" xfId="3" applyNumberFormat="1" applyFont="1" applyBorder="1"/>
    <xf numFmtId="38" fontId="10" fillId="0" borderId="0" xfId="3" applyFont="1" applyBorder="1" applyAlignment="1">
      <alignment horizontal="distributed"/>
    </xf>
    <xf numFmtId="180" fontId="18" fillId="0" borderId="0" xfId="3" applyNumberFormat="1" applyFont="1" applyBorder="1" applyAlignment="1">
      <alignment horizontal="right"/>
    </xf>
    <xf numFmtId="180" fontId="10" fillId="0" borderId="0" xfId="3" applyNumberFormat="1" applyFont="1" applyBorder="1" applyAlignment="1">
      <alignment horizontal="right"/>
    </xf>
    <xf numFmtId="0" fontId="6" fillId="0" borderId="1" xfId="1" applyFont="1" applyFill="1" applyBorder="1" applyAlignment="1">
      <alignment horizontal="center" vertical="center" justifyLastLine="1"/>
    </xf>
    <xf numFmtId="0" fontId="6" fillId="0" borderId="4" xfId="1" applyFont="1" applyFill="1" applyBorder="1" applyAlignment="1">
      <alignment horizontal="center" vertical="center" justifyLastLine="1"/>
    </xf>
    <xf numFmtId="0" fontId="6" fillId="0" borderId="2" xfId="1" applyFont="1" applyFill="1" applyBorder="1" applyAlignment="1">
      <alignment horizontal="center" vertical="center" justifyLastLine="1"/>
    </xf>
    <xf numFmtId="0" fontId="6" fillId="0" borderId="3" xfId="1" applyFont="1" applyFill="1" applyBorder="1" applyAlignment="1">
      <alignment horizontal="center" vertical="center" justifyLastLine="1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21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26" xfId="1" applyFont="1" applyFill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2" xfId="1" applyFont="1" applyBorder="1" applyAlignment="1">
      <alignment horizontal="distributed" vertical="center" justifyLastLine="1"/>
    </xf>
    <xf numFmtId="0" fontId="12" fillId="0" borderId="3" xfId="1" applyFont="1" applyBorder="1" applyAlignment="1">
      <alignment horizontal="distributed" vertical="center" justifyLastLine="1"/>
    </xf>
    <xf numFmtId="0" fontId="12" fillId="0" borderId="16" xfId="1" applyFont="1" applyBorder="1" applyAlignment="1">
      <alignment horizontal="distributed" vertical="center" justifyLastLine="1"/>
    </xf>
    <xf numFmtId="0" fontId="12" fillId="0" borderId="28" xfId="1" applyFont="1" applyBorder="1" applyAlignment="1">
      <alignment horizontal="distributed" vertical="center" justifyLastLine="1"/>
    </xf>
    <xf numFmtId="176" fontId="12" fillId="0" borderId="21" xfId="1" applyNumberFormat="1" applyFont="1" applyBorder="1" applyAlignment="1">
      <alignment horizontal="distributed" vertical="center" justifyLastLine="1" shrinkToFit="1"/>
    </xf>
    <xf numFmtId="176" fontId="12" fillId="0" borderId="26" xfId="1" applyNumberFormat="1" applyFont="1" applyBorder="1" applyAlignment="1">
      <alignment horizontal="distributed" vertical="center" justifyLastLine="1" shrinkToFit="1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18" xfId="1" applyFont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distributed" vertical="center" justifyLastLine="1"/>
    </xf>
    <xf numFmtId="0" fontId="6" fillId="0" borderId="21" xfId="1" applyFont="1" applyFill="1" applyBorder="1" applyAlignment="1">
      <alignment horizontal="distributed" vertical="center" justifyLastLine="1"/>
    </xf>
    <xf numFmtId="0" fontId="6" fillId="0" borderId="19" xfId="1" applyFont="1" applyFill="1" applyBorder="1" applyAlignment="1">
      <alignment horizontal="distributed" vertical="center" justifyLastLine="1"/>
    </xf>
    <xf numFmtId="0" fontId="6" fillId="0" borderId="26" xfId="1" applyFont="1" applyFill="1" applyBorder="1" applyAlignment="1">
      <alignment horizontal="distributed" vertical="center" justifyLastLine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/>
    </xf>
  </cellXfs>
  <cellStyles count="4"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#REF!#REF!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#REF!#REF!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#REF!#REF!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#REF!#REF!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53344"/>
        <c:axId val="102954880"/>
      </c:barChart>
      <c:catAx>
        <c:axId val="10295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95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95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95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190500</xdr:rowOff>
    </xdr:from>
    <xdr:to>
      <xdr:col>0</xdr:col>
      <xdr:colOff>0</xdr:colOff>
      <xdr:row>19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180975</xdr:rowOff>
    </xdr:from>
    <xdr:to>
      <xdr:col>0</xdr:col>
      <xdr:colOff>0</xdr:colOff>
      <xdr:row>19</xdr:row>
      <xdr:rowOff>104775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180975</xdr:rowOff>
    </xdr:from>
    <xdr:to>
      <xdr:col>0</xdr:col>
      <xdr:colOff>0</xdr:colOff>
      <xdr:row>19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0.46711</cdr:y>
    </cdr:from>
    <cdr:to>
      <cdr:x>0.67185</cdr:x>
      <cdr:y>0.4856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377"/>
          <a:ext cx="123327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0.54393</cdr:y>
    </cdr:from>
    <cdr:to>
      <cdr:x>0.71775</cdr:x>
      <cdr:y>0.56242</cdr:y>
    </cdr:to>
    <cdr:sp macro="" textlink="">
      <cdr:nvSpPr>
        <cdr:cNvPr id="143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8781"/>
          <a:ext cx="12332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0.51633</cdr:y>
    </cdr:from>
    <cdr:to>
      <cdr:x>0.4156</cdr:x>
      <cdr:y>0.53457</cdr:y>
    </cdr:to>
    <cdr:sp macro="" textlink="">
      <cdr:nvSpPr>
        <cdr:cNvPr id="14339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2511"/>
          <a:ext cx="123328" cy="4379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0.46711</cdr:y>
    </cdr:from>
    <cdr:to>
      <cdr:x>0.46519</cdr:x>
      <cdr:y>0.4856</cdr:y>
    </cdr:to>
    <cdr:sp macro="" textlink="">
      <cdr:nvSpPr>
        <cdr:cNvPr id="14340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377"/>
          <a:ext cx="12316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0.46542</cdr:y>
    </cdr:from>
    <cdr:to>
      <cdr:x>0.67185</cdr:x>
      <cdr:y>0.48343</cdr:y>
    </cdr:to>
    <cdr:sp macro="" textlink="">
      <cdr:nvSpPr>
        <cdr:cNvPr id="153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763"/>
          <a:ext cx="123327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0.54202</cdr:y>
    </cdr:from>
    <cdr:to>
      <cdr:x>0.71775</cdr:x>
      <cdr:y>0.56027</cdr:y>
    </cdr:to>
    <cdr:sp macro="" textlink="">
      <cdr:nvSpPr>
        <cdr:cNvPr id="153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9350"/>
          <a:ext cx="123328" cy="4397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0.51393</cdr:y>
    </cdr:from>
    <cdr:to>
      <cdr:x>0.4156</cdr:x>
      <cdr:y>0.53242</cdr:y>
    </cdr:to>
    <cdr:sp macro="" textlink="">
      <cdr:nvSpPr>
        <cdr:cNvPr id="15363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1649"/>
          <a:ext cx="123328" cy="4455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0.46542</cdr:y>
    </cdr:from>
    <cdr:to>
      <cdr:x>0.46519</cdr:x>
      <cdr:y>0.48343</cdr:y>
    </cdr:to>
    <cdr:sp macro="" textlink="">
      <cdr:nvSpPr>
        <cdr:cNvPr id="1536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763"/>
          <a:ext cx="123168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0.52436</cdr:x>
      <cdr:y>0.48583</cdr:y>
    </cdr:from>
    <cdr:to>
      <cdr:x>0.69252</cdr:x>
      <cdr:y>0.50408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178570"/>
          <a:ext cx="123328" cy="441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0.52436</cdr:x>
      <cdr:y>0.57181</cdr:y>
    </cdr:from>
    <cdr:to>
      <cdr:x>0.69252</cdr:x>
      <cdr:y>0.5903</cdr:y>
    </cdr:to>
    <cdr:sp macro="" textlink="">
      <cdr:nvSpPr>
        <cdr:cNvPr id="1638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386576"/>
          <a:ext cx="123328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0.24701</cdr:x>
      <cdr:y>0.53362</cdr:y>
    </cdr:from>
    <cdr:to>
      <cdr:x>0.41494</cdr:x>
      <cdr:y>0.55283</cdr:y>
    </cdr:to>
    <cdr:sp macro="" textlink="">
      <cdr:nvSpPr>
        <cdr:cNvPr id="1638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338" y="1294194"/>
          <a:ext cx="123168" cy="4648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0.32684</cdr:x>
      <cdr:y>0.47983</cdr:y>
    </cdr:from>
    <cdr:to>
      <cdr:x>0.49478</cdr:x>
      <cdr:y>0.49832</cdr:y>
    </cdr:to>
    <cdr:sp macro="" textlink="">
      <cdr:nvSpPr>
        <cdr:cNvPr id="16388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891" y="1164044"/>
          <a:ext cx="123167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4"/>
  <sheetViews>
    <sheetView showGridLines="0" tabSelected="1" zoomScaleNormal="100" zoomScaleSheetLayoutView="100" workbookViewId="0">
      <selection activeCell="G101" sqref="G101"/>
    </sheetView>
  </sheetViews>
  <sheetFormatPr defaultColWidth="8.625" defaultRowHeight="11.25"/>
  <cols>
    <col min="1" max="1" width="3.625" style="2" customWidth="1"/>
    <col min="2" max="2" width="10.625" style="2" customWidth="1"/>
    <col min="3" max="3" width="8.75" style="2" customWidth="1"/>
    <col min="4" max="4" width="8.625" style="2" customWidth="1"/>
    <col min="5" max="5" width="10.625" style="2" customWidth="1"/>
    <col min="6" max="6" width="9.625" style="2" customWidth="1"/>
    <col min="7" max="7" width="15.625" style="2" customWidth="1"/>
    <col min="8" max="8" width="12.625" style="2" customWidth="1"/>
    <col min="9" max="256" width="8.625" style="2"/>
    <col min="257" max="257" width="3.625" style="2" customWidth="1"/>
    <col min="258" max="258" width="10.625" style="2" customWidth="1"/>
    <col min="259" max="259" width="8.75" style="2" customWidth="1"/>
    <col min="260" max="260" width="8.625" style="2" customWidth="1"/>
    <col min="261" max="261" width="10.625" style="2" customWidth="1"/>
    <col min="262" max="262" width="9.625" style="2" customWidth="1"/>
    <col min="263" max="263" width="15.625" style="2" customWidth="1"/>
    <col min="264" max="264" width="12.625" style="2" customWidth="1"/>
    <col min="265" max="512" width="8.625" style="2"/>
    <col min="513" max="513" width="3.625" style="2" customWidth="1"/>
    <col min="514" max="514" width="10.625" style="2" customWidth="1"/>
    <col min="515" max="515" width="8.75" style="2" customWidth="1"/>
    <col min="516" max="516" width="8.625" style="2" customWidth="1"/>
    <col min="517" max="517" width="10.625" style="2" customWidth="1"/>
    <col min="518" max="518" width="9.625" style="2" customWidth="1"/>
    <col min="519" max="519" width="15.625" style="2" customWidth="1"/>
    <col min="520" max="520" width="12.625" style="2" customWidth="1"/>
    <col min="521" max="768" width="8.625" style="2"/>
    <col min="769" max="769" width="3.625" style="2" customWidth="1"/>
    <col min="770" max="770" width="10.625" style="2" customWidth="1"/>
    <col min="771" max="771" width="8.75" style="2" customWidth="1"/>
    <col min="772" max="772" width="8.625" style="2" customWidth="1"/>
    <col min="773" max="773" width="10.625" style="2" customWidth="1"/>
    <col min="774" max="774" width="9.625" style="2" customWidth="1"/>
    <col min="775" max="775" width="15.625" style="2" customWidth="1"/>
    <col min="776" max="776" width="12.625" style="2" customWidth="1"/>
    <col min="777" max="1024" width="8.625" style="2"/>
    <col min="1025" max="1025" width="3.625" style="2" customWidth="1"/>
    <col min="1026" max="1026" width="10.625" style="2" customWidth="1"/>
    <col min="1027" max="1027" width="8.75" style="2" customWidth="1"/>
    <col min="1028" max="1028" width="8.625" style="2" customWidth="1"/>
    <col min="1029" max="1029" width="10.625" style="2" customWidth="1"/>
    <col min="1030" max="1030" width="9.625" style="2" customWidth="1"/>
    <col min="1031" max="1031" width="15.625" style="2" customWidth="1"/>
    <col min="1032" max="1032" width="12.625" style="2" customWidth="1"/>
    <col min="1033" max="1280" width="8.625" style="2"/>
    <col min="1281" max="1281" width="3.625" style="2" customWidth="1"/>
    <col min="1282" max="1282" width="10.625" style="2" customWidth="1"/>
    <col min="1283" max="1283" width="8.75" style="2" customWidth="1"/>
    <col min="1284" max="1284" width="8.625" style="2" customWidth="1"/>
    <col min="1285" max="1285" width="10.625" style="2" customWidth="1"/>
    <col min="1286" max="1286" width="9.625" style="2" customWidth="1"/>
    <col min="1287" max="1287" width="15.625" style="2" customWidth="1"/>
    <col min="1288" max="1288" width="12.625" style="2" customWidth="1"/>
    <col min="1289" max="1536" width="8.625" style="2"/>
    <col min="1537" max="1537" width="3.625" style="2" customWidth="1"/>
    <col min="1538" max="1538" width="10.625" style="2" customWidth="1"/>
    <col min="1539" max="1539" width="8.75" style="2" customWidth="1"/>
    <col min="1540" max="1540" width="8.625" style="2" customWidth="1"/>
    <col min="1541" max="1541" width="10.625" style="2" customWidth="1"/>
    <col min="1542" max="1542" width="9.625" style="2" customWidth="1"/>
    <col min="1543" max="1543" width="15.625" style="2" customWidth="1"/>
    <col min="1544" max="1544" width="12.625" style="2" customWidth="1"/>
    <col min="1545" max="1792" width="8.625" style="2"/>
    <col min="1793" max="1793" width="3.625" style="2" customWidth="1"/>
    <col min="1794" max="1794" width="10.625" style="2" customWidth="1"/>
    <col min="1795" max="1795" width="8.75" style="2" customWidth="1"/>
    <col min="1796" max="1796" width="8.625" style="2" customWidth="1"/>
    <col min="1797" max="1797" width="10.625" style="2" customWidth="1"/>
    <col min="1798" max="1798" width="9.625" style="2" customWidth="1"/>
    <col min="1799" max="1799" width="15.625" style="2" customWidth="1"/>
    <col min="1800" max="1800" width="12.625" style="2" customWidth="1"/>
    <col min="1801" max="2048" width="8.625" style="2"/>
    <col min="2049" max="2049" width="3.625" style="2" customWidth="1"/>
    <col min="2050" max="2050" width="10.625" style="2" customWidth="1"/>
    <col min="2051" max="2051" width="8.75" style="2" customWidth="1"/>
    <col min="2052" max="2052" width="8.625" style="2" customWidth="1"/>
    <col min="2053" max="2053" width="10.625" style="2" customWidth="1"/>
    <col min="2054" max="2054" width="9.625" style="2" customWidth="1"/>
    <col min="2055" max="2055" width="15.625" style="2" customWidth="1"/>
    <col min="2056" max="2056" width="12.625" style="2" customWidth="1"/>
    <col min="2057" max="2304" width="8.625" style="2"/>
    <col min="2305" max="2305" width="3.625" style="2" customWidth="1"/>
    <col min="2306" max="2306" width="10.625" style="2" customWidth="1"/>
    <col min="2307" max="2307" width="8.75" style="2" customWidth="1"/>
    <col min="2308" max="2308" width="8.625" style="2" customWidth="1"/>
    <col min="2309" max="2309" width="10.625" style="2" customWidth="1"/>
    <col min="2310" max="2310" width="9.625" style="2" customWidth="1"/>
    <col min="2311" max="2311" width="15.625" style="2" customWidth="1"/>
    <col min="2312" max="2312" width="12.625" style="2" customWidth="1"/>
    <col min="2313" max="2560" width="8.625" style="2"/>
    <col min="2561" max="2561" width="3.625" style="2" customWidth="1"/>
    <col min="2562" max="2562" width="10.625" style="2" customWidth="1"/>
    <col min="2563" max="2563" width="8.75" style="2" customWidth="1"/>
    <col min="2564" max="2564" width="8.625" style="2" customWidth="1"/>
    <col min="2565" max="2565" width="10.625" style="2" customWidth="1"/>
    <col min="2566" max="2566" width="9.625" style="2" customWidth="1"/>
    <col min="2567" max="2567" width="15.625" style="2" customWidth="1"/>
    <col min="2568" max="2568" width="12.625" style="2" customWidth="1"/>
    <col min="2569" max="2816" width="8.625" style="2"/>
    <col min="2817" max="2817" width="3.625" style="2" customWidth="1"/>
    <col min="2818" max="2818" width="10.625" style="2" customWidth="1"/>
    <col min="2819" max="2819" width="8.75" style="2" customWidth="1"/>
    <col min="2820" max="2820" width="8.625" style="2" customWidth="1"/>
    <col min="2821" max="2821" width="10.625" style="2" customWidth="1"/>
    <col min="2822" max="2822" width="9.625" style="2" customWidth="1"/>
    <col min="2823" max="2823" width="15.625" style="2" customWidth="1"/>
    <col min="2824" max="2824" width="12.625" style="2" customWidth="1"/>
    <col min="2825" max="3072" width="8.625" style="2"/>
    <col min="3073" max="3073" width="3.625" style="2" customWidth="1"/>
    <col min="3074" max="3074" width="10.625" style="2" customWidth="1"/>
    <col min="3075" max="3075" width="8.75" style="2" customWidth="1"/>
    <col min="3076" max="3076" width="8.625" style="2" customWidth="1"/>
    <col min="3077" max="3077" width="10.625" style="2" customWidth="1"/>
    <col min="3078" max="3078" width="9.625" style="2" customWidth="1"/>
    <col min="3079" max="3079" width="15.625" style="2" customWidth="1"/>
    <col min="3080" max="3080" width="12.625" style="2" customWidth="1"/>
    <col min="3081" max="3328" width="8.625" style="2"/>
    <col min="3329" max="3329" width="3.625" style="2" customWidth="1"/>
    <col min="3330" max="3330" width="10.625" style="2" customWidth="1"/>
    <col min="3331" max="3331" width="8.75" style="2" customWidth="1"/>
    <col min="3332" max="3332" width="8.625" style="2" customWidth="1"/>
    <col min="3333" max="3333" width="10.625" style="2" customWidth="1"/>
    <col min="3334" max="3334" width="9.625" style="2" customWidth="1"/>
    <col min="3335" max="3335" width="15.625" style="2" customWidth="1"/>
    <col min="3336" max="3336" width="12.625" style="2" customWidth="1"/>
    <col min="3337" max="3584" width="8.625" style="2"/>
    <col min="3585" max="3585" width="3.625" style="2" customWidth="1"/>
    <col min="3586" max="3586" width="10.625" style="2" customWidth="1"/>
    <col min="3587" max="3587" width="8.75" style="2" customWidth="1"/>
    <col min="3588" max="3588" width="8.625" style="2" customWidth="1"/>
    <col min="3589" max="3589" width="10.625" style="2" customWidth="1"/>
    <col min="3590" max="3590" width="9.625" style="2" customWidth="1"/>
    <col min="3591" max="3591" width="15.625" style="2" customWidth="1"/>
    <col min="3592" max="3592" width="12.625" style="2" customWidth="1"/>
    <col min="3593" max="3840" width="8.625" style="2"/>
    <col min="3841" max="3841" width="3.625" style="2" customWidth="1"/>
    <col min="3842" max="3842" width="10.625" style="2" customWidth="1"/>
    <col min="3843" max="3843" width="8.75" style="2" customWidth="1"/>
    <col min="3844" max="3844" width="8.625" style="2" customWidth="1"/>
    <col min="3845" max="3845" width="10.625" style="2" customWidth="1"/>
    <col min="3846" max="3846" width="9.625" style="2" customWidth="1"/>
    <col min="3847" max="3847" width="15.625" style="2" customWidth="1"/>
    <col min="3848" max="3848" width="12.625" style="2" customWidth="1"/>
    <col min="3849" max="4096" width="8.625" style="2"/>
    <col min="4097" max="4097" width="3.625" style="2" customWidth="1"/>
    <col min="4098" max="4098" width="10.625" style="2" customWidth="1"/>
    <col min="4099" max="4099" width="8.75" style="2" customWidth="1"/>
    <col min="4100" max="4100" width="8.625" style="2" customWidth="1"/>
    <col min="4101" max="4101" width="10.625" style="2" customWidth="1"/>
    <col min="4102" max="4102" width="9.625" style="2" customWidth="1"/>
    <col min="4103" max="4103" width="15.625" style="2" customWidth="1"/>
    <col min="4104" max="4104" width="12.625" style="2" customWidth="1"/>
    <col min="4105" max="4352" width="8.625" style="2"/>
    <col min="4353" max="4353" width="3.625" style="2" customWidth="1"/>
    <col min="4354" max="4354" width="10.625" style="2" customWidth="1"/>
    <col min="4355" max="4355" width="8.75" style="2" customWidth="1"/>
    <col min="4356" max="4356" width="8.625" style="2" customWidth="1"/>
    <col min="4357" max="4357" width="10.625" style="2" customWidth="1"/>
    <col min="4358" max="4358" width="9.625" style="2" customWidth="1"/>
    <col min="4359" max="4359" width="15.625" style="2" customWidth="1"/>
    <col min="4360" max="4360" width="12.625" style="2" customWidth="1"/>
    <col min="4361" max="4608" width="8.625" style="2"/>
    <col min="4609" max="4609" width="3.625" style="2" customWidth="1"/>
    <col min="4610" max="4610" width="10.625" style="2" customWidth="1"/>
    <col min="4611" max="4611" width="8.75" style="2" customWidth="1"/>
    <col min="4612" max="4612" width="8.625" style="2" customWidth="1"/>
    <col min="4613" max="4613" width="10.625" style="2" customWidth="1"/>
    <col min="4614" max="4614" width="9.625" style="2" customWidth="1"/>
    <col min="4615" max="4615" width="15.625" style="2" customWidth="1"/>
    <col min="4616" max="4616" width="12.625" style="2" customWidth="1"/>
    <col min="4617" max="4864" width="8.625" style="2"/>
    <col min="4865" max="4865" width="3.625" style="2" customWidth="1"/>
    <col min="4866" max="4866" width="10.625" style="2" customWidth="1"/>
    <col min="4867" max="4867" width="8.75" style="2" customWidth="1"/>
    <col min="4868" max="4868" width="8.625" style="2" customWidth="1"/>
    <col min="4869" max="4869" width="10.625" style="2" customWidth="1"/>
    <col min="4870" max="4870" width="9.625" style="2" customWidth="1"/>
    <col min="4871" max="4871" width="15.625" style="2" customWidth="1"/>
    <col min="4872" max="4872" width="12.625" style="2" customWidth="1"/>
    <col min="4873" max="5120" width="8.625" style="2"/>
    <col min="5121" max="5121" width="3.625" style="2" customWidth="1"/>
    <col min="5122" max="5122" width="10.625" style="2" customWidth="1"/>
    <col min="5123" max="5123" width="8.75" style="2" customWidth="1"/>
    <col min="5124" max="5124" width="8.625" style="2" customWidth="1"/>
    <col min="5125" max="5125" width="10.625" style="2" customWidth="1"/>
    <col min="5126" max="5126" width="9.625" style="2" customWidth="1"/>
    <col min="5127" max="5127" width="15.625" style="2" customWidth="1"/>
    <col min="5128" max="5128" width="12.625" style="2" customWidth="1"/>
    <col min="5129" max="5376" width="8.625" style="2"/>
    <col min="5377" max="5377" width="3.625" style="2" customWidth="1"/>
    <col min="5378" max="5378" width="10.625" style="2" customWidth="1"/>
    <col min="5379" max="5379" width="8.75" style="2" customWidth="1"/>
    <col min="5380" max="5380" width="8.625" style="2" customWidth="1"/>
    <col min="5381" max="5381" width="10.625" style="2" customWidth="1"/>
    <col min="5382" max="5382" width="9.625" style="2" customWidth="1"/>
    <col min="5383" max="5383" width="15.625" style="2" customWidth="1"/>
    <col min="5384" max="5384" width="12.625" style="2" customWidth="1"/>
    <col min="5385" max="5632" width="8.625" style="2"/>
    <col min="5633" max="5633" width="3.625" style="2" customWidth="1"/>
    <col min="5634" max="5634" width="10.625" style="2" customWidth="1"/>
    <col min="5635" max="5635" width="8.75" style="2" customWidth="1"/>
    <col min="5636" max="5636" width="8.625" style="2" customWidth="1"/>
    <col min="5637" max="5637" width="10.625" style="2" customWidth="1"/>
    <col min="5638" max="5638" width="9.625" style="2" customWidth="1"/>
    <col min="5639" max="5639" width="15.625" style="2" customWidth="1"/>
    <col min="5640" max="5640" width="12.625" style="2" customWidth="1"/>
    <col min="5641" max="5888" width="8.625" style="2"/>
    <col min="5889" max="5889" width="3.625" style="2" customWidth="1"/>
    <col min="5890" max="5890" width="10.625" style="2" customWidth="1"/>
    <col min="5891" max="5891" width="8.75" style="2" customWidth="1"/>
    <col min="5892" max="5892" width="8.625" style="2" customWidth="1"/>
    <col min="5893" max="5893" width="10.625" style="2" customWidth="1"/>
    <col min="5894" max="5894" width="9.625" style="2" customWidth="1"/>
    <col min="5895" max="5895" width="15.625" style="2" customWidth="1"/>
    <col min="5896" max="5896" width="12.625" style="2" customWidth="1"/>
    <col min="5897" max="6144" width="8.625" style="2"/>
    <col min="6145" max="6145" width="3.625" style="2" customWidth="1"/>
    <col min="6146" max="6146" width="10.625" style="2" customWidth="1"/>
    <col min="6147" max="6147" width="8.75" style="2" customWidth="1"/>
    <col min="6148" max="6148" width="8.625" style="2" customWidth="1"/>
    <col min="6149" max="6149" width="10.625" style="2" customWidth="1"/>
    <col min="6150" max="6150" width="9.625" style="2" customWidth="1"/>
    <col min="6151" max="6151" width="15.625" style="2" customWidth="1"/>
    <col min="6152" max="6152" width="12.625" style="2" customWidth="1"/>
    <col min="6153" max="6400" width="8.625" style="2"/>
    <col min="6401" max="6401" width="3.625" style="2" customWidth="1"/>
    <col min="6402" max="6402" width="10.625" style="2" customWidth="1"/>
    <col min="6403" max="6403" width="8.75" style="2" customWidth="1"/>
    <col min="6404" max="6404" width="8.625" style="2" customWidth="1"/>
    <col min="6405" max="6405" width="10.625" style="2" customWidth="1"/>
    <col min="6406" max="6406" width="9.625" style="2" customWidth="1"/>
    <col min="6407" max="6407" width="15.625" style="2" customWidth="1"/>
    <col min="6408" max="6408" width="12.625" style="2" customWidth="1"/>
    <col min="6409" max="6656" width="8.625" style="2"/>
    <col min="6657" max="6657" width="3.625" style="2" customWidth="1"/>
    <col min="6658" max="6658" width="10.625" style="2" customWidth="1"/>
    <col min="6659" max="6659" width="8.75" style="2" customWidth="1"/>
    <col min="6660" max="6660" width="8.625" style="2" customWidth="1"/>
    <col min="6661" max="6661" width="10.625" style="2" customWidth="1"/>
    <col min="6662" max="6662" width="9.625" style="2" customWidth="1"/>
    <col min="6663" max="6663" width="15.625" style="2" customWidth="1"/>
    <col min="6664" max="6664" width="12.625" style="2" customWidth="1"/>
    <col min="6665" max="6912" width="8.625" style="2"/>
    <col min="6913" max="6913" width="3.625" style="2" customWidth="1"/>
    <col min="6914" max="6914" width="10.625" style="2" customWidth="1"/>
    <col min="6915" max="6915" width="8.75" style="2" customWidth="1"/>
    <col min="6916" max="6916" width="8.625" style="2" customWidth="1"/>
    <col min="6917" max="6917" width="10.625" style="2" customWidth="1"/>
    <col min="6918" max="6918" width="9.625" style="2" customWidth="1"/>
    <col min="6919" max="6919" width="15.625" style="2" customWidth="1"/>
    <col min="6920" max="6920" width="12.625" style="2" customWidth="1"/>
    <col min="6921" max="7168" width="8.625" style="2"/>
    <col min="7169" max="7169" width="3.625" style="2" customWidth="1"/>
    <col min="7170" max="7170" width="10.625" style="2" customWidth="1"/>
    <col min="7171" max="7171" width="8.75" style="2" customWidth="1"/>
    <col min="7172" max="7172" width="8.625" style="2" customWidth="1"/>
    <col min="7173" max="7173" width="10.625" style="2" customWidth="1"/>
    <col min="7174" max="7174" width="9.625" style="2" customWidth="1"/>
    <col min="7175" max="7175" width="15.625" style="2" customWidth="1"/>
    <col min="7176" max="7176" width="12.625" style="2" customWidth="1"/>
    <col min="7177" max="7424" width="8.625" style="2"/>
    <col min="7425" max="7425" width="3.625" style="2" customWidth="1"/>
    <col min="7426" max="7426" width="10.625" style="2" customWidth="1"/>
    <col min="7427" max="7427" width="8.75" style="2" customWidth="1"/>
    <col min="7428" max="7428" width="8.625" style="2" customWidth="1"/>
    <col min="7429" max="7429" width="10.625" style="2" customWidth="1"/>
    <col min="7430" max="7430" width="9.625" style="2" customWidth="1"/>
    <col min="7431" max="7431" width="15.625" style="2" customWidth="1"/>
    <col min="7432" max="7432" width="12.625" style="2" customWidth="1"/>
    <col min="7433" max="7680" width="8.625" style="2"/>
    <col min="7681" max="7681" width="3.625" style="2" customWidth="1"/>
    <col min="7682" max="7682" width="10.625" style="2" customWidth="1"/>
    <col min="7683" max="7683" width="8.75" style="2" customWidth="1"/>
    <col min="7684" max="7684" width="8.625" style="2" customWidth="1"/>
    <col min="7685" max="7685" width="10.625" style="2" customWidth="1"/>
    <col min="7686" max="7686" width="9.625" style="2" customWidth="1"/>
    <col min="7687" max="7687" width="15.625" style="2" customWidth="1"/>
    <col min="7688" max="7688" width="12.625" style="2" customWidth="1"/>
    <col min="7689" max="7936" width="8.625" style="2"/>
    <col min="7937" max="7937" width="3.625" style="2" customWidth="1"/>
    <col min="7938" max="7938" width="10.625" style="2" customWidth="1"/>
    <col min="7939" max="7939" width="8.75" style="2" customWidth="1"/>
    <col min="7940" max="7940" width="8.625" style="2" customWidth="1"/>
    <col min="7941" max="7941" width="10.625" style="2" customWidth="1"/>
    <col min="7942" max="7942" width="9.625" style="2" customWidth="1"/>
    <col min="7943" max="7943" width="15.625" style="2" customWidth="1"/>
    <col min="7944" max="7944" width="12.625" style="2" customWidth="1"/>
    <col min="7945" max="8192" width="8.625" style="2"/>
    <col min="8193" max="8193" width="3.625" style="2" customWidth="1"/>
    <col min="8194" max="8194" width="10.625" style="2" customWidth="1"/>
    <col min="8195" max="8195" width="8.75" style="2" customWidth="1"/>
    <col min="8196" max="8196" width="8.625" style="2" customWidth="1"/>
    <col min="8197" max="8197" width="10.625" style="2" customWidth="1"/>
    <col min="8198" max="8198" width="9.625" style="2" customWidth="1"/>
    <col min="8199" max="8199" width="15.625" style="2" customWidth="1"/>
    <col min="8200" max="8200" width="12.625" style="2" customWidth="1"/>
    <col min="8201" max="8448" width="8.625" style="2"/>
    <col min="8449" max="8449" width="3.625" style="2" customWidth="1"/>
    <col min="8450" max="8450" width="10.625" style="2" customWidth="1"/>
    <col min="8451" max="8451" width="8.75" style="2" customWidth="1"/>
    <col min="8452" max="8452" width="8.625" style="2" customWidth="1"/>
    <col min="8453" max="8453" width="10.625" style="2" customWidth="1"/>
    <col min="8454" max="8454" width="9.625" style="2" customWidth="1"/>
    <col min="8455" max="8455" width="15.625" style="2" customWidth="1"/>
    <col min="8456" max="8456" width="12.625" style="2" customWidth="1"/>
    <col min="8457" max="8704" width="8.625" style="2"/>
    <col min="8705" max="8705" width="3.625" style="2" customWidth="1"/>
    <col min="8706" max="8706" width="10.625" style="2" customWidth="1"/>
    <col min="8707" max="8707" width="8.75" style="2" customWidth="1"/>
    <col min="8708" max="8708" width="8.625" style="2" customWidth="1"/>
    <col min="8709" max="8709" width="10.625" style="2" customWidth="1"/>
    <col min="8710" max="8710" width="9.625" style="2" customWidth="1"/>
    <col min="8711" max="8711" width="15.625" style="2" customWidth="1"/>
    <col min="8712" max="8712" width="12.625" style="2" customWidth="1"/>
    <col min="8713" max="8960" width="8.625" style="2"/>
    <col min="8961" max="8961" width="3.625" style="2" customWidth="1"/>
    <col min="8962" max="8962" width="10.625" style="2" customWidth="1"/>
    <col min="8963" max="8963" width="8.75" style="2" customWidth="1"/>
    <col min="8964" max="8964" width="8.625" style="2" customWidth="1"/>
    <col min="8965" max="8965" width="10.625" style="2" customWidth="1"/>
    <col min="8966" max="8966" width="9.625" style="2" customWidth="1"/>
    <col min="8967" max="8967" width="15.625" style="2" customWidth="1"/>
    <col min="8968" max="8968" width="12.625" style="2" customWidth="1"/>
    <col min="8969" max="9216" width="8.625" style="2"/>
    <col min="9217" max="9217" width="3.625" style="2" customWidth="1"/>
    <col min="9218" max="9218" width="10.625" style="2" customWidth="1"/>
    <col min="9219" max="9219" width="8.75" style="2" customWidth="1"/>
    <col min="9220" max="9220" width="8.625" style="2" customWidth="1"/>
    <col min="9221" max="9221" width="10.625" style="2" customWidth="1"/>
    <col min="9222" max="9222" width="9.625" style="2" customWidth="1"/>
    <col min="9223" max="9223" width="15.625" style="2" customWidth="1"/>
    <col min="9224" max="9224" width="12.625" style="2" customWidth="1"/>
    <col min="9225" max="9472" width="8.625" style="2"/>
    <col min="9473" max="9473" width="3.625" style="2" customWidth="1"/>
    <col min="9474" max="9474" width="10.625" style="2" customWidth="1"/>
    <col min="9475" max="9475" width="8.75" style="2" customWidth="1"/>
    <col min="9476" max="9476" width="8.625" style="2" customWidth="1"/>
    <col min="9477" max="9477" width="10.625" style="2" customWidth="1"/>
    <col min="9478" max="9478" width="9.625" style="2" customWidth="1"/>
    <col min="9479" max="9479" width="15.625" style="2" customWidth="1"/>
    <col min="9480" max="9480" width="12.625" style="2" customWidth="1"/>
    <col min="9481" max="9728" width="8.625" style="2"/>
    <col min="9729" max="9729" width="3.625" style="2" customWidth="1"/>
    <col min="9730" max="9730" width="10.625" style="2" customWidth="1"/>
    <col min="9731" max="9731" width="8.75" style="2" customWidth="1"/>
    <col min="9732" max="9732" width="8.625" style="2" customWidth="1"/>
    <col min="9733" max="9733" width="10.625" style="2" customWidth="1"/>
    <col min="9734" max="9734" width="9.625" style="2" customWidth="1"/>
    <col min="9735" max="9735" width="15.625" style="2" customWidth="1"/>
    <col min="9736" max="9736" width="12.625" style="2" customWidth="1"/>
    <col min="9737" max="9984" width="8.625" style="2"/>
    <col min="9985" max="9985" width="3.625" style="2" customWidth="1"/>
    <col min="9986" max="9986" width="10.625" style="2" customWidth="1"/>
    <col min="9987" max="9987" width="8.75" style="2" customWidth="1"/>
    <col min="9988" max="9988" width="8.625" style="2" customWidth="1"/>
    <col min="9989" max="9989" width="10.625" style="2" customWidth="1"/>
    <col min="9990" max="9990" width="9.625" style="2" customWidth="1"/>
    <col min="9991" max="9991" width="15.625" style="2" customWidth="1"/>
    <col min="9992" max="9992" width="12.625" style="2" customWidth="1"/>
    <col min="9993" max="10240" width="8.625" style="2"/>
    <col min="10241" max="10241" width="3.625" style="2" customWidth="1"/>
    <col min="10242" max="10242" width="10.625" style="2" customWidth="1"/>
    <col min="10243" max="10243" width="8.75" style="2" customWidth="1"/>
    <col min="10244" max="10244" width="8.625" style="2" customWidth="1"/>
    <col min="10245" max="10245" width="10.625" style="2" customWidth="1"/>
    <col min="10246" max="10246" width="9.625" style="2" customWidth="1"/>
    <col min="10247" max="10247" width="15.625" style="2" customWidth="1"/>
    <col min="10248" max="10248" width="12.625" style="2" customWidth="1"/>
    <col min="10249" max="10496" width="8.625" style="2"/>
    <col min="10497" max="10497" width="3.625" style="2" customWidth="1"/>
    <col min="10498" max="10498" width="10.625" style="2" customWidth="1"/>
    <col min="10499" max="10499" width="8.75" style="2" customWidth="1"/>
    <col min="10500" max="10500" width="8.625" style="2" customWidth="1"/>
    <col min="10501" max="10501" width="10.625" style="2" customWidth="1"/>
    <col min="10502" max="10502" width="9.625" style="2" customWidth="1"/>
    <col min="10503" max="10503" width="15.625" style="2" customWidth="1"/>
    <col min="10504" max="10504" width="12.625" style="2" customWidth="1"/>
    <col min="10505" max="10752" width="8.625" style="2"/>
    <col min="10753" max="10753" width="3.625" style="2" customWidth="1"/>
    <col min="10754" max="10754" width="10.625" style="2" customWidth="1"/>
    <col min="10755" max="10755" width="8.75" style="2" customWidth="1"/>
    <col min="10756" max="10756" width="8.625" style="2" customWidth="1"/>
    <col min="10757" max="10757" width="10.625" style="2" customWidth="1"/>
    <col min="10758" max="10758" width="9.625" style="2" customWidth="1"/>
    <col min="10759" max="10759" width="15.625" style="2" customWidth="1"/>
    <col min="10760" max="10760" width="12.625" style="2" customWidth="1"/>
    <col min="10761" max="11008" width="8.625" style="2"/>
    <col min="11009" max="11009" width="3.625" style="2" customWidth="1"/>
    <col min="11010" max="11010" width="10.625" style="2" customWidth="1"/>
    <col min="11011" max="11011" width="8.75" style="2" customWidth="1"/>
    <col min="11012" max="11012" width="8.625" style="2" customWidth="1"/>
    <col min="11013" max="11013" width="10.625" style="2" customWidth="1"/>
    <col min="11014" max="11014" width="9.625" style="2" customWidth="1"/>
    <col min="11015" max="11015" width="15.625" style="2" customWidth="1"/>
    <col min="11016" max="11016" width="12.625" style="2" customWidth="1"/>
    <col min="11017" max="11264" width="8.625" style="2"/>
    <col min="11265" max="11265" width="3.625" style="2" customWidth="1"/>
    <col min="11266" max="11266" width="10.625" style="2" customWidth="1"/>
    <col min="11267" max="11267" width="8.75" style="2" customWidth="1"/>
    <col min="11268" max="11268" width="8.625" style="2" customWidth="1"/>
    <col min="11269" max="11269" width="10.625" style="2" customWidth="1"/>
    <col min="11270" max="11270" width="9.625" style="2" customWidth="1"/>
    <col min="11271" max="11271" width="15.625" style="2" customWidth="1"/>
    <col min="11272" max="11272" width="12.625" style="2" customWidth="1"/>
    <col min="11273" max="11520" width="8.625" style="2"/>
    <col min="11521" max="11521" width="3.625" style="2" customWidth="1"/>
    <col min="11522" max="11522" width="10.625" style="2" customWidth="1"/>
    <col min="11523" max="11523" width="8.75" style="2" customWidth="1"/>
    <col min="11524" max="11524" width="8.625" style="2" customWidth="1"/>
    <col min="11525" max="11525" width="10.625" style="2" customWidth="1"/>
    <col min="11526" max="11526" width="9.625" style="2" customWidth="1"/>
    <col min="11527" max="11527" width="15.625" style="2" customWidth="1"/>
    <col min="11528" max="11528" width="12.625" style="2" customWidth="1"/>
    <col min="11529" max="11776" width="8.625" style="2"/>
    <col min="11777" max="11777" width="3.625" style="2" customWidth="1"/>
    <col min="11778" max="11778" width="10.625" style="2" customWidth="1"/>
    <col min="11779" max="11779" width="8.75" style="2" customWidth="1"/>
    <col min="11780" max="11780" width="8.625" style="2" customWidth="1"/>
    <col min="11781" max="11781" width="10.625" style="2" customWidth="1"/>
    <col min="11782" max="11782" width="9.625" style="2" customWidth="1"/>
    <col min="11783" max="11783" width="15.625" style="2" customWidth="1"/>
    <col min="11784" max="11784" width="12.625" style="2" customWidth="1"/>
    <col min="11785" max="12032" width="8.625" style="2"/>
    <col min="12033" max="12033" width="3.625" style="2" customWidth="1"/>
    <col min="12034" max="12034" width="10.625" style="2" customWidth="1"/>
    <col min="12035" max="12035" width="8.75" style="2" customWidth="1"/>
    <col min="12036" max="12036" width="8.625" style="2" customWidth="1"/>
    <col min="12037" max="12037" width="10.625" style="2" customWidth="1"/>
    <col min="12038" max="12038" width="9.625" style="2" customWidth="1"/>
    <col min="12039" max="12039" width="15.625" style="2" customWidth="1"/>
    <col min="12040" max="12040" width="12.625" style="2" customWidth="1"/>
    <col min="12041" max="12288" width="8.625" style="2"/>
    <col min="12289" max="12289" width="3.625" style="2" customWidth="1"/>
    <col min="12290" max="12290" width="10.625" style="2" customWidth="1"/>
    <col min="12291" max="12291" width="8.75" style="2" customWidth="1"/>
    <col min="12292" max="12292" width="8.625" style="2" customWidth="1"/>
    <col min="12293" max="12293" width="10.625" style="2" customWidth="1"/>
    <col min="12294" max="12294" width="9.625" style="2" customWidth="1"/>
    <col min="12295" max="12295" width="15.625" style="2" customWidth="1"/>
    <col min="12296" max="12296" width="12.625" style="2" customWidth="1"/>
    <col min="12297" max="12544" width="8.625" style="2"/>
    <col min="12545" max="12545" width="3.625" style="2" customWidth="1"/>
    <col min="12546" max="12546" width="10.625" style="2" customWidth="1"/>
    <col min="12547" max="12547" width="8.75" style="2" customWidth="1"/>
    <col min="12548" max="12548" width="8.625" style="2" customWidth="1"/>
    <col min="12549" max="12549" width="10.625" style="2" customWidth="1"/>
    <col min="12550" max="12550" width="9.625" style="2" customWidth="1"/>
    <col min="12551" max="12551" width="15.625" style="2" customWidth="1"/>
    <col min="12552" max="12552" width="12.625" style="2" customWidth="1"/>
    <col min="12553" max="12800" width="8.625" style="2"/>
    <col min="12801" max="12801" width="3.625" style="2" customWidth="1"/>
    <col min="12802" max="12802" width="10.625" style="2" customWidth="1"/>
    <col min="12803" max="12803" width="8.75" style="2" customWidth="1"/>
    <col min="12804" max="12804" width="8.625" style="2" customWidth="1"/>
    <col min="12805" max="12805" width="10.625" style="2" customWidth="1"/>
    <col min="12806" max="12806" width="9.625" style="2" customWidth="1"/>
    <col min="12807" max="12807" width="15.625" style="2" customWidth="1"/>
    <col min="12808" max="12808" width="12.625" style="2" customWidth="1"/>
    <col min="12809" max="13056" width="8.625" style="2"/>
    <col min="13057" max="13057" width="3.625" style="2" customWidth="1"/>
    <col min="13058" max="13058" width="10.625" style="2" customWidth="1"/>
    <col min="13059" max="13059" width="8.75" style="2" customWidth="1"/>
    <col min="13060" max="13060" width="8.625" style="2" customWidth="1"/>
    <col min="13061" max="13061" width="10.625" style="2" customWidth="1"/>
    <col min="13062" max="13062" width="9.625" style="2" customWidth="1"/>
    <col min="13063" max="13063" width="15.625" style="2" customWidth="1"/>
    <col min="13064" max="13064" width="12.625" style="2" customWidth="1"/>
    <col min="13065" max="13312" width="8.625" style="2"/>
    <col min="13313" max="13313" width="3.625" style="2" customWidth="1"/>
    <col min="13314" max="13314" width="10.625" style="2" customWidth="1"/>
    <col min="13315" max="13315" width="8.75" style="2" customWidth="1"/>
    <col min="13316" max="13316" width="8.625" style="2" customWidth="1"/>
    <col min="13317" max="13317" width="10.625" style="2" customWidth="1"/>
    <col min="13318" max="13318" width="9.625" style="2" customWidth="1"/>
    <col min="13319" max="13319" width="15.625" style="2" customWidth="1"/>
    <col min="13320" max="13320" width="12.625" style="2" customWidth="1"/>
    <col min="13321" max="13568" width="8.625" style="2"/>
    <col min="13569" max="13569" width="3.625" style="2" customWidth="1"/>
    <col min="13570" max="13570" width="10.625" style="2" customWidth="1"/>
    <col min="13571" max="13571" width="8.75" style="2" customWidth="1"/>
    <col min="13572" max="13572" width="8.625" style="2" customWidth="1"/>
    <col min="13573" max="13573" width="10.625" style="2" customWidth="1"/>
    <col min="13574" max="13574" width="9.625" style="2" customWidth="1"/>
    <col min="13575" max="13575" width="15.625" style="2" customWidth="1"/>
    <col min="13576" max="13576" width="12.625" style="2" customWidth="1"/>
    <col min="13577" max="13824" width="8.625" style="2"/>
    <col min="13825" max="13825" width="3.625" style="2" customWidth="1"/>
    <col min="13826" max="13826" width="10.625" style="2" customWidth="1"/>
    <col min="13827" max="13827" width="8.75" style="2" customWidth="1"/>
    <col min="13828" max="13828" width="8.625" style="2" customWidth="1"/>
    <col min="13829" max="13829" width="10.625" style="2" customWidth="1"/>
    <col min="13830" max="13830" width="9.625" style="2" customWidth="1"/>
    <col min="13831" max="13831" width="15.625" style="2" customWidth="1"/>
    <col min="13832" max="13832" width="12.625" style="2" customWidth="1"/>
    <col min="13833" max="14080" width="8.625" style="2"/>
    <col min="14081" max="14081" width="3.625" style="2" customWidth="1"/>
    <col min="14082" max="14082" width="10.625" style="2" customWidth="1"/>
    <col min="14083" max="14083" width="8.75" style="2" customWidth="1"/>
    <col min="14084" max="14084" width="8.625" style="2" customWidth="1"/>
    <col min="14085" max="14085" width="10.625" style="2" customWidth="1"/>
    <col min="14086" max="14086" width="9.625" style="2" customWidth="1"/>
    <col min="14087" max="14087" width="15.625" style="2" customWidth="1"/>
    <col min="14088" max="14088" width="12.625" style="2" customWidth="1"/>
    <col min="14089" max="14336" width="8.625" style="2"/>
    <col min="14337" max="14337" width="3.625" style="2" customWidth="1"/>
    <col min="14338" max="14338" width="10.625" style="2" customWidth="1"/>
    <col min="14339" max="14339" width="8.75" style="2" customWidth="1"/>
    <col min="14340" max="14340" width="8.625" style="2" customWidth="1"/>
    <col min="14341" max="14341" width="10.625" style="2" customWidth="1"/>
    <col min="14342" max="14342" width="9.625" style="2" customWidth="1"/>
    <col min="14343" max="14343" width="15.625" style="2" customWidth="1"/>
    <col min="14344" max="14344" width="12.625" style="2" customWidth="1"/>
    <col min="14345" max="14592" width="8.625" style="2"/>
    <col min="14593" max="14593" width="3.625" style="2" customWidth="1"/>
    <col min="14594" max="14594" width="10.625" style="2" customWidth="1"/>
    <col min="14595" max="14595" width="8.75" style="2" customWidth="1"/>
    <col min="14596" max="14596" width="8.625" style="2" customWidth="1"/>
    <col min="14597" max="14597" width="10.625" style="2" customWidth="1"/>
    <col min="14598" max="14598" width="9.625" style="2" customWidth="1"/>
    <col min="14599" max="14599" width="15.625" style="2" customWidth="1"/>
    <col min="14600" max="14600" width="12.625" style="2" customWidth="1"/>
    <col min="14601" max="14848" width="8.625" style="2"/>
    <col min="14849" max="14849" width="3.625" style="2" customWidth="1"/>
    <col min="14850" max="14850" width="10.625" style="2" customWidth="1"/>
    <col min="14851" max="14851" width="8.75" style="2" customWidth="1"/>
    <col min="14852" max="14852" width="8.625" style="2" customWidth="1"/>
    <col min="14853" max="14853" width="10.625" style="2" customWidth="1"/>
    <col min="14854" max="14854" width="9.625" style="2" customWidth="1"/>
    <col min="14855" max="14855" width="15.625" style="2" customWidth="1"/>
    <col min="14856" max="14856" width="12.625" style="2" customWidth="1"/>
    <col min="14857" max="15104" width="8.625" style="2"/>
    <col min="15105" max="15105" width="3.625" style="2" customWidth="1"/>
    <col min="15106" max="15106" width="10.625" style="2" customWidth="1"/>
    <col min="15107" max="15107" width="8.75" style="2" customWidth="1"/>
    <col min="15108" max="15108" width="8.625" style="2" customWidth="1"/>
    <col min="15109" max="15109" width="10.625" style="2" customWidth="1"/>
    <col min="15110" max="15110" width="9.625" style="2" customWidth="1"/>
    <col min="15111" max="15111" width="15.625" style="2" customWidth="1"/>
    <col min="15112" max="15112" width="12.625" style="2" customWidth="1"/>
    <col min="15113" max="15360" width="8.625" style="2"/>
    <col min="15361" max="15361" width="3.625" style="2" customWidth="1"/>
    <col min="15362" max="15362" width="10.625" style="2" customWidth="1"/>
    <col min="15363" max="15363" width="8.75" style="2" customWidth="1"/>
    <col min="15364" max="15364" width="8.625" style="2" customWidth="1"/>
    <col min="15365" max="15365" width="10.625" style="2" customWidth="1"/>
    <col min="15366" max="15366" width="9.625" style="2" customWidth="1"/>
    <col min="15367" max="15367" width="15.625" style="2" customWidth="1"/>
    <col min="15368" max="15368" width="12.625" style="2" customWidth="1"/>
    <col min="15369" max="15616" width="8.625" style="2"/>
    <col min="15617" max="15617" width="3.625" style="2" customWidth="1"/>
    <col min="15618" max="15618" width="10.625" style="2" customWidth="1"/>
    <col min="15619" max="15619" width="8.75" style="2" customWidth="1"/>
    <col min="15620" max="15620" width="8.625" style="2" customWidth="1"/>
    <col min="15621" max="15621" width="10.625" style="2" customWidth="1"/>
    <col min="15622" max="15622" width="9.625" style="2" customWidth="1"/>
    <col min="15623" max="15623" width="15.625" style="2" customWidth="1"/>
    <col min="15624" max="15624" width="12.625" style="2" customWidth="1"/>
    <col min="15625" max="15872" width="8.625" style="2"/>
    <col min="15873" max="15873" width="3.625" style="2" customWidth="1"/>
    <col min="15874" max="15874" width="10.625" style="2" customWidth="1"/>
    <col min="15875" max="15875" width="8.75" style="2" customWidth="1"/>
    <col min="15876" max="15876" width="8.625" style="2" customWidth="1"/>
    <col min="15877" max="15877" width="10.625" style="2" customWidth="1"/>
    <col min="15878" max="15878" width="9.625" style="2" customWidth="1"/>
    <col min="15879" max="15879" width="15.625" style="2" customWidth="1"/>
    <col min="15880" max="15880" width="12.625" style="2" customWidth="1"/>
    <col min="15881" max="16128" width="8.625" style="2"/>
    <col min="16129" max="16129" width="3.625" style="2" customWidth="1"/>
    <col min="16130" max="16130" width="10.625" style="2" customWidth="1"/>
    <col min="16131" max="16131" width="8.75" style="2" customWidth="1"/>
    <col min="16132" max="16132" width="8.625" style="2" customWidth="1"/>
    <col min="16133" max="16133" width="10.625" style="2" customWidth="1"/>
    <col min="16134" max="16134" width="9.625" style="2" customWidth="1"/>
    <col min="16135" max="16135" width="15.625" style="2" customWidth="1"/>
    <col min="16136" max="16136" width="12.625" style="2" customWidth="1"/>
    <col min="16137" max="16384" width="8.625" style="2"/>
  </cols>
  <sheetData>
    <row r="1" spans="1:8" ht="29.25" customHeight="1">
      <c r="A1" s="1" t="s">
        <v>0</v>
      </c>
    </row>
    <row r="2" spans="1:8" ht="18" customHeight="1">
      <c r="B2" s="3" t="s">
        <v>1</v>
      </c>
      <c r="H2" s="4"/>
    </row>
    <row r="3" spans="1:8" s="5" customFormat="1" ht="15" customHeight="1">
      <c r="B3" s="217" t="s">
        <v>2</v>
      </c>
      <c r="C3" s="219" t="s">
        <v>3</v>
      </c>
      <c r="D3" s="220"/>
      <c r="E3" s="219" t="s">
        <v>4</v>
      </c>
      <c r="F3" s="220"/>
      <c r="G3" s="219" t="s">
        <v>5</v>
      </c>
      <c r="H3" s="220"/>
    </row>
    <row r="4" spans="1:8" s="5" customFormat="1">
      <c r="B4" s="218"/>
      <c r="C4" s="6"/>
      <c r="D4" s="7" t="s">
        <v>6</v>
      </c>
      <c r="E4" s="8"/>
      <c r="F4" s="7" t="s">
        <v>6</v>
      </c>
      <c r="G4" s="8"/>
      <c r="H4" s="9" t="s">
        <v>6</v>
      </c>
    </row>
    <row r="5" spans="1:8" s="5" customFormat="1" ht="15" customHeight="1">
      <c r="B5" s="10" t="s">
        <v>7</v>
      </c>
      <c r="C5" s="11">
        <f>+C6+C7+C8+C9</f>
        <v>599</v>
      </c>
      <c r="D5" s="12" t="s">
        <v>8</v>
      </c>
      <c r="E5" s="13">
        <f>+E6+E7+E8+E9</f>
        <v>12491</v>
      </c>
      <c r="F5" s="14" t="s">
        <v>8</v>
      </c>
      <c r="G5" s="13">
        <f>+G6+G7+G8+G9</f>
        <v>30114700</v>
      </c>
      <c r="H5" s="14" t="s">
        <v>8</v>
      </c>
    </row>
    <row r="6" spans="1:8" s="5" customFormat="1" hidden="1">
      <c r="B6" s="15" t="s">
        <v>9</v>
      </c>
      <c r="C6" s="16">
        <v>84</v>
      </c>
      <c r="D6" s="17" t="s">
        <v>8</v>
      </c>
      <c r="E6" s="18">
        <v>2377</v>
      </c>
      <c r="F6" s="19" t="s">
        <v>8</v>
      </c>
      <c r="G6" s="18">
        <v>9581318</v>
      </c>
      <c r="H6" s="19" t="s">
        <v>8</v>
      </c>
    </row>
    <row r="7" spans="1:8" s="5" customFormat="1" hidden="1">
      <c r="B7" s="15" t="s">
        <v>10</v>
      </c>
      <c r="C7" s="16">
        <v>273</v>
      </c>
      <c r="D7" s="17" t="s">
        <v>8</v>
      </c>
      <c r="E7" s="18">
        <v>3814</v>
      </c>
      <c r="F7" s="19" t="s">
        <v>8</v>
      </c>
      <c r="G7" s="18">
        <v>5590825</v>
      </c>
      <c r="H7" s="19" t="s">
        <v>8</v>
      </c>
    </row>
    <row r="8" spans="1:8" s="5" customFormat="1" hidden="1">
      <c r="B8" s="15" t="s">
        <v>11</v>
      </c>
      <c r="C8" s="16">
        <v>176</v>
      </c>
      <c r="D8" s="17" t="s">
        <v>8</v>
      </c>
      <c r="E8" s="18">
        <v>4388</v>
      </c>
      <c r="F8" s="19" t="s">
        <v>8</v>
      </c>
      <c r="G8" s="18">
        <v>9007376</v>
      </c>
      <c r="H8" s="19" t="s">
        <v>8</v>
      </c>
    </row>
    <row r="9" spans="1:8" s="5" customFormat="1" hidden="1">
      <c r="B9" s="20" t="s">
        <v>12</v>
      </c>
      <c r="C9" s="21">
        <v>66</v>
      </c>
      <c r="D9" s="22" t="s">
        <v>8</v>
      </c>
      <c r="E9" s="23">
        <v>1912</v>
      </c>
      <c r="F9" s="24" t="s">
        <v>8</v>
      </c>
      <c r="G9" s="23">
        <v>5935181</v>
      </c>
      <c r="H9" s="24" t="s">
        <v>8</v>
      </c>
    </row>
    <row r="10" spans="1:8" s="5" customFormat="1" ht="15" customHeight="1">
      <c r="B10" s="10" t="s">
        <v>13</v>
      </c>
      <c r="C10" s="11">
        <f>+C11+C12+C13+C14</f>
        <v>581</v>
      </c>
      <c r="D10" s="12">
        <f>SUM(D11:D14)</f>
        <v>-18</v>
      </c>
      <c r="E10" s="13">
        <f>+E11+E12+E13+E14</f>
        <v>12137</v>
      </c>
      <c r="F10" s="14">
        <f>SUM(F11:F14)</f>
        <v>-354</v>
      </c>
      <c r="G10" s="13">
        <f>+G11+G12+G13+G14</f>
        <v>28173045</v>
      </c>
      <c r="H10" s="14">
        <f>SUM(H11:H14)</f>
        <v>-1941655</v>
      </c>
    </row>
    <row r="11" spans="1:8" s="5" customFormat="1" hidden="1">
      <c r="B11" s="15" t="s">
        <v>9</v>
      </c>
      <c r="C11" s="16">
        <v>84</v>
      </c>
      <c r="D11" s="17">
        <f>+C11-C6</f>
        <v>0</v>
      </c>
      <c r="E11" s="18">
        <v>2364</v>
      </c>
      <c r="F11" s="19">
        <f>+E11-E6</f>
        <v>-13</v>
      </c>
      <c r="G11" s="18">
        <v>9611117</v>
      </c>
      <c r="H11" s="19">
        <f>+G11-G6</f>
        <v>29799</v>
      </c>
    </row>
    <row r="12" spans="1:8" s="5" customFormat="1" hidden="1">
      <c r="B12" s="15" t="s">
        <v>10</v>
      </c>
      <c r="C12" s="16">
        <v>262</v>
      </c>
      <c r="D12" s="17">
        <f t="shared" ref="D12:F14" si="0">+C12-C7</f>
        <v>-11</v>
      </c>
      <c r="E12" s="18">
        <v>3618</v>
      </c>
      <c r="F12" s="19">
        <f t="shared" si="0"/>
        <v>-196</v>
      </c>
      <c r="G12" s="18">
        <v>5306025</v>
      </c>
      <c r="H12" s="19">
        <f>+G12-G7</f>
        <v>-284800</v>
      </c>
    </row>
    <row r="13" spans="1:8" s="5" customFormat="1" hidden="1">
      <c r="B13" s="15" t="s">
        <v>11</v>
      </c>
      <c r="C13" s="16">
        <v>167</v>
      </c>
      <c r="D13" s="17">
        <f t="shared" si="0"/>
        <v>-9</v>
      </c>
      <c r="E13" s="18">
        <v>4198</v>
      </c>
      <c r="F13" s="19">
        <f t="shared" si="0"/>
        <v>-190</v>
      </c>
      <c r="G13" s="18">
        <v>8286343</v>
      </c>
      <c r="H13" s="19">
        <f>+G13-G8</f>
        <v>-721033</v>
      </c>
    </row>
    <row r="14" spans="1:8" s="5" customFormat="1" hidden="1">
      <c r="B14" s="20" t="s">
        <v>12</v>
      </c>
      <c r="C14" s="21">
        <v>68</v>
      </c>
      <c r="D14" s="17">
        <f t="shared" si="0"/>
        <v>2</v>
      </c>
      <c r="E14" s="23">
        <v>1957</v>
      </c>
      <c r="F14" s="19">
        <f t="shared" si="0"/>
        <v>45</v>
      </c>
      <c r="G14" s="23">
        <v>4969560</v>
      </c>
      <c r="H14" s="24">
        <f>+G14-G9</f>
        <v>-965621</v>
      </c>
    </row>
    <row r="15" spans="1:8" s="5" customFormat="1" ht="15" customHeight="1">
      <c r="B15" s="10" t="s">
        <v>14</v>
      </c>
      <c r="C15" s="11">
        <f>+C16+C17+C18+C19</f>
        <v>575</v>
      </c>
      <c r="D15" s="12">
        <f>SUM(D16:D19)</f>
        <v>-6</v>
      </c>
      <c r="E15" s="13">
        <f>+E16+E17+E18+E19</f>
        <v>12033</v>
      </c>
      <c r="F15" s="14">
        <f>SUM(F16:F19)</f>
        <v>-104</v>
      </c>
      <c r="G15" s="13">
        <f>+G16+G17+G18+G19</f>
        <v>30827011</v>
      </c>
      <c r="H15" s="14">
        <f>SUM(H16:H19)</f>
        <v>2653966</v>
      </c>
    </row>
    <row r="16" spans="1:8" s="5" customFormat="1" hidden="1">
      <c r="B16" s="15" t="s">
        <v>9</v>
      </c>
      <c r="C16" s="16">
        <v>83</v>
      </c>
      <c r="D16" s="17">
        <f>+C16-C11</f>
        <v>-1</v>
      </c>
      <c r="E16" s="18">
        <v>2313</v>
      </c>
      <c r="F16" s="19">
        <f>+E16-E11</f>
        <v>-51</v>
      </c>
      <c r="G16" s="18">
        <v>9910171</v>
      </c>
      <c r="H16" s="19">
        <f>+G16-G11</f>
        <v>299054</v>
      </c>
    </row>
    <row r="17" spans="2:8" s="5" customFormat="1" hidden="1">
      <c r="B17" s="15" t="s">
        <v>10</v>
      </c>
      <c r="C17" s="16">
        <v>262</v>
      </c>
      <c r="D17" s="17">
        <f>+C17-C12</f>
        <v>0</v>
      </c>
      <c r="E17" s="18">
        <v>3602</v>
      </c>
      <c r="F17" s="19">
        <f>+E17-E12</f>
        <v>-16</v>
      </c>
      <c r="G17" s="18">
        <v>5599943</v>
      </c>
      <c r="H17" s="19">
        <f>+G17-G12</f>
        <v>293918</v>
      </c>
    </row>
    <row r="18" spans="2:8" s="5" customFormat="1" hidden="1">
      <c r="B18" s="15" t="s">
        <v>11</v>
      </c>
      <c r="C18" s="16">
        <v>161</v>
      </c>
      <c r="D18" s="17">
        <f>+C18-C13</f>
        <v>-6</v>
      </c>
      <c r="E18" s="18">
        <v>4100</v>
      </c>
      <c r="F18" s="19">
        <f>+E18-E13</f>
        <v>-98</v>
      </c>
      <c r="G18" s="18">
        <v>9145341</v>
      </c>
      <c r="H18" s="19">
        <f>+G18-G13</f>
        <v>858998</v>
      </c>
    </row>
    <row r="19" spans="2:8" s="5" customFormat="1" hidden="1">
      <c r="B19" s="20" t="s">
        <v>12</v>
      </c>
      <c r="C19" s="21">
        <v>69</v>
      </c>
      <c r="D19" s="17">
        <f>+C19-C14</f>
        <v>1</v>
      </c>
      <c r="E19" s="23">
        <v>2018</v>
      </c>
      <c r="F19" s="19">
        <f>+E19-E14</f>
        <v>61</v>
      </c>
      <c r="G19" s="23">
        <v>6171556</v>
      </c>
      <c r="H19" s="24">
        <f>+G19-G14</f>
        <v>1201996</v>
      </c>
    </row>
    <row r="20" spans="2:8" s="5" customFormat="1" ht="15" customHeight="1">
      <c r="B20" s="10" t="s">
        <v>15</v>
      </c>
      <c r="C20" s="11">
        <f>+C21+C22+C23+C24</f>
        <v>553</v>
      </c>
      <c r="D20" s="12">
        <f>SUM(D21:D24)</f>
        <v>-22</v>
      </c>
      <c r="E20" s="13">
        <f>+E21+E22+E23+E24</f>
        <v>11903</v>
      </c>
      <c r="F20" s="12">
        <f>SUM(F21:F24)</f>
        <v>-130</v>
      </c>
      <c r="G20" s="13">
        <f>+G21+G22+G23+G24</f>
        <v>32252428</v>
      </c>
      <c r="H20" s="14">
        <f>SUM(H21:H24)</f>
        <v>1425417</v>
      </c>
    </row>
    <row r="21" spans="2:8" s="5" customFormat="1" hidden="1">
      <c r="B21" s="15" t="s">
        <v>9</v>
      </c>
      <c r="C21" s="16">
        <v>79</v>
      </c>
      <c r="D21" s="17">
        <f>+C21-C16</f>
        <v>-4</v>
      </c>
      <c r="E21" s="18">
        <v>2279</v>
      </c>
      <c r="F21" s="17">
        <f>+E21-E16</f>
        <v>-34</v>
      </c>
      <c r="G21" s="18">
        <v>9581427</v>
      </c>
      <c r="H21" s="19">
        <f>+G21-G16</f>
        <v>-328744</v>
      </c>
    </row>
    <row r="22" spans="2:8" s="5" customFormat="1" hidden="1">
      <c r="B22" s="15" t="s">
        <v>10</v>
      </c>
      <c r="C22" s="16">
        <v>250</v>
      </c>
      <c r="D22" s="17">
        <f t="shared" ref="D22:F24" si="1">+C22-C17</f>
        <v>-12</v>
      </c>
      <c r="E22" s="18">
        <v>3653</v>
      </c>
      <c r="F22" s="17">
        <f t="shared" si="1"/>
        <v>51</v>
      </c>
      <c r="G22" s="18">
        <v>5899952</v>
      </c>
      <c r="H22" s="19">
        <f>+G22-G17</f>
        <v>300009</v>
      </c>
    </row>
    <row r="23" spans="2:8" s="5" customFormat="1" hidden="1">
      <c r="B23" s="15" t="s">
        <v>11</v>
      </c>
      <c r="C23" s="16">
        <v>156</v>
      </c>
      <c r="D23" s="17">
        <f t="shared" si="1"/>
        <v>-5</v>
      </c>
      <c r="E23" s="18">
        <v>3932</v>
      </c>
      <c r="F23" s="17">
        <f t="shared" si="1"/>
        <v>-168</v>
      </c>
      <c r="G23" s="18">
        <v>9691589</v>
      </c>
      <c r="H23" s="19">
        <f>+G23-G18</f>
        <v>546248</v>
      </c>
    </row>
    <row r="24" spans="2:8" s="5" customFormat="1" hidden="1">
      <c r="B24" s="20" t="s">
        <v>12</v>
      </c>
      <c r="C24" s="21">
        <v>68</v>
      </c>
      <c r="D24" s="17">
        <f t="shared" si="1"/>
        <v>-1</v>
      </c>
      <c r="E24" s="23">
        <v>2039</v>
      </c>
      <c r="F24" s="17">
        <f t="shared" si="1"/>
        <v>21</v>
      </c>
      <c r="G24" s="23">
        <v>7079460</v>
      </c>
      <c r="H24" s="24">
        <f>+G24-G19</f>
        <v>907904</v>
      </c>
    </row>
    <row r="25" spans="2:8" s="5" customFormat="1" ht="15" customHeight="1">
      <c r="B25" s="10" t="s">
        <v>16</v>
      </c>
      <c r="C25" s="11">
        <f>+C26+C27+C28+C29</f>
        <v>540</v>
      </c>
      <c r="D25" s="12">
        <f>SUM(D26:D29)</f>
        <v>-13</v>
      </c>
      <c r="E25" s="13">
        <f>+E26+E27+E28+E29</f>
        <v>11602</v>
      </c>
      <c r="F25" s="12">
        <f>SUM(F26:F29)</f>
        <v>-301</v>
      </c>
      <c r="G25" s="13">
        <f>+G26+G27+G28+G29</f>
        <v>34144310</v>
      </c>
      <c r="H25" s="14">
        <f>SUM(H26:H29)</f>
        <v>1891882</v>
      </c>
    </row>
    <row r="26" spans="2:8" s="5" customFormat="1" hidden="1">
      <c r="B26" s="15" t="s">
        <v>9</v>
      </c>
      <c r="C26" s="16">
        <v>81</v>
      </c>
      <c r="D26" s="17">
        <f>+C26-C21</f>
        <v>2</v>
      </c>
      <c r="E26" s="18">
        <v>2268</v>
      </c>
      <c r="F26" s="17">
        <f>+E26-E21</f>
        <v>-11</v>
      </c>
      <c r="G26" s="18">
        <v>10512886</v>
      </c>
      <c r="H26" s="19">
        <f>+G26-G21</f>
        <v>931459</v>
      </c>
    </row>
    <row r="27" spans="2:8" s="5" customFormat="1" hidden="1">
      <c r="B27" s="15" t="s">
        <v>10</v>
      </c>
      <c r="C27" s="16">
        <v>240</v>
      </c>
      <c r="D27" s="17">
        <f>+C27-C22</f>
        <v>-10</v>
      </c>
      <c r="E27" s="18">
        <v>3483</v>
      </c>
      <c r="F27" s="17">
        <f>+E27-E22</f>
        <v>-170</v>
      </c>
      <c r="G27" s="18">
        <v>5588170</v>
      </c>
      <c r="H27" s="19">
        <f>+G27-G22</f>
        <v>-311782</v>
      </c>
    </row>
    <row r="28" spans="2:8" s="5" customFormat="1" hidden="1">
      <c r="B28" s="15" t="s">
        <v>11</v>
      </c>
      <c r="C28" s="16">
        <v>154</v>
      </c>
      <c r="D28" s="17">
        <f>+C28-C23</f>
        <v>-2</v>
      </c>
      <c r="E28" s="18">
        <v>3856</v>
      </c>
      <c r="F28" s="17">
        <f>+E28-E23</f>
        <v>-76</v>
      </c>
      <c r="G28" s="18">
        <v>10325978</v>
      </c>
      <c r="H28" s="19">
        <f>+G28-G23</f>
        <v>634389</v>
      </c>
    </row>
    <row r="29" spans="2:8" s="5" customFormat="1" hidden="1">
      <c r="B29" s="20" t="s">
        <v>12</v>
      </c>
      <c r="C29" s="21">
        <v>65</v>
      </c>
      <c r="D29" s="17">
        <f>+C29-C24</f>
        <v>-3</v>
      </c>
      <c r="E29" s="23">
        <v>1995</v>
      </c>
      <c r="F29" s="17">
        <f>+E29-E24</f>
        <v>-44</v>
      </c>
      <c r="G29" s="23">
        <v>7717276</v>
      </c>
      <c r="H29" s="24">
        <f>+G29-G24</f>
        <v>637816</v>
      </c>
    </row>
    <row r="30" spans="2:8" s="5" customFormat="1" ht="15" customHeight="1">
      <c r="B30" s="10" t="s">
        <v>17</v>
      </c>
      <c r="C30" s="11">
        <f>+C31+C32+C33+C34</f>
        <v>531</v>
      </c>
      <c r="D30" s="12">
        <f>SUM(D31:D34)</f>
        <v>-9</v>
      </c>
      <c r="E30" s="13">
        <f>+E31+E32+E33+E34</f>
        <v>11589</v>
      </c>
      <c r="F30" s="12">
        <f>SUM(F31:F34)</f>
        <v>-13</v>
      </c>
      <c r="G30" s="13">
        <f>+G31+G32+G33+G34</f>
        <v>33608697</v>
      </c>
      <c r="H30" s="14">
        <f>SUM(H31:H34)</f>
        <v>-535613</v>
      </c>
    </row>
    <row r="31" spans="2:8" s="5" customFormat="1" ht="15" hidden="1" customHeight="1">
      <c r="B31" s="15" t="s">
        <v>9</v>
      </c>
      <c r="C31" s="16">
        <v>75</v>
      </c>
      <c r="D31" s="17">
        <f>+C31-C26</f>
        <v>-6</v>
      </c>
      <c r="E31" s="18">
        <v>2273</v>
      </c>
      <c r="F31" s="17">
        <f>+E31-E26</f>
        <v>5</v>
      </c>
      <c r="G31" s="18">
        <v>10743705</v>
      </c>
      <c r="H31" s="19">
        <f>+G31-G26</f>
        <v>230819</v>
      </c>
    </row>
    <row r="32" spans="2:8" s="5" customFormat="1" ht="15" hidden="1" customHeight="1">
      <c r="B32" s="15" t="s">
        <v>10</v>
      </c>
      <c r="C32" s="16">
        <v>245</v>
      </c>
      <c r="D32" s="17">
        <f>+C32-C27</f>
        <v>5</v>
      </c>
      <c r="E32" s="18">
        <v>3643</v>
      </c>
      <c r="F32" s="17">
        <f>+E32-E27</f>
        <v>160</v>
      </c>
      <c r="G32" s="18">
        <v>5328874</v>
      </c>
      <c r="H32" s="19">
        <f>+G32-G27</f>
        <v>-259296</v>
      </c>
    </row>
    <row r="33" spans="2:8" s="5" customFormat="1" ht="15" hidden="1" customHeight="1">
      <c r="B33" s="15" t="s">
        <v>11</v>
      </c>
      <c r="C33" s="16">
        <v>146</v>
      </c>
      <c r="D33" s="17">
        <f>+C33-C28</f>
        <v>-8</v>
      </c>
      <c r="E33" s="18">
        <v>3665</v>
      </c>
      <c r="F33" s="17">
        <f>+E33-E28</f>
        <v>-191</v>
      </c>
      <c r="G33" s="18">
        <v>10986640</v>
      </c>
      <c r="H33" s="19">
        <f>+G33-G28</f>
        <v>660662</v>
      </c>
    </row>
    <row r="34" spans="2:8" s="5" customFormat="1" ht="15" hidden="1" customHeight="1">
      <c r="B34" s="20" t="s">
        <v>12</v>
      </c>
      <c r="C34" s="21">
        <v>65</v>
      </c>
      <c r="D34" s="17">
        <f>+C34-C29</f>
        <v>0</v>
      </c>
      <c r="E34" s="23">
        <v>2008</v>
      </c>
      <c r="F34" s="17">
        <f>+E34-E29</f>
        <v>13</v>
      </c>
      <c r="G34" s="23">
        <v>6549478</v>
      </c>
      <c r="H34" s="24">
        <f>+G34-G29</f>
        <v>-1167798</v>
      </c>
    </row>
    <row r="35" spans="2:8" s="5" customFormat="1" ht="15" customHeight="1">
      <c r="B35" s="10" t="s">
        <v>18</v>
      </c>
      <c r="C35" s="11">
        <f>+C36+C37+C38+C39</f>
        <v>530</v>
      </c>
      <c r="D35" s="12">
        <f>SUM(D36:D39)</f>
        <v>-1</v>
      </c>
      <c r="E35" s="13">
        <f>+E36+E37+E38+E39</f>
        <v>11701</v>
      </c>
      <c r="F35" s="12">
        <f>SUM(F36:F39)</f>
        <v>112</v>
      </c>
      <c r="G35" s="13">
        <f>+G36+G37+G38+G39</f>
        <v>33553327</v>
      </c>
      <c r="H35" s="14">
        <f>SUM(H36:H39)</f>
        <v>-55370</v>
      </c>
    </row>
    <row r="36" spans="2:8" s="5" customFormat="1" ht="15" hidden="1" customHeight="1">
      <c r="B36" s="15" t="s">
        <v>9</v>
      </c>
      <c r="C36" s="16">
        <v>84</v>
      </c>
      <c r="D36" s="17">
        <f>+C36-C31</f>
        <v>9</v>
      </c>
      <c r="E36" s="18">
        <v>2329</v>
      </c>
      <c r="F36" s="17">
        <f>+E36-E31</f>
        <v>56</v>
      </c>
      <c r="G36" s="18">
        <v>11079776</v>
      </c>
      <c r="H36" s="19">
        <f>+G36-G31</f>
        <v>336071</v>
      </c>
    </row>
    <row r="37" spans="2:8" s="5" customFormat="1" ht="15" hidden="1" customHeight="1">
      <c r="B37" s="15" t="s">
        <v>10</v>
      </c>
      <c r="C37" s="16">
        <v>237</v>
      </c>
      <c r="D37" s="17">
        <f>+C37-C32</f>
        <v>-8</v>
      </c>
      <c r="E37" s="18">
        <v>3617</v>
      </c>
      <c r="F37" s="17">
        <f>+E37-E32</f>
        <v>-26</v>
      </c>
      <c r="G37" s="18">
        <v>5069890</v>
      </c>
      <c r="H37" s="19">
        <f>+G37-G32</f>
        <v>-258984</v>
      </c>
    </row>
    <row r="38" spans="2:8" s="5" customFormat="1" ht="15" hidden="1" customHeight="1">
      <c r="B38" s="15" t="s">
        <v>11</v>
      </c>
      <c r="C38" s="16">
        <v>145</v>
      </c>
      <c r="D38" s="17">
        <f>+C38-C33</f>
        <v>-1</v>
      </c>
      <c r="E38" s="18">
        <v>3703</v>
      </c>
      <c r="F38" s="17">
        <f>+E38-E33</f>
        <v>38</v>
      </c>
      <c r="G38" s="18">
        <v>10783182</v>
      </c>
      <c r="H38" s="19">
        <f>+G38-G33</f>
        <v>-203458</v>
      </c>
    </row>
    <row r="39" spans="2:8" s="5" customFormat="1" ht="15" hidden="1" customHeight="1">
      <c r="B39" s="20" t="s">
        <v>12</v>
      </c>
      <c r="C39" s="21">
        <v>64</v>
      </c>
      <c r="D39" s="17">
        <f>+C39-C34</f>
        <v>-1</v>
      </c>
      <c r="E39" s="23">
        <v>2052</v>
      </c>
      <c r="F39" s="17">
        <f>+E39-E34</f>
        <v>44</v>
      </c>
      <c r="G39" s="23">
        <v>6620479</v>
      </c>
      <c r="H39" s="24">
        <f>+G39-G34</f>
        <v>71001</v>
      </c>
    </row>
    <row r="40" spans="2:8" s="5" customFormat="1" ht="15" customHeight="1">
      <c r="B40" s="10" t="s">
        <v>19</v>
      </c>
      <c r="C40" s="11">
        <f>+C41+C42+C43+C44</f>
        <v>512</v>
      </c>
      <c r="D40" s="12">
        <f>SUM(D41:D44)</f>
        <v>-18</v>
      </c>
      <c r="E40" s="13">
        <f>+E41+E42+E43+E44</f>
        <v>11557</v>
      </c>
      <c r="F40" s="12">
        <f>SUM(F41:F44)</f>
        <v>-144</v>
      </c>
      <c r="G40" s="13">
        <f>+G41+G42+G43+G44</f>
        <v>36595760</v>
      </c>
      <c r="H40" s="14">
        <f>SUM(H41:H44)</f>
        <v>3042433</v>
      </c>
    </row>
    <row r="41" spans="2:8" s="5" customFormat="1" ht="15" hidden="1" customHeight="1">
      <c r="B41" s="15" t="s">
        <v>9</v>
      </c>
      <c r="C41" s="16">
        <v>81</v>
      </c>
      <c r="D41" s="17">
        <f>+C41-C36</f>
        <v>-3</v>
      </c>
      <c r="E41" s="18">
        <v>2383</v>
      </c>
      <c r="F41" s="17">
        <f>+E41-E36</f>
        <v>54</v>
      </c>
      <c r="G41" s="18">
        <v>11593992</v>
      </c>
      <c r="H41" s="19">
        <f>+G41-G36</f>
        <v>514216</v>
      </c>
    </row>
    <row r="42" spans="2:8" s="5" customFormat="1" ht="15" hidden="1" customHeight="1">
      <c r="B42" s="15" t="s">
        <v>10</v>
      </c>
      <c r="C42" s="16">
        <v>233</v>
      </c>
      <c r="D42" s="17">
        <f>+C42-C37</f>
        <v>-4</v>
      </c>
      <c r="E42" s="18">
        <v>3630</v>
      </c>
      <c r="F42" s="17">
        <f>+E42-E37</f>
        <v>13</v>
      </c>
      <c r="G42" s="18">
        <v>6835346</v>
      </c>
      <c r="H42" s="19">
        <f>+G42-G37</f>
        <v>1765456</v>
      </c>
    </row>
    <row r="43" spans="2:8" s="5" customFormat="1" ht="15" hidden="1" customHeight="1">
      <c r="B43" s="15" t="s">
        <v>11</v>
      </c>
      <c r="C43" s="16">
        <v>133</v>
      </c>
      <c r="D43" s="17">
        <f>+C43-C38</f>
        <v>-12</v>
      </c>
      <c r="E43" s="18">
        <v>3579</v>
      </c>
      <c r="F43" s="17">
        <f>+E43-E38</f>
        <v>-124</v>
      </c>
      <c r="G43" s="18">
        <v>11104278</v>
      </c>
      <c r="H43" s="19">
        <f>+G43-G38</f>
        <v>321096</v>
      </c>
    </row>
    <row r="44" spans="2:8" s="5" customFormat="1" ht="15" hidden="1" customHeight="1">
      <c r="B44" s="20" t="s">
        <v>12</v>
      </c>
      <c r="C44" s="21">
        <v>65</v>
      </c>
      <c r="D44" s="17">
        <f>+C44-C39</f>
        <v>1</v>
      </c>
      <c r="E44" s="23">
        <v>1965</v>
      </c>
      <c r="F44" s="17">
        <f>+E44-E39</f>
        <v>-87</v>
      </c>
      <c r="G44" s="23">
        <v>7062144</v>
      </c>
      <c r="H44" s="24">
        <f>+G44-G39</f>
        <v>441665</v>
      </c>
    </row>
    <row r="45" spans="2:8" s="5" customFormat="1" ht="15" customHeight="1">
      <c r="B45" s="10" t="s">
        <v>20</v>
      </c>
      <c r="C45" s="11">
        <f>+C46+C47+C48+C49</f>
        <v>521</v>
      </c>
      <c r="D45" s="12">
        <f>SUM(D46:D49)</f>
        <v>9</v>
      </c>
      <c r="E45" s="13">
        <f>+E46+E47+E48+E49</f>
        <v>11455</v>
      </c>
      <c r="F45" s="12">
        <f>SUM(F46:F49)</f>
        <v>-102</v>
      </c>
      <c r="G45" s="13">
        <f>+G46+G47+G48+G49</f>
        <v>33180829</v>
      </c>
      <c r="H45" s="14">
        <f>SUM(H46:H49)</f>
        <v>-3414931</v>
      </c>
    </row>
    <row r="46" spans="2:8" s="5" customFormat="1" ht="15" hidden="1" customHeight="1">
      <c r="B46" s="15" t="s">
        <v>9</v>
      </c>
      <c r="C46" s="16">
        <v>84</v>
      </c>
      <c r="D46" s="17">
        <f>+C46-C41</f>
        <v>3</v>
      </c>
      <c r="E46" s="18">
        <v>2491</v>
      </c>
      <c r="F46" s="17">
        <f>+E46-E41</f>
        <v>108</v>
      </c>
      <c r="G46" s="18">
        <v>11261199</v>
      </c>
      <c r="H46" s="19">
        <f>+G46-G41</f>
        <v>-332793</v>
      </c>
    </row>
    <row r="47" spans="2:8" s="5" customFormat="1" ht="15" hidden="1" customHeight="1">
      <c r="B47" s="15" t="s">
        <v>10</v>
      </c>
      <c r="C47" s="16">
        <v>235</v>
      </c>
      <c r="D47" s="17">
        <f>+C47-C42</f>
        <v>2</v>
      </c>
      <c r="E47" s="18">
        <v>3692</v>
      </c>
      <c r="F47" s="17">
        <f>+E47-E42</f>
        <v>62</v>
      </c>
      <c r="G47" s="18">
        <v>5118860</v>
      </c>
      <c r="H47" s="19">
        <f>+G47-G42</f>
        <v>-1716486</v>
      </c>
    </row>
    <row r="48" spans="2:8" s="5" customFormat="1" ht="15" hidden="1" customHeight="1">
      <c r="B48" s="15" t="s">
        <v>11</v>
      </c>
      <c r="C48" s="16">
        <v>134</v>
      </c>
      <c r="D48" s="17">
        <f>+C48-C43</f>
        <v>1</v>
      </c>
      <c r="E48" s="18">
        <v>3587</v>
      </c>
      <c r="F48" s="17">
        <f>+E48-E43</f>
        <v>8</v>
      </c>
      <c r="G48" s="18">
        <v>10456055</v>
      </c>
      <c r="H48" s="19">
        <f>+G48-G43</f>
        <v>-648223</v>
      </c>
    </row>
    <row r="49" spans="2:8" s="5" customFormat="1" ht="15" hidden="1" customHeight="1">
      <c r="B49" s="20" t="s">
        <v>12</v>
      </c>
      <c r="C49" s="21">
        <v>68</v>
      </c>
      <c r="D49" s="17">
        <f>+C49-C44</f>
        <v>3</v>
      </c>
      <c r="E49" s="23">
        <v>1685</v>
      </c>
      <c r="F49" s="17">
        <f>+E49-E44</f>
        <v>-280</v>
      </c>
      <c r="G49" s="23">
        <v>6344715</v>
      </c>
      <c r="H49" s="24">
        <f>+G49-G44</f>
        <v>-717429</v>
      </c>
    </row>
    <row r="50" spans="2:8" s="30" customFormat="1" ht="15" customHeight="1">
      <c r="B50" s="25" t="s">
        <v>21</v>
      </c>
      <c r="C50" s="26">
        <f>+C51+C52+C53+C54</f>
        <v>477</v>
      </c>
      <c r="D50" s="27">
        <f>SUM(D51:D54)</f>
        <v>-44</v>
      </c>
      <c r="E50" s="28">
        <f>+E51+E52+E53+E54</f>
        <v>10832</v>
      </c>
      <c r="F50" s="27">
        <f>SUM(F51:F54)</f>
        <v>-623</v>
      </c>
      <c r="G50" s="28">
        <f>+G51+G52+G53+G54</f>
        <v>31985750</v>
      </c>
      <c r="H50" s="29">
        <f>SUM(H51:H54)</f>
        <v>-1195079</v>
      </c>
    </row>
    <row r="51" spans="2:8" s="31" customFormat="1" ht="15" hidden="1" customHeight="1">
      <c r="B51" s="15" t="s">
        <v>9</v>
      </c>
      <c r="C51" s="16">
        <v>76</v>
      </c>
      <c r="D51" s="17">
        <f>+C51-C46</f>
        <v>-8</v>
      </c>
      <c r="E51" s="18">
        <v>2185</v>
      </c>
      <c r="F51" s="17">
        <f>+E51-E46</f>
        <v>-306</v>
      </c>
      <c r="G51" s="18">
        <v>11164627</v>
      </c>
      <c r="H51" s="19">
        <f>+G51-G46</f>
        <v>-96572</v>
      </c>
    </row>
    <row r="52" spans="2:8" s="31" customFormat="1" ht="15" hidden="1" customHeight="1">
      <c r="B52" s="15" t="s">
        <v>10</v>
      </c>
      <c r="C52" s="16">
        <v>214</v>
      </c>
      <c r="D52" s="17">
        <f>+C52-C47</f>
        <v>-21</v>
      </c>
      <c r="E52" s="18">
        <v>3401</v>
      </c>
      <c r="F52" s="17">
        <f>+E52-E47</f>
        <v>-291</v>
      </c>
      <c r="G52" s="18">
        <v>4751287</v>
      </c>
      <c r="H52" s="19">
        <f>+G52-G47</f>
        <v>-367573</v>
      </c>
    </row>
    <row r="53" spans="2:8" s="31" customFormat="1" ht="15" hidden="1" customHeight="1">
      <c r="B53" s="15" t="s">
        <v>11</v>
      </c>
      <c r="C53" s="16">
        <v>123</v>
      </c>
      <c r="D53" s="17">
        <f>+C53-C48</f>
        <v>-11</v>
      </c>
      <c r="E53" s="18">
        <v>3521</v>
      </c>
      <c r="F53" s="17">
        <f>+E53-E48</f>
        <v>-66</v>
      </c>
      <c r="G53" s="18">
        <v>10768532</v>
      </c>
      <c r="H53" s="19">
        <f>+G53-G48</f>
        <v>312477</v>
      </c>
    </row>
    <row r="54" spans="2:8" s="31" customFormat="1" ht="15" hidden="1" customHeight="1">
      <c r="B54" s="20" t="s">
        <v>12</v>
      </c>
      <c r="C54" s="21">
        <v>64</v>
      </c>
      <c r="D54" s="17">
        <f>+C54-C49</f>
        <v>-4</v>
      </c>
      <c r="E54" s="23">
        <v>1725</v>
      </c>
      <c r="F54" s="17">
        <f>+E54-E49</f>
        <v>40</v>
      </c>
      <c r="G54" s="23">
        <v>5301304</v>
      </c>
      <c r="H54" s="24">
        <f>+G54-G49</f>
        <v>-1043411</v>
      </c>
    </row>
    <row r="55" spans="2:8" s="30" customFormat="1" ht="15" customHeight="1">
      <c r="B55" s="32" t="s">
        <v>22</v>
      </c>
      <c r="C55" s="33">
        <f>+C56+C57+C58+C59</f>
        <v>479</v>
      </c>
      <c r="D55" s="12">
        <f>SUM(D56:D59)</f>
        <v>2</v>
      </c>
      <c r="E55" s="34">
        <f>+E56+E57+E58+E59</f>
        <v>10627</v>
      </c>
      <c r="F55" s="12">
        <f>SUM(F56:F59)</f>
        <v>-205</v>
      </c>
      <c r="G55" s="34">
        <f>+G56+G57+G58+G59</f>
        <v>32611857</v>
      </c>
      <c r="H55" s="14">
        <f>SUM(H56:H59)</f>
        <v>626107</v>
      </c>
    </row>
    <row r="56" spans="2:8" s="31" customFormat="1" ht="15" hidden="1" customHeight="1">
      <c r="B56" s="15" t="s">
        <v>9</v>
      </c>
      <c r="C56" s="16">
        <v>76</v>
      </c>
      <c r="D56" s="17">
        <f>+C56-C51</f>
        <v>0</v>
      </c>
      <c r="E56" s="18">
        <v>2160</v>
      </c>
      <c r="F56" s="17">
        <f>+E56-E51</f>
        <v>-25</v>
      </c>
      <c r="G56" s="18">
        <v>11612100</v>
      </c>
      <c r="H56" s="19">
        <f>+G56-G51</f>
        <v>447473</v>
      </c>
    </row>
    <row r="57" spans="2:8" s="31" customFormat="1" ht="15" hidden="1" customHeight="1">
      <c r="B57" s="15" t="s">
        <v>10</v>
      </c>
      <c r="C57" s="16">
        <v>217</v>
      </c>
      <c r="D57" s="17">
        <f>+C57-C52</f>
        <v>3</v>
      </c>
      <c r="E57" s="18">
        <v>3377</v>
      </c>
      <c r="F57" s="17">
        <f>+E57-E52</f>
        <v>-24</v>
      </c>
      <c r="G57" s="18">
        <v>4668528</v>
      </c>
      <c r="H57" s="19">
        <f>+G57-G52</f>
        <v>-82759</v>
      </c>
    </row>
    <row r="58" spans="2:8" s="31" customFormat="1" ht="15" hidden="1" customHeight="1">
      <c r="B58" s="15" t="s">
        <v>11</v>
      </c>
      <c r="C58" s="16">
        <v>120</v>
      </c>
      <c r="D58" s="17">
        <f>+C58-C53</f>
        <v>-3</v>
      </c>
      <c r="E58" s="18">
        <v>3435</v>
      </c>
      <c r="F58" s="17">
        <f>+E58-E53</f>
        <v>-86</v>
      </c>
      <c r="G58" s="18">
        <v>10709202</v>
      </c>
      <c r="H58" s="19">
        <f>+G58-G53</f>
        <v>-59330</v>
      </c>
    </row>
    <row r="59" spans="2:8" s="31" customFormat="1" ht="15" hidden="1" customHeight="1">
      <c r="B59" s="20" t="s">
        <v>12</v>
      </c>
      <c r="C59" s="16">
        <v>66</v>
      </c>
      <c r="D59" s="17">
        <f>+C59-C54</f>
        <v>2</v>
      </c>
      <c r="E59" s="18">
        <v>1655</v>
      </c>
      <c r="F59" s="17">
        <f>+E59-E54</f>
        <v>-70</v>
      </c>
      <c r="G59" s="18">
        <v>5622027</v>
      </c>
      <c r="H59" s="24">
        <f>+G59-G54</f>
        <v>320723</v>
      </c>
    </row>
    <row r="60" spans="2:8" s="30" customFormat="1" ht="15" customHeight="1">
      <c r="B60" s="10" t="s">
        <v>23</v>
      </c>
      <c r="C60" s="13">
        <f>+C61+C62+C63+C64</f>
        <v>443</v>
      </c>
      <c r="D60" s="12">
        <f>SUM(D61:D64)</f>
        <v>-36</v>
      </c>
      <c r="E60" s="13">
        <f>+E61+E62+E63+E64</f>
        <v>10370</v>
      </c>
      <c r="F60" s="12">
        <f>SUM(F61:F64)</f>
        <v>-257</v>
      </c>
      <c r="G60" s="13">
        <f>+G61+G62+G63+G64</f>
        <v>33638456</v>
      </c>
      <c r="H60" s="14">
        <f>SUM(H61:H64)</f>
        <v>1026599</v>
      </c>
    </row>
    <row r="61" spans="2:8" s="31" customFormat="1" ht="15" hidden="1" customHeight="1">
      <c r="B61" s="15" t="s">
        <v>9</v>
      </c>
      <c r="C61" s="18">
        <v>70</v>
      </c>
      <c r="D61" s="17">
        <f>+C61-C56</f>
        <v>-6</v>
      </c>
      <c r="E61" s="18">
        <v>2080</v>
      </c>
      <c r="F61" s="17">
        <f>+E61-E56</f>
        <v>-80</v>
      </c>
      <c r="G61" s="18">
        <v>11797265</v>
      </c>
      <c r="H61" s="19">
        <f>+G61-G56</f>
        <v>185165</v>
      </c>
    </row>
    <row r="62" spans="2:8" s="31" customFormat="1" ht="15" hidden="1" customHeight="1">
      <c r="B62" s="15" t="s">
        <v>10</v>
      </c>
      <c r="C62" s="18">
        <v>203</v>
      </c>
      <c r="D62" s="17">
        <f>+C62-C57</f>
        <v>-14</v>
      </c>
      <c r="E62" s="18">
        <v>3380</v>
      </c>
      <c r="F62" s="17">
        <f>+E62-E57</f>
        <v>3</v>
      </c>
      <c r="G62" s="18">
        <v>4926376</v>
      </c>
      <c r="H62" s="19">
        <f>+G62-G57</f>
        <v>257848</v>
      </c>
    </row>
    <row r="63" spans="2:8" s="31" customFormat="1" ht="15" hidden="1" customHeight="1">
      <c r="B63" s="15" t="s">
        <v>11</v>
      </c>
      <c r="C63" s="18">
        <v>109</v>
      </c>
      <c r="D63" s="17">
        <f>+C63-C58</f>
        <v>-11</v>
      </c>
      <c r="E63" s="18">
        <v>3370</v>
      </c>
      <c r="F63" s="17">
        <f>+E63-E58</f>
        <v>-65</v>
      </c>
      <c r="G63" s="18">
        <v>11471413</v>
      </c>
      <c r="H63" s="19">
        <f>+G63-G58</f>
        <v>762211</v>
      </c>
    </row>
    <row r="64" spans="2:8" s="31" customFormat="1" ht="15" hidden="1" customHeight="1">
      <c r="B64" s="20" t="s">
        <v>12</v>
      </c>
      <c r="C64" s="23">
        <v>61</v>
      </c>
      <c r="D64" s="17">
        <f>+C64-C59</f>
        <v>-5</v>
      </c>
      <c r="E64" s="23">
        <v>1540</v>
      </c>
      <c r="F64" s="17">
        <f>+E64-E59</f>
        <v>-115</v>
      </c>
      <c r="G64" s="23">
        <v>5443402</v>
      </c>
      <c r="H64" s="24">
        <f>+G64-G59</f>
        <v>-178625</v>
      </c>
    </row>
    <row r="65" spans="2:8" s="30" customFormat="1" ht="15" customHeight="1">
      <c r="B65" s="10" t="s">
        <v>24</v>
      </c>
      <c r="C65" s="13">
        <f>+C66+C67+C68+C69</f>
        <v>456</v>
      </c>
      <c r="D65" s="12">
        <f>SUM(D66:D69)</f>
        <v>13</v>
      </c>
      <c r="E65" s="13">
        <f>+E66+E67+E68+E69</f>
        <v>10340</v>
      </c>
      <c r="F65" s="12">
        <f>SUM(F66:F69)</f>
        <v>-30</v>
      </c>
      <c r="G65" s="13">
        <f>+G66+G67+G68+G69</f>
        <v>34824074</v>
      </c>
      <c r="H65" s="14">
        <f>SUM(H66:H69)</f>
        <v>1185618</v>
      </c>
    </row>
    <row r="66" spans="2:8" s="31" customFormat="1" ht="15" customHeight="1">
      <c r="B66" s="15" t="s">
        <v>9</v>
      </c>
      <c r="C66" s="18">
        <v>72</v>
      </c>
      <c r="D66" s="17">
        <f>+C66-C61</f>
        <v>2</v>
      </c>
      <c r="E66" s="18">
        <v>2094</v>
      </c>
      <c r="F66" s="17">
        <f>+E66-E61</f>
        <v>14</v>
      </c>
      <c r="G66" s="18">
        <v>11812838</v>
      </c>
      <c r="H66" s="19">
        <f>+G66-G61</f>
        <v>15573</v>
      </c>
    </row>
    <row r="67" spans="2:8" s="31" customFormat="1" ht="15" customHeight="1">
      <c r="B67" s="15" t="s">
        <v>10</v>
      </c>
      <c r="C67" s="18">
        <v>206</v>
      </c>
      <c r="D67" s="17">
        <f>+C67-C62</f>
        <v>3</v>
      </c>
      <c r="E67" s="18">
        <v>3391</v>
      </c>
      <c r="F67" s="17">
        <f>+E67-E62</f>
        <v>11</v>
      </c>
      <c r="G67" s="18">
        <v>5035032</v>
      </c>
      <c r="H67" s="19">
        <f>+G67-G62</f>
        <v>108656</v>
      </c>
    </row>
    <row r="68" spans="2:8" s="31" customFormat="1" ht="15" customHeight="1">
      <c r="B68" s="15" t="s">
        <v>11</v>
      </c>
      <c r="C68" s="18">
        <v>118</v>
      </c>
      <c r="D68" s="17">
        <f>+C68-C63</f>
        <v>9</v>
      </c>
      <c r="E68" s="18">
        <v>3343</v>
      </c>
      <c r="F68" s="17">
        <f>+E68-E63</f>
        <v>-27</v>
      </c>
      <c r="G68" s="18">
        <v>12463931</v>
      </c>
      <c r="H68" s="19">
        <f>+G68-G63</f>
        <v>992518</v>
      </c>
    </row>
    <row r="69" spans="2:8" s="31" customFormat="1" ht="15" customHeight="1">
      <c r="B69" s="20" t="s">
        <v>12</v>
      </c>
      <c r="C69" s="23">
        <v>60</v>
      </c>
      <c r="D69" s="22">
        <f>+C69-C64</f>
        <v>-1</v>
      </c>
      <c r="E69" s="23">
        <v>1512</v>
      </c>
      <c r="F69" s="24">
        <f>+E69-E64</f>
        <v>-28</v>
      </c>
      <c r="G69" s="23">
        <v>5512273</v>
      </c>
      <c r="H69" s="24">
        <f>+G69-G64</f>
        <v>68871</v>
      </c>
    </row>
    <row r="70" spans="2:8" s="30" customFormat="1" ht="15" customHeight="1">
      <c r="B70" s="10" t="s">
        <v>25</v>
      </c>
      <c r="C70" s="13">
        <f>+C71+C72+C73+C74</f>
        <v>417</v>
      </c>
      <c r="D70" s="12">
        <f>SUM(D71:D74)</f>
        <v>-39</v>
      </c>
      <c r="E70" s="13">
        <f>+E71+E72+E73+E74</f>
        <v>11058</v>
      </c>
      <c r="F70" s="12">
        <f>SUM(F71:F74)</f>
        <v>718</v>
      </c>
      <c r="G70" s="13">
        <f>+G71+G72+G73+G74</f>
        <v>38439219</v>
      </c>
      <c r="H70" s="14">
        <f>SUM(H71:H74)</f>
        <v>3615145</v>
      </c>
    </row>
    <row r="71" spans="2:8" s="30" customFormat="1" ht="15" customHeight="1">
      <c r="B71" s="15" t="s">
        <v>9</v>
      </c>
      <c r="C71" s="18">
        <v>68</v>
      </c>
      <c r="D71" s="17">
        <f>+C71-C66</f>
        <v>-4</v>
      </c>
      <c r="E71" s="18">
        <v>2158</v>
      </c>
      <c r="F71" s="17">
        <f>+E71-E66</f>
        <v>64</v>
      </c>
      <c r="G71" s="18">
        <v>13940979</v>
      </c>
      <c r="H71" s="19">
        <f>+G71-G66</f>
        <v>2128141</v>
      </c>
    </row>
    <row r="72" spans="2:8" s="30" customFormat="1" ht="15" customHeight="1">
      <c r="B72" s="15" t="s">
        <v>10</v>
      </c>
      <c r="C72" s="18">
        <v>184</v>
      </c>
      <c r="D72" s="17">
        <f>+C72-C67</f>
        <v>-22</v>
      </c>
      <c r="E72" s="18">
        <v>3199</v>
      </c>
      <c r="F72" s="17">
        <f>+E72-E67</f>
        <v>-192</v>
      </c>
      <c r="G72" s="18">
        <v>4954536</v>
      </c>
      <c r="H72" s="19">
        <f>+G72-G67</f>
        <v>-80496</v>
      </c>
    </row>
    <row r="73" spans="2:8" s="30" customFormat="1" ht="15" customHeight="1">
      <c r="B73" s="15" t="s">
        <v>11</v>
      </c>
      <c r="C73" s="18">
        <v>108</v>
      </c>
      <c r="D73" s="17">
        <f>+C73-C68</f>
        <v>-10</v>
      </c>
      <c r="E73" s="18">
        <v>4164</v>
      </c>
      <c r="F73" s="17">
        <f>+E73-E68</f>
        <v>821</v>
      </c>
      <c r="G73" s="18">
        <v>14296609</v>
      </c>
      <c r="H73" s="19">
        <f>+G73-G68</f>
        <v>1832678</v>
      </c>
    </row>
    <row r="74" spans="2:8" s="30" customFormat="1" ht="15" customHeight="1">
      <c r="B74" s="20" t="s">
        <v>12</v>
      </c>
      <c r="C74" s="23">
        <v>57</v>
      </c>
      <c r="D74" s="22">
        <f>+C74-C69</f>
        <v>-3</v>
      </c>
      <c r="E74" s="23">
        <v>1537</v>
      </c>
      <c r="F74" s="24">
        <f>+E74-E69</f>
        <v>25</v>
      </c>
      <c r="G74" s="23">
        <v>5247095</v>
      </c>
      <c r="H74" s="24">
        <f>+G74-G69</f>
        <v>-265178</v>
      </c>
    </row>
    <row r="75" spans="2:8" s="30" customFormat="1" ht="15" customHeight="1">
      <c r="B75" s="10" t="s">
        <v>26</v>
      </c>
      <c r="C75" s="13">
        <f>+C76+C77+C78+C79</f>
        <v>406</v>
      </c>
      <c r="D75" s="12">
        <f>SUM(D76:D79)</f>
        <v>-11</v>
      </c>
      <c r="E75" s="13">
        <f>+E76+E77+E78+E79</f>
        <v>10815</v>
      </c>
      <c r="F75" s="12">
        <f>SUM(F76:F79)</f>
        <v>-243</v>
      </c>
      <c r="G75" s="13">
        <f>+G76+G77+G78+G79</f>
        <v>38873305</v>
      </c>
      <c r="H75" s="14">
        <f>SUM(H76:H79)</f>
        <v>434086</v>
      </c>
    </row>
    <row r="76" spans="2:8" s="30" customFormat="1" ht="15" customHeight="1">
      <c r="B76" s="15" t="s">
        <v>9</v>
      </c>
      <c r="C76" s="18">
        <v>64</v>
      </c>
      <c r="D76" s="19">
        <f>+C76-C71</f>
        <v>-4</v>
      </c>
      <c r="E76" s="18">
        <v>2212</v>
      </c>
      <c r="F76" s="17">
        <f>+E76-E71</f>
        <v>54</v>
      </c>
      <c r="G76" s="18">
        <v>15282669</v>
      </c>
      <c r="H76" s="19">
        <f>+G76-G71</f>
        <v>1341690</v>
      </c>
    </row>
    <row r="77" spans="2:8" s="30" customFormat="1" ht="15" customHeight="1">
      <c r="B77" s="15" t="s">
        <v>10</v>
      </c>
      <c r="C77" s="18">
        <v>176</v>
      </c>
      <c r="D77" s="17">
        <f>+C77-C72</f>
        <v>-8</v>
      </c>
      <c r="E77" s="18">
        <v>3228</v>
      </c>
      <c r="F77" s="17">
        <f>+E77-E72</f>
        <v>29</v>
      </c>
      <c r="G77" s="18">
        <v>5314819</v>
      </c>
      <c r="H77" s="19">
        <f>+G77-G72</f>
        <v>360283</v>
      </c>
    </row>
    <row r="78" spans="2:8" s="30" customFormat="1" ht="15" customHeight="1">
      <c r="B78" s="15" t="s">
        <v>11</v>
      </c>
      <c r="C78" s="18">
        <v>111</v>
      </c>
      <c r="D78" s="17">
        <f>+C78-C73</f>
        <v>3</v>
      </c>
      <c r="E78" s="18">
        <v>3853</v>
      </c>
      <c r="F78" s="17">
        <f>+E78-E73</f>
        <v>-311</v>
      </c>
      <c r="G78" s="18">
        <v>12985268</v>
      </c>
      <c r="H78" s="19">
        <f>+G78-G73</f>
        <v>-1311341</v>
      </c>
    </row>
    <row r="79" spans="2:8" s="30" customFormat="1" ht="15" customHeight="1">
      <c r="B79" s="20" t="s">
        <v>12</v>
      </c>
      <c r="C79" s="23">
        <v>55</v>
      </c>
      <c r="D79" s="22">
        <f>+C79-C74</f>
        <v>-2</v>
      </c>
      <c r="E79" s="23">
        <v>1522</v>
      </c>
      <c r="F79" s="24">
        <f>+E79-E74</f>
        <v>-15</v>
      </c>
      <c r="G79" s="23">
        <v>5290549</v>
      </c>
      <c r="H79" s="24">
        <f>+G79-G74</f>
        <v>43454</v>
      </c>
    </row>
    <row r="80" spans="2:8" ht="15" customHeight="1">
      <c r="B80" s="10" t="s">
        <v>27</v>
      </c>
      <c r="C80" s="35">
        <f>SUM(C81+C82+C83+C84)</f>
        <v>398</v>
      </c>
      <c r="D80" s="36">
        <f>SUM(D81:D84)</f>
        <v>-8</v>
      </c>
      <c r="E80" s="13">
        <f>+E81+E82+E83+E84</f>
        <v>10537</v>
      </c>
      <c r="F80" s="14">
        <f>SUM(F81:F84)</f>
        <v>-278</v>
      </c>
      <c r="G80" s="12">
        <f>SUM(G81:G84)</f>
        <v>38461404</v>
      </c>
      <c r="H80" s="14">
        <f>SUM(H81:H84)</f>
        <v>-411901</v>
      </c>
    </row>
    <row r="81" spans="2:8" ht="15" customHeight="1">
      <c r="B81" s="15" t="s">
        <v>9</v>
      </c>
      <c r="C81" s="37">
        <v>63</v>
      </c>
      <c r="D81" s="38">
        <f>+C81-C76</f>
        <v>-1</v>
      </c>
      <c r="E81" s="39">
        <v>2227</v>
      </c>
      <c r="F81" s="19">
        <f>+E81-E76</f>
        <v>15</v>
      </c>
      <c r="G81" s="40">
        <v>16126741</v>
      </c>
      <c r="H81" s="19">
        <f>+G81-G76</f>
        <v>844072</v>
      </c>
    </row>
    <row r="82" spans="2:8" ht="15" customHeight="1">
      <c r="B82" s="15" t="s">
        <v>10</v>
      </c>
      <c r="C82" s="37">
        <v>171</v>
      </c>
      <c r="D82" s="38">
        <f>+C82-C77</f>
        <v>-5</v>
      </c>
      <c r="E82" s="39">
        <v>3189</v>
      </c>
      <c r="F82" s="19">
        <f>+E82-E77</f>
        <v>-39</v>
      </c>
      <c r="G82" s="40">
        <v>5152788</v>
      </c>
      <c r="H82" s="19">
        <f>+G82-G77</f>
        <v>-162031</v>
      </c>
    </row>
    <row r="83" spans="2:8" ht="15" customHeight="1">
      <c r="B83" s="15" t="s">
        <v>11</v>
      </c>
      <c r="C83" s="37">
        <v>113</v>
      </c>
      <c r="D83" s="38">
        <f>+C83-C78</f>
        <v>2</v>
      </c>
      <c r="E83" s="39">
        <v>3632</v>
      </c>
      <c r="F83" s="19">
        <f>+E83-E78</f>
        <v>-221</v>
      </c>
      <c r="G83" s="40">
        <v>12235625</v>
      </c>
      <c r="H83" s="19">
        <f>+G83-G78</f>
        <v>-749643</v>
      </c>
    </row>
    <row r="84" spans="2:8" ht="15" customHeight="1">
      <c r="B84" s="20" t="s">
        <v>12</v>
      </c>
      <c r="C84" s="41">
        <v>51</v>
      </c>
      <c r="D84" s="42">
        <f>+C84-C79</f>
        <v>-4</v>
      </c>
      <c r="E84" s="43">
        <v>1489</v>
      </c>
      <c r="F84" s="24">
        <f>+E84-E79</f>
        <v>-33</v>
      </c>
      <c r="G84" s="44">
        <v>4946250</v>
      </c>
      <c r="H84" s="24">
        <f>+G84-G79</f>
        <v>-344299</v>
      </c>
    </row>
    <row r="85" spans="2:8" ht="15" customHeight="1">
      <c r="B85" s="10" t="s">
        <v>28</v>
      </c>
      <c r="C85" s="35">
        <f>SUM(C86+C87+C88+C89)</f>
        <v>376</v>
      </c>
      <c r="D85" s="36">
        <f>SUM(D86:D89)</f>
        <v>-22</v>
      </c>
      <c r="E85" s="13">
        <f>+E86+E87+E88+E89</f>
        <v>9758</v>
      </c>
      <c r="F85" s="14">
        <f>SUM(F86:F89)</f>
        <v>-779</v>
      </c>
      <c r="G85" s="12">
        <f>SUM(G86:G89)</f>
        <v>30555246</v>
      </c>
      <c r="H85" s="14">
        <f>SUM(H86:H89)</f>
        <v>-7906158</v>
      </c>
    </row>
    <row r="86" spans="2:8" ht="15" customHeight="1">
      <c r="B86" s="15" t="s">
        <v>9</v>
      </c>
      <c r="C86" s="37">
        <v>62</v>
      </c>
      <c r="D86" s="38">
        <f>+C86-C81</f>
        <v>-1</v>
      </c>
      <c r="E86" s="39">
        <v>2127</v>
      </c>
      <c r="F86" s="19">
        <f>+E86-E81</f>
        <v>-100</v>
      </c>
      <c r="G86" s="40">
        <v>12224439</v>
      </c>
      <c r="H86" s="19">
        <f>+G86-G81</f>
        <v>-3902302</v>
      </c>
    </row>
    <row r="87" spans="2:8" ht="15" customHeight="1">
      <c r="B87" s="15" t="s">
        <v>10</v>
      </c>
      <c r="C87" s="37">
        <v>163</v>
      </c>
      <c r="D87" s="38">
        <f>+C87-C82</f>
        <v>-8</v>
      </c>
      <c r="E87" s="39">
        <v>2937</v>
      </c>
      <c r="F87" s="19">
        <f>+E87-E82</f>
        <v>-252</v>
      </c>
      <c r="G87" s="40">
        <v>4850427</v>
      </c>
      <c r="H87" s="19">
        <f>+G87-G82</f>
        <v>-302361</v>
      </c>
    </row>
    <row r="88" spans="2:8" ht="15" customHeight="1">
      <c r="B88" s="15" t="s">
        <v>11</v>
      </c>
      <c r="C88" s="37">
        <v>102</v>
      </c>
      <c r="D88" s="38">
        <f>+C88-C83</f>
        <v>-11</v>
      </c>
      <c r="E88" s="39">
        <v>3267</v>
      </c>
      <c r="F88" s="19">
        <f>+E88-E83</f>
        <v>-365</v>
      </c>
      <c r="G88" s="40">
        <v>9735468</v>
      </c>
      <c r="H88" s="19">
        <f>+G88-G83</f>
        <v>-2500157</v>
      </c>
    </row>
    <row r="89" spans="2:8" ht="15" customHeight="1">
      <c r="B89" s="20" t="s">
        <v>12</v>
      </c>
      <c r="C89" s="41">
        <v>49</v>
      </c>
      <c r="D89" s="42">
        <f>+C89-C84</f>
        <v>-2</v>
      </c>
      <c r="E89" s="43">
        <v>1427</v>
      </c>
      <c r="F89" s="24">
        <f>+E89-E84</f>
        <v>-62</v>
      </c>
      <c r="G89" s="44">
        <v>3744912</v>
      </c>
      <c r="H89" s="24">
        <f>+G89-G84</f>
        <v>-1201338</v>
      </c>
    </row>
    <row r="90" spans="2:8" ht="15" customHeight="1">
      <c r="B90" s="10" t="s">
        <v>29</v>
      </c>
      <c r="C90" s="35">
        <f>SUM(C91+C92+C93+C94)</f>
        <v>372</v>
      </c>
      <c r="D90" s="36">
        <f>SUM(D91:D94)</f>
        <v>-4</v>
      </c>
      <c r="E90" s="13">
        <f>+E91+E92+E93+E94</f>
        <v>9859</v>
      </c>
      <c r="F90" s="14">
        <f>SUM(F91:F94)</f>
        <v>101</v>
      </c>
      <c r="G90" s="12">
        <f>SUM(G91:G94)</f>
        <v>31718174</v>
      </c>
      <c r="H90" s="14">
        <f>SUM(H91:H94)</f>
        <v>1162928</v>
      </c>
    </row>
    <row r="91" spans="2:8" ht="15" customHeight="1">
      <c r="B91" s="15" t="s">
        <v>9</v>
      </c>
      <c r="C91" s="37">
        <v>60</v>
      </c>
      <c r="D91" s="38">
        <f>+C91-C86</f>
        <v>-2</v>
      </c>
      <c r="E91" s="39">
        <v>2055</v>
      </c>
      <c r="F91" s="19">
        <f>+E91-E86</f>
        <v>-72</v>
      </c>
      <c r="G91" s="40">
        <v>13778734</v>
      </c>
      <c r="H91" s="19">
        <f>+G91-G86</f>
        <v>1554295</v>
      </c>
    </row>
    <row r="92" spans="2:8" ht="15" customHeight="1">
      <c r="B92" s="15" t="s">
        <v>10</v>
      </c>
      <c r="C92" s="37">
        <v>161</v>
      </c>
      <c r="D92" s="38">
        <f>+C92-C87</f>
        <v>-2</v>
      </c>
      <c r="E92" s="39">
        <v>3142</v>
      </c>
      <c r="F92" s="19">
        <f>+E92-E87</f>
        <v>205</v>
      </c>
      <c r="G92" s="40">
        <v>4970064</v>
      </c>
      <c r="H92" s="19">
        <f>+G92-G87</f>
        <v>119637</v>
      </c>
    </row>
    <row r="93" spans="2:8" ht="15" customHeight="1">
      <c r="B93" s="15" t="s">
        <v>11</v>
      </c>
      <c r="C93" s="37">
        <v>102</v>
      </c>
      <c r="D93" s="38">
        <f>+C93-C88</f>
        <v>0</v>
      </c>
      <c r="E93" s="39">
        <v>3101</v>
      </c>
      <c r="F93" s="19">
        <f>+E93-E88</f>
        <v>-166</v>
      </c>
      <c r="G93" s="40">
        <v>8065693</v>
      </c>
      <c r="H93" s="19">
        <f>+G93-G88</f>
        <v>-1669775</v>
      </c>
    </row>
    <row r="94" spans="2:8" ht="15" customHeight="1">
      <c r="B94" s="20" t="s">
        <v>12</v>
      </c>
      <c r="C94" s="41">
        <v>49</v>
      </c>
      <c r="D94" s="42">
        <f>+C94-C89</f>
        <v>0</v>
      </c>
      <c r="E94" s="43">
        <v>1561</v>
      </c>
      <c r="F94" s="24">
        <f>+E94-E89</f>
        <v>134</v>
      </c>
      <c r="G94" s="44">
        <v>4903683</v>
      </c>
      <c r="H94" s="24">
        <f>+G94-G89</f>
        <v>1158771</v>
      </c>
    </row>
    <row r="95" spans="2:8" ht="15" customHeight="1">
      <c r="B95" s="10" t="s">
        <v>30</v>
      </c>
      <c r="C95" s="35">
        <v>368</v>
      </c>
      <c r="D95" s="45">
        <f>+C95-C90</f>
        <v>-4</v>
      </c>
      <c r="E95" s="13">
        <v>9868</v>
      </c>
      <c r="F95" s="46">
        <f>+E95-E90</f>
        <v>9</v>
      </c>
      <c r="G95" s="12">
        <v>31256810</v>
      </c>
      <c r="H95" s="46">
        <f>+G95-G90</f>
        <v>-461364</v>
      </c>
    </row>
    <row r="96" spans="2:8" ht="15" customHeight="1">
      <c r="B96" s="25" t="s">
        <v>31</v>
      </c>
      <c r="C96" s="47">
        <v>363</v>
      </c>
      <c r="D96" s="48">
        <f>+C96-C95</f>
        <v>-5</v>
      </c>
      <c r="E96" s="28">
        <v>9403</v>
      </c>
      <c r="F96" s="29">
        <f>+E96-E95</f>
        <v>-465</v>
      </c>
      <c r="G96" s="27">
        <v>31596457</v>
      </c>
      <c r="H96" s="29">
        <f>+G96-G95</f>
        <v>339647</v>
      </c>
    </row>
    <row r="97" spans="2:8" ht="15" customHeight="1">
      <c r="B97" s="25" t="s">
        <v>32</v>
      </c>
      <c r="C97" s="47">
        <v>353</v>
      </c>
      <c r="D97" s="48">
        <f>+C97-C96</f>
        <v>-10</v>
      </c>
      <c r="E97" s="28">
        <v>9518</v>
      </c>
      <c r="F97" s="29">
        <f>+E97-E96</f>
        <v>115</v>
      </c>
      <c r="G97" s="27">
        <v>28297979</v>
      </c>
      <c r="H97" s="29">
        <f>+G97-G96</f>
        <v>-3298478</v>
      </c>
    </row>
    <row r="98" spans="2:8" ht="15" customHeight="1">
      <c r="B98" s="25" t="s">
        <v>33</v>
      </c>
      <c r="C98" s="47">
        <v>344</v>
      </c>
      <c r="D98" s="48">
        <f>+C98-C97</f>
        <v>-9</v>
      </c>
      <c r="E98" s="49">
        <v>9492</v>
      </c>
      <c r="F98" s="29">
        <f>+E98-E97</f>
        <v>-26</v>
      </c>
      <c r="G98" s="49">
        <v>29490000</v>
      </c>
      <c r="H98" s="29">
        <f>+G98-G97</f>
        <v>1192021</v>
      </c>
    </row>
    <row r="99" spans="2:8" ht="12.75" customHeight="1">
      <c r="F99" s="50"/>
      <c r="H99" s="4" t="s">
        <v>34</v>
      </c>
    </row>
    <row r="100" spans="2:8" ht="12.75" customHeight="1">
      <c r="C100" s="51"/>
      <c r="D100" s="52"/>
      <c r="F100" s="50"/>
    </row>
    <row r="101" spans="2:8" ht="12.75" customHeight="1">
      <c r="C101" s="40"/>
      <c r="D101" s="53"/>
      <c r="F101" s="50"/>
    </row>
    <row r="102" spans="2:8" ht="12.75" customHeight="1">
      <c r="C102" s="40"/>
      <c r="D102" s="53"/>
      <c r="F102" s="50"/>
      <c r="H102" s="4"/>
    </row>
    <row r="103" spans="2:8" ht="12.75" customHeight="1">
      <c r="C103" s="40"/>
      <c r="D103" s="53"/>
      <c r="F103" s="50"/>
      <c r="H103" s="4"/>
    </row>
    <row r="104" spans="2:8" ht="12.75" customHeight="1">
      <c r="C104" s="40"/>
      <c r="D104" s="53"/>
      <c r="H104" s="4"/>
    </row>
    <row r="105" spans="2:8" ht="12.75" customHeight="1">
      <c r="H105" s="4"/>
    </row>
    <row r="106" spans="2:8" ht="12.75" customHeight="1">
      <c r="H106" s="4"/>
    </row>
    <row r="107" spans="2:8" ht="12.75" customHeight="1">
      <c r="H107" s="4"/>
    </row>
    <row r="108" spans="2:8" ht="12.75" customHeight="1"/>
    <row r="109" spans="2:8" ht="12.75" customHeight="1"/>
    <row r="110" spans="2:8" ht="12.75" customHeight="1"/>
    <row r="111" spans="2:8" ht="12.75" customHeight="1"/>
    <row r="112" spans="2: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</sheetData>
  <mergeCells count="4">
    <mergeCell ref="B3:B4"/>
    <mergeCell ref="C3:D3"/>
    <mergeCell ref="E3:F3"/>
    <mergeCell ref="G3:H3"/>
  </mergeCells>
  <phoneticPr fontId="1"/>
  <pageMargins left="0.59055118110236227" right="0.59055118110236227" top="0.78740157480314965" bottom="0.64" header="0.39370078740157483" footer="0.39370078740157483"/>
  <pageSetup paperSize="9" orientation="portrait" r:id="rId1"/>
  <headerFooter alignWithMargins="0">
    <oddHeader>&amp;R&amp;"ＭＳ Ｐゴシック,標準"&amp;11 8.工      業</oddHeader>
    <oddFooter>&amp;C&amp;"ＭＳ Ｐゴシック,標準"&amp;11-50-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9"/>
  <sheetViews>
    <sheetView showGridLines="0" zoomScaleNormal="100" zoomScaleSheetLayoutView="100" workbookViewId="0">
      <selection activeCell="B1" sqref="B1"/>
    </sheetView>
  </sheetViews>
  <sheetFormatPr defaultColWidth="8.625" defaultRowHeight="11.25"/>
  <cols>
    <col min="1" max="1" width="3.625" style="2" customWidth="1"/>
    <col min="2" max="3" width="9.625" style="2" customWidth="1"/>
    <col min="4" max="4" width="10.625" style="2" customWidth="1"/>
    <col min="5" max="7" width="15.625" style="2" customWidth="1"/>
    <col min="8" max="256" width="8.625" style="2"/>
    <col min="257" max="257" width="3.625" style="2" customWidth="1"/>
    <col min="258" max="259" width="9.625" style="2" customWidth="1"/>
    <col min="260" max="260" width="10.625" style="2" customWidth="1"/>
    <col min="261" max="263" width="15.625" style="2" customWidth="1"/>
    <col min="264" max="512" width="8.625" style="2"/>
    <col min="513" max="513" width="3.625" style="2" customWidth="1"/>
    <col min="514" max="515" width="9.625" style="2" customWidth="1"/>
    <col min="516" max="516" width="10.625" style="2" customWidth="1"/>
    <col min="517" max="519" width="15.625" style="2" customWidth="1"/>
    <col min="520" max="768" width="8.625" style="2"/>
    <col min="769" max="769" width="3.625" style="2" customWidth="1"/>
    <col min="770" max="771" width="9.625" style="2" customWidth="1"/>
    <col min="772" max="772" width="10.625" style="2" customWidth="1"/>
    <col min="773" max="775" width="15.625" style="2" customWidth="1"/>
    <col min="776" max="1024" width="8.625" style="2"/>
    <col min="1025" max="1025" width="3.625" style="2" customWidth="1"/>
    <col min="1026" max="1027" width="9.625" style="2" customWidth="1"/>
    <col min="1028" max="1028" width="10.625" style="2" customWidth="1"/>
    <col min="1029" max="1031" width="15.625" style="2" customWidth="1"/>
    <col min="1032" max="1280" width="8.625" style="2"/>
    <col min="1281" max="1281" width="3.625" style="2" customWidth="1"/>
    <col min="1282" max="1283" width="9.625" style="2" customWidth="1"/>
    <col min="1284" max="1284" width="10.625" style="2" customWidth="1"/>
    <col min="1285" max="1287" width="15.625" style="2" customWidth="1"/>
    <col min="1288" max="1536" width="8.625" style="2"/>
    <col min="1537" max="1537" width="3.625" style="2" customWidth="1"/>
    <col min="1538" max="1539" width="9.625" style="2" customWidth="1"/>
    <col min="1540" max="1540" width="10.625" style="2" customWidth="1"/>
    <col min="1541" max="1543" width="15.625" style="2" customWidth="1"/>
    <col min="1544" max="1792" width="8.625" style="2"/>
    <col min="1793" max="1793" width="3.625" style="2" customWidth="1"/>
    <col min="1794" max="1795" width="9.625" style="2" customWidth="1"/>
    <col min="1796" max="1796" width="10.625" style="2" customWidth="1"/>
    <col min="1797" max="1799" width="15.625" style="2" customWidth="1"/>
    <col min="1800" max="2048" width="8.625" style="2"/>
    <col min="2049" max="2049" width="3.625" style="2" customWidth="1"/>
    <col min="2050" max="2051" width="9.625" style="2" customWidth="1"/>
    <col min="2052" max="2052" width="10.625" style="2" customWidth="1"/>
    <col min="2053" max="2055" width="15.625" style="2" customWidth="1"/>
    <col min="2056" max="2304" width="8.625" style="2"/>
    <col min="2305" max="2305" width="3.625" style="2" customWidth="1"/>
    <col min="2306" max="2307" width="9.625" style="2" customWidth="1"/>
    <col min="2308" max="2308" width="10.625" style="2" customWidth="1"/>
    <col min="2309" max="2311" width="15.625" style="2" customWidth="1"/>
    <col min="2312" max="2560" width="8.625" style="2"/>
    <col min="2561" max="2561" width="3.625" style="2" customWidth="1"/>
    <col min="2562" max="2563" width="9.625" style="2" customWidth="1"/>
    <col min="2564" max="2564" width="10.625" style="2" customWidth="1"/>
    <col min="2565" max="2567" width="15.625" style="2" customWidth="1"/>
    <col min="2568" max="2816" width="8.625" style="2"/>
    <col min="2817" max="2817" width="3.625" style="2" customWidth="1"/>
    <col min="2818" max="2819" width="9.625" style="2" customWidth="1"/>
    <col min="2820" max="2820" width="10.625" style="2" customWidth="1"/>
    <col min="2821" max="2823" width="15.625" style="2" customWidth="1"/>
    <col min="2824" max="3072" width="8.625" style="2"/>
    <col min="3073" max="3073" width="3.625" style="2" customWidth="1"/>
    <col min="3074" max="3075" width="9.625" style="2" customWidth="1"/>
    <col min="3076" max="3076" width="10.625" style="2" customWidth="1"/>
    <col min="3077" max="3079" width="15.625" style="2" customWidth="1"/>
    <col min="3080" max="3328" width="8.625" style="2"/>
    <col min="3329" max="3329" width="3.625" style="2" customWidth="1"/>
    <col min="3330" max="3331" width="9.625" style="2" customWidth="1"/>
    <col min="3332" max="3332" width="10.625" style="2" customWidth="1"/>
    <col min="3333" max="3335" width="15.625" style="2" customWidth="1"/>
    <col min="3336" max="3584" width="8.625" style="2"/>
    <col min="3585" max="3585" width="3.625" style="2" customWidth="1"/>
    <col min="3586" max="3587" width="9.625" style="2" customWidth="1"/>
    <col min="3588" max="3588" width="10.625" style="2" customWidth="1"/>
    <col min="3589" max="3591" width="15.625" style="2" customWidth="1"/>
    <col min="3592" max="3840" width="8.625" style="2"/>
    <col min="3841" max="3841" width="3.625" style="2" customWidth="1"/>
    <col min="3842" max="3843" width="9.625" style="2" customWidth="1"/>
    <col min="3844" max="3844" width="10.625" style="2" customWidth="1"/>
    <col min="3845" max="3847" width="15.625" style="2" customWidth="1"/>
    <col min="3848" max="4096" width="8.625" style="2"/>
    <col min="4097" max="4097" width="3.625" style="2" customWidth="1"/>
    <col min="4098" max="4099" width="9.625" style="2" customWidth="1"/>
    <col min="4100" max="4100" width="10.625" style="2" customWidth="1"/>
    <col min="4101" max="4103" width="15.625" style="2" customWidth="1"/>
    <col min="4104" max="4352" width="8.625" style="2"/>
    <col min="4353" max="4353" width="3.625" style="2" customWidth="1"/>
    <col min="4354" max="4355" width="9.625" style="2" customWidth="1"/>
    <col min="4356" max="4356" width="10.625" style="2" customWidth="1"/>
    <col min="4357" max="4359" width="15.625" style="2" customWidth="1"/>
    <col min="4360" max="4608" width="8.625" style="2"/>
    <col min="4609" max="4609" width="3.625" style="2" customWidth="1"/>
    <col min="4610" max="4611" width="9.625" style="2" customWidth="1"/>
    <col min="4612" max="4612" width="10.625" style="2" customWidth="1"/>
    <col min="4613" max="4615" width="15.625" style="2" customWidth="1"/>
    <col min="4616" max="4864" width="8.625" style="2"/>
    <col min="4865" max="4865" width="3.625" style="2" customWidth="1"/>
    <col min="4866" max="4867" width="9.625" style="2" customWidth="1"/>
    <col min="4868" max="4868" width="10.625" style="2" customWidth="1"/>
    <col min="4869" max="4871" width="15.625" style="2" customWidth="1"/>
    <col min="4872" max="5120" width="8.625" style="2"/>
    <col min="5121" max="5121" width="3.625" style="2" customWidth="1"/>
    <col min="5122" max="5123" width="9.625" style="2" customWidth="1"/>
    <col min="5124" max="5124" width="10.625" style="2" customWidth="1"/>
    <col min="5125" max="5127" width="15.625" style="2" customWidth="1"/>
    <col min="5128" max="5376" width="8.625" style="2"/>
    <col min="5377" max="5377" width="3.625" style="2" customWidth="1"/>
    <col min="5378" max="5379" width="9.625" style="2" customWidth="1"/>
    <col min="5380" max="5380" width="10.625" style="2" customWidth="1"/>
    <col min="5381" max="5383" width="15.625" style="2" customWidth="1"/>
    <col min="5384" max="5632" width="8.625" style="2"/>
    <col min="5633" max="5633" width="3.625" style="2" customWidth="1"/>
    <col min="5634" max="5635" width="9.625" style="2" customWidth="1"/>
    <col min="5636" max="5636" width="10.625" style="2" customWidth="1"/>
    <col min="5637" max="5639" width="15.625" style="2" customWidth="1"/>
    <col min="5640" max="5888" width="8.625" style="2"/>
    <col min="5889" max="5889" width="3.625" style="2" customWidth="1"/>
    <col min="5890" max="5891" width="9.625" style="2" customWidth="1"/>
    <col min="5892" max="5892" width="10.625" style="2" customWidth="1"/>
    <col min="5893" max="5895" width="15.625" style="2" customWidth="1"/>
    <col min="5896" max="6144" width="8.625" style="2"/>
    <col min="6145" max="6145" width="3.625" style="2" customWidth="1"/>
    <col min="6146" max="6147" width="9.625" style="2" customWidth="1"/>
    <col min="6148" max="6148" width="10.625" style="2" customWidth="1"/>
    <col min="6149" max="6151" width="15.625" style="2" customWidth="1"/>
    <col min="6152" max="6400" width="8.625" style="2"/>
    <col min="6401" max="6401" width="3.625" style="2" customWidth="1"/>
    <col min="6402" max="6403" width="9.625" style="2" customWidth="1"/>
    <col min="6404" max="6404" width="10.625" style="2" customWidth="1"/>
    <col min="6405" max="6407" width="15.625" style="2" customWidth="1"/>
    <col min="6408" max="6656" width="8.625" style="2"/>
    <col min="6657" max="6657" width="3.625" style="2" customWidth="1"/>
    <col min="6658" max="6659" width="9.625" style="2" customWidth="1"/>
    <col min="6660" max="6660" width="10.625" style="2" customWidth="1"/>
    <col min="6661" max="6663" width="15.625" style="2" customWidth="1"/>
    <col min="6664" max="6912" width="8.625" style="2"/>
    <col min="6913" max="6913" width="3.625" style="2" customWidth="1"/>
    <col min="6914" max="6915" width="9.625" style="2" customWidth="1"/>
    <col min="6916" max="6916" width="10.625" style="2" customWidth="1"/>
    <col min="6917" max="6919" width="15.625" style="2" customWidth="1"/>
    <col min="6920" max="7168" width="8.625" style="2"/>
    <col min="7169" max="7169" width="3.625" style="2" customWidth="1"/>
    <col min="7170" max="7171" width="9.625" style="2" customWidth="1"/>
    <col min="7172" max="7172" width="10.625" style="2" customWidth="1"/>
    <col min="7173" max="7175" width="15.625" style="2" customWidth="1"/>
    <col min="7176" max="7424" width="8.625" style="2"/>
    <col min="7425" max="7425" width="3.625" style="2" customWidth="1"/>
    <col min="7426" max="7427" width="9.625" style="2" customWidth="1"/>
    <col min="7428" max="7428" width="10.625" style="2" customWidth="1"/>
    <col min="7429" max="7431" width="15.625" style="2" customWidth="1"/>
    <col min="7432" max="7680" width="8.625" style="2"/>
    <col min="7681" max="7681" width="3.625" style="2" customWidth="1"/>
    <col min="7682" max="7683" width="9.625" style="2" customWidth="1"/>
    <col min="7684" max="7684" width="10.625" style="2" customWidth="1"/>
    <col min="7685" max="7687" width="15.625" style="2" customWidth="1"/>
    <col min="7688" max="7936" width="8.625" style="2"/>
    <col min="7937" max="7937" width="3.625" style="2" customWidth="1"/>
    <col min="7938" max="7939" width="9.625" style="2" customWidth="1"/>
    <col min="7940" max="7940" width="10.625" style="2" customWidth="1"/>
    <col min="7941" max="7943" width="15.625" style="2" customWidth="1"/>
    <col min="7944" max="8192" width="8.625" style="2"/>
    <col min="8193" max="8193" width="3.625" style="2" customWidth="1"/>
    <col min="8194" max="8195" width="9.625" style="2" customWidth="1"/>
    <col min="8196" max="8196" width="10.625" style="2" customWidth="1"/>
    <col min="8197" max="8199" width="15.625" style="2" customWidth="1"/>
    <col min="8200" max="8448" width="8.625" style="2"/>
    <col min="8449" max="8449" width="3.625" style="2" customWidth="1"/>
    <col min="8450" max="8451" width="9.625" style="2" customWidth="1"/>
    <col min="8452" max="8452" width="10.625" style="2" customWidth="1"/>
    <col min="8453" max="8455" width="15.625" style="2" customWidth="1"/>
    <col min="8456" max="8704" width="8.625" style="2"/>
    <col min="8705" max="8705" width="3.625" style="2" customWidth="1"/>
    <col min="8706" max="8707" width="9.625" style="2" customWidth="1"/>
    <col min="8708" max="8708" width="10.625" style="2" customWidth="1"/>
    <col min="8709" max="8711" width="15.625" style="2" customWidth="1"/>
    <col min="8712" max="8960" width="8.625" style="2"/>
    <col min="8961" max="8961" width="3.625" style="2" customWidth="1"/>
    <col min="8962" max="8963" width="9.625" style="2" customWidth="1"/>
    <col min="8964" max="8964" width="10.625" style="2" customWidth="1"/>
    <col min="8965" max="8967" width="15.625" style="2" customWidth="1"/>
    <col min="8968" max="9216" width="8.625" style="2"/>
    <col min="9217" max="9217" width="3.625" style="2" customWidth="1"/>
    <col min="9218" max="9219" width="9.625" style="2" customWidth="1"/>
    <col min="9220" max="9220" width="10.625" style="2" customWidth="1"/>
    <col min="9221" max="9223" width="15.625" style="2" customWidth="1"/>
    <col min="9224" max="9472" width="8.625" style="2"/>
    <col min="9473" max="9473" width="3.625" style="2" customWidth="1"/>
    <col min="9474" max="9475" width="9.625" style="2" customWidth="1"/>
    <col min="9476" max="9476" width="10.625" style="2" customWidth="1"/>
    <col min="9477" max="9479" width="15.625" style="2" customWidth="1"/>
    <col min="9480" max="9728" width="8.625" style="2"/>
    <col min="9729" max="9729" width="3.625" style="2" customWidth="1"/>
    <col min="9730" max="9731" width="9.625" style="2" customWidth="1"/>
    <col min="9732" max="9732" width="10.625" style="2" customWidth="1"/>
    <col min="9733" max="9735" width="15.625" style="2" customWidth="1"/>
    <col min="9736" max="9984" width="8.625" style="2"/>
    <col min="9985" max="9985" width="3.625" style="2" customWidth="1"/>
    <col min="9986" max="9987" width="9.625" style="2" customWidth="1"/>
    <col min="9988" max="9988" width="10.625" style="2" customWidth="1"/>
    <col min="9989" max="9991" width="15.625" style="2" customWidth="1"/>
    <col min="9992" max="10240" width="8.625" style="2"/>
    <col min="10241" max="10241" width="3.625" style="2" customWidth="1"/>
    <col min="10242" max="10243" width="9.625" style="2" customWidth="1"/>
    <col min="10244" max="10244" width="10.625" style="2" customWidth="1"/>
    <col min="10245" max="10247" width="15.625" style="2" customWidth="1"/>
    <col min="10248" max="10496" width="8.625" style="2"/>
    <col min="10497" max="10497" width="3.625" style="2" customWidth="1"/>
    <col min="10498" max="10499" width="9.625" style="2" customWidth="1"/>
    <col min="10500" max="10500" width="10.625" style="2" customWidth="1"/>
    <col min="10501" max="10503" width="15.625" style="2" customWidth="1"/>
    <col min="10504" max="10752" width="8.625" style="2"/>
    <col min="10753" max="10753" width="3.625" style="2" customWidth="1"/>
    <col min="10754" max="10755" width="9.625" style="2" customWidth="1"/>
    <col min="10756" max="10756" width="10.625" style="2" customWidth="1"/>
    <col min="10757" max="10759" width="15.625" style="2" customWidth="1"/>
    <col min="10760" max="11008" width="8.625" style="2"/>
    <col min="11009" max="11009" width="3.625" style="2" customWidth="1"/>
    <col min="11010" max="11011" width="9.625" style="2" customWidth="1"/>
    <col min="11012" max="11012" width="10.625" style="2" customWidth="1"/>
    <col min="11013" max="11015" width="15.625" style="2" customWidth="1"/>
    <col min="11016" max="11264" width="8.625" style="2"/>
    <col min="11265" max="11265" width="3.625" style="2" customWidth="1"/>
    <col min="11266" max="11267" width="9.625" style="2" customWidth="1"/>
    <col min="11268" max="11268" width="10.625" style="2" customWidth="1"/>
    <col min="11269" max="11271" width="15.625" style="2" customWidth="1"/>
    <col min="11272" max="11520" width="8.625" style="2"/>
    <col min="11521" max="11521" width="3.625" style="2" customWidth="1"/>
    <col min="11522" max="11523" width="9.625" style="2" customWidth="1"/>
    <col min="11524" max="11524" width="10.625" style="2" customWidth="1"/>
    <col min="11525" max="11527" width="15.625" style="2" customWidth="1"/>
    <col min="11528" max="11776" width="8.625" style="2"/>
    <col min="11777" max="11777" width="3.625" style="2" customWidth="1"/>
    <col min="11778" max="11779" width="9.625" style="2" customWidth="1"/>
    <col min="11780" max="11780" width="10.625" style="2" customWidth="1"/>
    <col min="11781" max="11783" width="15.625" style="2" customWidth="1"/>
    <col min="11784" max="12032" width="8.625" style="2"/>
    <col min="12033" max="12033" width="3.625" style="2" customWidth="1"/>
    <col min="12034" max="12035" width="9.625" style="2" customWidth="1"/>
    <col min="12036" max="12036" width="10.625" style="2" customWidth="1"/>
    <col min="12037" max="12039" width="15.625" style="2" customWidth="1"/>
    <col min="12040" max="12288" width="8.625" style="2"/>
    <col min="12289" max="12289" width="3.625" style="2" customWidth="1"/>
    <col min="12290" max="12291" width="9.625" style="2" customWidth="1"/>
    <col min="12292" max="12292" width="10.625" style="2" customWidth="1"/>
    <col min="12293" max="12295" width="15.625" style="2" customWidth="1"/>
    <col min="12296" max="12544" width="8.625" style="2"/>
    <col min="12545" max="12545" width="3.625" style="2" customWidth="1"/>
    <col min="12546" max="12547" width="9.625" style="2" customWidth="1"/>
    <col min="12548" max="12548" width="10.625" style="2" customWidth="1"/>
    <col min="12549" max="12551" width="15.625" style="2" customWidth="1"/>
    <col min="12552" max="12800" width="8.625" style="2"/>
    <col min="12801" max="12801" width="3.625" style="2" customWidth="1"/>
    <col min="12802" max="12803" width="9.625" style="2" customWidth="1"/>
    <col min="12804" max="12804" width="10.625" style="2" customWidth="1"/>
    <col min="12805" max="12807" width="15.625" style="2" customWidth="1"/>
    <col min="12808" max="13056" width="8.625" style="2"/>
    <col min="13057" max="13057" width="3.625" style="2" customWidth="1"/>
    <col min="13058" max="13059" width="9.625" style="2" customWidth="1"/>
    <col min="13060" max="13060" width="10.625" style="2" customWidth="1"/>
    <col min="13061" max="13063" width="15.625" style="2" customWidth="1"/>
    <col min="13064" max="13312" width="8.625" style="2"/>
    <col min="13313" max="13313" width="3.625" style="2" customWidth="1"/>
    <col min="13314" max="13315" width="9.625" style="2" customWidth="1"/>
    <col min="13316" max="13316" width="10.625" style="2" customWidth="1"/>
    <col min="13317" max="13319" width="15.625" style="2" customWidth="1"/>
    <col min="13320" max="13568" width="8.625" style="2"/>
    <col min="13569" max="13569" width="3.625" style="2" customWidth="1"/>
    <col min="13570" max="13571" width="9.625" style="2" customWidth="1"/>
    <col min="13572" max="13572" width="10.625" style="2" customWidth="1"/>
    <col min="13573" max="13575" width="15.625" style="2" customWidth="1"/>
    <col min="13576" max="13824" width="8.625" style="2"/>
    <col min="13825" max="13825" width="3.625" style="2" customWidth="1"/>
    <col min="13826" max="13827" width="9.625" style="2" customWidth="1"/>
    <col min="13828" max="13828" width="10.625" style="2" customWidth="1"/>
    <col min="13829" max="13831" width="15.625" style="2" customWidth="1"/>
    <col min="13832" max="14080" width="8.625" style="2"/>
    <col min="14081" max="14081" width="3.625" style="2" customWidth="1"/>
    <col min="14082" max="14083" width="9.625" style="2" customWidth="1"/>
    <col min="14084" max="14084" width="10.625" style="2" customWidth="1"/>
    <col min="14085" max="14087" width="15.625" style="2" customWidth="1"/>
    <col min="14088" max="14336" width="8.625" style="2"/>
    <col min="14337" max="14337" width="3.625" style="2" customWidth="1"/>
    <col min="14338" max="14339" width="9.625" style="2" customWidth="1"/>
    <col min="14340" max="14340" width="10.625" style="2" customWidth="1"/>
    <col min="14341" max="14343" width="15.625" style="2" customWidth="1"/>
    <col min="14344" max="14592" width="8.625" style="2"/>
    <col min="14593" max="14593" width="3.625" style="2" customWidth="1"/>
    <col min="14594" max="14595" width="9.625" style="2" customWidth="1"/>
    <col min="14596" max="14596" width="10.625" style="2" customWidth="1"/>
    <col min="14597" max="14599" width="15.625" style="2" customWidth="1"/>
    <col min="14600" max="14848" width="8.625" style="2"/>
    <col min="14849" max="14849" width="3.625" style="2" customWidth="1"/>
    <col min="14850" max="14851" width="9.625" style="2" customWidth="1"/>
    <col min="14852" max="14852" width="10.625" style="2" customWidth="1"/>
    <col min="14853" max="14855" width="15.625" style="2" customWidth="1"/>
    <col min="14856" max="15104" width="8.625" style="2"/>
    <col min="15105" max="15105" width="3.625" style="2" customWidth="1"/>
    <col min="15106" max="15107" width="9.625" style="2" customWidth="1"/>
    <col min="15108" max="15108" width="10.625" style="2" customWidth="1"/>
    <col min="15109" max="15111" width="15.625" style="2" customWidth="1"/>
    <col min="15112" max="15360" width="8.625" style="2"/>
    <col min="15361" max="15361" width="3.625" style="2" customWidth="1"/>
    <col min="15362" max="15363" width="9.625" style="2" customWidth="1"/>
    <col min="15364" max="15364" width="10.625" style="2" customWidth="1"/>
    <col min="15365" max="15367" width="15.625" style="2" customWidth="1"/>
    <col min="15368" max="15616" width="8.625" style="2"/>
    <col min="15617" max="15617" width="3.625" style="2" customWidth="1"/>
    <col min="15618" max="15619" width="9.625" style="2" customWidth="1"/>
    <col min="15620" max="15620" width="10.625" style="2" customWidth="1"/>
    <col min="15621" max="15623" width="15.625" style="2" customWidth="1"/>
    <col min="15624" max="15872" width="8.625" style="2"/>
    <col min="15873" max="15873" width="3.625" style="2" customWidth="1"/>
    <col min="15874" max="15875" width="9.625" style="2" customWidth="1"/>
    <col min="15876" max="15876" width="10.625" style="2" customWidth="1"/>
    <col min="15877" max="15879" width="15.625" style="2" customWidth="1"/>
    <col min="15880" max="16128" width="8.625" style="2"/>
    <col min="16129" max="16129" width="3.625" style="2" customWidth="1"/>
    <col min="16130" max="16131" width="9.625" style="2" customWidth="1"/>
    <col min="16132" max="16132" width="10.625" style="2" customWidth="1"/>
    <col min="16133" max="16135" width="15.625" style="2" customWidth="1"/>
    <col min="16136" max="16384" width="8.625" style="2"/>
  </cols>
  <sheetData>
    <row r="1" spans="1:7" ht="30" customHeight="1">
      <c r="A1" s="1" t="s">
        <v>35</v>
      </c>
    </row>
    <row r="2" spans="1:7" ht="18" customHeight="1">
      <c r="B2" s="3" t="s">
        <v>36</v>
      </c>
      <c r="G2" s="4"/>
    </row>
    <row r="3" spans="1:7" s="5" customFormat="1" ht="15" customHeight="1">
      <c r="B3" s="221" t="s">
        <v>2</v>
      </c>
      <c r="C3" s="221" t="s">
        <v>37</v>
      </c>
      <c r="D3" s="221" t="s">
        <v>38</v>
      </c>
      <c r="E3" s="223" t="s">
        <v>39</v>
      </c>
      <c r="F3" s="224"/>
      <c r="G3" s="225"/>
    </row>
    <row r="4" spans="1:7" s="5" customFormat="1" ht="15" customHeight="1">
      <c r="B4" s="222"/>
      <c r="C4" s="222"/>
      <c r="D4" s="222"/>
      <c r="E4" s="54" t="s">
        <v>40</v>
      </c>
      <c r="F4" s="54" t="s">
        <v>41</v>
      </c>
      <c r="G4" s="54" t="s">
        <v>42</v>
      </c>
    </row>
    <row r="5" spans="1:7" s="5" customFormat="1" ht="13.5" customHeight="1">
      <c r="B5" s="10" t="s">
        <v>17</v>
      </c>
      <c r="C5" s="55">
        <f>+C6+C7+C8+C9</f>
        <v>84</v>
      </c>
      <c r="D5" s="11">
        <f>+D6+D7+D8+D9</f>
        <v>7021</v>
      </c>
      <c r="E5" s="56">
        <f>+E6+E7+E8+E9</f>
        <v>2929958</v>
      </c>
      <c r="F5" s="56">
        <f>+F6+F7+F8+F9</f>
        <v>606333</v>
      </c>
      <c r="G5" s="56">
        <f>+G6+G7+G8+G9</f>
        <v>711358</v>
      </c>
    </row>
    <row r="6" spans="1:7" s="5" customFormat="1" ht="13.5" hidden="1" customHeight="1">
      <c r="B6" s="15" t="s">
        <v>9</v>
      </c>
      <c r="C6" s="57">
        <v>21</v>
      </c>
      <c r="D6" s="58">
        <v>1665</v>
      </c>
      <c r="E6" s="58">
        <v>1710816</v>
      </c>
      <c r="F6" s="58">
        <v>259308</v>
      </c>
      <c r="G6" s="58">
        <v>298728</v>
      </c>
    </row>
    <row r="7" spans="1:7" s="5" customFormat="1" ht="13.5" hidden="1" customHeight="1">
      <c r="B7" s="15" t="s">
        <v>10</v>
      </c>
      <c r="C7" s="57">
        <v>26</v>
      </c>
      <c r="D7" s="58">
        <v>1574</v>
      </c>
      <c r="E7" s="58">
        <v>376851</v>
      </c>
      <c r="F7" s="58">
        <v>126472</v>
      </c>
      <c r="G7" s="58">
        <v>143547</v>
      </c>
    </row>
    <row r="8" spans="1:7" s="5" customFormat="1" ht="13.5" hidden="1" customHeight="1">
      <c r="B8" s="15" t="s">
        <v>11</v>
      </c>
      <c r="C8" s="57">
        <v>23</v>
      </c>
      <c r="D8" s="58">
        <v>2326</v>
      </c>
      <c r="E8" s="58">
        <v>387661</v>
      </c>
      <c r="F8" s="58">
        <v>119721</v>
      </c>
      <c r="G8" s="58">
        <v>145375</v>
      </c>
    </row>
    <row r="9" spans="1:7" s="5" customFormat="1" ht="13.5" hidden="1" customHeight="1">
      <c r="B9" s="20" t="s">
        <v>12</v>
      </c>
      <c r="C9" s="59">
        <v>14</v>
      </c>
      <c r="D9" s="60">
        <v>1456</v>
      </c>
      <c r="E9" s="60">
        <v>454630</v>
      </c>
      <c r="F9" s="60">
        <v>100832</v>
      </c>
      <c r="G9" s="60">
        <v>123708</v>
      </c>
    </row>
    <row r="10" spans="1:7" s="5" customFormat="1" ht="13.5" customHeight="1">
      <c r="B10" s="10" t="s">
        <v>18</v>
      </c>
      <c r="C10" s="55">
        <f>+C11+C12+C13+C14</f>
        <v>83</v>
      </c>
      <c r="D10" s="11">
        <f>+D11+D12+D13+D14</f>
        <v>7066</v>
      </c>
      <c r="E10" s="56">
        <f>+E11+E12+E13+E14</f>
        <v>2884338</v>
      </c>
      <c r="F10" s="56">
        <f>+F11+F12+F13+F14</f>
        <v>603721</v>
      </c>
      <c r="G10" s="56">
        <f>+G11+G12+G13+G14</f>
        <v>715552</v>
      </c>
    </row>
    <row r="11" spans="1:7" s="5" customFormat="1" ht="13.5" hidden="1" customHeight="1">
      <c r="B11" s="15" t="s">
        <v>9</v>
      </c>
      <c r="C11" s="57">
        <v>19</v>
      </c>
      <c r="D11" s="58">
        <v>1591</v>
      </c>
      <c r="E11" s="58">
        <v>1673262</v>
      </c>
      <c r="F11" s="58">
        <v>251415</v>
      </c>
      <c r="G11" s="58">
        <v>292378</v>
      </c>
    </row>
    <row r="12" spans="1:7" s="5" customFormat="1" ht="13.5" hidden="1" customHeight="1">
      <c r="B12" s="15" t="s">
        <v>10</v>
      </c>
      <c r="C12" s="57">
        <v>25</v>
      </c>
      <c r="D12" s="58">
        <v>1558</v>
      </c>
      <c r="E12" s="58">
        <v>355693</v>
      </c>
      <c r="F12" s="58">
        <v>125191</v>
      </c>
      <c r="G12" s="58">
        <v>139702</v>
      </c>
    </row>
    <row r="13" spans="1:7" s="5" customFormat="1" ht="13.5" hidden="1" customHeight="1">
      <c r="B13" s="15" t="s">
        <v>11</v>
      </c>
      <c r="C13" s="57">
        <v>24</v>
      </c>
      <c r="D13" s="58">
        <v>2417</v>
      </c>
      <c r="E13" s="58">
        <v>382336</v>
      </c>
      <c r="F13" s="58">
        <v>120632</v>
      </c>
      <c r="G13" s="58">
        <v>151623</v>
      </c>
    </row>
    <row r="14" spans="1:7" s="5" customFormat="1" ht="13.5" hidden="1" customHeight="1">
      <c r="B14" s="20" t="s">
        <v>12</v>
      </c>
      <c r="C14" s="59">
        <v>15</v>
      </c>
      <c r="D14" s="60">
        <v>1500</v>
      </c>
      <c r="E14" s="60">
        <v>473047</v>
      </c>
      <c r="F14" s="60">
        <v>106483</v>
      </c>
      <c r="G14" s="60">
        <v>131849</v>
      </c>
    </row>
    <row r="15" spans="1:7" s="5" customFormat="1" ht="13.5" customHeight="1">
      <c r="B15" s="10" t="s">
        <v>19</v>
      </c>
      <c r="C15" s="55">
        <f>+C16+C17+C18+C19</f>
        <v>83</v>
      </c>
      <c r="D15" s="11">
        <f>+D16+D17+D18+D19</f>
        <v>7019</v>
      </c>
      <c r="E15" s="56">
        <f>+E16+E17+E18+E19</f>
        <v>2884274</v>
      </c>
      <c r="F15" s="56">
        <f>+F16+F17+F18+F19</f>
        <v>621389</v>
      </c>
      <c r="G15" s="56">
        <f>+G16+G17+G18+G19</f>
        <v>739472</v>
      </c>
    </row>
    <row r="16" spans="1:7" s="5" customFormat="1" ht="13.5" hidden="1" customHeight="1">
      <c r="B16" s="15" t="s">
        <v>9</v>
      </c>
      <c r="C16" s="57">
        <v>19</v>
      </c>
      <c r="D16" s="58">
        <v>1652</v>
      </c>
      <c r="E16" s="58">
        <v>1673262</v>
      </c>
      <c r="F16" s="58">
        <v>262081</v>
      </c>
      <c r="G16" s="58">
        <v>305489</v>
      </c>
    </row>
    <row r="17" spans="2:7" s="5" customFormat="1" ht="13.5" hidden="1" customHeight="1">
      <c r="B17" s="15" t="s">
        <v>10</v>
      </c>
      <c r="C17" s="57">
        <v>26</v>
      </c>
      <c r="D17" s="58">
        <v>1580</v>
      </c>
      <c r="E17" s="58">
        <v>365255</v>
      </c>
      <c r="F17" s="58">
        <v>130719</v>
      </c>
      <c r="G17" s="58">
        <v>148048</v>
      </c>
    </row>
    <row r="18" spans="2:7" s="5" customFormat="1" ht="13.5" hidden="1" customHeight="1">
      <c r="B18" s="15" t="s">
        <v>11</v>
      </c>
      <c r="C18" s="57">
        <v>24</v>
      </c>
      <c r="D18" s="58">
        <v>2373</v>
      </c>
      <c r="E18" s="58">
        <v>388734</v>
      </c>
      <c r="F18" s="58">
        <v>123963</v>
      </c>
      <c r="G18" s="58">
        <v>154275</v>
      </c>
    </row>
    <row r="19" spans="2:7" s="5" customFormat="1" ht="13.5" hidden="1" customHeight="1">
      <c r="B19" s="20" t="s">
        <v>12</v>
      </c>
      <c r="C19" s="59">
        <v>14</v>
      </c>
      <c r="D19" s="60">
        <v>1414</v>
      </c>
      <c r="E19" s="60">
        <v>457023</v>
      </c>
      <c r="F19" s="60">
        <v>104626</v>
      </c>
      <c r="G19" s="60">
        <v>131660</v>
      </c>
    </row>
    <row r="20" spans="2:7" s="5" customFormat="1" ht="13.5" customHeight="1">
      <c r="B20" s="10" t="s">
        <v>20</v>
      </c>
      <c r="C20" s="55">
        <f>+C21+C22+C23+C24</f>
        <v>84</v>
      </c>
      <c r="D20" s="11">
        <f>+D21+D22+D23+D24</f>
        <v>6961</v>
      </c>
      <c r="E20" s="56">
        <f>+E21+E22+E23+E24</f>
        <v>2882186</v>
      </c>
      <c r="F20" s="56">
        <f>+F21+F22+F23+F24</f>
        <v>622305</v>
      </c>
      <c r="G20" s="56">
        <f>+G21+G22+G23+G24</f>
        <v>734886</v>
      </c>
    </row>
    <row r="21" spans="2:7" s="5" customFormat="1" ht="13.5" hidden="1" customHeight="1">
      <c r="B21" s="15" t="s">
        <v>9</v>
      </c>
      <c r="C21" s="57">
        <v>20</v>
      </c>
      <c r="D21" s="58">
        <v>1817</v>
      </c>
      <c r="E21" s="58">
        <v>1719536</v>
      </c>
      <c r="F21" s="58">
        <v>270218</v>
      </c>
      <c r="G21" s="58">
        <v>312329</v>
      </c>
    </row>
    <row r="22" spans="2:7" s="5" customFormat="1" ht="13.5" hidden="1" customHeight="1">
      <c r="B22" s="15" t="s">
        <v>10</v>
      </c>
      <c r="C22" s="57">
        <v>27</v>
      </c>
      <c r="D22" s="58">
        <v>1635</v>
      </c>
      <c r="E22" s="58">
        <v>338795</v>
      </c>
      <c r="F22" s="58">
        <v>128114</v>
      </c>
      <c r="G22" s="58">
        <v>146235</v>
      </c>
    </row>
    <row r="23" spans="2:7" s="5" customFormat="1" ht="13.5" hidden="1" customHeight="1">
      <c r="B23" s="15" t="s">
        <v>11</v>
      </c>
      <c r="C23" s="57">
        <v>24</v>
      </c>
      <c r="D23" s="58">
        <v>2387</v>
      </c>
      <c r="E23" s="58">
        <v>397763</v>
      </c>
      <c r="F23" s="58">
        <v>126988</v>
      </c>
      <c r="G23" s="58">
        <v>157769</v>
      </c>
    </row>
    <row r="24" spans="2:7" s="5" customFormat="1" ht="13.5" hidden="1" customHeight="1">
      <c r="B24" s="20" t="s">
        <v>12</v>
      </c>
      <c r="C24" s="59">
        <v>13</v>
      </c>
      <c r="D24" s="60">
        <v>1122</v>
      </c>
      <c r="E24" s="60">
        <v>426092</v>
      </c>
      <c r="F24" s="60">
        <v>96985</v>
      </c>
      <c r="G24" s="60">
        <v>118553</v>
      </c>
    </row>
    <row r="25" spans="2:7" s="30" customFormat="1" ht="13.5" customHeight="1">
      <c r="B25" s="25" t="s">
        <v>21</v>
      </c>
      <c r="C25" s="61">
        <f>+C26+C27+C28+C29</f>
        <v>82</v>
      </c>
      <c r="D25" s="26">
        <f>+D26+D27+D28+D29</f>
        <v>6692</v>
      </c>
      <c r="E25" s="62">
        <f>+E26+E27+E28+E29</f>
        <v>2690142</v>
      </c>
      <c r="F25" s="62">
        <f>+F26+F27+F28+F29</f>
        <v>590187</v>
      </c>
      <c r="G25" s="62">
        <f>+G26+G27+G28+G29</f>
        <v>704080</v>
      </c>
    </row>
    <row r="26" spans="2:7" s="31" customFormat="1" ht="13.5" hidden="1" customHeight="1">
      <c r="B26" s="15" t="s">
        <v>9</v>
      </c>
      <c r="C26" s="57">
        <v>18</v>
      </c>
      <c r="D26" s="58">
        <v>1543</v>
      </c>
      <c r="E26" s="58">
        <v>1589466</v>
      </c>
      <c r="F26" s="58">
        <v>244846</v>
      </c>
      <c r="G26" s="58">
        <v>285476</v>
      </c>
    </row>
    <row r="27" spans="2:7" s="31" customFormat="1" ht="13.5" hidden="1" customHeight="1">
      <c r="B27" s="15" t="s">
        <v>10</v>
      </c>
      <c r="C27" s="57">
        <v>25</v>
      </c>
      <c r="D27" s="58">
        <v>1502</v>
      </c>
      <c r="E27" s="58">
        <v>286270</v>
      </c>
      <c r="F27" s="58">
        <v>107066</v>
      </c>
      <c r="G27" s="58">
        <v>122715</v>
      </c>
    </row>
    <row r="28" spans="2:7" s="31" customFormat="1" ht="13.5" hidden="1" customHeight="1">
      <c r="B28" s="15" t="s">
        <v>11</v>
      </c>
      <c r="C28" s="57">
        <v>27</v>
      </c>
      <c r="D28" s="58">
        <v>2521</v>
      </c>
      <c r="E28" s="58">
        <v>394547</v>
      </c>
      <c r="F28" s="58">
        <v>139836</v>
      </c>
      <c r="G28" s="58">
        <v>175936</v>
      </c>
    </row>
    <row r="29" spans="2:7" s="31" customFormat="1" ht="13.5" hidden="1" customHeight="1">
      <c r="B29" s="20" t="s">
        <v>12</v>
      </c>
      <c r="C29" s="59">
        <v>12</v>
      </c>
      <c r="D29" s="60">
        <v>1126</v>
      </c>
      <c r="E29" s="60">
        <v>419859</v>
      </c>
      <c r="F29" s="60">
        <v>98439</v>
      </c>
      <c r="G29" s="60">
        <v>119953</v>
      </c>
    </row>
    <row r="30" spans="2:7" s="30" customFormat="1" ht="13.5" customHeight="1">
      <c r="B30" s="32" t="s">
        <v>22</v>
      </c>
      <c r="C30" s="63">
        <f>+C31+C32+C33+C34</f>
        <v>80</v>
      </c>
      <c r="D30" s="33">
        <f>+D31+D32+D33+D34</f>
        <v>6507</v>
      </c>
      <c r="E30" s="64">
        <f>+E31+E32+E33+E34</f>
        <v>2722966</v>
      </c>
      <c r="F30" s="64">
        <f>+F31+F32+F33+F34</f>
        <v>603219</v>
      </c>
      <c r="G30" s="64">
        <f>+G31+G32+G33+G34</f>
        <v>721881</v>
      </c>
    </row>
    <row r="31" spans="2:7" s="31" customFormat="1" ht="13.5" customHeight="1">
      <c r="B31" s="15" t="s">
        <v>9</v>
      </c>
      <c r="C31" s="57">
        <v>17</v>
      </c>
      <c r="D31" s="58">
        <v>1507</v>
      </c>
      <c r="E31" s="58">
        <v>1585920</v>
      </c>
      <c r="F31" s="58">
        <v>244488</v>
      </c>
      <c r="G31" s="58">
        <v>287521</v>
      </c>
    </row>
    <row r="32" spans="2:7" s="31" customFormat="1" ht="13.5" customHeight="1">
      <c r="B32" s="15" t="s">
        <v>10</v>
      </c>
      <c r="C32" s="57">
        <v>24</v>
      </c>
      <c r="D32" s="58">
        <v>1438</v>
      </c>
      <c r="E32" s="58">
        <v>290370</v>
      </c>
      <c r="F32" s="58">
        <v>104783</v>
      </c>
      <c r="G32" s="58">
        <v>120559</v>
      </c>
    </row>
    <row r="33" spans="2:7" s="31" customFormat="1" ht="13.5" customHeight="1">
      <c r="B33" s="15" t="s">
        <v>11</v>
      </c>
      <c r="C33" s="57">
        <v>27</v>
      </c>
      <c r="D33" s="58">
        <v>2503</v>
      </c>
      <c r="E33" s="58">
        <v>424249</v>
      </c>
      <c r="F33" s="58">
        <v>155540</v>
      </c>
      <c r="G33" s="58">
        <v>192096</v>
      </c>
    </row>
    <row r="34" spans="2:7" s="31" customFormat="1" ht="13.5" customHeight="1">
      <c r="B34" s="20" t="s">
        <v>12</v>
      </c>
      <c r="C34" s="57">
        <v>12</v>
      </c>
      <c r="D34" s="58">
        <v>1059</v>
      </c>
      <c r="E34" s="58">
        <v>422427</v>
      </c>
      <c r="F34" s="58">
        <v>98408</v>
      </c>
      <c r="G34" s="58">
        <v>121705</v>
      </c>
    </row>
    <row r="35" spans="2:7" s="30" customFormat="1" ht="13.5" customHeight="1">
      <c r="B35" s="10" t="s">
        <v>43</v>
      </c>
      <c r="C35" s="56">
        <f>+C36+C37+C38+C39</f>
        <v>77</v>
      </c>
      <c r="D35" s="11">
        <f>+D36+D37+D38+D39</f>
        <v>6330</v>
      </c>
      <c r="E35" s="56">
        <f>+E36+E37+E38+E39</f>
        <v>2622382</v>
      </c>
      <c r="F35" s="56">
        <f>+F36+F37+F38+F39</f>
        <v>582315</v>
      </c>
      <c r="G35" s="56">
        <f>+G36+G37+G38+G39</f>
        <v>693819</v>
      </c>
    </row>
    <row r="36" spans="2:7" s="31" customFormat="1" ht="13.5" customHeight="1">
      <c r="B36" s="15" t="s">
        <v>9</v>
      </c>
      <c r="C36" s="58">
        <v>16</v>
      </c>
      <c r="D36" s="58">
        <v>1419</v>
      </c>
      <c r="E36" s="58">
        <v>1492163</v>
      </c>
      <c r="F36" s="65">
        <v>226618</v>
      </c>
      <c r="G36" s="65">
        <v>262245</v>
      </c>
    </row>
    <row r="37" spans="2:7" s="31" customFormat="1" ht="13.5" customHeight="1">
      <c r="B37" s="15" t="s">
        <v>10</v>
      </c>
      <c r="C37" s="58">
        <v>24</v>
      </c>
      <c r="D37" s="58">
        <v>1495</v>
      </c>
      <c r="E37" s="58">
        <v>290797</v>
      </c>
      <c r="F37" s="65">
        <v>104807</v>
      </c>
      <c r="G37" s="65">
        <v>120181</v>
      </c>
    </row>
    <row r="38" spans="2:7" s="31" customFormat="1" ht="13.5" customHeight="1">
      <c r="B38" s="15" t="s">
        <v>11</v>
      </c>
      <c r="C38" s="58">
        <v>26</v>
      </c>
      <c r="D38" s="58">
        <v>2423</v>
      </c>
      <c r="E38" s="58">
        <v>417626</v>
      </c>
      <c r="F38" s="65">
        <v>152542</v>
      </c>
      <c r="G38" s="65">
        <v>189368</v>
      </c>
    </row>
    <row r="39" spans="2:7" s="31" customFormat="1" ht="13.5" customHeight="1">
      <c r="B39" s="20" t="s">
        <v>12</v>
      </c>
      <c r="C39" s="60">
        <v>11</v>
      </c>
      <c r="D39" s="60">
        <v>993</v>
      </c>
      <c r="E39" s="60">
        <v>421796</v>
      </c>
      <c r="F39" s="66">
        <v>98348</v>
      </c>
      <c r="G39" s="66">
        <v>122025</v>
      </c>
    </row>
    <row r="40" spans="2:7" s="30" customFormat="1" ht="13.5" customHeight="1">
      <c r="B40" s="10" t="s">
        <v>44</v>
      </c>
      <c r="C40" s="56">
        <f>+C41+C42+C43+C44</f>
        <v>72</v>
      </c>
      <c r="D40" s="11">
        <f>+D41+D42+D43+D44</f>
        <v>6159</v>
      </c>
      <c r="E40" s="56">
        <f>+E41+E42+E43+E44</f>
        <v>2605969</v>
      </c>
      <c r="F40" s="56">
        <f>+F41+F42+F43+F44</f>
        <v>574214</v>
      </c>
      <c r="G40" s="56">
        <f>+G41+G42+G43+G44</f>
        <v>680285</v>
      </c>
    </row>
    <row r="41" spans="2:7" s="31" customFormat="1" ht="13.5" customHeight="1">
      <c r="B41" s="15" t="s">
        <v>9</v>
      </c>
      <c r="C41" s="58">
        <v>15</v>
      </c>
      <c r="D41" s="58">
        <v>1429</v>
      </c>
      <c r="E41" s="58">
        <v>1506721</v>
      </c>
      <c r="F41" s="65">
        <v>228366</v>
      </c>
      <c r="G41" s="65">
        <v>263525</v>
      </c>
    </row>
    <row r="42" spans="2:7" s="31" customFormat="1" ht="13.5" customHeight="1">
      <c r="B42" s="15" t="s">
        <v>10</v>
      </c>
      <c r="C42" s="58">
        <v>21</v>
      </c>
      <c r="D42" s="58">
        <v>1451</v>
      </c>
      <c r="E42" s="58">
        <v>275990</v>
      </c>
      <c r="F42" s="65">
        <v>101790</v>
      </c>
      <c r="G42" s="65">
        <v>116986</v>
      </c>
    </row>
    <row r="43" spans="2:7" s="31" customFormat="1" ht="13.5" customHeight="1">
      <c r="B43" s="15" t="s">
        <v>11</v>
      </c>
      <c r="C43" s="58">
        <v>25</v>
      </c>
      <c r="D43" s="58">
        <v>2325</v>
      </c>
      <c r="E43" s="58">
        <v>397131</v>
      </c>
      <c r="F43" s="65">
        <v>144773</v>
      </c>
      <c r="G43" s="65">
        <v>176856</v>
      </c>
    </row>
    <row r="44" spans="2:7" s="31" customFormat="1" ht="13.5" customHeight="1">
      <c r="B44" s="20" t="s">
        <v>12</v>
      </c>
      <c r="C44" s="60">
        <v>11</v>
      </c>
      <c r="D44" s="60">
        <v>954</v>
      </c>
      <c r="E44" s="60">
        <v>426127</v>
      </c>
      <c r="F44" s="66">
        <v>99285</v>
      </c>
      <c r="G44" s="66">
        <v>122918</v>
      </c>
    </row>
    <row r="45" spans="2:7" s="30" customFormat="1" ht="13.5" customHeight="1">
      <c r="B45" s="10" t="s">
        <v>45</v>
      </c>
      <c r="C45" s="56">
        <f>+C46+C47+C48+C49</f>
        <v>74</v>
      </c>
      <c r="D45" s="11">
        <f>+D46+D47+D48+D49</f>
        <v>7101</v>
      </c>
      <c r="E45" s="56">
        <f>+E46+E47+E48+E49</f>
        <v>2631094</v>
      </c>
      <c r="F45" s="56">
        <f>+F46+F47+F48+F49</f>
        <v>592173</v>
      </c>
      <c r="G45" s="56">
        <f>+G46+G47+G48+G49</f>
        <v>712908</v>
      </c>
    </row>
    <row r="46" spans="2:7" s="30" customFormat="1" ht="13.5" customHeight="1">
      <c r="B46" s="15" t="s">
        <v>9</v>
      </c>
      <c r="C46" s="58">
        <v>15</v>
      </c>
      <c r="D46" s="58">
        <v>1455</v>
      </c>
      <c r="E46" s="58">
        <v>1524631</v>
      </c>
      <c r="F46" s="65">
        <v>243758</v>
      </c>
      <c r="G46" s="65">
        <v>283848</v>
      </c>
    </row>
    <row r="47" spans="2:7" s="30" customFormat="1" ht="13.5" customHeight="1">
      <c r="B47" s="15" t="s">
        <v>10</v>
      </c>
      <c r="C47" s="58">
        <v>22</v>
      </c>
      <c r="D47" s="58">
        <v>1453</v>
      </c>
      <c r="E47" s="58">
        <v>272262</v>
      </c>
      <c r="F47" s="65">
        <v>101718</v>
      </c>
      <c r="G47" s="65">
        <v>120029</v>
      </c>
    </row>
    <row r="48" spans="2:7" s="30" customFormat="1" ht="13.5" customHeight="1">
      <c r="B48" s="15" t="s">
        <v>11</v>
      </c>
      <c r="C48" s="58">
        <v>26</v>
      </c>
      <c r="D48" s="58">
        <v>3196</v>
      </c>
      <c r="E48" s="58">
        <v>408074</v>
      </c>
      <c r="F48" s="65">
        <v>146128</v>
      </c>
      <c r="G48" s="65">
        <v>184617</v>
      </c>
    </row>
    <row r="49" spans="2:7" s="30" customFormat="1" ht="13.5" customHeight="1">
      <c r="B49" s="20" t="s">
        <v>12</v>
      </c>
      <c r="C49" s="60">
        <v>11</v>
      </c>
      <c r="D49" s="60">
        <v>997</v>
      </c>
      <c r="E49" s="60">
        <v>426127</v>
      </c>
      <c r="F49" s="66">
        <v>100569</v>
      </c>
      <c r="G49" s="66">
        <v>124414</v>
      </c>
    </row>
    <row r="50" spans="2:7" s="30" customFormat="1" ht="13.5" customHeight="1">
      <c r="B50" s="10" t="s">
        <v>46</v>
      </c>
      <c r="C50" s="56">
        <f>+C51+C52+C53+C54</f>
        <v>76</v>
      </c>
      <c r="D50" s="11">
        <f>+D51+D52+D53+D54</f>
        <v>7004</v>
      </c>
      <c r="E50" s="56">
        <f>+E51+E52+E53+E54</f>
        <v>2603340</v>
      </c>
      <c r="F50" s="56">
        <f>+F51+F52+F53+F54</f>
        <v>602895</v>
      </c>
      <c r="G50" s="56">
        <f>+G51+G52+G53+G54</f>
        <v>722795</v>
      </c>
    </row>
    <row r="51" spans="2:7" s="30" customFormat="1" ht="13.5" customHeight="1">
      <c r="B51" s="15" t="s">
        <v>9</v>
      </c>
      <c r="C51" s="58">
        <v>16</v>
      </c>
      <c r="D51" s="58">
        <v>1590</v>
      </c>
      <c r="E51" s="58">
        <v>1480129</v>
      </c>
      <c r="F51" s="65">
        <v>238786</v>
      </c>
      <c r="G51" s="65">
        <v>280363</v>
      </c>
    </row>
    <row r="52" spans="2:7" s="30" customFormat="1" ht="13.5" customHeight="1">
      <c r="B52" s="15" t="s">
        <v>10</v>
      </c>
      <c r="C52" s="58">
        <v>24</v>
      </c>
      <c r="D52" s="58">
        <v>1594</v>
      </c>
      <c r="E52" s="58">
        <v>303440</v>
      </c>
      <c r="F52" s="65">
        <v>114189</v>
      </c>
      <c r="G52" s="65">
        <v>133782</v>
      </c>
    </row>
    <row r="53" spans="2:7" s="30" customFormat="1" ht="13.5" customHeight="1">
      <c r="B53" s="15" t="s">
        <v>11</v>
      </c>
      <c r="C53" s="58">
        <v>26</v>
      </c>
      <c r="D53" s="58">
        <v>2835</v>
      </c>
      <c r="E53" s="58">
        <v>426424</v>
      </c>
      <c r="F53" s="65">
        <v>152917</v>
      </c>
      <c r="G53" s="65">
        <v>184894</v>
      </c>
    </row>
    <row r="54" spans="2:7" s="30" customFormat="1" ht="13.5" customHeight="1">
      <c r="B54" s="20" t="s">
        <v>12</v>
      </c>
      <c r="C54" s="60">
        <v>10</v>
      </c>
      <c r="D54" s="60">
        <v>985</v>
      </c>
      <c r="E54" s="60">
        <v>393347</v>
      </c>
      <c r="F54" s="66">
        <v>97003</v>
      </c>
      <c r="G54" s="66">
        <v>123756</v>
      </c>
    </row>
    <row r="55" spans="2:7" ht="13.5" customHeight="1">
      <c r="B55" s="10" t="s">
        <v>47</v>
      </c>
      <c r="C55" s="67">
        <v>70</v>
      </c>
      <c r="D55" s="68">
        <v>6862</v>
      </c>
      <c r="E55" s="68">
        <v>2587085</v>
      </c>
      <c r="F55" s="69">
        <v>600810</v>
      </c>
      <c r="G55" s="69">
        <v>717288</v>
      </c>
    </row>
    <row r="56" spans="2:7" ht="13.5" customHeight="1">
      <c r="B56" s="15" t="s">
        <v>9</v>
      </c>
      <c r="C56" s="70">
        <v>16</v>
      </c>
      <c r="D56" s="71">
        <v>1642</v>
      </c>
      <c r="E56" s="71">
        <v>1518657</v>
      </c>
      <c r="F56" s="72">
        <v>259429</v>
      </c>
      <c r="G56" s="72">
        <v>301871</v>
      </c>
    </row>
    <row r="57" spans="2:7" ht="13.5" customHeight="1">
      <c r="B57" s="15" t="s">
        <v>10</v>
      </c>
      <c r="C57" s="70">
        <v>22</v>
      </c>
      <c r="D57" s="71">
        <v>1653</v>
      </c>
      <c r="E57" s="71">
        <v>290203</v>
      </c>
      <c r="F57" s="72">
        <v>108717</v>
      </c>
      <c r="G57" s="72">
        <v>127879</v>
      </c>
    </row>
    <row r="58" spans="2:7" ht="13.5" customHeight="1">
      <c r="B58" s="15" t="s">
        <v>11</v>
      </c>
      <c r="C58" s="70">
        <v>22</v>
      </c>
      <c r="D58" s="71">
        <v>2548</v>
      </c>
      <c r="E58" s="71">
        <v>386883</v>
      </c>
      <c r="F58" s="72">
        <v>133123</v>
      </c>
      <c r="G58" s="72">
        <v>160310</v>
      </c>
    </row>
    <row r="59" spans="2:7" ht="13.5" customHeight="1">
      <c r="B59" s="20" t="s">
        <v>12</v>
      </c>
      <c r="C59" s="73">
        <v>10</v>
      </c>
      <c r="D59" s="74">
        <v>1019</v>
      </c>
      <c r="E59" s="74">
        <v>391342</v>
      </c>
      <c r="F59" s="75">
        <v>99541</v>
      </c>
      <c r="G59" s="75">
        <v>127228</v>
      </c>
    </row>
    <row r="60" spans="2:7" ht="13.5" customHeight="1">
      <c r="B60" s="10" t="s">
        <v>48</v>
      </c>
      <c r="C60" s="67">
        <f>SUM(C61:C64)</f>
        <v>68</v>
      </c>
      <c r="D60" s="67">
        <f>SUM(D61:D64)</f>
        <v>6352</v>
      </c>
      <c r="E60" s="67">
        <f>SUM(E61:E64)</f>
        <v>2615843</v>
      </c>
      <c r="F60" s="67">
        <f>SUM(F61:F64)</f>
        <v>615843</v>
      </c>
      <c r="G60" s="68">
        <f>SUM(G61:G64)</f>
        <v>735216</v>
      </c>
    </row>
    <row r="61" spans="2:7" ht="13.5" customHeight="1">
      <c r="B61" s="15" t="s">
        <v>9</v>
      </c>
      <c r="C61" s="70">
        <v>15</v>
      </c>
      <c r="D61" s="71">
        <v>1516</v>
      </c>
      <c r="E61" s="71">
        <v>1547891</v>
      </c>
      <c r="F61" s="72">
        <v>265837</v>
      </c>
      <c r="G61" s="71">
        <v>313026</v>
      </c>
    </row>
    <row r="62" spans="2:7" ht="13.5" customHeight="1">
      <c r="B62" s="15" t="s">
        <v>10</v>
      </c>
      <c r="C62" s="70">
        <v>23</v>
      </c>
      <c r="D62" s="71">
        <v>1572</v>
      </c>
      <c r="E62" s="71">
        <v>307142</v>
      </c>
      <c r="F62" s="72">
        <v>114714</v>
      </c>
      <c r="G62" s="71">
        <v>134952</v>
      </c>
    </row>
    <row r="63" spans="2:7" ht="13.5" customHeight="1">
      <c r="B63" s="15" t="s">
        <v>11</v>
      </c>
      <c r="C63" s="70">
        <v>20</v>
      </c>
      <c r="D63" s="71">
        <v>2274</v>
      </c>
      <c r="E63" s="71">
        <v>371767</v>
      </c>
      <c r="F63" s="72">
        <v>134928</v>
      </c>
      <c r="G63" s="71">
        <v>159408</v>
      </c>
    </row>
    <row r="64" spans="2:7" ht="13.5" customHeight="1">
      <c r="B64" s="20" t="s">
        <v>12</v>
      </c>
      <c r="C64" s="73">
        <v>10</v>
      </c>
      <c r="D64" s="74">
        <v>990</v>
      </c>
      <c r="E64" s="74">
        <v>389043</v>
      </c>
      <c r="F64" s="75">
        <v>100364</v>
      </c>
      <c r="G64" s="74">
        <v>127830</v>
      </c>
    </row>
    <row r="65" spans="2:7" ht="13.5" customHeight="1">
      <c r="B65" s="10" t="s">
        <v>49</v>
      </c>
      <c r="C65" s="67">
        <f>SUM(C66:C69)</f>
        <v>63</v>
      </c>
      <c r="D65" s="67">
        <f>SUM(D66:D69)</f>
        <v>6225</v>
      </c>
      <c r="E65" s="67">
        <f>SUM(E66:E69)</f>
        <v>2623802</v>
      </c>
      <c r="F65" s="67">
        <f>SUM(F66:F69)</f>
        <v>613024</v>
      </c>
      <c r="G65" s="68">
        <f>SUM(G66:G69)</f>
        <v>731980</v>
      </c>
    </row>
    <row r="66" spans="2:7" ht="13.5" customHeight="1">
      <c r="B66" s="15" t="s">
        <v>9</v>
      </c>
      <c r="C66" s="70">
        <v>16</v>
      </c>
      <c r="D66" s="71">
        <v>1491</v>
      </c>
      <c r="E66" s="71">
        <v>1580950</v>
      </c>
      <c r="F66" s="72">
        <v>271878</v>
      </c>
      <c r="G66" s="71">
        <v>319117</v>
      </c>
    </row>
    <row r="67" spans="2:7" ht="13.5" customHeight="1">
      <c r="B67" s="15" t="s">
        <v>10</v>
      </c>
      <c r="C67" s="70">
        <v>19</v>
      </c>
      <c r="D67" s="71">
        <v>1618</v>
      </c>
      <c r="E67" s="71">
        <v>284912</v>
      </c>
      <c r="F67" s="72">
        <v>108359</v>
      </c>
      <c r="G67" s="71">
        <v>127064</v>
      </c>
    </row>
    <row r="68" spans="2:7" ht="13.5" customHeight="1">
      <c r="B68" s="15" t="s">
        <v>11</v>
      </c>
      <c r="C68" s="70">
        <v>17</v>
      </c>
      <c r="D68" s="71">
        <v>1997</v>
      </c>
      <c r="E68" s="71">
        <v>361798</v>
      </c>
      <c r="F68" s="72">
        <v>129552</v>
      </c>
      <c r="G68" s="71">
        <v>152166</v>
      </c>
    </row>
    <row r="69" spans="2:7" ht="13.5" customHeight="1">
      <c r="B69" s="20" t="s">
        <v>12</v>
      </c>
      <c r="C69" s="73">
        <v>11</v>
      </c>
      <c r="D69" s="74">
        <v>1119</v>
      </c>
      <c r="E69" s="74">
        <v>396142</v>
      </c>
      <c r="F69" s="75">
        <v>103235</v>
      </c>
      <c r="G69" s="74">
        <v>133633</v>
      </c>
    </row>
    <row r="70" spans="2:7" ht="13.5" customHeight="1">
      <c r="B70" s="10" t="s">
        <v>50</v>
      </c>
      <c r="C70" s="67">
        <v>73</v>
      </c>
      <c r="D70" s="67" t="s">
        <v>51</v>
      </c>
      <c r="E70" s="67">
        <v>2663053</v>
      </c>
      <c r="F70" s="67" t="s">
        <v>52</v>
      </c>
      <c r="G70" s="68" t="s">
        <v>51</v>
      </c>
    </row>
    <row r="71" spans="2:7" ht="13.5" customHeight="1">
      <c r="B71" s="25" t="s">
        <v>53</v>
      </c>
      <c r="C71" s="76">
        <v>69</v>
      </c>
      <c r="D71" s="76">
        <v>5930</v>
      </c>
      <c r="E71" s="76">
        <v>2732960</v>
      </c>
      <c r="F71" s="76">
        <v>636390</v>
      </c>
      <c r="G71" s="77">
        <v>752996</v>
      </c>
    </row>
    <row r="72" spans="2:7" ht="13.5" customHeight="1">
      <c r="B72" s="25" t="s">
        <v>54</v>
      </c>
      <c r="C72" s="76">
        <v>72</v>
      </c>
      <c r="D72" s="76">
        <v>6212</v>
      </c>
      <c r="E72" s="76">
        <v>2810734</v>
      </c>
      <c r="F72" s="76">
        <v>659211</v>
      </c>
      <c r="G72" s="77">
        <v>780714</v>
      </c>
    </row>
    <row r="73" spans="2:7" ht="13.5" customHeight="1">
      <c r="B73" s="25" t="s">
        <v>33</v>
      </c>
      <c r="C73" s="77">
        <v>70</v>
      </c>
      <c r="D73" s="77">
        <v>6248</v>
      </c>
      <c r="E73" s="77">
        <v>2729327</v>
      </c>
      <c r="F73" s="77">
        <v>637270</v>
      </c>
      <c r="G73" s="77">
        <v>751611</v>
      </c>
    </row>
    <row r="74" spans="2:7" ht="12.75" customHeight="1">
      <c r="G74" s="4" t="s">
        <v>34</v>
      </c>
    </row>
    <row r="75" spans="2:7" ht="12.75" customHeight="1"/>
    <row r="76" spans="2:7" ht="12.75" customHeight="1"/>
    <row r="77" spans="2:7" ht="12.75" customHeight="1"/>
    <row r="78" spans="2:7" ht="12.75" customHeight="1"/>
    <row r="79" spans="2:7" ht="12.75" customHeight="1"/>
    <row r="80" spans="2:7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</sheetData>
  <mergeCells count="4">
    <mergeCell ref="B3:B4"/>
    <mergeCell ref="C3:C4"/>
    <mergeCell ref="D3:D4"/>
    <mergeCell ref="E3:G3"/>
  </mergeCells>
  <phoneticPr fontId="1"/>
  <pageMargins left="0.59055118110236227" right="0.39370078740157483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8.工      業</oddHeader>
    <oddFooter>&amp;C&amp;"ＭＳ Ｐゴシック,標準"&amp;11-51-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R430"/>
  <sheetViews>
    <sheetView showGridLines="0" workbookViewId="0">
      <selection activeCell="AU6" sqref="AU6"/>
    </sheetView>
  </sheetViews>
  <sheetFormatPr defaultColWidth="8.625" defaultRowHeight="11.25"/>
  <cols>
    <col min="1" max="1" width="3.625" style="80" customWidth="1"/>
    <col min="2" max="2" width="2.625" style="78" hidden="1" customWidth="1"/>
    <col min="3" max="3" width="6.625" style="78" hidden="1" customWidth="1"/>
    <col min="4" max="6" width="8.625" style="78" hidden="1" customWidth="1"/>
    <col min="7" max="7" width="4.375" style="78" hidden="1" customWidth="1"/>
    <col min="8" max="8" width="5.625" style="78" hidden="1" customWidth="1"/>
    <col min="9" max="9" width="7.625" style="78" hidden="1" customWidth="1"/>
    <col min="10" max="10" width="4.375" style="78" hidden="1" customWidth="1"/>
    <col min="11" max="11" width="5.625" style="78" hidden="1" customWidth="1"/>
    <col min="12" max="12" width="7.625" style="78" hidden="1" customWidth="1"/>
    <col min="13" max="13" width="4.625" style="78" hidden="1" customWidth="1"/>
    <col min="14" max="14" width="5.625" style="78" hidden="1" customWidth="1"/>
    <col min="15" max="15" width="7.625" style="78" hidden="1" customWidth="1"/>
    <col min="16" max="16" width="4.625" style="78" hidden="1" customWidth="1"/>
    <col min="17" max="17" width="5.625" style="78" hidden="1" customWidth="1"/>
    <col min="18" max="18" width="7.625" style="79" hidden="1" customWidth="1"/>
    <col min="19" max="19" width="4.625" style="78" hidden="1" customWidth="1"/>
    <col min="20" max="20" width="5.25" style="78" hidden="1" customWidth="1"/>
    <col min="21" max="21" width="7.125" style="78" hidden="1" customWidth="1"/>
    <col min="22" max="22" width="2.625" style="78" customWidth="1"/>
    <col min="23" max="23" width="6.625" style="78" customWidth="1"/>
    <col min="24" max="24" width="4.375" style="78" hidden="1" customWidth="1"/>
    <col min="25" max="25" width="5.25" style="78" hidden="1" customWidth="1"/>
    <col min="26" max="26" width="7.125" style="78" hidden="1" customWidth="1"/>
    <col min="27" max="27" width="4.625" style="78" hidden="1" customWidth="1"/>
    <col min="28" max="28" width="5.625" style="78" hidden="1" customWidth="1"/>
    <col min="29" max="29" width="7.625" style="78" hidden="1" customWidth="1"/>
    <col min="30" max="30" width="4.625" style="78" hidden="1" customWidth="1"/>
    <col min="31" max="31" width="5.375" style="78" hidden="1" customWidth="1"/>
    <col min="32" max="32" width="7.625" style="78" hidden="1" customWidth="1"/>
    <col min="33" max="33" width="4.625" style="78" customWidth="1"/>
    <col min="34" max="34" width="5.375" style="78" customWidth="1"/>
    <col min="35" max="35" width="7.625" style="78" customWidth="1"/>
    <col min="36" max="36" width="4.625" style="78" customWidth="1"/>
    <col min="37" max="37" width="5.375" style="78" customWidth="1"/>
    <col min="38" max="38" width="7.625" style="78" customWidth="1"/>
    <col min="39" max="39" width="4.625" style="78" customWidth="1"/>
    <col min="40" max="40" width="5.375" style="78" customWidth="1"/>
    <col min="41" max="41" width="7.625" style="78" customWidth="1"/>
    <col min="42" max="42" width="4.625" style="78" customWidth="1"/>
    <col min="43" max="43" width="5.375" style="78" customWidth="1"/>
    <col min="44" max="44" width="7.625" style="78" customWidth="1"/>
    <col min="45" max="16384" width="8.625" style="78"/>
  </cols>
  <sheetData>
    <row r="1" spans="1:44" ht="29.25" customHeight="1">
      <c r="A1" s="143" t="s">
        <v>134</v>
      </c>
      <c r="B1" s="142"/>
      <c r="C1" s="82"/>
      <c r="O1" s="79"/>
      <c r="V1" s="142"/>
      <c r="W1" s="82"/>
    </row>
    <row r="2" spans="1:44" ht="18" customHeight="1">
      <c r="C2" s="140"/>
      <c r="R2" s="139"/>
      <c r="U2" s="139"/>
      <c r="V2" s="141" t="s">
        <v>133</v>
      </c>
      <c r="W2" s="140"/>
      <c r="Z2" s="139"/>
      <c r="AF2" s="139"/>
      <c r="AI2" s="139"/>
      <c r="AL2" s="139"/>
      <c r="AR2" s="139" t="s">
        <v>132</v>
      </c>
    </row>
    <row r="3" spans="1:44" ht="18" customHeight="1">
      <c r="B3" s="229" t="s">
        <v>125</v>
      </c>
      <c r="C3" s="230"/>
      <c r="D3" s="235" t="s">
        <v>131</v>
      </c>
      <c r="E3" s="236"/>
      <c r="F3" s="237"/>
      <c r="G3" s="226" t="s">
        <v>130</v>
      </c>
      <c r="H3" s="227"/>
      <c r="I3" s="228"/>
      <c r="J3" s="226" t="s">
        <v>129</v>
      </c>
      <c r="K3" s="227"/>
      <c r="L3" s="228"/>
      <c r="M3" s="226" t="s">
        <v>128</v>
      </c>
      <c r="N3" s="227"/>
      <c r="O3" s="228"/>
      <c r="P3" s="226" t="s">
        <v>127</v>
      </c>
      <c r="Q3" s="227"/>
      <c r="R3" s="228"/>
      <c r="S3" s="226" t="s">
        <v>126</v>
      </c>
      <c r="T3" s="227"/>
      <c r="U3" s="228"/>
      <c r="V3" s="229" t="s">
        <v>125</v>
      </c>
      <c r="W3" s="230"/>
      <c r="X3" s="226" t="s">
        <v>124</v>
      </c>
      <c r="Y3" s="227"/>
      <c r="Z3" s="228"/>
      <c r="AA3" s="226" t="s">
        <v>123</v>
      </c>
      <c r="AB3" s="227"/>
      <c r="AC3" s="228"/>
      <c r="AD3" s="226" t="s">
        <v>122</v>
      </c>
      <c r="AE3" s="227"/>
      <c r="AF3" s="228"/>
      <c r="AG3" s="226" t="s">
        <v>121</v>
      </c>
      <c r="AH3" s="227"/>
      <c r="AI3" s="228"/>
      <c r="AJ3" s="226" t="s">
        <v>120</v>
      </c>
      <c r="AK3" s="227"/>
      <c r="AL3" s="228"/>
      <c r="AM3" s="226" t="s">
        <v>119</v>
      </c>
      <c r="AN3" s="227"/>
      <c r="AO3" s="228"/>
      <c r="AP3" s="226" t="s">
        <v>33</v>
      </c>
      <c r="AQ3" s="227"/>
      <c r="AR3" s="228"/>
    </row>
    <row r="4" spans="1:44" s="130" customFormat="1" ht="21">
      <c r="A4" s="138"/>
      <c r="B4" s="231"/>
      <c r="C4" s="232"/>
      <c r="D4" s="137" t="s">
        <v>37</v>
      </c>
      <c r="E4" s="136" t="s">
        <v>118</v>
      </c>
      <c r="F4" s="135" t="s">
        <v>117</v>
      </c>
      <c r="G4" s="133" t="s">
        <v>37</v>
      </c>
      <c r="H4" s="132" t="s">
        <v>118</v>
      </c>
      <c r="I4" s="134" t="s">
        <v>117</v>
      </c>
      <c r="J4" s="133" t="s">
        <v>37</v>
      </c>
      <c r="K4" s="132" t="s">
        <v>118</v>
      </c>
      <c r="L4" s="134" t="s">
        <v>117</v>
      </c>
      <c r="M4" s="133" t="s">
        <v>37</v>
      </c>
      <c r="N4" s="132" t="s">
        <v>118</v>
      </c>
      <c r="O4" s="131" t="s">
        <v>117</v>
      </c>
      <c r="P4" s="133" t="s">
        <v>37</v>
      </c>
      <c r="Q4" s="132" t="s">
        <v>118</v>
      </c>
      <c r="R4" s="131" t="s">
        <v>117</v>
      </c>
      <c r="S4" s="133" t="s">
        <v>37</v>
      </c>
      <c r="T4" s="132" t="s">
        <v>118</v>
      </c>
      <c r="U4" s="131" t="s">
        <v>117</v>
      </c>
      <c r="V4" s="231"/>
      <c r="W4" s="232"/>
      <c r="X4" s="133" t="s">
        <v>37</v>
      </c>
      <c r="Y4" s="132" t="s">
        <v>118</v>
      </c>
      <c r="Z4" s="131" t="s">
        <v>117</v>
      </c>
      <c r="AA4" s="133" t="s">
        <v>37</v>
      </c>
      <c r="AB4" s="132" t="s">
        <v>118</v>
      </c>
      <c r="AC4" s="131" t="s">
        <v>117</v>
      </c>
      <c r="AD4" s="133" t="s">
        <v>37</v>
      </c>
      <c r="AE4" s="132" t="s">
        <v>118</v>
      </c>
      <c r="AF4" s="131" t="s">
        <v>117</v>
      </c>
      <c r="AG4" s="133" t="s">
        <v>37</v>
      </c>
      <c r="AH4" s="132" t="s">
        <v>118</v>
      </c>
      <c r="AI4" s="131" t="s">
        <v>117</v>
      </c>
      <c r="AJ4" s="133" t="s">
        <v>37</v>
      </c>
      <c r="AK4" s="132" t="s">
        <v>118</v>
      </c>
      <c r="AL4" s="131" t="s">
        <v>117</v>
      </c>
      <c r="AM4" s="133" t="s">
        <v>37</v>
      </c>
      <c r="AN4" s="132" t="s">
        <v>118</v>
      </c>
      <c r="AO4" s="131" t="s">
        <v>117</v>
      </c>
      <c r="AP4" s="133" t="s">
        <v>37</v>
      </c>
      <c r="AQ4" s="132" t="s">
        <v>118</v>
      </c>
      <c r="AR4" s="131" t="s">
        <v>117</v>
      </c>
    </row>
    <row r="5" spans="1:44" s="94" customFormat="1" ht="24" customHeight="1">
      <c r="A5" s="103"/>
      <c r="B5" s="233" t="s">
        <v>116</v>
      </c>
      <c r="C5" s="234"/>
      <c r="D5" s="129" t="e">
        <f>#REF!+#REF!+#REF!+#REF!</f>
        <v>#REF!</v>
      </c>
      <c r="E5" s="128" t="e">
        <f>#REF!+#REF!+#REF!+#REF!</f>
        <v>#REF!</v>
      </c>
      <c r="F5" s="127" t="e">
        <f>#REF!+#REF!+#REF!+#REF!</f>
        <v>#REF!</v>
      </c>
      <c r="G5" s="129">
        <v>479</v>
      </c>
      <c r="H5" s="128">
        <v>10627</v>
      </c>
      <c r="I5" s="127">
        <v>32611857</v>
      </c>
      <c r="J5" s="129">
        <v>443</v>
      </c>
      <c r="K5" s="128">
        <v>10370</v>
      </c>
      <c r="L5" s="127">
        <v>33638456</v>
      </c>
      <c r="M5" s="129">
        <v>456</v>
      </c>
      <c r="N5" s="128">
        <v>10340</v>
      </c>
      <c r="O5" s="127">
        <v>34824074</v>
      </c>
      <c r="P5" s="129">
        <v>417</v>
      </c>
      <c r="Q5" s="128">
        <v>11058</v>
      </c>
      <c r="R5" s="127">
        <v>38439219</v>
      </c>
      <c r="S5" s="124">
        <v>406</v>
      </c>
      <c r="T5" s="126">
        <v>10815</v>
      </c>
      <c r="U5" s="125">
        <v>38873305</v>
      </c>
      <c r="V5" s="233" t="s">
        <v>116</v>
      </c>
      <c r="W5" s="234"/>
      <c r="X5" s="124">
        <v>398</v>
      </c>
      <c r="Y5" s="126">
        <v>10537</v>
      </c>
      <c r="Z5" s="125">
        <v>38461404</v>
      </c>
      <c r="AA5" s="124">
        <f>SUM(AA6:AA28)</f>
        <v>376</v>
      </c>
      <c r="AB5" s="124">
        <f>SUM(AB6:AB28)</f>
        <v>9758</v>
      </c>
      <c r="AC5" s="123">
        <f>SUM(AC6:AC28)</f>
        <v>30406991</v>
      </c>
      <c r="AD5" s="124">
        <f>SUM(AD6:AD28)</f>
        <v>372</v>
      </c>
      <c r="AE5" s="124">
        <f>SUM(AE6:AE28)</f>
        <v>9859</v>
      </c>
      <c r="AF5" s="123">
        <v>31718174</v>
      </c>
      <c r="AG5" s="124">
        <f>SUM(AG6:AG28)</f>
        <v>368</v>
      </c>
      <c r="AH5" s="124">
        <f>SUM(AH6:AH28)</f>
        <v>9868</v>
      </c>
      <c r="AI5" s="123">
        <v>31256810</v>
      </c>
      <c r="AJ5" s="124">
        <f>SUM(AJ6:AJ28)</f>
        <v>363</v>
      </c>
      <c r="AK5" s="124">
        <f>SUM(AK6:AK28)</f>
        <v>9403</v>
      </c>
      <c r="AL5" s="123">
        <v>31596457</v>
      </c>
      <c r="AM5" s="124">
        <f>SUM(AM6:AM28)</f>
        <v>353</v>
      </c>
      <c r="AN5" s="124">
        <f>SUM(AN6:AN28)</f>
        <v>9518</v>
      </c>
      <c r="AO5" s="123">
        <v>28297979</v>
      </c>
      <c r="AP5" s="124">
        <f>SUM(AP6:AP28)</f>
        <v>344</v>
      </c>
      <c r="AQ5" s="124">
        <f>SUM(AQ6:AQ28)</f>
        <v>9492</v>
      </c>
      <c r="AR5" s="123">
        <v>29490959</v>
      </c>
    </row>
    <row r="6" spans="1:44" s="94" customFormat="1" ht="19.5" customHeight="1">
      <c r="A6" s="112"/>
      <c r="B6" s="119">
        <v>9</v>
      </c>
      <c r="C6" s="118" t="s">
        <v>115</v>
      </c>
      <c r="D6" s="122" t="e">
        <f>#REF!+#REF!+#REF!+#REF!</f>
        <v>#REF!</v>
      </c>
      <c r="E6" s="121" t="s">
        <v>59</v>
      </c>
      <c r="F6" s="114" t="s">
        <v>58</v>
      </c>
      <c r="G6" s="122">
        <v>28</v>
      </c>
      <c r="H6" s="121" t="s">
        <v>57</v>
      </c>
      <c r="I6" s="114" t="s">
        <v>57</v>
      </c>
      <c r="J6" s="122">
        <v>25</v>
      </c>
      <c r="K6" s="121">
        <v>465</v>
      </c>
      <c r="L6" s="114" t="s">
        <v>57</v>
      </c>
      <c r="M6" s="122">
        <v>25</v>
      </c>
      <c r="N6" s="121">
        <v>425</v>
      </c>
      <c r="O6" s="114">
        <v>463167</v>
      </c>
      <c r="P6" s="122">
        <v>20</v>
      </c>
      <c r="Q6" s="121">
        <v>378</v>
      </c>
      <c r="R6" s="120">
        <v>444026</v>
      </c>
      <c r="S6" s="117">
        <v>19</v>
      </c>
      <c r="T6" s="116">
        <v>398</v>
      </c>
      <c r="U6" s="115">
        <v>432006</v>
      </c>
      <c r="V6" s="119">
        <v>9</v>
      </c>
      <c r="W6" s="118" t="s">
        <v>115</v>
      </c>
      <c r="X6" s="117">
        <v>20</v>
      </c>
      <c r="Y6" s="116">
        <v>374</v>
      </c>
      <c r="Z6" s="115">
        <v>391940</v>
      </c>
      <c r="AA6" s="117">
        <v>20</v>
      </c>
      <c r="AB6" s="116">
        <v>378</v>
      </c>
      <c r="AC6" s="115">
        <v>396361</v>
      </c>
      <c r="AD6" s="117">
        <v>19</v>
      </c>
      <c r="AE6" s="116">
        <v>379</v>
      </c>
      <c r="AF6" s="115">
        <v>374722</v>
      </c>
      <c r="AG6" s="117">
        <v>22</v>
      </c>
      <c r="AH6" s="116">
        <v>456</v>
      </c>
      <c r="AI6" s="115">
        <v>434001</v>
      </c>
      <c r="AJ6" s="117">
        <v>20</v>
      </c>
      <c r="AK6" s="116">
        <v>399</v>
      </c>
      <c r="AL6" s="115">
        <v>386294</v>
      </c>
      <c r="AM6" s="117">
        <v>18</v>
      </c>
      <c r="AN6" s="116">
        <v>335</v>
      </c>
      <c r="AO6" s="115">
        <v>382069</v>
      </c>
      <c r="AP6" s="117">
        <v>17</v>
      </c>
      <c r="AQ6" s="116">
        <v>328</v>
      </c>
      <c r="AR6" s="115">
        <v>402038</v>
      </c>
    </row>
    <row r="7" spans="1:44" s="94" customFormat="1" ht="19.5" customHeight="1">
      <c r="A7" s="112"/>
      <c r="B7" s="99">
        <v>10</v>
      </c>
      <c r="C7" s="98" t="s">
        <v>113</v>
      </c>
      <c r="D7" s="102" t="e">
        <f>#REF!+#REF!+#REF!+#REF!</f>
        <v>#REF!</v>
      </c>
      <c r="E7" s="101" t="s">
        <v>80</v>
      </c>
      <c r="F7" s="100" t="s">
        <v>114</v>
      </c>
      <c r="G7" s="102">
        <v>4</v>
      </c>
      <c r="H7" s="101" t="s">
        <v>57</v>
      </c>
      <c r="I7" s="100" t="s">
        <v>57</v>
      </c>
      <c r="J7" s="102">
        <v>4</v>
      </c>
      <c r="K7" s="101">
        <v>53</v>
      </c>
      <c r="L7" s="100" t="s">
        <v>57</v>
      </c>
      <c r="M7" s="102">
        <v>4</v>
      </c>
      <c r="N7" s="101">
        <v>59</v>
      </c>
      <c r="O7" s="100">
        <v>86610</v>
      </c>
      <c r="P7" s="102">
        <v>2</v>
      </c>
      <c r="Q7" s="101">
        <v>47</v>
      </c>
      <c r="R7" s="114" t="s">
        <v>57</v>
      </c>
      <c r="S7" s="97">
        <v>3</v>
      </c>
      <c r="T7" s="96">
        <v>73</v>
      </c>
      <c r="U7" s="113">
        <v>82859</v>
      </c>
      <c r="V7" s="99">
        <v>10</v>
      </c>
      <c r="W7" s="98" t="s">
        <v>113</v>
      </c>
      <c r="X7" s="97">
        <v>3</v>
      </c>
      <c r="Y7" s="96">
        <v>59</v>
      </c>
      <c r="Z7" s="113">
        <v>111980</v>
      </c>
      <c r="AA7" s="97">
        <v>3</v>
      </c>
      <c r="AB7" s="96">
        <v>57</v>
      </c>
      <c r="AC7" s="113">
        <v>132521</v>
      </c>
      <c r="AD7" s="97">
        <v>3</v>
      </c>
      <c r="AE7" s="96">
        <v>59</v>
      </c>
      <c r="AF7" s="113">
        <v>143197</v>
      </c>
      <c r="AG7" s="97">
        <v>2</v>
      </c>
      <c r="AH7" s="96">
        <v>27</v>
      </c>
      <c r="AI7" s="113" t="s">
        <v>112</v>
      </c>
      <c r="AJ7" s="97">
        <v>4</v>
      </c>
      <c r="AK7" s="96">
        <v>58</v>
      </c>
      <c r="AL7" s="113">
        <v>127503</v>
      </c>
      <c r="AM7" s="97">
        <v>3</v>
      </c>
      <c r="AN7" s="96">
        <v>48</v>
      </c>
      <c r="AO7" s="113">
        <v>142078</v>
      </c>
      <c r="AP7" s="97">
        <v>2</v>
      </c>
      <c r="AQ7" s="96">
        <v>40</v>
      </c>
      <c r="AR7" s="113" t="s">
        <v>111</v>
      </c>
    </row>
    <row r="8" spans="1:44" s="94" customFormat="1" ht="19.5" customHeight="1">
      <c r="A8" s="112"/>
      <c r="B8" s="99">
        <v>11</v>
      </c>
      <c r="C8" s="98" t="s">
        <v>110</v>
      </c>
      <c r="D8" s="102" t="e">
        <f>#REF!+#REF!+#REF!+#REF!</f>
        <v>#REF!</v>
      </c>
      <c r="E8" s="101" t="e">
        <f>#REF!+#REF!+#REF!+#REF!</f>
        <v>#REF!</v>
      </c>
      <c r="F8" s="100" t="e">
        <f>#REF!+#REF!+#REF!+#REF!</f>
        <v>#REF!</v>
      </c>
      <c r="G8" s="102">
        <v>155</v>
      </c>
      <c r="H8" s="101">
        <v>2491</v>
      </c>
      <c r="I8" s="100">
        <v>2940335</v>
      </c>
      <c r="J8" s="102">
        <v>145</v>
      </c>
      <c r="K8" s="101">
        <v>2449</v>
      </c>
      <c r="L8" s="100">
        <v>3313112</v>
      </c>
      <c r="M8" s="102">
        <v>147</v>
      </c>
      <c r="N8" s="101">
        <v>2493</v>
      </c>
      <c r="O8" s="100">
        <v>3281533</v>
      </c>
      <c r="P8" s="102">
        <v>133</v>
      </c>
      <c r="Q8" s="101">
        <v>2598</v>
      </c>
      <c r="R8" s="100">
        <v>3232617</v>
      </c>
      <c r="S8" s="97">
        <v>132</v>
      </c>
      <c r="T8" s="96">
        <v>2513</v>
      </c>
      <c r="U8" s="108">
        <v>3268120</v>
      </c>
      <c r="V8" s="99">
        <v>11</v>
      </c>
      <c r="W8" s="98" t="s">
        <v>110</v>
      </c>
      <c r="X8" s="97">
        <v>166</v>
      </c>
      <c r="Y8" s="96">
        <v>3333</v>
      </c>
      <c r="Z8" s="108">
        <v>3913199</v>
      </c>
      <c r="AA8" s="97">
        <v>151</v>
      </c>
      <c r="AB8" s="96">
        <v>3004</v>
      </c>
      <c r="AC8" s="108">
        <v>3341135</v>
      </c>
      <c r="AD8" s="97">
        <v>149</v>
      </c>
      <c r="AE8" s="96">
        <v>3060</v>
      </c>
      <c r="AF8" s="108">
        <v>3258703</v>
      </c>
      <c r="AG8" s="97">
        <v>154</v>
      </c>
      <c r="AH8" s="96">
        <v>3774</v>
      </c>
      <c r="AI8" s="108">
        <v>4688733</v>
      </c>
      <c r="AJ8" s="97">
        <v>140</v>
      </c>
      <c r="AK8" s="96">
        <v>3110</v>
      </c>
      <c r="AL8" s="108">
        <v>3482679</v>
      </c>
      <c r="AM8" s="97">
        <v>136</v>
      </c>
      <c r="AN8" s="96">
        <v>3320</v>
      </c>
      <c r="AO8" s="108">
        <v>3519888</v>
      </c>
      <c r="AP8" s="97">
        <v>131</v>
      </c>
      <c r="AQ8" s="96">
        <v>3434</v>
      </c>
      <c r="AR8" s="108">
        <v>3899934</v>
      </c>
    </row>
    <row r="9" spans="1:44" s="94" customFormat="1" ht="19.5" customHeight="1">
      <c r="A9" s="112"/>
      <c r="B9" s="99">
        <v>12</v>
      </c>
      <c r="C9" s="98" t="s">
        <v>109</v>
      </c>
      <c r="D9" s="102" t="e">
        <f>#REF!+#REF!+#REF!+#REF!</f>
        <v>#REF!</v>
      </c>
      <c r="E9" s="101" t="s">
        <v>99</v>
      </c>
      <c r="F9" s="100" t="s">
        <v>106</v>
      </c>
      <c r="G9" s="102">
        <v>47</v>
      </c>
      <c r="H9" s="101" t="s">
        <v>57</v>
      </c>
      <c r="I9" s="100" t="s">
        <v>57</v>
      </c>
      <c r="J9" s="102">
        <v>40</v>
      </c>
      <c r="K9" s="101">
        <v>1227</v>
      </c>
      <c r="L9" s="100" t="s">
        <v>57</v>
      </c>
      <c r="M9" s="102">
        <v>43</v>
      </c>
      <c r="N9" s="101">
        <v>1164</v>
      </c>
      <c r="O9" s="100">
        <v>1200198</v>
      </c>
      <c r="P9" s="102">
        <v>40</v>
      </c>
      <c r="Q9" s="101">
        <v>1128</v>
      </c>
      <c r="R9" s="100">
        <v>1138383</v>
      </c>
      <c r="S9" s="97">
        <v>39</v>
      </c>
      <c r="T9" s="96">
        <v>1114</v>
      </c>
      <c r="U9" s="108">
        <v>1105929</v>
      </c>
      <c r="V9" s="99">
        <v>12</v>
      </c>
      <c r="W9" s="98" t="s">
        <v>108</v>
      </c>
      <c r="X9" s="97">
        <v>6</v>
      </c>
      <c r="Y9" s="96">
        <v>40</v>
      </c>
      <c r="Z9" s="108">
        <v>34523</v>
      </c>
      <c r="AA9" s="97">
        <v>6</v>
      </c>
      <c r="AB9" s="96">
        <v>40</v>
      </c>
      <c r="AC9" s="108">
        <v>26874</v>
      </c>
      <c r="AD9" s="97">
        <v>6</v>
      </c>
      <c r="AE9" s="96">
        <v>37</v>
      </c>
      <c r="AF9" s="108">
        <v>27746</v>
      </c>
      <c r="AG9" s="97">
        <v>4</v>
      </c>
      <c r="AH9" s="96">
        <v>25</v>
      </c>
      <c r="AI9" s="108">
        <v>37223</v>
      </c>
      <c r="AJ9" s="97">
        <v>3</v>
      </c>
      <c r="AK9" s="96">
        <v>17</v>
      </c>
      <c r="AL9" s="108">
        <v>21641</v>
      </c>
      <c r="AM9" s="97">
        <v>4</v>
      </c>
      <c r="AN9" s="96">
        <v>27</v>
      </c>
      <c r="AO9" s="108">
        <v>15574</v>
      </c>
      <c r="AP9" s="97">
        <v>4</v>
      </c>
      <c r="AQ9" s="96">
        <v>24</v>
      </c>
      <c r="AR9" s="108">
        <v>23057</v>
      </c>
    </row>
    <row r="10" spans="1:44" s="94" customFormat="1" ht="19.5" customHeight="1">
      <c r="A10" s="103"/>
      <c r="B10" s="99">
        <v>13</v>
      </c>
      <c r="C10" s="98" t="s">
        <v>107</v>
      </c>
      <c r="D10" s="102" t="e">
        <f>#REF!+#REF!+#REF!+#REF!</f>
        <v>#REF!</v>
      </c>
      <c r="E10" s="101" t="s">
        <v>99</v>
      </c>
      <c r="F10" s="100" t="s">
        <v>106</v>
      </c>
      <c r="G10" s="102">
        <v>8</v>
      </c>
      <c r="H10" s="101" t="s">
        <v>57</v>
      </c>
      <c r="I10" s="100" t="s">
        <v>57</v>
      </c>
      <c r="J10" s="102">
        <v>8</v>
      </c>
      <c r="K10" s="101">
        <v>66</v>
      </c>
      <c r="L10" s="100" t="s">
        <v>57</v>
      </c>
      <c r="M10" s="102">
        <v>11</v>
      </c>
      <c r="N10" s="101">
        <v>87</v>
      </c>
      <c r="O10" s="100">
        <v>123096</v>
      </c>
      <c r="P10" s="102">
        <v>10</v>
      </c>
      <c r="Q10" s="101">
        <v>85</v>
      </c>
      <c r="R10" s="109">
        <v>126692</v>
      </c>
      <c r="S10" s="97">
        <v>8</v>
      </c>
      <c r="T10" s="96">
        <v>63</v>
      </c>
      <c r="U10" s="107">
        <v>58832</v>
      </c>
      <c r="V10" s="99">
        <v>13</v>
      </c>
      <c r="W10" s="98" t="s">
        <v>105</v>
      </c>
      <c r="X10" s="97">
        <v>10</v>
      </c>
      <c r="Y10" s="96">
        <v>98</v>
      </c>
      <c r="Z10" s="108">
        <v>154287</v>
      </c>
      <c r="AA10" s="97">
        <v>10</v>
      </c>
      <c r="AB10" s="96">
        <v>120</v>
      </c>
      <c r="AC10" s="108">
        <v>204664</v>
      </c>
      <c r="AD10" s="97">
        <v>10</v>
      </c>
      <c r="AE10" s="96">
        <v>131</v>
      </c>
      <c r="AF10" s="108">
        <v>183122</v>
      </c>
      <c r="AG10" s="97">
        <v>7</v>
      </c>
      <c r="AH10" s="96">
        <v>115</v>
      </c>
      <c r="AI10" s="108">
        <v>182162</v>
      </c>
      <c r="AJ10" s="97">
        <v>10</v>
      </c>
      <c r="AK10" s="96">
        <v>149</v>
      </c>
      <c r="AL10" s="108">
        <v>218821</v>
      </c>
      <c r="AM10" s="97">
        <v>10</v>
      </c>
      <c r="AN10" s="96">
        <v>150</v>
      </c>
      <c r="AO10" s="108">
        <v>217594</v>
      </c>
      <c r="AP10" s="97">
        <v>10</v>
      </c>
      <c r="AQ10" s="96">
        <v>177</v>
      </c>
      <c r="AR10" s="108">
        <v>258137</v>
      </c>
    </row>
    <row r="11" spans="1:44" s="94" customFormat="1" ht="19.5" customHeight="1">
      <c r="A11" s="103"/>
      <c r="B11" s="99">
        <v>14</v>
      </c>
      <c r="C11" s="98" t="s">
        <v>104</v>
      </c>
      <c r="D11" s="102" t="e">
        <f>#REF!+#REF!+#REF!+#REF!</f>
        <v>#REF!</v>
      </c>
      <c r="E11" s="101" t="s">
        <v>99</v>
      </c>
      <c r="F11" s="100" t="s">
        <v>99</v>
      </c>
      <c r="G11" s="102">
        <v>13</v>
      </c>
      <c r="H11" s="101" t="s">
        <v>57</v>
      </c>
      <c r="I11" s="100" t="s">
        <v>57</v>
      </c>
      <c r="J11" s="102">
        <v>12</v>
      </c>
      <c r="K11" s="101">
        <v>154</v>
      </c>
      <c r="L11" s="100" t="s">
        <v>57</v>
      </c>
      <c r="M11" s="102">
        <v>12</v>
      </c>
      <c r="N11" s="101">
        <v>140</v>
      </c>
      <c r="O11" s="100">
        <v>259504</v>
      </c>
      <c r="P11" s="102">
        <v>10</v>
      </c>
      <c r="Q11" s="101">
        <v>130</v>
      </c>
      <c r="R11" s="109">
        <v>250515</v>
      </c>
      <c r="S11" s="97">
        <v>12</v>
      </c>
      <c r="T11" s="96">
        <v>194</v>
      </c>
      <c r="U11" s="107">
        <v>268041</v>
      </c>
      <c r="V11" s="99">
        <v>14</v>
      </c>
      <c r="W11" s="98" t="s">
        <v>103</v>
      </c>
      <c r="X11" s="97">
        <v>6</v>
      </c>
      <c r="Y11" s="96">
        <v>124</v>
      </c>
      <c r="Z11" s="107">
        <v>498202</v>
      </c>
      <c r="AA11" s="97">
        <v>6</v>
      </c>
      <c r="AB11" s="96">
        <v>120</v>
      </c>
      <c r="AC11" s="107">
        <v>324891</v>
      </c>
      <c r="AD11" s="97">
        <v>6</v>
      </c>
      <c r="AE11" s="96">
        <v>117</v>
      </c>
      <c r="AF11" s="107">
        <v>331614</v>
      </c>
      <c r="AG11" s="97">
        <v>4</v>
      </c>
      <c r="AH11" s="96">
        <v>101</v>
      </c>
      <c r="AI11" s="107">
        <v>195388</v>
      </c>
      <c r="AJ11" s="97">
        <v>7</v>
      </c>
      <c r="AK11" s="96">
        <v>329</v>
      </c>
      <c r="AL11" s="107">
        <v>1544267</v>
      </c>
      <c r="AM11" s="97">
        <v>6</v>
      </c>
      <c r="AN11" s="96">
        <v>126</v>
      </c>
      <c r="AO11" s="107">
        <v>313579</v>
      </c>
      <c r="AP11" s="97">
        <v>6</v>
      </c>
      <c r="AQ11" s="96">
        <v>123</v>
      </c>
      <c r="AR11" s="107">
        <v>332670</v>
      </c>
    </row>
    <row r="12" spans="1:44" s="94" customFormat="1" ht="19.5" customHeight="1">
      <c r="A12" s="103"/>
      <c r="B12" s="99">
        <v>15</v>
      </c>
      <c r="C12" s="98" t="s">
        <v>102</v>
      </c>
      <c r="D12" s="102" t="e">
        <f>#REF!+#REF!+#REF!+#REF!</f>
        <v>#REF!</v>
      </c>
      <c r="E12" s="101" t="s">
        <v>99</v>
      </c>
      <c r="F12" s="100" t="s">
        <v>99</v>
      </c>
      <c r="G12" s="102">
        <v>10</v>
      </c>
      <c r="H12" s="101" t="s">
        <v>57</v>
      </c>
      <c r="I12" s="100" t="s">
        <v>57</v>
      </c>
      <c r="J12" s="102">
        <v>9</v>
      </c>
      <c r="K12" s="101">
        <v>173</v>
      </c>
      <c r="L12" s="100" t="s">
        <v>57</v>
      </c>
      <c r="M12" s="102">
        <v>9</v>
      </c>
      <c r="N12" s="101">
        <v>205</v>
      </c>
      <c r="O12" s="100">
        <v>321432</v>
      </c>
      <c r="P12" s="102">
        <v>8</v>
      </c>
      <c r="Q12" s="101">
        <v>208</v>
      </c>
      <c r="R12" s="100">
        <v>334203</v>
      </c>
      <c r="S12" s="97">
        <v>8</v>
      </c>
      <c r="T12" s="96">
        <v>143</v>
      </c>
      <c r="U12" s="108">
        <v>383364</v>
      </c>
      <c r="V12" s="99">
        <v>15</v>
      </c>
      <c r="W12" s="98" t="s">
        <v>101</v>
      </c>
      <c r="X12" s="97">
        <v>19</v>
      </c>
      <c r="Y12" s="96">
        <v>373</v>
      </c>
      <c r="Z12" s="107">
        <v>408743</v>
      </c>
      <c r="AA12" s="97">
        <v>19</v>
      </c>
      <c r="AB12" s="96">
        <v>369</v>
      </c>
      <c r="AC12" s="107">
        <v>385266</v>
      </c>
      <c r="AD12" s="97">
        <v>19</v>
      </c>
      <c r="AE12" s="96">
        <v>399</v>
      </c>
      <c r="AF12" s="107">
        <v>427572</v>
      </c>
      <c r="AG12" s="97">
        <v>16</v>
      </c>
      <c r="AH12" s="96">
        <v>234</v>
      </c>
      <c r="AI12" s="107">
        <v>278729</v>
      </c>
      <c r="AJ12" s="97">
        <v>19</v>
      </c>
      <c r="AK12" s="96">
        <v>277</v>
      </c>
      <c r="AL12" s="107">
        <v>282334</v>
      </c>
      <c r="AM12" s="97">
        <v>19</v>
      </c>
      <c r="AN12" s="96">
        <v>416</v>
      </c>
      <c r="AO12" s="107">
        <v>338283</v>
      </c>
      <c r="AP12" s="97">
        <v>18</v>
      </c>
      <c r="AQ12" s="96">
        <v>399</v>
      </c>
      <c r="AR12" s="107">
        <v>358040</v>
      </c>
    </row>
    <row r="13" spans="1:44" s="94" customFormat="1" ht="19.5" customHeight="1">
      <c r="A13" s="103"/>
      <c r="B13" s="99">
        <v>16</v>
      </c>
      <c r="C13" s="98" t="s">
        <v>100</v>
      </c>
      <c r="D13" s="102" t="e">
        <f>#REF!+#REF!+#REF!+#REF!</f>
        <v>#REF!</v>
      </c>
      <c r="E13" s="101" t="s">
        <v>99</v>
      </c>
      <c r="F13" s="100" t="s">
        <v>99</v>
      </c>
      <c r="G13" s="102">
        <v>22</v>
      </c>
      <c r="H13" s="101" t="s">
        <v>57</v>
      </c>
      <c r="I13" s="100" t="s">
        <v>57</v>
      </c>
      <c r="J13" s="102">
        <v>20</v>
      </c>
      <c r="K13" s="101">
        <v>424</v>
      </c>
      <c r="L13" s="100" t="s">
        <v>57</v>
      </c>
      <c r="M13" s="102">
        <v>20</v>
      </c>
      <c r="N13" s="101">
        <v>391</v>
      </c>
      <c r="O13" s="100">
        <v>470728</v>
      </c>
      <c r="P13" s="102">
        <v>19</v>
      </c>
      <c r="Q13" s="101">
        <v>372</v>
      </c>
      <c r="R13" s="100">
        <v>476885</v>
      </c>
      <c r="S13" s="97">
        <v>18</v>
      </c>
      <c r="T13" s="96">
        <v>396</v>
      </c>
      <c r="U13" s="106">
        <v>506595</v>
      </c>
      <c r="V13" s="99">
        <v>16</v>
      </c>
      <c r="W13" s="98" t="s">
        <v>98</v>
      </c>
      <c r="X13" s="97">
        <v>19</v>
      </c>
      <c r="Y13" s="96">
        <v>723</v>
      </c>
      <c r="Z13" s="108">
        <v>4910118</v>
      </c>
      <c r="AA13" s="97">
        <v>19</v>
      </c>
      <c r="AB13" s="96">
        <v>717</v>
      </c>
      <c r="AC13" s="108">
        <v>3431510</v>
      </c>
      <c r="AD13" s="97">
        <v>19</v>
      </c>
      <c r="AE13" s="96">
        <v>730</v>
      </c>
      <c r="AF13" s="108">
        <v>3706892</v>
      </c>
      <c r="AG13" s="97">
        <v>18</v>
      </c>
      <c r="AH13" s="96">
        <v>694</v>
      </c>
      <c r="AI13" s="108">
        <v>4074378</v>
      </c>
      <c r="AJ13" s="97">
        <v>18</v>
      </c>
      <c r="AK13" s="96">
        <v>493</v>
      </c>
      <c r="AL13" s="108">
        <v>2887727</v>
      </c>
      <c r="AM13" s="97">
        <v>20</v>
      </c>
      <c r="AN13" s="96">
        <v>704</v>
      </c>
      <c r="AO13" s="108">
        <v>4220832</v>
      </c>
      <c r="AP13" s="97">
        <v>21</v>
      </c>
      <c r="AQ13" s="96">
        <v>779</v>
      </c>
      <c r="AR13" s="108">
        <v>4279507</v>
      </c>
    </row>
    <row r="14" spans="1:44" s="94" customFormat="1" ht="19.5" customHeight="1">
      <c r="A14" s="103"/>
      <c r="B14" s="99">
        <v>17</v>
      </c>
      <c r="C14" s="98" t="s">
        <v>97</v>
      </c>
      <c r="D14" s="102" t="e">
        <f>#REF!+#REF!+#REF!+#REF!</f>
        <v>#REF!</v>
      </c>
      <c r="E14" s="101" t="s">
        <v>92</v>
      </c>
      <c r="F14" s="100" t="s">
        <v>92</v>
      </c>
      <c r="G14" s="102">
        <v>20</v>
      </c>
      <c r="H14" s="101" t="s">
        <v>57</v>
      </c>
      <c r="I14" s="100" t="s">
        <v>57</v>
      </c>
      <c r="J14" s="102">
        <v>19</v>
      </c>
      <c r="K14" s="101">
        <v>634</v>
      </c>
      <c r="L14" s="100" t="s">
        <v>57</v>
      </c>
      <c r="M14" s="102">
        <v>18</v>
      </c>
      <c r="N14" s="101">
        <v>650</v>
      </c>
      <c r="O14" s="100">
        <v>3544181</v>
      </c>
      <c r="P14" s="102">
        <v>19</v>
      </c>
      <c r="Q14" s="101">
        <v>713</v>
      </c>
      <c r="R14" s="100">
        <v>4020326</v>
      </c>
      <c r="S14" s="97">
        <v>19</v>
      </c>
      <c r="T14" s="96">
        <v>736</v>
      </c>
      <c r="U14" s="95">
        <v>4589708</v>
      </c>
      <c r="V14" s="99">
        <v>17</v>
      </c>
      <c r="W14" s="98" t="s">
        <v>96</v>
      </c>
      <c r="X14" s="97">
        <v>1</v>
      </c>
      <c r="Y14" s="96">
        <v>13</v>
      </c>
      <c r="Z14" s="95" t="s">
        <v>88</v>
      </c>
      <c r="AA14" s="97">
        <v>2</v>
      </c>
      <c r="AB14" s="96">
        <v>22</v>
      </c>
      <c r="AC14" s="95" t="s">
        <v>57</v>
      </c>
      <c r="AD14" s="97">
        <v>2</v>
      </c>
      <c r="AE14" s="96">
        <v>21</v>
      </c>
      <c r="AF14" s="95" t="s">
        <v>88</v>
      </c>
      <c r="AG14" s="97">
        <v>1</v>
      </c>
      <c r="AH14" s="96">
        <v>7</v>
      </c>
      <c r="AI14" s="95" t="s">
        <v>87</v>
      </c>
      <c r="AJ14" s="97">
        <v>1</v>
      </c>
      <c r="AK14" s="96">
        <v>7</v>
      </c>
      <c r="AL14" s="95" t="s">
        <v>88</v>
      </c>
      <c r="AM14" s="97">
        <v>1</v>
      </c>
      <c r="AN14" s="96">
        <v>7</v>
      </c>
      <c r="AO14" s="95" t="s">
        <v>87</v>
      </c>
      <c r="AP14" s="97">
        <v>1</v>
      </c>
      <c r="AQ14" s="96">
        <v>7</v>
      </c>
      <c r="AR14" s="95" t="s">
        <v>86</v>
      </c>
    </row>
    <row r="15" spans="1:44" s="94" customFormat="1" ht="19.5" customHeight="1">
      <c r="A15" s="103"/>
      <c r="B15" s="99">
        <v>18</v>
      </c>
      <c r="C15" s="98" t="s">
        <v>95</v>
      </c>
      <c r="D15" s="102" t="e">
        <f>#REF!+#REF!+#REF!+#REF!</f>
        <v>#REF!</v>
      </c>
      <c r="E15" s="101" t="s">
        <v>92</v>
      </c>
      <c r="F15" s="100" t="s">
        <v>92</v>
      </c>
      <c r="G15" s="102">
        <v>2</v>
      </c>
      <c r="H15" s="101" t="s">
        <v>57</v>
      </c>
      <c r="I15" s="100" t="s">
        <v>57</v>
      </c>
      <c r="J15" s="102">
        <v>2</v>
      </c>
      <c r="K15" s="101">
        <v>23</v>
      </c>
      <c r="L15" s="100" t="s">
        <v>57</v>
      </c>
      <c r="M15" s="102">
        <v>2</v>
      </c>
      <c r="N15" s="101">
        <v>23</v>
      </c>
      <c r="O15" s="100" t="s">
        <v>57</v>
      </c>
      <c r="P15" s="102">
        <v>2</v>
      </c>
      <c r="Q15" s="101">
        <v>21</v>
      </c>
      <c r="R15" s="100" t="s">
        <v>57</v>
      </c>
      <c r="S15" s="97">
        <v>1</v>
      </c>
      <c r="T15" s="96">
        <v>7</v>
      </c>
      <c r="U15" s="100" t="s">
        <v>57</v>
      </c>
      <c r="V15" s="99">
        <v>18</v>
      </c>
      <c r="W15" s="98" t="s">
        <v>94</v>
      </c>
      <c r="X15" s="97">
        <v>21</v>
      </c>
      <c r="Y15" s="96">
        <v>1216</v>
      </c>
      <c r="Z15" s="95">
        <v>2762250</v>
      </c>
      <c r="AA15" s="97">
        <v>19</v>
      </c>
      <c r="AB15" s="96">
        <v>1109</v>
      </c>
      <c r="AC15" s="95">
        <v>2865971</v>
      </c>
      <c r="AD15" s="97">
        <v>20</v>
      </c>
      <c r="AE15" s="96">
        <v>1212</v>
      </c>
      <c r="AF15" s="95">
        <v>3320850</v>
      </c>
      <c r="AG15" s="97">
        <v>15</v>
      </c>
      <c r="AH15" s="96">
        <v>754</v>
      </c>
      <c r="AI15" s="95">
        <v>2126769</v>
      </c>
      <c r="AJ15" s="97">
        <v>15</v>
      </c>
      <c r="AK15" s="96">
        <v>940</v>
      </c>
      <c r="AL15" s="95">
        <v>3253463</v>
      </c>
      <c r="AM15" s="97">
        <v>15</v>
      </c>
      <c r="AN15" s="96">
        <v>982</v>
      </c>
      <c r="AO15" s="95">
        <v>2947107</v>
      </c>
      <c r="AP15" s="97">
        <v>14</v>
      </c>
      <c r="AQ15" s="96">
        <v>791</v>
      </c>
      <c r="AR15" s="95">
        <v>2181827</v>
      </c>
    </row>
    <row r="16" spans="1:44" s="104" customFormat="1" ht="19.5" customHeight="1">
      <c r="A16" s="105"/>
      <c r="B16" s="99">
        <v>19</v>
      </c>
      <c r="C16" s="98" t="s">
        <v>93</v>
      </c>
      <c r="D16" s="102" t="e">
        <f>#REF!+#REF!+#REF!+#REF!</f>
        <v>#REF!</v>
      </c>
      <c r="E16" s="101" t="s">
        <v>92</v>
      </c>
      <c r="F16" s="100" t="s">
        <v>92</v>
      </c>
      <c r="G16" s="102">
        <v>19</v>
      </c>
      <c r="H16" s="101" t="s">
        <v>57</v>
      </c>
      <c r="I16" s="100" t="s">
        <v>57</v>
      </c>
      <c r="J16" s="102">
        <v>17</v>
      </c>
      <c r="K16" s="101">
        <v>536</v>
      </c>
      <c r="L16" s="100" t="s">
        <v>57</v>
      </c>
      <c r="M16" s="102">
        <v>18</v>
      </c>
      <c r="N16" s="101">
        <v>549</v>
      </c>
      <c r="O16" s="100">
        <v>1424229</v>
      </c>
      <c r="P16" s="102">
        <v>16</v>
      </c>
      <c r="Q16" s="101">
        <v>556</v>
      </c>
      <c r="R16" s="100">
        <v>1483060</v>
      </c>
      <c r="S16" s="97">
        <v>17</v>
      </c>
      <c r="T16" s="96">
        <v>695</v>
      </c>
      <c r="U16" s="95">
        <v>1914183</v>
      </c>
      <c r="V16" s="99">
        <v>19</v>
      </c>
      <c r="W16" s="111" t="s">
        <v>91</v>
      </c>
      <c r="X16" s="97">
        <v>0</v>
      </c>
      <c r="Y16" s="96">
        <v>0</v>
      </c>
      <c r="Z16" s="95">
        <v>0</v>
      </c>
      <c r="AA16" s="97">
        <v>0</v>
      </c>
      <c r="AB16" s="96">
        <v>0</v>
      </c>
      <c r="AC16" s="95">
        <v>0</v>
      </c>
      <c r="AD16" s="97">
        <v>0</v>
      </c>
      <c r="AE16" s="96">
        <v>0</v>
      </c>
      <c r="AF16" s="95">
        <v>0</v>
      </c>
      <c r="AG16" s="97">
        <v>1</v>
      </c>
      <c r="AH16" s="96">
        <v>6</v>
      </c>
      <c r="AI16" s="95" t="s">
        <v>87</v>
      </c>
      <c r="AJ16" s="97">
        <v>0</v>
      </c>
      <c r="AK16" s="96">
        <v>0</v>
      </c>
      <c r="AL16" s="95">
        <v>0</v>
      </c>
      <c r="AM16" s="97">
        <v>0</v>
      </c>
      <c r="AN16" s="96">
        <v>0</v>
      </c>
      <c r="AO16" s="95">
        <v>0</v>
      </c>
      <c r="AP16" s="97">
        <v>0</v>
      </c>
      <c r="AQ16" s="96">
        <v>0</v>
      </c>
      <c r="AR16" s="95">
        <v>0</v>
      </c>
    </row>
    <row r="17" spans="1:44" s="104" customFormat="1" ht="19.5" customHeight="1">
      <c r="A17" s="105"/>
      <c r="B17" s="99">
        <v>20</v>
      </c>
      <c r="C17" s="98" t="s">
        <v>90</v>
      </c>
      <c r="D17" s="102" t="e">
        <f>#REF!+#REF!+#REF!+#REF!</f>
        <v>#REF!</v>
      </c>
      <c r="E17" s="101" t="e">
        <f>#REF!+#REF!+#REF!+#REF!</f>
        <v>#REF!</v>
      </c>
      <c r="F17" s="100" t="e">
        <f>#REF!+#REF!+#REF!+#REF!</f>
        <v>#REF!</v>
      </c>
      <c r="G17" s="102">
        <v>1</v>
      </c>
      <c r="H17" s="101" t="s">
        <v>57</v>
      </c>
      <c r="I17" s="100" t="s">
        <v>57</v>
      </c>
      <c r="J17" s="102">
        <v>1</v>
      </c>
      <c r="K17" s="101">
        <v>4</v>
      </c>
      <c r="L17" s="100" t="s">
        <v>57</v>
      </c>
      <c r="M17" s="102">
        <v>0</v>
      </c>
      <c r="N17" s="101">
        <v>0</v>
      </c>
      <c r="O17" s="100">
        <v>0</v>
      </c>
      <c r="P17" s="102">
        <v>0</v>
      </c>
      <c r="Q17" s="101">
        <v>0</v>
      </c>
      <c r="R17" s="100">
        <v>0</v>
      </c>
      <c r="S17" s="102">
        <v>0</v>
      </c>
      <c r="T17" s="101">
        <v>0</v>
      </c>
      <c r="U17" s="95">
        <v>0</v>
      </c>
      <c r="V17" s="99">
        <v>20</v>
      </c>
      <c r="W17" s="98" t="s">
        <v>89</v>
      </c>
      <c r="X17" s="97">
        <v>1</v>
      </c>
      <c r="Y17" s="96">
        <v>5</v>
      </c>
      <c r="Z17" s="95" t="s">
        <v>57</v>
      </c>
      <c r="AA17" s="97">
        <v>1</v>
      </c>
      <c r="AB17" s="96">
        <v>5</v>
      </c>
      <c r="AC17" s="95" t="s">
        <v>57</v>
      </c>
      <c r="AD17" s="97">
        <v>1</v>
      </c>
      <c r="AE17" s="96">
        <v>6</v>
      </c>
      <c r="AF17" s="95" t="s">
        <v>88</v>
      </c>
      <c r="AG17" s="97">
        <v>1</v>
      </c>
      <c r="AH17" s="96">
        <v>6</v>
      </c>
      <c r="AI17" s="95" t="s">
        <v>87</v>
      </c>
      <c r="AJ17" s="97">
        <v>1</v>
      </c>
      <c r="AK17" s="96">
        <v>5</v>
      </c>
      <c r="AL17" s="95" t="s">
        <v>88</v>
      </c>
      <c r="AM17" s="97">
        <v>1</v>
      </c>
      <c r="AN17" s="96">
        <v>5</v>
      </c>
      <c r="AO17" s="95" t="s">
        <v>87</v>
      </c>
      <c r="AP17" s="97">
        <v>1</v>
      </c>
      <c r="AQ17" s="96">
        <v>5</v>
      </c>
      <c r="AR17" s="95" t="s">
        <v>86</v>
      </c>
    </row>
    <row r="18" spans="1:44" s="104" customFormat="1" ht="19.5" customHeight="1">
      <c r="A18" s="105"/>
      <c r="B18" s="99">
        <v>21</v>
      </c>
      <c r="C18" s="98" t="s">
        <v>85</v>
      </c>
      <c r="D18" s="102" t="e">
        <f>#REF!+#REF!+#REF!+#REF!</f>
        <v>#REF!</v>
      </c>
      <c r="E18" s="101" t="s">
        <v>80</v>
      </c>
      <c r="F18" s="100" t="s">
        <v>80</v>
      </c>
      <c r="G18" s="102">
        <v>1</v>
      </c>
      <c r="H18" s="101" t="s">
        <v>57</v>
      </c>
      <c r="I18" s="100" t="s">
        <v>57</v>
      </c>
      <c r="J18" s="102">
        <v>1</v>
      </c>
      <c r="K18" s="101">
        <v>5</v>
      </c>
      <c r="L18" s="100" t="s">
        <v>57</v>
      </c>
      <c r="M18" s="102">
        <v>1</v>
      </c>
      <c r="N18" s="101">
        <v>5</v>
      </c>
      <c r="O18" s="100" t="s">
        <v>57</v>
      </c>
      <c r="P18" s="102">
        <v>1</v>
      </c>
      <c r="Q18" s="101">
        <v>5</v>
      </c>
      <c r="R18" s="100" t="s">
        <v>57</v>
      </c>
      <c r="S18" s="110">
        <v>1</v>
      </c>
      <c r="T18" s="96">
        <v>5</v>
      </c>
      <c r="U18" s="100" t="s">
        <v>57</v>
      </c>
      <c r="V18" s="99">
        <v>21</v>
      </c>
      <c r="W18" s="98" t="s">
        <v>84</v>
      </c>
      <c r="X18" s="97">
        <v>16</v>
      </c>
      <c r="Y18" s="96">
        <v>248</v>
      </c>
      <c r="Z18" s="95">
        <v>531744</v>
      </c>
      <c r="AA18" s="97">
        <v>14</v>
      </c>
      <c r="AB18" s="96">
        <v>205</v>
      </c>
      <c r="AC18" s="95">
        <v>442096</v>
      </c>
      <c r="AD18" s="97">
        <v>15</v>
      </c>
      <c r="AE18" s="96">
        <v>248</v>
      </c>
      <c r="AF18" s="95">
        <v>461716</v>
      </c>
      <c r="AG18" s="97">
        <v>9</v>
      </c>
      <c r="AH18" s="96">
        <v>167</v>
      </c>
      <c r="AI18" s="95">
        <v>350630</v>
      </c>
      <c r="AJ18" s="97">
        <v>11</v>
      </c>
      <c r="AK18" s="96">
        <v>181</v>
      </c>
      <c r="AL18" s="95">
        <v>370079</v>
      </c>
      <c r="AM18" s="97">
        <v>13</v>
      </c>
      <c r="AN18" s="96">
        <v>253</v>
      </c>
      <c r="AO18" s="95">
        <v>506525</v>
      </c>
      <c r="AP18" s="97">
        <v>12</v>
      </c>
      <c r="AQ18" s="96">
        <v>255</v>
      </c>
      <c r="AR18" s="95">
        <v>473483</v>
      </c>
    </row>
    <row r="19" spans="1:44" s="104" customFormat="1" ht="19.5" customHeight="1">
      <c r="A19" s="105"/>
      <c r="B19" s="99">
        <v>22</v>
      </c>
      <c r="C19" s="98" t="s">
        <v>83</v>
      </c>
      <c r="D19" s="102" t="e">
        <f>#REF!+#REF!+#REF!+#REF!</f>
        <v>#REF!</v>
      </c>
      <c r="E19" s="101" t="e">
        <f>#REF!+#REF!+#REF!+#REF!</f>
        <v>#REF!</v>
      </c>
      <c r="F19" s="100" t="e">
        <f>#REF!+#REF!+#REF!+#REF!</f>
        <v>#REF!</v>
      </c>
      <c r="G19" s="102">
        <v>26</v>
      </c>
      <c r="H19" s="101">
        <v>470</v>
      </c>
      <c r="I19" s="100">
        <v>1024667</v>
      </c>
      <c r="J19" s="102">
        <v>24</v>
      </c>
      <c r="K19" s="101">
        <v>426</v>
      </c>
      <c r="L19" s="100" t="s">
        <v>57</v>
      </c>
      <c r="M19" s="102">
        <v>22</v>
      </c>
      <c r="N19" s="101">
        <v>423</v>
      </c>
      <c r="O19" s="100">
        <v>909176</v>
      </c>
      <c r="P19" s="102">
        <v>21</v>
      </c>
      <c r="Q19" s="101">
        <v>438</v>
      </c>
      <c r="R19" s="100">
        <v>854932</v>
      </c>
      <c r="S19" s="97">
        <v>16</v>
      </c>
      <c r="T19" s="96">
        <v>260</v>
      </c>
      <c r="U19" s="95">
        <v>538926</v>
      </c>
      <c r="V19" s="99">
        <v>22</v>
      </c>
      <c r="W19" s="98" t="s">
        <v>82</v>
      </c>
      <c r="X19" s="110">
        <v>5</v>
      </c>
      <c r="Y19" s="96">
        <v>86</v>
      </c>
      <c r="Z19" s="95">
        <v>300975</v>
      </c>
      <c r="AA19" s="110">
        <v>5</v>
      </c>
      <c r="AB19" s="96">
        <v>127</v>
      </c>
      <c r="AC19" s="95">
        <v>385669</v>
      </c>
      <c r="AD19" s="110">
        <v>5</v>
      </c>
      <c r="AE19" s="96">
        <v>123</v>
      </c>
      <c r="AF19" s="95" t="s">
        <v>61</v>
      </c>
      <c r="AG19" s="110">
        <v>7</v>
      </c>
      <c r="AH19" s="96">
        <v>133</v>
      </c>
      <c r="AI19" s="95">
        <v>368745</v>
      </c>
      <c r="AJ19" s="110">
        <v>6</v>
      </c>
      <c r="AK19" s="96">
        <v>131</v>
      </c>
      <c r="AL19" s="95">
        <v>404280</v>
      </c>
      <c r="AM19" s="110">
        <v>5</v>
      </c>
      <c r="AN19" s="96">
        <v>113</v>
      </c>
      <c r="AO19" s="95">
        <v>353628</v>
      </c>
      <c r="AP19" s="110">
        <v>4</v>
      </c>
      <c r="AQ19" s="96">
        <v>62</v>
      </c>
      <c r="AR19" s="95">
        <v>233166</v>
      </c>
    </row>
    <row r="20" spans="1:44" s="104" customFormat="1" ht="19.5" customHeight="1">
      <c r="A20" s="105"/>
      <c r="B20" s="99">
        <v>23</v>
      </c>
      <c r="C20" s="98" t="s">
        <v>81</v>
      </c>
      <c r="D20" s="102" t="e">
        <f>#REF!+#REF!+#REF!+#REF!</f>
        <v>#REF!</v>
      </c>
      <c r="E20" s="101" t="s">
        <v>80</v>
      </c>
      <c r="F20" s="100" t="s">
        <v>80</v>
      </c>
      <c r="G20" s="102">
        <v>3</v>
      </c>
      <c r="H20" s="101" t="s">
        <v>57</v>
      </c>
      <c r="I20" s="100" t="s">
        <v>57</v>
      </c>
      <c r="J20" s="102">
        <v>3</v>
      </c>
      <c r="K20" s="101">
        <v>49</v>
      </c>
      <c r="L20" s="100" t="s">
        <v>57</v>
      </c>
      <c r="M20" s="102">
        <v>5</v>
      </c>
      <c r="N20" s="101">
        <v>77</v>
      </c>
      <c r="O20" s="100">
        <v>170563</v>
      </c>
      <c r="P20" s="102">
        <v>4</v>
      </c>
      <c r="Q20" s="101">
        <v>64</v>
      </c>
      <c r="R20" s="100">
        <v>156530</v>
      </c>
      <c r="S20" s="97">
        <v>5</v>
      </c>
      <c r="T20" s="96">
        <v>81</v>
      </c>
      <c r="U20" s="95">
        <v>231279</v>
      </c>
      <c r="V20" s="99">
        <v>23</v>
      </c>
      <c r="W20" s="98" t="s">
        <v>79</v>
      </c>
      <c r="X20" s="97">
        <v>3</v>
      </c>
      <c r="Y20" s="96">
        <v>645</v>
      </c>
      <c r="Z20" s="95">
        <v>10682485</v>
      </c>
      <c r="AA20" s="97">
        <v>3</v>
      </c>
      <c r="AB20" s="96">
        <v>642</v>
      </c>
      <c r="AC20" s="95">
        <v>8162726</v>
      </c>
      <c r="AD20" s="97">
        <v>3</v>
      </c>
      <c r="AE20" s="96">
        <v>611</v>
      </c>
      <c r="AF20" s="95">
        <v>9397234</v>
      </c>
      <c r="AG20" s="97">
        <v>3</v>
      </c>
      <c r="AH20" s="96">
        <v>779</v>
      </c>
      <c r="AI20" s="95">
        <v>11293874</v>
      </c>
      <c r="AJ20" s="97">
        <v>4</v>
      </c>
      <c r="AK20" s="96">
        <v>696</v>
      </c>
      <c r="AL20" s="95">
        <v>9400723</v>
      </c>
      <c r="AM20" s="97">
        <v>3</v>
      </c>
      <c r="AN20" s="96">
        <v>667</v>
      </c>
      <c r="AO20" s="95">
        <v>9409334</v>
      </c>
      <c r="AP20" s="97">
        <v>3</v>
      </c>
      <c r="AQ20" s="96">
        <v>624</v>
      </c>
      <c r="AR20" s="95">
        <v>10376677</v>
      </c>
    </row>
    <row r="21" spans="1:44" s="104" customFormat="1" ht="19.5" customHeight="1">
      <c r="A21" s="105"/>
      <c r="B21" s="99">
        <v>24</v>
      </c>
      <c r="C21" s="98" t="s">
        <v>78</v>
      </c>
      <c r="D21" s="102" t="e">
        <f>#REF!+#REF!+#REF!+#REF!</f>
        <v>#REF!</v>
      </c>
      <c r="E21" s="101" t="e">
        <f>#REF!+#REF!+#REF!+#REF!</f>
        <v>#REF!</v>
      </c>
      <c r="F21" s="100" t="e">
        <f>#REF!+#REF!+#REF!+#REF!</f>
        <v>#REF!</v>
      </c>
      <c r="G21" s="102">
        <v>3</v>
      </c>
      <c r="H21" s="101">
        <v>589</v>
      </c>
      <c r="I21" s="100">
        <v>7996694</v>
      </c>
      <c r="J21" s="102">
        <v>3</v>
      </c>
      <c r="K21" s="101">
        <v>601</v>
      </c>
      <c r="L21" s="100">
        <v>8169850</v>
      </c>
      <c r="M21" s="102">
        <v>3</v>
      </c>
      <c r="N21" s="101">
        <v>619</v>
      </c>
      <c r="O21" s="100">
        <v>7899579</v>
      </c>
      <c r="P21" s="102">
        <v>3</v>
      </c>
      <c r="Q21" s="101">
        <v>613</v>
      </c>
      <c r="R21" s="100">
        <v>9324194</v>
      </c>
      <c r="S21" s="97">
        <v>3</v>
      </c>
      <c r="T21" s="96">
        <v>620</v>
      </c>
      <c r="U21" s="95">
        <v>10303842</v>
      </c>
      <c r="V21" s="99">
        <v>24</v>
      </c>
      <c r="W21" s="98" t="s">
        <v>77</v>
      </c>
      <c r="X21" s="97">
        <v>39</v>
      </c>
      <c r="Y21" s="96">
        <v>678</v>
      </c>
      <c r="Z21" s="95">
        <v>2142138</v>
      </c>
      <c r="AA21" s="97">
        <v>39</v>
      </c>
      <c r="AB21" s="96">
        <v>639</v>
      </c>
      <c r="AC21" s="95">
        <v>2057315</v>
      </c>
      <c r="AD21" s="97">
        <v>36</v>
      </c>
      <c r="AE21" s="96">
        <v>593</v>
      </c>
      <c r="AF21" s="95">
        <v>1630943</v>
      </c>
      <c r="AG21" s="97">
        <v>33</v>
      </c>
      <c r="AH21" s="96">
        <v>582</v>
      </c>
      <c r="AI21" s="95">
        <v>1379234</v>
      </c>
      <c r="AJ21" s="97">
        <v>36</v>
      </c>
      <c r="AK21" s="96">
        <v>669</v>
      </c>
      <c r="AL21" s="95">
        <v>1840236</v>
      </c>
      <c r="AM21" s="97">
        <v>35</v>
      </c>
      <c r="AN21" s="96">
        <v>655</v>
      </c>
      <c r="AO21" s="95">
        <v>1846380</v>
      </c>
      <c r="AP21" s="97">
        <v>34</v>
      </c>
      <c r="AQ21" s="96">
        <v>645</v>
      </c>
      <c r="AR21" s="95">
        <v>2052143</v>
      </c>
    </row>
    <row r="22" spans="1:44" s="104" customFormat="1" ht="19.5" customHeight="1">
      <c r="A22" s="105"/>
      <c r="B22" s="99">
        <v>25</v>
      </c>
      <c r="C22" s="98" t="s">
        <v>76</v>
      </c>
      <c r="D22" s="102" t="e">
        <f>#REF!+#REF!+#REF!+#REF!</f>
        <v>#REF!</v>
      </c>
      <c r="E22" s="101" t="e">
        <f>#REF!+#REF!+#REF!+#REF!</f>
        <v>#REF!</v>
      </c>
      <c r="F22" s="100" t="e">
        <f>#REF!+#REF!+#REF!+#REF!</f>
        <v>#REF!</v>
      </c>
      <c r="G22" s="102">
        <v>45</v>
      </c>
      <c r="H22" s="101">
        <v>740</v>
      </c>
      <c r="I22" s="100">
        <v>1762063</v>
      </c>
      <c r="J22" s="102">
        <v>42</v>
      </c>
      <c r="K22" s="101">
        <v>707</v>
      </c>
      <c r="L22" s="100">
        <v>1664771</v>
      </c>
      <c r="M22" s="102">
        <v>42</v>
      </c>
      <c r="N22" s="101">
        <v>693</v>
      </c>
      <c r="O22" s="100">
        <v>1845562</v>
      </c>
      <c r="P22" s="102">
        <v>42</v>
      </c>
      <c r="Q22" s="101">
        <v>726</v>
      </c>
      <c r="R22" s="109">
        <v>1979561</v>
      </c>
      <c r="S22" s="97">
        <v>40</v>
      </c>
      <c r="T22" s="96">
        <v>699</v>
      </c>
      <c r="U22" s="95">
        <v>1841189</v>
      </c>
      <c r="V22" s="99">
        <v>25</v>
      </c>
      <c r="W22" s="98" t="s">
        <v>75</v>
      </c>
      <c r="X22" s="97">
        <v>9</v>
      </c>
      <c r="Y22" s="96">
        <v>245</v>
      </c>
      <c r="Z22" s="95">
        <v>876124</v>
      </c>
      <c r="AA22" s="97">
        <v>6</v>
      </c>
      <c r="AB22" s="96">
        <v>219</v>
      </c>
      <c r="AC22" s="95">
        <v>783502</v>
      </c>
      <c r="AD22" s="97">
        <v>5</v>
      </c>
      <c r="AE22" s="96">
        <v>193</v>
      </c>
      <c r="AF22" s="95">
        <v>733224</v>
      </c>
      <c r="AG22" s="97">
        <v>10</v>
      </c>
      <c r="AH22" s="96">
        <v>327</v>
      </c>
      <c r="AI22" s="95">
        <v>920633</v>
      </c>
      <c r="AJ22" s="97">
        <v>8</v>
      </c>
      <c r="AK22" s="96">
        <v>225</v>
      </c>
      <c r="AL22" s="95">
        <v>709926</v>
      </c>
      <c r="AM22" s="97">
        <v>5</v>
      </c>
      <c r="AN22" s="96">
        <v>261</v>
      </c>
      <c r="AO22" s="95">
        <v>658995</v>
      </c>
      <c r="AP22" s="97">
        <v>7</v>
      </c>
      <c r="AQ22" s="96">
        <v>296</v>
      </c>
      <c r="AR22" s="95">
        <v>794364</v>
      </c>
    </row>
    <row r="23" spans="1:44" s="104" customFormat="1" ht="19.5" customHeight="1">
      <c r="A23" s="105"/>
      <c r="B23" s="99">
        <v>26</v>
      </c>
      <c r="C23" s="98" t="s">
        <v>74</v>
      </c>
      <c r="D23" s="102" t="e">
        <f>#REF!+#REF!+#REF!+#REF!</f>
        <v>#REF!</v>
      </c>
      <c r="E23" s="101" t="e">
        <f>#REF!+#REF!+#REF!+#REF!</f>
        <v>#REF!</v>
      </c>
      <c r="F23" s="100" t="e">
        <f>#REF!+#REF!+#REF!+#REF!</f>
        <v>#REF!</v>
      </c>
      <c r="G23" s="102">
        <v>46</v>
      </c>
      <c r="H23" s="101">
        <v>768</v>
      </c>
      <c r="I23" s="100">
        <v>2378904</v>
      </c>
      <c r="J23" s="102">
        <v>47</v>
      </c>
      <c r="K23" s="101">
        <v>840</v>
      </c>
      <c r="L23" s="100">
        <v>2894595</v>
      </c>
      <c r="M23" s="102">
        <v>49</v>
      </c>
      <c r="N23" s="101">
        <v>840</v>
      </c>
      <c r="O23" s="100">
        <v>3337454</v>
      </c>
      <c r="P23" s="102">
        <v>42</v>
      </c>
      <c r="Q23" s="101">
        <v>812</v>
      </c>
      <c r="R23" s="100">
        <v>3135006</v>
      </c>
      <c r="S23" s="97">
        <v>46</v>
      </c>
      <c r="T23" s="96">
        <v>919</v>
      </c>
      <c r="U23" s="108">
        <v>3372258</v>
      </c>
      <c r="V23" s="99">
        <v>26</v>
      </c>
      <c r="W23" s="98" t="s">
        <v>73</v>
      </c>
      <c r="X23" s="97">
        <v>34</v>
      </c>
      <c r="Y23" s="96">
        <v>646</v>
      </c>
      <c r="Z23" s="108">
        <v>2149056</v>
      </c>
      <c r="AA23" s="97">
        <v>32</v>
      </c>
      <c r="AB23" s="96">
        <v>601</v>
      </c>
      <c r="AC23" s="108">
        <v>1205052</v>
      </c>
      <c r="AD23" s="97">
        <v>33</v>
      </c>
      <c r="AE23" s="96">
        <v>588</v>
      </c>
      <c r="AF23" s="108">
        <v>2240083</v>
      </c>
      <c r="AG23" s="97">
        <v>37</v>
      </c>
      <c r="AH23" s="96">
        <v>494</v>
      </c>
      <c r="AI23" s="108">
        <v>603455</v>
      </c>
      <c r="AJ23" s="97">
        <v>37</v>
      </c>
      <c r="AK23" s="96">
        <v>628</v>
      </c>
      <c r="AL23" s="108">
        <v>2805250</v>
      </c>
      <c r="AM23" s="97">
        <v>36</v>
      </c>
      <c r="AN23" s="96">
        <v>509</v>
      </c>
      <c r="AO23" s="108">
        <v>1150215</v>
      </c>
      <c r="AP23" s="97">
        <v>37</v>
      </c>
      <c r="AQ23" s="96">
        <v>589</v>
      </c>
      <c r="AR23" s="108">
        <v>1444886</v>
      </c>
    </row>
    <row r="24" spans="1:44" s="104" customFormat="1" ht="19.5" customHeight="1">
      <c r="A24" s="105"/>
      <c r="B24" s="99">
        <v>27</v>
      </c>
      <c r="C24" s="98" t="s">
        <v>72</v>
      </c>
      <c r="D24" s="102" t="e">
        <f>#REF!+#REF!+#REF!+#REF!</f>
        <v>#REF!</v>
      </c>
      <c r="E24" s="101" t="s">
        <v>59</v>
      </c>
      <c r="F24" s="100" t="s">
        <v>59</v>
      </c>
      <c r="G24" s="102">
        <v>6</v>
      </c>
      <c r="H24" s="101" t="s">
        <v>57</v>
      </c>
      <c r="I24" s="100" t="s">
        <v>57</v>
      </c>
      <c r="J24" s="102">
        <v>5</v>
      </c>
      <c r="K24" s="101">
        <v>219</v>
      </c>
      <c r="L24" s="100" t="s">
        <v>57</v>
      </c>
      <c r="M24" s="102">
        <v>4</v>
      </c>
      <c r="N24" s="101">
        <v>204</v>
      </c>
      <c r="O24" s="100">
        <v>737064</v>
      </c>
      <c r="P24" s="102">
        <v>6</v>
      </c>
      <c r="Q24" s="101">
        <v>241</v>
      </c>
      <c r="R24" s="100">
        <v>781763</v>
      </c>
      <c r="S24" s="97">
        <v>5</v>
      </c>
      <c r="T24" s="96">
        <v>251</v>
      </c>
      <c r="U24" s="107">
        <v>792873</v>
      </c>
      <c r="V24" s="99">
        <v>27</v>
      </c>
      <c r="W24" s="98" t="s">
        <v>71</v>
      </c>
      <c r="X24" s="97">
        <v>2</v>
      </c>
      <c r="Y24" s="96">
        <v>23</v>
      </c>
      <c r="Z24" s="95" t="s">
        <v>57</v>
      </c>
      <c r="AA24" s="97">
        <v>2</v>
      </c>
      <c r="AB24" s="96">
        <v>30</v>
      </c>
      <c r="AC24" s="95" t="s">
        <v>57</v>
      </c>
      <c r="AD24" s="97">
        <v>2</v>
      </c>
      <c r="AE24" s="96">
        <v>34</v>
      </c>
      <c r="AF24" s="95" t="s">
        <v>70</v>
      </c>
      <c r="AG24" s="97">
        <v>1</v>
      </c>
      <c r="AH24" s="96">
        <v>15</v>
      </c>
      <c r="AI24" s="95" t="s">
        <v>69</v>
      </c>
      <c r="AJ24" s="97">
        <v>2</v>
      </c>
      <c r="AK24" s="96">
        <v>40</v>
      </c>
      <c r="AL24" s="95" t="s">
        <v>70</v>
      </c>
      <c r="AM24" s="97">
        <v>2</v>
      </c>
      <c r="AN24" s="96">
        <v>27</v>
      </c>
      <c r="AO24" s="95" t="s">
        <v>69</v>
      </c>
      <c r="AP24" s="97">
        <v>2</v>
      </c>
      <c r="AQ24" s="96">
        <v>29</v>
      </c>
      <c r="AR24" s="95" t="s">
        <v>68</v>
      </c>
    </row>
    <row r="25" spans="1:44" s="104" customFormat="1" ht="19.5" customHeight="1">
      <c r="A25" s="105"/>
      <c r="B25" s="99">
        <v>29</v>
      </c>
      <c r="C25" s="98" t="s">
        <v>67</v>
      </c>
      <c r="D25" s="102" t="e">
        <f>#REF!+#REF!+#REF!+#REF!</f>
        <v>#REF!</v>
      </c>
      <c r="E25" s="101" t="s">
        <v>59</v>
      </c>
      <c r="F25" s="100" t="s">
        <v>59</v>
      </c>
      <c r="G25" s="102">
        <v>9</v>
      </c>
      <c r="H25" s="101" t="s">
        <v>57</v>
      </c>
      <c r="I25" s="100" t="s">
        <v>57</v>
      </c>
      <c r="J25" s="102">
        <v>7</v>
      </c>
      <c r="K25" s="101">
        <v>1102</v>
      </c>
      <c r="L25" s="100" t="s">
        <v>57</v>
      </c>
      <c r="M25" s="102">
        <v>8</v>
      </c>
      <c r="N25" s="101">
        <v>981</v>
      </c>
      <c r="O25" s="100">
        <v>8377557</v>
      </c>
      <c r="P25" s="102">
        <v>8</v>
      </c>
      <c r="Q25" s="101">
        <v>1647</v>
      </c>
      <c r="R25" s="100">
        <v>10308341</v>
      </c>
      <c r="S25" s="97">
        <v>5</v>
      </c>
      <c r="T25" s="96">
        <v>1402</v>
      </c>
      <c r="U25" s="106">
        <v>8896630</v>
      </c>
      <c r="V25" s="99">
        <v>28</v>
      </c>
      <c r="W25" s="98" t="s">
        <v>66</v>
      </c>
      <c r="X25" s="97">
        <v>5</v>
      </c>
      <c r="Y25" s="96">
        <v>1090</v>
      </c>
      <c r="Z25" s="106">
        <v>7547047</v>
      </c>
      <c r="AA25" s="97">
        <v>6</v>
      </c>
      <c r="AB25" s="96">
        <v>893</v>
      </c>
      <c r="AC25" s="106">
        <v>5422236</v>
      </c>
      <c r="AD25" s="97">
        <v>6</v>
      </c>
      <c r="AE25" s="96">
        <v>816</v>
      </c>
      <c r="AF25" s="106">
        <v>4099677</v>
      </c>
      <c r="AG25" s="97">
        <v>6</v>
      </c>
      <c r="AH25" s="96">
        <v>659</v>
      </c>
      <c r="AI25" s="106">
        <v>2938377</v>
      </c>
      <c r="AJ25" s="97">
        <v>6</v>
      </c>
      <c r="AK25" s="96">
        <v>499</v>
      </c>
      <c r="AL25" s="106">
        <v>2478254</v>
      </c>
      <c r="AM25" s="97">
        <v>6</v>
      </c>
      <c r="AN25" s="96">
        <v>432</v>
      </c>
      <c r="AO25" s="106">
        <v>1059141</v>
      </c>
      <c r="AP25" s="97">
        <v>6</v>
      </c>
      <c r="AQ25" s="96">
        <v>391</v>
      </c>
      <c r="AR25" s="106">
        <v>812861</v>
      </c>
    </row>
    <row r="26" spans="1:44" s="104" customFormat="1" ht="19.5" customHeight="1">
      <c r="A26" s="105"/>
      <c r="B26" s="99">
        <v>30</v>
      </c>
      <c r="C26" s="98" t="s">
        <v>65</v>
      </c>
      <c r="D26" s="102" t="e">
        <f>#REF!+#REF!+#REF!+#REF!</f>
        <v>#REF!</v>
      </c>
      <c r="E26" s="101" t="s">
        <v>59</v>
      </c>
      <c r="F26" s="100" t="s">
        <v>59</v>
      </c>
      <c r="G26" s="102">
        <v>1</v>
      </c>
      <c r="H26" s="101" t="s">
        <v>57</v>
      </c>
      <c r="I26" s="100" t="s">
        <v>57</v>
      </c>
      <c r="J26" s="102">
        <v>1</v>
      </c>
      <c r="K26" s="101">
        <v>13</v>
      </c>
      <c r="L26" s="100" t="s">
        <v>57</v>
      </c>
      <c r="M26" s="102">
        <v>2</v>
      </c>
      <c r="N26" s="101">
        <v>19</v>
      </c>
      <c r="O26" s="100" t="s">
        <v>57</v>
      </c>
      <c r="P26" s="102">
        <v>2</v>
      </c>
      <c r="Q26" s="101">
        <v>24</v>
      </c>
      <c r="R26" s="100" t="s">
        <v>57</v>
      </c>
      <c r="S26" s="97">
        <v>1</v>
      </c>
      <c r="T26" s="96">
        <v>14</v>
      </c>
      <c r="U26" s="100" t="s">
        <v>57</v>
      </c>
      <c r="V26" s="99">
        <v>29</v>
      </c>
      <c r="W26" s="98" t="s">
        <v>64</v>
      </c>
      <c r="X26" s="97">
        <v>4</v>
      </c>
      <c r="Y26" s="96">
        <v>235</v>
      </c>
      <c r="Z26" s="95">
        <v>761715</v>
      </c>
      <c r="AA26" s="97">
        <v>4</v>
      </c>
      <c r="AB26" s="96">
        <v>232</v>
      </c>
      <c r="AC26" s="95">
        <v>669618</v>
      </c>
      <c r="AD26" s="97">
        <v>5</v>
      </c>
      <c r="AE26" s="96">
        <v>249</v>
      </c>
      <c r="AF26" s="95">
        <v>698884</v>
      </c>
      <c r="AG26" s="97">
        <v>6</v>
      </c>
      <c r="AH26" s="96">
        <v>255</v>
      </c>
      <c r="AI26" s="95">
        <v>681329</v>
      </c>
      <c r="AJ26" s="97">
        <v>6</v>
      </c>
      <c r="AK26" s="96">
        <v>264</v>
      </c>
      <c r="AL26" s="95">
        <v>866241</v>
      </c>
      <c r="AM26" s="97">
        <v>6</v>
      </c>
      <c r="AN26" s="96">
        <v>245</v>
      </c>
      <c r="AO26" s="95">
        <v>731296</v>
      </c>
      <c r="AP26" s="97">
        <v>6</v>
      </c>
      <c r="AQ26" s="96">
        <v>249</v>
      </c>
      <c r="AR26" s="95">
        <v>1020111</v>
      </c>
    </row>
    <row r="27" spans="1:44" s="94" customFormat="1" ht="19.5" customHeight="1">
      <c r="A27" s="103"/>
      <c r="B27" s="99">
        <v>31</v>
      </c>
      <c r="C27" s="98" t="s">
        <v>63</v>
      </c>
      <c r="D27" s="102" t="e">
        <f>#REF!+#REF!+#REF!+#REF!</f>
        <v>#REF!</v>
      </c>
      <c r="E27" s="101" t="s">
        <v>59</v>
      </c>
      <c r="F27" s="100" t="s">
        <v>59</v>
      </c>
      <c r="G27" s="102">
        <v>1</v>
      </c>
      <c r="H27" s="101" t="s">
        <v>57</v>
      </c>
      <c r="I27" s="100" t="s">
        <v>57</v>
      </c>
      <c r="J27" s="102">
        <v>2</v>
      </c>
      <c r="K27" s="101">
        <v>23</v>
      </c>
      <c r="L27" s="100" t="s">
        <v>57</v>
      </c>
      <c r="M27" s="102">
        <v>2</v>
      </c>
      <c r="N27" s="101">
        <v>24</v>
      </c>
      <c r="O27" s="100" t="s">
        <v>57</v>
      </c>
      <c r="P27" s="102">
        <v>2</v>
      </c>
      <c r="Q27" s="101">
        <v>24</v>
      </c>
      <c r="R27" s="100" t="s">
        <v>57</v>
      </c>
      <c r="S27" s="97">
        <v>2</v>
      </c>
      <c r="T27" s="96">
        <v>25</v>
      </c>
      <c r="U27" s="100" t="s">
        <v>57</v>
      </c>
      <c r="V27" s="99">
        <v>31</v>
      </c>
      <c r="W27" s="98" t="s">
        <v>62</v>
      </c>
      <c r="X27" s="97">
        <v>1</v>
      </c>
      <c r="Y27" s="96">
        <v>15</v>
      </c>
      <c r="Z27" s="95" t="s">
        <v>57</v>
      </c>
      <c r="AA27" s="97">
        <v>2</v>
      </c>
      <c r="AB27" s="96">
        <v>22</v>
      </c>
      <c r="AC27" s="95" t="s">
        <v>57</v>
      </c>
      <c r="AD27" s="97">
        <v>2</v>
      </c>
      <c r="AE27" s="96">
        <v>20</v>
      </c>
      <c r="AF27" s="95" t="s">
        <v>61</v>
      </c>
      <c r="AG27" s="97">
        <v>5</v>
      </c>
      <c r="AH27" s="96">
        <v>38</v>
      </c>
      <c r="AI27" s="95">
        <v>31887</v>
      </c>
      <c r="AJ27" s="97">
        <v>4</v>
      </c>
      <c r="AK27" s="96">
        <v>49</v>
      </c>
      <c r="AL27" s="95">
        <v>55758</v>
      </c>
      <c r="AM27" s="97">
        <v>3</v>
      </c>
      <c r="AN27" s="96">
        <v>28</v>
      </c>
      <c r="AO27" s="95">
        <v>45441</v>
      </c>
      <c r="AP27" s="97">
        <v>3</v>
      </c>
      <c r="AQ27" s="96">
        <v>30</v>
      </c>
      <c r="AR27" s="95">
        <v>47671</v>
      </c>
    </row>
    <row r="28" spans="1:44" ht="19.5" customHeight="1">
      <c r="B28" s="89">
        <v>32</v>
      </c>
      <c r="C28" s="88" t="s">
        <v>60</v>
      </c>
      <c r="D28" s="93" t="e">
        <f>#REF!+#REF!+#REF!+#REF!</f>
        <v>#REF!</v>
      </c>
      <c r="E28" s="92" t="s">
        <v>59</v>
      </c>
      <c r="F28" s="91" t="s">
        <v>58</v>
      </c>
      <c r="G28" s="93">
        <v>9</v>
      </c>
      <c r="H28" s="92" t="s">
        <v>57</v>
      </c>
      <c r="I28" s="91" t="s">
        <v>57</v>
      </c>
      <c r="J28" s="93">
        <v>6</v>
      </c>
      <c r="K28" s="92">
        <v>177</v>
      </c>
      <c r="L28" s="91" t="s">
        <v>57</v>
      </c>
      <c r="M28" s="93">
        <v>9</v>
      </c>
      <c r="N28" s="92">
        <v>269</v>
      </c>
      <c r="O28" s="91">
        <v>252161</v>
      </c>
      <c r="P28" s="93">
        <v>7</v>
      </c>
      <c r="Q28" s="92">
        <v>228</v>
      </c>
      <c r="R28" s="91">
        <v>206540</v>
      </c>
      <c r="S28" s="87">
        <v>6</v>
      </c>
      <c r="T28" s="86">
        <v>207</v>
      </c>
      <c r="U28" s="90">
        <v>227928</v>
      </c>
      <c r="V28" s="89">
        <v>32</v>
      </c>
      <c r="W28" s="88" t="s">
        <v>56</v>
      </c>
      <c r="X28" s="87">
        <v>8</v>
      </c>
      <c r="Y28" s="86">
        <v>268</v>
      </c>
      <c r="Z28" s="85">
        <v>220217</v>
      </c>
      <c r="AA28" s="87">
        <v>7</v>
      </c>
      <c r="AB28" s="86">
        <v>207</v>
      </c>
      <c r="AC28" s="85">
        <v>169584</v>
      </c>
      <c r="AD28" s="87">
        <v>6</v>
      </c>
      <c r="AE28" s="86">
        <v>233</v>
      </c>
      <c r="AF28" s="85">
        <v>188768</v>
      </c>
      <c r="AG28" s="87">
        <v>6</v>
      </c>
      <c r="AH28" s="86">
        <v>220</v>
      </c>
      <c r="AI28" s="85">
        <v>374082</v>
      </c>
      <c r="AJ28" s="87">
        <v>5</v>
      </c>
      <c r="AK28" s="86">
        <v>237</v>
      </c>
      <c r="AL28" s="85">
        <v>372561</v>
      </c>
      <c r="AM28" s="87">
        <v>6</v>
      </c>
      <c r="AN28" s="86">
        <v>208</v>
      </c>
      <c r="AO28" s="85">
        <v>352312</v>
      </c>
      <c r="AP28" s="87">
        <v>5</v>
      </c>
      <c r="AQ28" s="86">
        <v>215</v>
      </c>
      <c r="AR28" s="85">
        <v>297149</v>
      </c>
    </row>
    <row r="29" spans="1:44" ht="15" customHeight="1">
      <c r="C29" s="82"/>
      <c r="F29" s="84"/>
      <c r="I29" s="84"/>
      <c r="L29" s="84"/>
      <c r="O29" s="81"/>
      <c r="U29" s="81"/>
      <c r="V29" s="83"/>
      <c r="W29" s="82"/>
      <c r="Z29" s="81"/>
      <c r="AL29" s="4"/>
      <c r="AR29" s="4" t="s">
        <v>34</v>
      </c>
    </row>
    <row r="30" spans="1:44" ht="12.75" customHeight="1">
      <c r="B30" s="78" t="s">
        <v>55</v>
      </c>
      <c r="U30" s="81"/>
    </row>
    <row r="31" spans="1:44" ht="12.75" customHeight="1"/>
    <row r="32" spans="1:4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</sheetData>
  <mergeCells count="17">
    <mergeCell ref="V5:W5"/>
    <mergeCell ref="X3:Z3"/>
    <mergeCell ref="AG3:AI3"/>
    <mergeCell ref="B5:C5"/>
    <mergeCell ref="P3:R3"/>
    <mergeCell ref="B3:C4"/>
    <mergeCell ref="D3:F3"/>
    <mergeCell ref="G3:I3"/>
    <mergeCell ref="J3:L3"/>
    <mergeCell ref="M3:O3"/>
    <mergeCell ref="AP3:AR3"/>
    <mergeCell ref="AM3:AO3"/>
    <mergeCell ref="S3:U3"/>
    <mergeCell ref="AJ3:AL3"/>
    <mergeCell ref="V3:W4"/>
    <mergeCell ref="AD3:AF3"/>
    <mergeCell ref="AA3:AC3"/>
  </mergeCells>
  <phoneticPr fontId="1"/>
  <pageMargins left="0.34" right="0.1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8.工      業</oddHeader>
    <oddFooter>&amp;C&amp;"ＭＳ Ｐゴシック,標準"&amp;11-52-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zoomScaleNormal="100" zoomScaleSheetLayoutView="100" workbookViewId="0">
      <selection activeCell="I44" sqref="I44"/>
    </sheetView>
  </sheetViews>
  <sheetFormatPr defaultColWidth="8.625" defaultRowHeight="11.25"/>
  <cols>
    <col min="1" max="1" width="3.625" style="78" customWidth="1"/>
    <col min="2" max="2" width="12.5" style="78" customWidth="1"/>
    <col min="3" max="3" width="12.625" style="78" customWidth="1"/>
    <col min="4" max="4" width="14.625" style="78" customWidth="1"/>
    <col min="5" max="5" width="12.625" style="78" customWidth="1"/>
    <col min="6" max="6" width="14.625" style="78" customWidth="1"/>
    <col min="7" max="256" width="8.625" style="78"/>
    <col min="257" max="257" width="3.625" style="78" customWidth="1"/>
    <col min="258" max="258" width="12.5" style="78" customWidth="1"/>
    <col min="259" max="259" width="12.625" style="78" customWidth="1"/>
    <col min="260" max="260" width="14.625" style="78" customWidth="1"/>
    <col min="261" max="261" width="12.625" style="78" customWidth="1"/>
    <col min="262" max="262" width="14.625" style="78" customWidth="1"/>
    <col min="263" max="512" width="8.625" style="78"/>
    <col min="513" max="513" width="3.625" style="78" customWidth="1"/>
    <col min="514" max="514" width="12.5" style="78" customWidth="1"/>
    <col min="515" max="515" width="12.625" style="78" customWidth="1"/>
    <col min="516" max="516" width="14.625" style="78" customWidth="1"/>
    <col min="517" max="517" width="12.625" style="78" customWidth="1"/>
    <col min="518" max="518" width="14.625" style="78" customWidth="1"/>
    <col min="519" max="768" width="8.625" style="78"/>
    <col min="769" max="769" width="3.625" style="78" customWidth="1"/>
    <col min="770" max="770" width="12.5" style="78" customWidth="1"/>
    <col min="771" max="771" width="12.625" style="78" customWidth="1"/>
    <col min="772" max="772" width="14.625" style="78" customWidth="1"/>
    <col min="773" max="773" width="12.625" style="78" customWidth="1"/>
    <col min="774" max="774" width="14.625" style="78" customWidth="1"/>
    <col min="775" max="1024" width="8.625" style="78"/>
    <col min="1025" max="1025" width="3.625" style="78" customWidth="1"/>
    <col min="1026" max="1026" width="12.5" style="78" customWidth="1"/>
    <col min="1027" max="1027" width="12.625" style="78" customWidth="1"/>
    <col min="1028" max="1028" width="14.625" style="78" customWidth="1"/>
    <col min="1029" max="1029" width="12.625" style="78" customWidth="1"/>
    <col min="1030" max="1030" width="14.625" style="78" customWidth="1"/>
    <col min="1031" max="1280" width="8.625" style="78"/>
    <col min="1281" max="1281" width="3.625" style="78" customWidth="1"/>
    <col min="1282" max="1282" width="12.5" style="78" customWidth="1"/>
    <col min="1283" max="1283" width="12.625" style="78" customWidth="1"/>
    <col min="1284" max="1284" width="14.625" style="78" customWidth="1"/>
    <col min="1285" max="1285" width="12.625" style="78" customWidth="1"/>
    <col min="1286" max="1286" width="14.625" style="78" customWidth="1"/>
    <col min="1287" max="1536" width="8.625" style="78"/>
    <col min="1537" max="1537" width="3.625" style="78" customWidth="1"/>
    <col min="1538" max="1538" width="12.5" style="78" customWidth="1"/>
    <col min="1539" max="1539" width="12.625" style="78" customWidth="1"/>
    <col min="1540" max="1540" width="14.625" style="78" customWidth="1"/>
    <col min="1541" max="1541" width="12.625" style="78" customWidth="1"/>
    <col min="1542" max="1542" width="14.625" style="78" customWidth="1"/>
    <col min="1543" max="1792" width="8.625" style="78"/>
    <col min="1793" max="1793" width="3.625" style="78" customWidth="1"/>
    <col min="1794" max="1794" width="12.5" style="78" customWidth="1"/>
    <col min="1795" max="1795" width="12.625" style="78" customWidth="1"/>
    <col min="1796" max="1796" width="14.625" style="78" customWidth="1"/>
    <col min="1797" max="1797" width="12.625" style="78" customWidth="1"/>
    <col min="1798" max="1798" width="14.625" style="78" customWidth="1"/>
    <col min="1799" max="2048" width="8.625" style="78"/>
    <col min="2049" max="2049" width="3.625" style="78" customWidth="1"/>
    <col min="2050" max="2050" width="12.5" style="78" customWidth="1"/>
    <col min="2051" max="2051" width="12.625" style="78" customWidth="1"/>
    <col min="2052" max="2052" width="14.625" style="78" customWidth="1"/>
    <col min="2053" max="2053" width="12.625" style="78" customWidth="1"/>
    <col min="2054" max="2054" width="14.625" style="78" customWidth="1"/>
    <col min="2055" max="2304" width="8.625" style="78"/>
    <col min="2305" max="2305" width="3.625" style="78" customWidth="1"/>
    <col min="2306" max="2306" width="12.5" style="78" customWidth="1"/>
    <col min="2307" max="2307" width="12.625" style="78" customWidth="1"/>
    <col min="2308" max="2308" width="14.625" style="78" customWidth="1"/>
    <col min="2309" max="2309" width="12.625" style="78" customWidth="1"/>
    <col min="2310" max="2310" width="14.625" style="78" customWidth="1"/>
    <col min="2311" max="2560" width="8.625" style="78"/>
    <col min="2561" max="2561" width="3.625" style="78" customWidth="1"/>
    <col min="2562" max="2562" width="12.5" style="78" customWidth="1"/>
    <col min="2563" max="2563" width="12.625" style="78" customWidth="1"/>
    <col min="2564" max="2564" width="14.625" style="78" customWidth="1"/>
    <col min="2565" max="2565" width="12.625" style="78" customWidth="1"/>
    <col min="2566" max="2566" width="14.625" style="78" customWidth="1"/>
    <col min="2567" max="2816" width="8.625" style="78"/>
    <col min="2817" max="2817" width="3.625" style="78" customWidth="1"/>
    <col min="2818" max="2818" width="12.5" style="78" customWidth="1"/>
    <col min="2819" max="2819" width="12.625" style="78" customWidth="1"/>
    <col min="2820" max="2820" width="14.625" style="78" customWidth="1"/>
    <col min="2821" max="2821" width="12.625" style="78" customWidth="1"/>
    <col min="2822" max="2822" width="14.625" style="78" customWidth="1"/>
    <col min="2823" max="3072" width="8.625" style="78"/>
    <col min="3073" max="3073" width="3.625" style="78" customWidth="1"/>
    <col min="3074" max="3074" width="12.5" style="78" customWidth="1"/>
    <col min="3075" max="3075" width="12.625" style="78" customWidth="1"/>
    <col min="3076" max="3076" width="14.625" style="78" customWidth="1"/>
    <col min="3077" max="3077" width="12.625" style="78" customWidth="1"/>
    <col min="3078" max="3078" width="14.625" style="78" customWidth="1"/>
    <col min="3079" max="3328" width="8.625" style="78"/>
    <col min="3329" max="3329" width="3.625" style="78" customWidth="1"/>
    <col min="3330" max="3330" width="12.5" style="78" customWidth="1"/>
    <col min="3331" max="3331" width="12.625" style="78" customWidth="1"/>
    <col min="3332" max="3332" width="14.625" style="78" customWidth="1"/>
    <col min="3333" max="3333" width="12.625" style="78" customWidth="1"/>
    <col min="3334" max="3334" width="14.625" style="78" customWidth="1"/>
    <col min="3335" max="3584" width="8.625" style="78"/>
    <col min="3585" max="3585" width="3.625" style="78" customWidth="1"/>
    <col min="3586" max="3586" width="12.5" style="78" customWidth="1"/>
    <col min="3587" max="3587" width="12.625" style="78" customWidth="1"/>
    <col min="3588" max="3588" width="14.625" style="78" customWidth="1"/>
    <col min="3589" max="3589" width="12.625" style="78" customWidth="1"/>
    <col min="3590" max="3590" width="14.625" style="78" customWidth="1"/>
    <col min="3591" max="3840" width="8.625" style="78"/>
    <col min="3841" max="3841" width="3.625" style="78" customWidth="1"/>
    <col min="3842" max="3842" width="12.5" style="78" customWidth="1"/>
    <col min="3843" max="3843" width="12.625" style="78" customWidth="1"/>
    <col min="3844" max="3844" width="14.625" style="78" customWidth="1"/>
    <col min="3845" max="3845" width="12.625" style="78" customWidth="1"/>
    <col min="3846" max="3846" width="14.625" style="78" customWidth="1"/>
    <col min="3847" max="4096" width="8.625" style="78"/>
    <col min="4097" max="4097" width="3.625" style="78" customWidth="1"/>
    <col min="4098" max="4098" width="12.5" style="78" customWidth="1"/>
    <col min="4099" max="4099" width="12.625" style="78" customWidth="1"/>
    <col min="4100" max="4100" width="14.625" style="78" customWidth="1"/>
    <col min="4101" max="4101" width="12.625" style="78" customWidth="1"/>
    <col min="4102" max="4102" width="14.625" style="78" customWidth="1"/>
    <col min="4103" max="4352" width="8.625" style="78"/>
    <col min="4353" max="4353" width="3.625" style="78" customWidth="1"/>
    <col min="4354" max="4354" width="12.5" style="78" customWidth="1"/>
    <col min="4355" max="4355" width="12.625" style="78" customWidth="1"/>
    <col min="4356" max="4356" width="14.625" style="78" customWidth="1"/>
    <col min="4357" max="4357" width="12.625" style="78" customWidth="1"/>
    <col min="4358" max="4358" width="14.625" style="78" customWidth="1"/>
    <col min="4359" max="4608" width="8.625" style="78"/>
    <col min="4609" max="4609" width="3.625" style="78" customWidth="1"/>
    <col min="4610" max="4610" width="12.5" style="78" customWidth="1"/>
    <col min="4611" max="4611" width="12.625" style="78" customWidth="1"/>
    <col min="4612" max="4612" width="14.625" style="78" customWidth="1"/>
    <col min="4613" max="4613" width="12.625" style="78" customWidth="1"/>
    <col min="4614" max="4614" width="14.625" style="78" customWidth="1"/>
    <col min="4615" max="4864" width="8.625" style="78"/>
    <col min="4865" max="4865" width="3.625" style="78" customWidth="1"/>
    <col min="4866" max="4866" width="12.5" style="78" customWidth="1"/>
    <col min="4867" max="4867" width="12.625" style="78" customWidth="1"/>
    <col min="4868" max="4868" width="14.625" style="78" customWidth="1"/>
    <col min="4869" max="4869" width="12.625" style="78" customWidth="1"/>
    <col min="4870" max="4870" width="14.625" style="78" customWidth="1"/>
    <col min="4871" max="5120" width="8.625" style="78"/>
    <col min="5121" max="5121" width="3.625" style="78" customWidth="1"/>
    <col min="5122" max="5122" width="12.5" style="78" customWidth="1"/>
    <col min="5123" max="5123" width="12.625" style="78" customWidth="1"/>
    <col min="5124" max="5124" width="14.625" style="78" customWidth="1"/>
    <col min="5125" max="5125" width="12.625" style="78" customWidth="1"/>
    <col min="5126" max="5126" width="14.625" style="78" customWidth="1"/>
    <col min="5127" max="5376" width="8.625" style="78"/>
    <col min="5377" max="5377" width="3.625" style="78" customWidth="1"/>
    <col min="5378" max="5378" width="12.5" style="78" customWidth="1"/>
    <col min="5379" max="5379" width="12.625" style="78" customWidth="1"/>
    <col min="5380" max="5380" width="14.625" style="78" customWidth="1"/>
    <col min="5381" max="5381" width="12.625" style="78" customWidth="1"/>
    <col min="5382" max="5382" width="14.625" style="78" customWidth="1"/>
    <col min="5383" max="5632" width="8.625" style="78"/>
    <col min="5633" max="5633" width="3.625" style="78" customWidth="1"/>
    <col min="5634" max="5634" width="12.5" style="78" customWidth="1"/>
    <col min="5635" max="5635" width="12.625" style="78" customWidth="1"/>
    <col min="5636" max="5636" width="14.625" style="78" customWidth="1"/>
    <col min="5637" max="5637" width="12.625" style="78" customWidth="1"/>
    <col min="5638" max="5638" width="14.625" style="78" customWidth="1"/>
    <col min="5639" max="5888" width="8.625" style="78"/>
    <col min="5889" max="5889" width="3.625" style="78" customWidth="1"/>
    <col min="5890" max="5890" width="12.5" style="78" customWidth="1"/>
    <col min="5891" max="5891" width="12.625" style="78" customWidth="1"/>
    <col min="5892" max="5892" width="14.625" style="78" customWidth="1"/>
    <col min="5893" max="5893" width="12.625" style="78" customWidth="1"/>
    <col min="5894" max="5894" width="14.625" style="78" customWidth="1"/>
    <col min="5895" max="6144" width="8.625" style="78"/>
    <col min="6145" max="6145" width="3.625" style="78" customWidth="1"/>
    <col min="6146" max="6146" width="12.5" style="78" customWidth="1"/>
    <col min="6147" max="6147" width="12.625" style="78" customWidth="1"/>
    <col min="6148" max="6148" width="14.625" style="78" customWidth="1"/>
    <col min="6149" max="6149" width="12.625" style="78" customWidth="1"/>
    <col min="6150" max="6150" width="14.625" style="78" customWidth="1"/>
    <col min="6151" max="6400" width="8.625" style="78"/>
    <col min="6401" max="6401" width="3.625" style="78" customWidth="1"/>
    <col min="6402" max="6402" width="12.5" style="78" customWidth="1"/>
    <col min="6403" max="6403" width="12.625" style="78" customWidth="1"/>
    <col min="6404" max="6404" width="14.625" style="78" customWidth="1"/>
    <col min="6405" max="6405" width="12.625" style="78" customWidth="1"/>
    <col min="6406" max="6406" width="14.625" style="78" customWidth="1"/>
    <col min="6407" max="6656" width="8.625" style="78"/>
    <col min="6657" max="6657" width="3.625" style="78" customWidth="1"/>
    <col min="6658" max="6658" width="12.5" style="78" customWidth="1"/>
    <col min="6659" max="6659" width="12.625" style="78" customWidth="1"/>
    <col min="6660" max="6660" width="14.625" style="78" customWidth="1"/>
    <col min="6661" max="6661" width="12.625" style="78" customWidth="1"/>
    <col min="6662" max="6662" width="14.625" style="78" customWidth="1"/>
    <col min="6663" max="6912" width="8.625" style="78"/>
    <col min="6913" max="6913" width="3.625" style="78" customWidth="1"/>
    <col min="6914" max="6914" width="12.5" style="78" customWidth="1"/>
    <col min="6915" max="6915" width="12.625" style="78" customWidth="1"/>
    <col min="6916" max="6916" width="14.625" style="78" customWidth="1"/>
    <col min="6917" max="6917" width="12.625" style="78" customWidth="1"/>
    <col min="6918" max="6918" width="14.625" style="78" customWidth="1"/>
    <col min="6919" max="7168" width="8.625" style="78"/>
    <col min="7169" max="7169" width="3.625" style="78" customWidth="1"/>
    <col min="7170" max="7170" width="12.5" style="78" customWidth="1"/>
    <col min="7171" max="7171" width="12.625" style="78" customWidth="1"/>
    <col min="7172" max="7172" width="14.625" style="78" customWidth="1"/>
    <col min="7173" max="7173" width="12.625" style="78" customWidth="1"/>
    <col min="7174" max="7174" width="14.625" style="78" customWidth="1"/>
    <col min="7175" max="7424" width="8.625" style="78"/>
    <col min="7425" max="7425" width="3.625" style="78" customWidth="1"/>
    <col min="7426" max="7426" width="12.5" style="78" customWidth="1"/>
    <col min="7427" max="7427" width="12.625" style="78" customWidth="1"/>
    <col min="7428" max="7428" width="14.625" style="78" customWidth="1"/>
    <col min="7429" max="7429" width="12.625" style="78" customWidth="1"/>
    <col min="7430" max="7430" width="14.625" style="78" customWidth="1"/>
    <col min="7431" max="7680" width="8.625" style="78"/>
    <col min="7681" max="7681" width="3.625" style="78" customWidth="1"/>
    <col min="7682" max="7682" width="12.5" style="78" customWidth="1"/>
    <col min="7683" max="7683" width="12.625" style="78" customWidth="1"/>
    <col min="7684" max="7684" width="14.625" style="78" customWidth="1"/>
    <col min="7685" max="7685" width="12.625" style="78" customWidth="1"/>
    <col min="7686" max="7686" width="14.625" style="78" customWidth="1"/>
    <col min="7687" max="7936" width="8.625" style="78"/>
    <col min="7937" max="7937" width="3.625" style="78" customWidth="1"/>
    <col min="7938" max="7938" width="12.5" style="78" customWidth="1"/>
    <col min="7939" max="7939" width="12.625" style="78" customWidth="1"/>
    <col min="7940" max="7940" width="14.625" style="78" customWidth="1"/>
    <col min="7941" max="7941" width="12.625" style="78" customWidth="1"/>
    <col min="7942" max="7942" width="14.625" style="78" customWidth="1"/>
    <col min="7943" max="8192" width="8.625" style="78"/>
    <col min="8193" max="8193" width="3.625" style="78" customWidth="1"/>
    <col min="8194" max="8194" width="12.5" style="78" customWidth="1"/>
    <col min="8195" max="8195" width="12.625" style="78" customWidth="1"/>
    <col min="8196" max="8196" width="14.625" style="78" customWidth="1"/>
    <col min="8197" max="8197" width="12.625" style="78" customWidth="1"/>
    <col min="8198" max="8198" width="14.625" style="78" customWidth="1"/>
    <col min="8199" max="8448" width="8.625" style="78"/>
    <col min="8449" max="8449" width="3.625" style="78" customWidth="1"/>
    <col min="8450" max="8450" width="12.5" style="78" customWidth="1"/>
    <col min="8451" max="8451" width="12.625" style="78" customWidth="1"/>
    <col min="8452" max="8452" width="14.625" style="78" customWidth="1"/>
    <col min="8453" max="8453" width="12.625" style="78" customWidth="1"/>
    <col min="8454" max="8454" width="14.625" style="78" customWidth="1"/>
    <col min="8455" max="8704" width="8.625" style="78"/>
    <col min="8705" max="8705" width="3.625" style="78" customWidth="1"/>
    <col min="8706" max="8706" width="12.5" style="78" customWidth="1"/>
    <col min="8707" max="8707" width="12.625" style="78" customWidth="1"/>
    <col min="8708" max="8708" width="14.625" style="78" customWidth="1"/>
    <col min="8709" max="8709" width="12.625" style="78" customWidth="1"/>
    <col min="8710" max="8710" width="14.625" style="78" customWidth="1"/>
    <col min="8711" max="8960" width="8.625" style="78"/>
    <col min="8961" max="8961" width="3.625" style="78" customWidth="1"/>
    <col min="8962" max="8962" width="12.5" style="78" customWidth="1"/>
    <col min="8963" max="8963" width="12.625" style="78" customWidth="1"/>
    <col min="8964" max="8964" width="14.625" style="78" customWidth="1"/>
    <col min="8965" max="8965" width="12.625" style="78" customWidth="1"/>
    <col min="8966" max="8966" width="14.625" style="78" customWidth="1"/>
    <col min="8967" max="9216" width="8.625" style="78"/>
    <col min="9217" max="9217" width="3.625" style="78" customWidth="1"/>
    <col min="9218" max="9218" width="12.5" style="78" customWidth="1"/>
    <col min="9219" max="9219" width="12.625" style="78" customWidth="1"/>
    <col min="9220" max="9220" width="14.625" style="78" customWidth="1"/>
    <col min="9221" max="9221" width="12.625" style="78" customWidth="1"/>
    <col min="9222" max="9222" width="14.625" style="78" customWidth="1"/>
    <col min="9223" max="9472" width="8.625" style="78"/>
    <col min="9473" max="9473" width="3.625" style="78" customWidth="1"/>
    <col min="9474" max="9474" width="12.5" style="78" customWidth="1"/>
    <col min="9475" max="9475" width="12.625" style="78" customWidth="1"/>
    <col min="9476" max="9476" width="14.625" style="78" customWidth="1"/>
    <col min="9477" max="9477" width="12.625" style="78" customWidth="1"/>
    <col min="9478" max="9478" width="14.625" style="78" customWidth="1"/>
    <col min="9479" max="9728" width="8.625" style="78"/>
    <col min="9729" max="9729" width="3.625" style="78" customWidth="1"/>
    <col min="9730" max="9730" width="12.5" style="78" customWidth="1"/>
    <col min="9731" max="9731" width="12.625" style="78" customWidth="1"/>
    <col min="9732" max="9732" width="14.625" style="78" customWidth="1"/>
    <col min="9733" max="9733" width="12.625" style="78" customWidth="1"/>
    <col min="9734" max="9734" width="14.625" style="78" customWidth="1"/>
    <col min="9735" max="9984" width="8.625" style="78"/>
    <col min="9985" max="9985" width="3.625" style="78" customWidth="1"/>
    <col min="9986" max="9986" width="12.5" style="78" customWidth="1"/>
    <col min="9987" max="9987" width="12.625" style="78" customWidth="1"/>
    <col min="9988" max="9988" width="14.625" style="78" customWidth="1"/>
    <col min="9989" max="9989" width="12.625" style="78" customWidth="1"/>
    <col min="9990" max="9990" width="14.625" style="78" customWidth="1"/>
    <col min="9991" max="10240" width="8.625" style="78"/>
    <col min="10241" max="10241" width="3.625" style="78" customWidth="1"/>
    <col min="10242" max="10242" width="12.5" style="78" customWidth="1"/>
    <col min="10243" max="10243" width="12.625" style="78" customWidth="1"/>
    <col min="10244" max="10244" width="14.625" style="78" customWidth="1"/>
    <col min="10245" max="10245" width="12.625" style="78" customWidth="1"/>
    <col min="10246" max="10246" width="14.625" style="78" customWidth="1"/>
    <col min="10247" max="10496" width="8.625" style="78"/>
    <col min="10497" max="10497" width="3.625" style="78" customWidth="1"/>
    <col min="10498" max="10498" width="12.5" style="78" customWidth="1"/>
    <col min="10499" max="10499" width="12.625" style="78" customWidth="1"/>
    <col min="10500" max="10500" width="14.625" style="78" customWidth="1"/>
    <col min="10501" max="10501" width="12.625" style="78" customWidth="1"/>
    <col min="10502" max="10502" width="14.625" style="78" customWidth="1"/>
    <col min="10503" max="10752" width="8.625" style="78"/>
    <col min="10753" max="10753" width="3.625" style="78" customWidth="1"/>
    <col min="10754" max="10754" width="12.5" style="78" customWidth="1"/>
    <col min="10755" max="10755" width="12.625" style="78" customWidth="1"/>
    <col min="10756" max="10756" width="14.625" style="78" customWidth="1"/>
    <col min="10757" max="10757" width="12.625" style="78" customWidth="1"/>
    <col min="10758" max="10758" width="14.625" style="78" customWidth="1"/>
    <col min="10759" max="11008" width="8.625" style="78"/>
    <col min="11009" max="11009" width="3.625" style="78" customWidth="1"/>
    <col min="11010" max="11010" width="12.5" style="78" customWidth="1"/>
    <col min="11011" max="11011" width="12.625" style="78" customWidth="1"/>
    <col min="11012" max="11012" width="14.625" style="78" customWidth="1"/>
    <col min="11013" max="11013" width="12.625" style="78" customWidth="1"/>
    <col min="11014" max="11014" width="14.625" style="78" customWidth="1"/>
    <col min="11015" max="11264" width="8.625" style="78"/>
    <col min="11265" max="11265" width="3.625" style="78" customWidth="1"/>
    <col min="11266" max="11266" width="12.5" style="78" customWidth="1"/>
    <col min="11267" max="11267" width="12.625" style="78" customWidth="1"/>
    <col min="11268" max="11268" width="14.625" style="78" customWidth="1"/>
    <col min="11269" max="11269" width="12.625" style="78" customWidth="1"/>
    <col min="11270" max="11270" width="14.625" style="78" customWidth="1"/>
    <col min="11271" max="11520" width="8.625" style="78"/>
    <col min="11521" max="11521" width="3.625" style="78" customWidth="1"/>
    <col min="11522" max="11522" width="12.5" style="78" customWidth="1"/>
    <col min="11523" max="11523" width="12.625" style="78" customWidth="1"/>
    <col min="11524" max="11524" width="14.625" style="78" customWidth="1"/>
    <col min="11525" max="11525" width="12.625" style="78" customWidth="1"/>
    <col min="11526" max="11526" width="14.625" style="78" customWidth="1"/>
    <col min="11527" max="11776" width="8.625" style="78"/>
    <col min="11777" max="11777" width="3.625" style="78" customWidth="1"/>
    <col min="11778" max="11778" width="12.5" style="78" customWidth="1"/>
    <col min="11779" max="11779" width="12.625" style="78" customWidth="1"/>
    <col min="11780" max="11780" width="14.625" style="78" customWidth="1"/>
    <col min="11781" max="11781" width="12.625" style="78" customWidth="1"/>
    <col min="11782" max="11782" width="14.625" style="78" customWidth="1"/>
    <col min="11783" max="12032" width="8.625" style="78"/>
    <col min="12033" max="12033" width="3.625" style="78" customWidth="1"/>
    <col min="12034" max="12034" width="12.5" style="78" customWidth="1"/>
    <col min="12035" max="12035" width="12.625" style="78" customWidth="1"/>
    <col min="12036" max="12036" width="14.625" style="78" customWidth="1"/>
    <col min="12037" max="12037" width="12.625" style="78" customWidth="1"/>
    <col min="12038" max="12038" width="14.625" style="78" customWidth="1"/>
    <col min="12039" max="12288" width="8.625" style="78"/>
    <col min="12289" max="12289" width="3.625" style="78" customWidth="1"/>
    <col min="12290" max="12290" width="12.5" style="78" customWidth="1"/>
    <col min="12291" max="12291" width="12.625" style="78" customWidth="1"/>
    <col min="12292" max="12292" width="14.625" style="78" customWidth="1"/>
    <col min="12293" max="12293" width="12.625" style="78" customWidth="1"/>
    <col min="12294" max="12294" width="14.625" style="78" customWidth="1"/>
    <col min="12295" max="12544" width="8.625" style="78"/>
    <col min="12545" max="12545" width="3.625" style="78" customWidth="1"/>
    <col min="12546" max="12546" width="12.5" style="78" customWidth="1"/>
    <col min="12547" max="12547" width="12.625" style="78" customWidth="1"/>
    <col min="12548" max="12548" width="14.625" style="78" customWidth="1"/>
    <col min="12549" max="12549" width="12.625" style="78" customWidth="1"/>
    <col min="12550" max="12550" width="14.625" style="78" customWidth="1"/>
    <col min="12551" max="12800" width="8.625" style="78"/>
    <col min="12801" max="12801" width="3.625" style="78" customWidth="1"/>
    <col min="12802" max="12802" width="12.5" style="78" customWidth="1"/>
    <col min="12803" max="12803" width="12.625" style="78" customWidth="1"/>
    <col min="12804" max="12804" width="14.625" style="78" customWidth="1"/>
    <col min="12805" max="12805" width="12.625" style="78" customWidth="1"/>
    <col min="12806" max="12806" width="14.625" style="78" customWidth="1"/>
    <col min="12807" max="13056" width="8.625" style="78"/>
    <col min="13057" max="13057" width="3.625" style="78" customWidth="1"/>
    <col min="13058" max="13058" width="12.5" style="78" customWidth="1"/>
    <col min="13059" max="13059" width="12.625" style="78" customWidth="1"/>
    <col min="13060" max="13060" width="14.625" style="78" customWidth="1"/>
    <col min="13061" max="13061" width="12.625" style="78" customWidth="1"/>
    <col min="13062" max="13062" width="14.625" style="78" customWidth="1"/>
    <col min="13063" max="13312" width="8.625" style="78"/>
    <col min="13313" max="13313" width="3.625" style="78" customWidth="1"/>
    <col min="13314" max="13314" width="12.5" style="78" customWidth="1"/>
    <col min="13315" max="13315" width="12.625" style="78" customWidth="1"/>
    <col min="13316" max="13316" width="14.625" style="78" customWidth="1"/>
    <col min="13317" max="13317" width="12.625" style="78" customWidth="1"/>
    <col min="13318" max="13318" width="14.625" style="78" customWidth="1"/>
    <col min="13319" max="13568" width="8.625" style="78"/>
    <col min="13569" max="13569" width="3.625" style="78" customWidth="1"/>
    <col min="13570" max="13570" width="12.5" style="78" customWidth="1"/>
    <col min="13571" max="13571" width="12.625" style="78" customWidth="1"/>
    <col min="13572" max="13572" width="14.625" style="78" customWidth="1"/>
    <col min="13573" max="13573" width="12.625" style="78" customWidth="1"/>
    <col min="13574" max="13574" width="14.625" style="78" customWidth="1"/>
    <col min="13575" max="13824" width="8.625" style="78"/>
    <col min="13825" max="13825" width="3.625" style="78" customWidth="1"/>
    <col min="13826" max="13826" width="12.5" style="78" customWidth="1"/>
    <col min="13827" max="13827" width="12.625" style="78" customWidth="1"/>
    <col min="13828" max="13828" width="14.625" style="78" customWidth="1"/>
    <col min="13829" max="13829" width="12.625" style="78" customWidth="1"/>
    <col min="13830" max="13830" width="14.625" style="78" customWidth="1"/>
    <col min="13831" max="14080" width="8.625" style="78"/>
    <col min="14081" max="14081" width="3.625" style="78" customWidth="1"/>
    <col min="14082" max="14082" width="12.5" style="78" customWidth="1"/>
    <col min="14083" max="14083" width="12.625" style="78" customWidth="1"/>
    <col min="14084" max="14084" width="14.625" style="78" customWidth="1"/>
    <col min="14085" max="14085" width="12.625" style="78" customWidth="1"/>
    <col min="14086" max="14086" width="14.625" style="78" customWidth="1"/>
    <col min="14087" max="14336" width="8.625" style="78"/>
    <col min="14337" max="14337" width="3.625" style="78" customWidth="1"/>
    <col min="14338" max="14338" width="12.5" style="78" customWidth="1"/>
    <col min="14339" max="14339" width="12.625" style="78" customWidth="1"/>
    <col min="14340" max="14340" width="14.625" style="78" customWidth="1"/>
    <col min="14341" max="14341" width="12.625" style="78" customWidth="1"/>
    <col min="14342" max="14342" width="14.625" style="78" customWidth="1"/>
    <col min="14343" max="14592" width="8.625" style="78"/>
    <col min="14593" max="14593" width="3.625" style="78" customWidth="1"/>
    <col min="14594" max="14594" width="12.5" style="78" customWidth="1"/>
    <col min="14595" max="14595" width="12.625" style="78" customWidth="1"/>
    <col min="14596" max="14596" width="14.625" style="78" customWidth="1"/>
    <col min="14597" max="14597" width="12.625" style="78" customWidth="1"/>
    <col min="14598" max="14598" width="14.625" style="78" customWidth="1"/>
    <col min="14599" max="14848" width="8.625" style="78"/>
    <col min="14849" max="14849" width="3.625" style="78" customWidth="1"/>
    <col min="14850" max="14850" width="12.5" style="78" customWidth="1"/>
    <col min="14851" max="14851" width="12.625" style="78" customWidth="1"/>
    <col min="14852" max="14852" width="14.625" style="78" customWidth="1"/>
    <col min="14853" max="14853" width="12.625" style="78" customWidth="1"/>
    <col min="14854" max="14854" width="14.625" style="78" customWidth="1"/>
    <col min="14855" max="15104" width="8.625" style="78"/>
    <col min="15105" max="15105" width="3.625" style="78" customWidth="1"/>
    <col min="15106" max="15106" width="12.5" style="78" customWidth="1"/>
    <col min="15107" max="15107" width="12.625" style="78" customWidth="1"/>
    <col min="15108" max="15108" width="14.625" style="78" customWidth="1"/>
    <col min="15109" max="15109" width="12.625" style="78" customWidth="1"/>
    <col min="15110" max="15110" width="14.625" style="78" customWidth="1"/>
    <col min="15111" max="15360" width="8.625" style="78"/>
    <col min="15361" max="15361" width="3.625" style="78" customWidth="1"/>
    <col min="15362" max="15362" width="12.5" style="78" customWidth="1"/>
    <col min="15363" max="15363" width="12.625" style="78" customWidth="1"/>
    <col min="15364" max="15364" width="14.625" style="78" customWidth="1"/>
    <col min="15365" max="15365" width="12.625" style="78" customWidth="1"/>
    <col min="15366" max="15366" width="14.625" style="78" customWidth="1"/>
    <col min="15367" max="15616" width="8.625" style="78"/>
    <col min="15617" max="15617" width="3.625" style="78" customWidth="1"/>
    <col min="15618" max="15618" width="12.5" style="78" customWidth="1"/>
    <col min="15619" max="15619" width="12.625" style="78" customWidth="1"/>
    <col min="15620" max="15620" width="14.625" style="78" customWidth="1"/>
    <col min="15621" max="15621" width="12.625" style="78" customWidth="1"/>
    <col min="15622" max="15622" width="14.625" style="78" customWidth="1"/>
    <col min="15623" max="15872" width="8.625" style="78"/>
    <col min="15873" max="15873" width="3.625" style="78" customWidth="1"/>
    <col min="15874" max="15874" width="12.5" style="78" customWidth="1"/>
    <col min="15875" max="15875" width="12.625" style="78" customWidth="1"/>
    <col min="15876" max="15876" width="14.625" style="78" customWidth="1"/>
    <col min="15877" max="15877" width="12.625" style="78" customWidth="1"/>
    <col min="15878" max="15878" width="14.625" style="78" customWidth="1"/>
    <col min="15879" max="16128" width="8.625" style="78"/>
    <col min="16129" max="16129" width="3.625" style="78" customWidth="1"/>
    <col min="16130" max="16130" width="12.5" style="78" customWidth="1"/>
    <col min="16131" max="16131" width="12.625" style="78" customWidth="1"/>
    <col min="16132" max="16132" width="14.625" style="78" customWidth="1"/>
    <col min="16133" max="16133" width="12.625" style="78" customWidth="1"/>
    <col min="16134" max="16134" width="14.625" style="78" customWidth="1"/>
    <col min="16135" max="16384" width="8.625" style="78"/>
  </cols>
  <sheetData>
    <row r="1" spans="1:6" ht="30" customHeight="1">
      <c r="A1" s="144" t="s">
        <v>135</v>
      </c>
    </row>
    <row r="2" spans="1:6" ht="18" customHeight="1">
      <c r="B2" s="145" t="s">
        <v>136</v>
      </c>
    </row>
    <row r="3" spans="1:6" s="94" customFormat="1" ht="19.5" customHeight="1">
      <c r="B3" s="238" t="s">
        <v>2</v>
      </c>
      <c r="C3" s="240" t="s">
        <v>137</v>
      </c>
      <c r="D3" s="240"/>
      <c r="E3" s="240" t="s">
        <v>138</v>
      </c>
      <c r="F3" s="240"/>
    </row>
    <row r="4" spans="1:6" s="94" customFormat="1" ht="19.5" customHeight="1">
      <c r="B4" s="239"/>
      <c r="C4" s="146" t="s">
        <v>37</v>
      </c>
      <c r="D4" s="147" t="s">
        <v>139</v>
      </c>
      <c r="E4" s="146" t="s">
        <v>37</v>
      </c>
      <c r="F4" s="147" t="s">
        <v>139</v>
      </c>
    </row>
    <row r="5" spans="1:6" s="94" customFormat="1" ht="15" customHeight="1">
      <c r="B5" s="148" t="s">
        <v>140</v>
      </c>
      <c r="C5" s="149">
        <f>SUM(C6:C9)</f>
        <v>122</v>
      </c>
      <c r="D5" s="150">
        <f>SUM(D6:D9)</f>
        <v>952516</v>
      </c>
      <c r="E5" s="149">
        <f>SUM(E6:E9)</f>
        <v>274</v>
      </c>
      <c r="F5" s="151" t="s">
        <v>141</v>
      </c>
    </row>
    <row r="6" spans="1:6" s="94" customFormat="1" ht="15" hidden="1" customHeight="1">
      <c r="B6" s="152" t="s">
        <v>9</v>
      </c>
      <c r="C6" s="153">
        <v>4</v>
      </c>
      <c r="D6" s="154">
        <v>47641</v>
      </c>
      <c r="E6" s="153">
        <v>1</v>
      </c>
      <c r="F6" s="155" t="s">
        <v>141</v>
      </c>
    </row>
    <row r="7" spans="1:6" s="94" customFormat="1" ht="15" hidden="1" customHeight="1">
      <c r="B7" s="152" t="s">
        <v>10</v>
      </c>
      <c r="C7" s="153">
        <v>34</v>
      </c>
      <c r="D7" s="154">
        <v>445456</v>
      </c>
      <c r="E7" s="153">
        <v>242</v>
      </c>
      <c r="F7" s="154">
        <v>748326</v>
      </c>
    </row>
    <row r="8" spans="1:6" s="94" customFormat="1" ht="15" hidden="1" customHeight="1">
      <c r="B8" s="152" t="s">
        <v>11</v>
      </c>
      <c r="C8" s="153">
        <v>76</v>
      </c>
      <c r="D8" s="154">
        <v>334156</v>
      </c>
      <c r="E8" s="153">
        <v>21</v>
      </c>
      <c r="F8" s="154">
        <v>33708</v>
      </c>
    </row>
    <row r="9" spans="1:6" s="94" customFormat="1" ht="15" hidden="1" customHeight="1">
      <c r="B9" s="156" t="s">
        <v>12</v>
      </c>
      <c r="C9" s="157">
        <v>8</v>
      </c>
      <c r="D9" s="158">
        <v>125263</v>
      </c>
      <c r="E9" s="157">
        <v>10</v>
      </c>
      <c r="F9" s="158">
        <v>19858</v>
      </c>
    </row>
    <row r="10" spans="1:6" s="94" customFormat="1" ht="15" customHeight="1">
      <c r="B10" s="148" t="s">
        <v>142</v>
      </c>
      <c r="C10" s="149">
        <f>SUM(C11:C14)</f>
        <v>99</v>
      </c>
      <c r="D10" s="150">
        <f>SUM(D11:D14)</f>
        <v>617353</v>
      </c>
      <c r="E10" s="149">
        <f>SUM(E11:E14)</f>
        <v>260</v>
      </c>
      <c r="F10" s="151" t="s">
        <v>141</v>
      </c>
    </row>
    <row r="11" spans="1:6" s="94" customFormat="1" ht="15" customHeight="1">
      <c r="B11" s="152" t="s">
        <v>9</v>
      </c>
      <c r="C11" s="153">
        <v>4</v>
      </c>
      <c r="D11" s="154">
        <v>32479</v>
      </c>
      <c r="E11" s="153">
        <v>2</v>
      </c>
      <c r="F11" s="155" t="s">
        <v>141</v>
      </c>
    </row>
    <row r="12" spans="1:6" s="94" customFormat="1" ht="15" customHeight="1">
      <c r="B12" s="152" t="s">
        <v>10</v>
      </c>
      <c r="C12" s="153">
        <v>26</v>
      </c>
      <c r="D12" s="154">
        <v>233502</v>
      </c>
      <c r="E12" s="153">
        <v>231</v>
      </c>
      <c r="F12" s="154">
        <v>665027</v>
      </c>
    </row>
    <row r="13" spans="1:6" s="94" customFormat="1" ht="15" customHeight="1">
      <c r="B13" s="152" t="s">
        <v>11</v>
      </c>
      <c r="C13" s="153">
        <v>60</v>
      </c>
      <c r="D13" s="154">
        <v>249969</v>
      </c>
      <c r="E13" s="153">
        <v>17</v>
      </c>
      <c r="F13" s="154">
        <v>28637</v>
      </c>
    </row>
    <row r="14" spans="1:6" s="94" customFormat="1" ht="15" customHeight="1">
      <c r="B14" s="156" t="s">
        <v>12</v>
      </c>
      <c r="C14" s="157">
        <v>9</v>
      </c>
      <c r="D14" s="158">
        <v>101403</v>
      </c>
      <c r="E14" s="157">
        <v>10</v>
      </c>
      <c r="F14" s="158">
        <v>18504</v>
      </c>
    </row>
    <row r="15" spans="1:6" s="94" customFormat="1" ht="15" customHeight="1">
      <c r="B15" s="148" t="s">
        <v>143</v>
      </c>
      <c r="C15" s="149">
        <f>SUM(C16:C19)</f>
        <v>111</v>
      </c>
      <c r="D15" s="150">
        <f>SUM(D16:D19)</f>
        <v>838044</v>
      </c>
      <c r="E15" s="149">
        <f>SUM(E16:E19)</f>
        <v>248</v>
      </c>
      <c r="F15" s="151" t="s">
        <v>144</v>
      </c>
    </row>
    <row r="16" spans="1:6" s="94" customFormat="1" ht="15" customHeight="1">
      <c r="B16" s="152" t="s">
        <v>9</v>
      </c>
      <c r="C16" s="153">
        <v>3</v>
      </c>
      <c r="D16" s="154">
        <v>34098</v>
      </c>
      <c r="E16" s="153">
        <v>2</v>
      </c>
      <c r="F16" s="155" t="s">
        <v>144</v>
      </c>
    </row>
    <row r="17" spans="2:6" s="94" customFormat="1" ht="15" customHeight="1">
      <c r="B17" s="152" t="s">
        <v>10</v>
      </c>
      <c r="C17" s="153">
        <v>28</v>
      </c>
      <c r="D17" s="154">
        <v>396947</v>
      </c>
      <c r="E17" s="153">
        <v>217</v>
      </c>
      <c r="F17" s="154">
        <v>662957</v>
      </c>
    </row>
    <row r="18" spans="2:6" s="94" customFormat="1" ht="15" customHeight="1">
      <c r="B18" s="152" t="s">
        <v>11</v>
      </c>
      <c r="C18" s="153">
        <v>71</v>
      </c>
      <c r="D18" s="154">
        <v>303946</v>
      </c>
      <c r="E18" s="153">
        <v>19</v>
      </c>
      <c r="F18" s="154">
        <v>25587</v>
      </c>
    </row>
    <row r="19" spans="2:6" s="94" customFormat="1" ht="15" customHeight="1">
      <c r="B19" s="156" t="s">
        <v>12</v>
      </c>
      <c r="C19" s="157">
        <v>9</v>
      </c>
      <c r="D19" s="158">
        <v>103053</v>
      </c>
      <c r="E19" s="157">
        <v>10</v>
      </c>
      <c r="F19" s="158">
        <v>16690</v>
      </c>
    </row>
    <row r="20" spans="2:6" s="94" customFormat="1" ht="15" customHeight="1">
      <c r="B20" s="148" t="s">
        <v>145</v>
      </c>
      <c r="C20" s="149">
        <f>SUM(C21:C24)</f>
        <v>94</v>
      </c>
      <c r="D20" s="150">
        <f>SUM(D21:D24)</f>
        <v>709595</v>
      </c>
      <c r="E20" s="149">
        <f>SUM(E21:E24)</f>
        <v>234</v>
      </c>
      <c r="F20" s="151" t="s">
        <v>144</v>
      </c>
    </row>
    <row r="21" spans="2:6" s="94" customFormat="1" ht="15" customHeight="1">
      <c r="B21" s="152" t="s">
        <v>9</v>
      </c>
      <c r="C21" s="153">
        <v>3</v>
      </c>
      <c r="D21" s="154">
        <v>33512</v>
      </c>
      <c r="E21" s="153">
        <v>1</v>
      </c>
      <c r="F21" s="155" t="s">
        <v>144</v>
      </c>
    </row>
    <row r="22" spans="2:6" s="94" customFormat="1" ht="15" customHeight="1">
      <c r="B22" s="152" t="s">
        <v>10</v>
      </c>
      <c r="C22" s="153">
        <v>26</v>
      </c>
      <c r="D22" s="154">
        <v>362216</v>
      </c>
      <c r="E22" s="153">
        <v>208</v>
      </c>
      <c r="F22" s="154">
        <v>612000</v>
      </c>
    </row>
    <row r="23" spans="2:6" s="94" customFormat="1" ht="15" customHeight="1">
      <c r="B23" s="152" t="s">
        <v>11</v>
      </c>
      <c r="C23" s="153">
        <v>55</v>
      </c>
      <c r="D23" s="154">
        <v>218145</v>
      </c>
      <c r="E23" s="153">
        <v>15</v>
      </c>
      <c r="F23" s="154">
        <v>23396</v>
      </c>
    </row>
    <row r="24" spans="2:6" s="94" customFormat="1" ht="15" customHeight="1">
      <c r="B24" s="156" t="s">
        <v>12</v>
      </c>
      <c r="C24" s="157">
        <v>10</v>
      </c>
      <c r="D24" s="158">
        <v>95722</v>
      </c>
      <c r="E24" s="157">
        <v>10</v>
      </c>
      <c r="F24" s="158">
        <v>15530</v>
      </c>
    </row>
    <row r="25" spans="2:6" s="94" customFormat="1" ht="15" customHeight="1">
      <c r="B25" s="148" t="s">
        <v>131</v>
      </c>
      <c r="C25" s="149">
        <f>SUM(C26:C29)</f>
        <v>34</v>
      </c>
      <c r="D25" s="151" t="s">
        <v>144</v>
      </c>
      <c r="E25" s="149">
        <f>SUM(E26:E29)</f>
        <v>52</v>
      </c>
      <c r="F25" s="151" t="s">
        <v>144</v>
      </c>
    </row>
    <row r="26" spans="2:6" s="94" customFormat="1" ht="15" customHeight="1">
      <c r="B26" s="152" t="s">
        <v>9</v>
      </c>
      <c r="C26" s="153">
        <v>2</v>
      </c>
      <c r="D26" s="155" t="s">
        <v>144</v>
      </c>
      <c r="E26" s="153">
        <v>1</v>
      </c>
      <c r="F26" s="155" t="s">
        <v>144</v>
      </c>
    </row>
    <row r="27" spans="2:6" s="94" customFormat="1" ht="15" customHeight="1">
      <c r="B27" s="152" t="s">
        <v>10</v>
      </c>
      <c r="C27" s="153">
        <v>10</v>
      </c>
      <c r="D27" s="154">
        <v>216989</v>
      </c>
      <c r="E27" s="153">
        <v>48</v>
      </c>
      <c r="F27" s="154">
        <v>470084</v>
      </c>
    </row>
    <row r="28" spans="2:6" s="94" customFormat="1" ht="15" customHeight="1">
      <c r="B28" s="152" t="s">
        <v>11</v>
      </c>
      <c r="C28" s="153">
        <v>17</v>
      </c>
      <c r="D28" s="154">
        <v>157942</v>
      </c>
      <c r="E28" s="153">
        <v>2</v>
      </c>
      <c r="F28" s="155" t="s">
        <v>144</v>
      </c>
    </row>
    <row r="29" spans="2:6" s="94" customFormat="1" ht="15" customHeight="1">
      <c r="B29" s="156" t="s">
        <v>12</v>
      </c>
      <c r="C29" s="157">
        <v>5</v>
      </c>
      <c r="D29" s="158">
        <v>89835</v>
      </c>
      <c r="E29" s="157">
        <v>1</v>
      </c>
      <c r="F29" s="159" t="s">
        <v>144</v>
      </c>
    </row>
    <row r="30" spans="2:6" s="94" customFormat="1" ht="15" customHeight="1">
      <c r="B30" s="148" t="s">
        <v>130</v>
      </c>
      <c r="C30" s="160">
        <f>SUM(C31:C34)</f>
        <v>32</v>
      </c>
      <c r="D30" s="161" t="s">
        <v>144</v>
      </c>
      <c r="E30" s="160">
        <f>SUM(E31:E34)</f>
        <v>54</v>
      </c>
      <c r="F30" s="161" t="s">
        <v>144</v>
      </c>
    </row>
    <row r="31" spans="2:6" s="94" customFormat="1" ht="15" customHeight="1">
      <c r="B31" s="152" t="s">
        <v>9</v>
      </c>
      <c r="C31" s="162">
        <v>2</v>
      </c>
      <c r="D31" s="163" t="s">
        <v>144</v>
      </c>
      <c r="E31" s="162">
        <v>1</v>
      </c>
      <c r="F31" s="163" t="s">
        <v>144</v>
      </c>
    </row>
    <row r="32" spans="2:6" s="94" customFormat="1" ht="15" customHeight="1">
      <c r="B32" s="152" t="s">
        <v>10</v>
      </c>
      <c r="C32" s="162">
        <v>10</v>
      </c>
      <c r="D32" s="164">
        <v>217573</v>
      </c>
      <c r="E32" s="162">
        <v>50</v>
      </c>
      <c r="F32" s="164">
        <v>487218</v>
      </c>
    </row>
    <row r="33" spans="2:6" s="94" customFormat="1" ht="15" customHeight="1">
      <c r="B33" s="152" t="s">
        <v>11</v>
      </c>
      <c r="C33" s="162">
        <v>15</v>
      </c>
      <c r="D33" s="164">
        <v>159693</v>
      </c>
      <c r="E33" s="162">
        <v>2</v>
      </c>
      <c r="F33" s="163" t="s">
        <v>144</v>
      </c>
    </row>
    <row r="34" spans="2:6" s="94" customFormat="1" ht="15" customHeight="1">
      <c r="B34" s="156" t="s">
        <v>12</v>
      </c>
      <c r="C34" s="165">
        <v>5</v>
      </c>
      <c r="D34" s="166">
        <v>88433</v>
      </c>
      <c r="E34" s="165">
        <v>1</v>
      </c>
      <c r="F34" s="167" t="s">
        <v>144</v>
      </c>
    </row>
    <row r="35" spans="2:6" s="168" customFormat="1" ht="15" customHeight="1">
      <c r="B35" s="148" t="s">
        <v>129</v>
      </c>
      <c r="C35" s="149">
        <f>SUM(C36:C39)</f>
        <v>31</v>
      </c>
      <c r="D35" s="151" t="s">
        <v>144</v>
      </c>
      <c r="E35" s="149">
        <f>SUM(E36:E39)</f>
        <v>51</v>
      </c>
      <c r="F35" s="151" t="s">
        <v>144</v>
      </c>
    </row>
    <row r="36" spans="2:6" s="94" customFormat="1" ht="15" customHeight="1">
      <c r="B36" s="152" t="s">
        <v>9</v>
      </c>
      <c r="C36" s="153">
        <v>2</v>
      </c>
      <c r="D36" s="155" t="s">
        <v>144</v>
      </c>
      <c r="E36" s="153">
        <v>1</v>
      </c>
      <c r="F36" s="155" t="s">
        <v>144</v>
      </c>
    </row>
    <row r="37" spans="2:6" s="94" customFormat="1" ht="15" customHeight="1">
      <c r="B37" s="152" t="s">
        <v>10</v>
      </c>
      <c r="C37" s="153">
        <v>10</v>
      </c>
      <c r="D37" s="154">
        <v>239236</v>
      </c>
      <c r="E37" s="153">
        <v>47</v>
      </c>
      <c r="F37" s="154">
        <v>483571</v>
      </c>
    </row>
    <row r="38" spans="2:6" s="94" customFormat="1" ht="15" customHeight="1">
      <c r="B38" s="152" t="s">
        <v>11</v>
      </c>
      <c r="C38" s="153">
        <v>14</v>
      </c>
      <c r="D38" s="154">
        <v>154775</v>
      </c>
      <c r="E38" s="153">
        <v>2</v>
      </c>
      <c r="F38" s="155" t="s">
        <v>144</v>
      </c>
    </row>
    <row r="39" spans="2:6" s="94" customFormat="1" ht="15" customHeight="1">
      <c r="B39" s="156" t="s">
        <v>12</v>
      </c>
      <c r="C39" s="157">
        <v>5</v>
      </c>
      <c r="D39" s="158">
        <v>110381</v>
      </c>
      <c r="E39" s="157">
        <v>1</v>
      </c>
      <c r="F39" s="159" t="s">
        <v>144</v>
      </c>
    </row>
    <row r="40" spans="2:6" s="168" customFormat="1" ht="15" customHeight="1">
      <c r="B40" s="169" t="s">
        <v>128</v>
      </c>
      <c r="C40" s="170">
        <v>35</v>
      </c>
      <c r="D40" s="171">
        <v>496660</v>
      </c>
      <c r="E40" s="170">
        <v>51</v>
      </c>
      <c r="F40" s="171">
        <v>454101</v>
      </c>
    </row>
    <row r="41" spans="2:6" s="168" customFormat="1" ht="15" customHeight="1">
      <c r="B41" s="169" t="s">
        <v>127</v>
      </c>
      <c r="C41" s="170">
        <v>28</v>
      </c>
      <c r="D41" s="171">
        <v>525144</v>
      </c>
      <c r="E41" s="170">
        <v>47</v>
      </c>
      <c r="F41" s="171">
        <v>479730</v>
      </c>
    </row>
    <row r="42" spans="2:6" s="168" customFormat="1" ht="15" customHeight="1">
      <c r="B42" s="169" t="s">
        <v>126</v>
      </c>
      <c r="C42" s="170">
        <v>30</v>
      </c>
      <c r="D42" s="171">
        <v>647023</v>
      </c>
      <c r="E42" s="170">
        <v>44</v>
      </c>
      <c r="F42" s="171">
        <v>430905</v>
      </c>
    </row>
    <row r="43" spans="2:6" ht="15" customHeight="1">
      <c r="B43" s="169" t="s">
        <v>124</v>
      </c>
      <c r="C43" s="170">
        <v>29</v>
      </c>
      <c r="D43" s="171">
        <v>626013</v>
      </c>
      <c r="E43" s="170">
        <v>41</v>
      </c>
      <c r="F43" s="171">
        <v>505012</v>
      </c>
    </row>
    <row r="44" spans="2:6" ht="15" customHeight="1">
      <c r="B44" s="169" t="s">
        <v>123</v>
      </c>
      <c r="C44" s="170">
        <v>29</v>
      </c>
      <c r="D44" s="171">
        <v>387500</v>
      </c>
      <c r="E44" s="170">
        <v>36</v>
      </c>
      <c r="F44" s="171">
        <v>295838</v>
      </c>
    </row>
    <row r="45" spans="2:6" ht="15" customHeight="1">
      <c r="B45" s="169" t="s">
        <v>122</v>
      </c>
      <c r="C45" s="170">
        <v>26</v>
      </c>
      <c r="D45" s="171">
        <v>405707</v>
      </c>
      <c r="E45" s="170">
        <v>39</v>
      </c>
      <c r="F45" s="171">
        <v>310010</v>
      </c>
    </row>
    <row r="46" spans="2:6" ht="15" customHeight="1">
      <c r="B46" s="169" t="s">
        <v>121</v>
      </c>
      <c r="C46" s="170">
        <v>26</v>
      </c>
      <c r="D46" s="171">
        <v>468447</v>
      </c>
      <c r="E46" s="170">
        <v>40</v>
      </c>
      <c r="F46" s="171">
        <v>289304</v>
      </c>
    </row>
    <row r="47" spans="2:6" ht="15" customHeight="1">
      <c r="B47" s="169" t="s">
        <v>120</v>
      </c>
      <c r="C47" s="170">
        <v>21</v>
      </c>
      <c r="D47" s="171">
        <v>378382</v>
      </c>
      <c r="E47" s="170">
        <v>34</v>
      </c>
      <c r="F47" s="171">
        <v>300719</v>
      </c>
    </row>
    <row r="48" spans="2:6" ht="15" customHeight="1">
      <c r="B48" s="169" t="s">
        <v>119</v>
      </c>
      <c r="C48" s="170">
        <v>21</v>
      </c>
      <c r="D48" s="171">
        <v>349265</v>
      </c>
      <c r="E48" s="170">
        <v>32</v>
      </c>
      <c r="F48" s="171">
        <v>294999</v>
      </c>
    </row>
    <row r="49" spans="2:6" ht="15" customHeight="1">
      <c r="B49" s="169" t="s">
        <v>33</v>
      </c>
      <c r="C49" s="170">
        <v>20</v>
      </c>
      <c r="D49" s="171">
        <v>354991</v>
      </c>
      <c r="E49" s="170">
        <v>30</v>
      </c>
      <c r="F49" s="171">
        <v>292779</v>
      </c>
    </row>
    <row r="50" spans="2:6" ht="12.75" customHeight="1">
      <c r="C50" s="172"/>
      <c r="D50" s="172"/>
      <c r="E50" s="172"/>
      <c r="F50" s="173" t="s">
        <v>146</v>
      </c>
    </row>
    <row r="51" spans="2:6">
      <c r="F51" s="173"/>
    </row>
  </sheetData>
  <mergeCells count="3">
    <mergeCell ref="B3:B4"/>
    <mergeCell ref="C3:D3"/>
    <mergeCell ref="E3:F3"/>
  </mergeCells>
  <phoneticPr fontId="1"/>
  <pageMargins left="0.59055118110236227" right="0.39370078740157483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8.工      業</oddHeader>
    <oddFooter>&amp;C&amp;"ＭＳ Ｐゴシック,標準"&amp;11-53-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8"/>
  <sheetViews>
    <sheetView showGridLines="0" zoomScaleNormal="100" zoomScaleSheetLayoutView="100" workbookViewId="0">
      <selection activeCell="A76" sqref="A76:IV76"/>
    </sheetView>
  </sheetViews>
  <sheetFormatPr defaultColWidth="8.625" defaultRowHeight="11.25"/>
  <cols>
    <col min="1" max="1" width="3.625" style="2" customWidth="1"/>
    <col min="2" max="2" width="7.125" style="2" customWidth="1"/>
    <col min="3" max="3" width="5.625" style="2" customWidth="1"/>
    <col min="4" max="4" width="7.125" style="2" customWidth="1"/>
    <col min="5" max="7" width="6.125" style="2" customWidth="1"/>
    <col min="8" max="8" width="5.625" style="2" customWidth="1"/>
    <col min="9" max="9" width="6.125" style="2" customWidth="1"/>
    <col min="10" max="10" width="6.625" style="2" customWidth="1"/>
    <col min="11" max="11" width="6.125" style="2" customWidth="1"/>
    <col min="12" max="12" width="6.875" style="2" customWidth="1"/>
    <col min="13" max="13" width="6.125" style="2" customWidth="1"/>
    <col min="14" max="14" width="5.625" style="2" customWidth="1"/>
    <col min="15" max="256" width="8.625" style="2"/>
    <col min="257" max="257" width="3.625" style="2" customWidth="1"/>
    <col min="258" max="258" width="7.125" style="2" customWidth="1"/>
    <col min="259" max="259" width="5.625" style="2" customWidth="1"/>
    <col min="260" max="260" width="7.125" style="2" customWidth="1"/>
    <col min="261" max="263" width="6.125" style="2" customWidth="1"/>
    <col min="264" max="264" width="5.625" style="2" customWidth="1"/>
    <col min="265" max="265" width="6.125" style="2" customWidth="1"/>
    <col min="266" max="266" width="6.625" style="2" customWidth="1"/>
    <col min="267" max="267" width="6.125" style="2" customWidth="1"/>
    <col min="268" max="268" width="6.875" style="2" customWidth="1"/>
    <col min="269" max="269" width="6.125" style="2" customWidth="1"/>
    <col min="270" max="270" width="5.625" style="2" customWidth="1"/>
    <col min="271" max="512" width="8.625" style="2"/>
    <col min="513" max="513" width="3.625" style="2" customWidth="1"/>
    <col min="514" max="514" width="7.125" style="2" customWidth="1"/>
    <col min="515" max="515" width="5.625" style="2" customWidth="1"/>
    <col min="516" max="516" width="7.125" style="2" customWidth="1"/>
    <col min="517" max="519" width="6.125" style="2" customWidth="1"/>
    <col min="520" max="520" width="5.625" style="2" customWidth="1"/>
    <col min="521" max="521" width="6.125" style="2" customWidth="1"/>
    <col min="522" max="522" width="6.625" style="2" customWidth="1"/>
    <col min="523" max="523" width="6.125" style="2" customWidth="1"/>
    <col min="524" max="524" width="6.875" style="2" customWidth="1"/>
    <col min="525" max="525" width="6.125" style="2" customWidth="1"/>
    <col min="526" max="526" width="5.625" style="2" customWidth="1"/>
    <col min="527" max="768" width="8.625" style="2"/>
    <col min="769" max="769" width="3.625" style="2" customWidth="1"/>
    <col min="770" max="770" width="7.125" style="2" customWidth="1"/>
    <col min="771" max="771" width="5.625" style="2" customWidth="1"/>
    <col min="772" max="772" width="7.125" style="2" customWidth="1"/>
    <col min="773" max="775" width="6.125" style="2" customWidth="1"/>
    <col min="776" max="776" width="5.625" style="2" customWidth="1"/>
    <col min="777" max="777" width="6.125" style="2" customWidth="1"/>
    <col min="778" max="778" width="6.625" style="2" customWidth="1"/>
    <col min="779" max="779" width="6.125" style="2" customWidth="1"/>
    <col min="780" max="780" width="6.875" style="2" customWidth="1"/>
    <col min="781" max="781" width="6.125" style="2" customWidth="1"/>
    <col min="782" max="782" width="5.625" style="2" customWidth="1"/>
    <col min="783" max="1024" width="8.625" style="2"/>
    <col min="1025" max="1025" width="3.625" style="2" customWidth="1"/>
    <col min="1026" max="1026" width="7.125" style="2" customWidth="1"/>
    <col min="1027" max="1027" width="5.625" style="2" customWidth="1"/>
    <col min="1028" max="1028" width="7.125" style="2" customWidth="1"/>
    <col min="1029" max="1031" width="6.125" style="2" customWidth="1"/>
    <col min="1032" max="1032" width="5.625" style="2" customWidth="1"/>
    <col min="1033" max="1033" width="6.125" style="2" customWidth="1"/>
    <col min="1034" max="1034" width="6.625" style="2" customWidth="1"/>
    <col min="1035" max="1035" width="6.125" style="2" customWidth="1"/>
    <col min="1036" max="1036" width="6.875" style="2" customWidth="1"/>
    <col min="1037" max="1037" width="6.125" style="2" customWidth="1"/>
    <col min="1038" max="1038" width="5.625" style="2" customWidth="1"/>
    <col min="1039" max="1280" width="8.625" style="2"/>
    <col min="1281" max="1281" width="3.625" style="2" customWidth="1"/>
    <col min="1282" max="1282" width="7.125" style="2" customWidth="1"/>
    <col min="1283" max="1283" width="5.625" style="2" customWidth="1"/>
    <col min="1284" max="1284" width="7.125" style="2" customWidth="1"/>
    <col min="1285" max="1287" width="6.125" style="2" customWidth="1"/>
    <col min="1288" max="1288" width="5.625" style="2" customWidth="1"/>
    <col min="1289" max="1289" width="6.125" style="2" customWidth="1"/>
    <col min="1290" max="1290" width="6.625" style="2" customWidth="1"/>
    <col min="1291" max="1291" width="6.125" style="2" customWidth="1"/>
    <col min="1292" max="1292" width="6.875" style="2" customWidth="1"/>
    <col min="1293" max="1293" width="6.125" style="2" customWidth="1"/>
    <col min="1294" max="1294" width="5.625" style="2" customWidth="1"/>
    <col min="1295" max="1536" width="8.625" style="2"/>
    <col min="1537" max="1537" width="3.625" style="2" customWidth="1"/>
    <col min="1538" max="1538" width="7.125" style="2" customWidth="1"/>
    <col min="1539" max="1539" width="5.625" style="2" customWidth="1"/>
    <col min="1540" max="1540" width="7.125" style="2" customWidth="1"/>
    <col min="1541" max="1543" width="6.125" style="2" customWidth="1"/>
    <col min="1544" max="1544" width="5.625" style="2" customWidth="1"/>
    <col min="1545" max="1545" width="6.125" style="2" customWidth="1"/>
    <col min="1546" max="1546" width="6.625" style="2" customWidth="1"/>
    <col min="1547" max="1547" width="6.125" style="2" customWidth="1"/>
    <col min="1548" max="1548" width="6.875" style="2" customWidth="1"/>
    <col min="1549" max="1549" width="6.125" style="2" customWidth="1"/>
    <col min="1550" max="1550" width="5.625" style="2" customWidth="1"/>
    <col min="1551" max="1792" width="8.625" style="2"/>
    <col min="1793" max="1793" width="3.625" style="2" customWidth="1"/>
    <col min="1794" max="1794" width="7.125" style="2" customWidth="1"/>
    <col min="1795" max="1795" width="5.625" style="2" customWidth="1"/>
    <col min="1796" max="1796" width="7.125" style="2" customWidth="1"/>
    <col min="1797" max="1799" width="6.125" style="2" customWidth="1"/>
    <col min="1800" max="1800" width="5.625" style="2" customWidth="1"/>
    <col min="1801" max="1801" width="6.125" style="2" customWidth="1"/>
    <col min="1802" max="1802" width="6.625" style="2" customWidth="1"/>
    <col min="1803" max="1803" width="6.125" style="2" customWidth="1"/>
    <col min="1804" max="1804" width="6.875" style="2" customWidth="1"/>
    <col min="1805" max="1805" width="6.125" style="2" customWidth="1"/>
    <col min="1806" max="1806" width="5.625" style="2" customWidth="1"/>
    <col min="1807" max="2048" width="8.625" style="2"/>
    <col min="2049" max="2049" width="3.625" style="2" customWidth="1"/>
    <col min="2050" max="2050" width="7.125" style="2" customWidth="1"/>
    <col min="2051" max="2051" width="5.625" style="2" customWidth="1"/>
    <col min="2052" max="2052" width="7.125" style="2" customWidth="1"/>
    <col min="2053" max="2055" width="6.125" style="2" customWidth="1"/>
    <col min="2056" max="2056" width="5.625" style="2" customWidth="1"/>
    <col min="2057" max="2057" width="6.125" style="2" customWidth="1"/>
    <col min="2058" max="2058" width="6.625" style="2" customWidth="1"/>
    <col min="2059" max="2059" width="6.125" style="2" customWidth="1"/>
    <col min="2060" max="2060" width="6.875" style="2" customWidth="1"/>
    <col min="2061" max="2061" width="6.125" style="2" customWidth="1"/>
    <col min="2062" max="2062" width="5.625" style="2" customWidth="1"/>
    <col min="2063" max="2304" width="8.625" style="2"/>
    <col min="2305" max="2305" width="3.625" style="2" customWidth="1"/>
    <col min="2306" max="2306" width="7.125" style="2" customWidth="1"/>
    <col min="2307" max="2307" width="5.625" style="2" customWidth="1"/>
    <col min="2308" max="2308" width="7.125" style="2" customWidth="1"/>
    <col min="2309" max="2311" width="6.125" style="2" customWidth="1"/>
    <col min="2312" max="2312" width="5.625" style="2" customWidth="1"/>
    <col min="2313" max="2313" width="6.125" style="2" customWidth="1"/>
    <col min="2314" max="2314" width="6.625" style="2" customWidth="1"/>
    <col min="2315" max="2315" width="6.125" style="2" customWidth="1"/>
    <col min="2316" max="2316" width="6.875" style="2" customWidth="1"/>
    <col min="2317" max="2317" width="6.125" style="2" customWidth="1"/>
    <col min="2318" max="2318" width="5.625" style="2" customWidth="1"/>
    <col min="2319" max="2560" width="8.625" style="2"/>
    <col min="2561" max="2561" width="3.625" style="2" customWidth="1"/>
    <col min="2562" max="2562" width="7.125" style="2" customWidth="1"/>
    <col min="2563" max="2563" width="5.625" style="2" customWidth="1"/>
    <col min="2564" max="2564" width="7.125" style="2" customWidth="1"/>
    <col min="2565" max="2567" width="6.125" style="2" customWidth="1"/>
    <col min="2568" max="2568" width="5.625" style="2" customWidth="1"/>
    <col min="2569" max="2569" width="6.125" style="2" customWidth="1"/>
    <col min="2570" max="2570" width="6.625" style="2" customWidth="1"/>
    <col min="2571" max="2571" width="6.125" style="2" customWidth="1"/>
    <col min="2572" max="2572" width="6.875" style="2" customWidth="1"/>
    <col min="2573" max="2573" width="6.125" style="2" customWidth="1"/>
    <col min="2574" max="2574" width="5.625" style="2" customWidth="1"/>
    <col min="2575" max="2816" width="8.625" style="2"/>
    <col min="2817" max="2817" width="3.625" style="2" customWidth="1"/>
    <col min="2818" max="2818" width="7.125" style="2" customWidth="1"/>
    <col min="2819" max="2819" width="5.625" style="2" customWidth="1"/>
    <col min="2820" max="2820" width="7.125" style="2" customWidth="1"/>
    <col min="2821" max="2823" width="6.125" style="2" customWidth="1"/>
    <col min="2824" max="2824" width="5.625" style="2" customWidth="1"/>
    <col min="2825" max="2825" width="6.125" style="2" customWidth="1"/>
    <col min="2826" max="2826" width="6.625" style="2" customWidth="1"/>
    <col min="2827" max="2827" width="6.125" style="2" customWidth="1"/>
    <col min="2828" max="2828" width="6.875" style="2" customWidth="1"/>
    <col min="2829" max="2829" width="6.125" style="2" customWidth="1"/>
    <col min="2830" max="2830" width="5.625" style="2" customWidth="1"/>
    <col min="2831" max="3072" width="8.625" style="2"/>
    <col min="3073" max="3073" width="3.625" style="2" customWidth="1"/>
    <col min="3074" max="3074" width="7.125" style="2" customWidth="1"/>
    <col min="3075" max="3075" width="5.625" style="2" customWidth="1"/>
    <col min="3076" max="3076" width="7.125" style="2" customWidth="1"/>
    <col min="3077" max="3079" width="6.125" style="2" customWidth="1"/>
    <col min="3080" max="3080" width="5.625" style="2" customWidth="1"/>
    <col min="3081" max="3081" width="6.125" style="2" customWidth="1"/>
    <col min="3082" max="3082" width="6.625" style="2" customWidth="1"/>
    <col min="3083" max="3083" width="6.125" style="2" customWidth="1"/>
    <col min="3084" max="3084" width="6.875" style="2" customWidth="1"/>
    <col min="3085" max="3085" width="6.125" style="2" customWidth="1"/>
    <col min="3086" max="3086" width="5.625" style="2" customWidth="1"/>
    <col min="3087" max="3328" width="8.625" style="2"/>
    <col min="3329" max="3329" width="3.625" style="2" customWidth="1"/>
    <col min="3330" max="3330" width="7.125" style="2" customWidth="1"/>
    <col min="3331" max="3331" width="5.625" style="2" customWidth="1"/>
    <col min="3332" max="3332" width="7.125" style="2" customWidth="1"/>
    <col min="3333" max="3335" width="6.125" style="2" customWidth="1"/>
    <col min="3336" max="3336" width="5.625" style="2" customWidth="1"/>
    <col min="3337" max="3337" width="6.125" style="2" customWidth="1"/>
    <col min="3338" max="3338" width="6.625" style="2" customWidth="1"/>
    <col min="3339" max="3339" width="6.125" style="2" customWidth="1"/>
    <col min="3340" max="3340" width="6.875" style="2" customWidth="1"/>
    <col min="3341" max="3341" width="6.125" style="2" customWidth="1"/>
    <col min="3342" max="3342" width="5.625" style="2" customWidth="1"/>
    <col min="3343" max="3584" width="8.625" style="2"/>
    <col min="3585" max="3585" width="3.625" style="2" customWidth="1"/>
    <col min="3586" max="3586" width="7.125" style="2" customWidth="1"/>
    <col min="3587" max="3587" width="5.625" style="2" customWidth="1"/>
    <col min="3588" max="3588" width="7.125" style="2" customWidth="1"/>
    <col min="3589" max="3591" width="6.125" style="2" customWidth="1"/>
    <col min="3592" max="3592" width="5.625" style="2" customWidth="1"/>
    <col min="3593" max="3593" width="6.125" style="2" customWidth="1"/>
    <col min="3594" max="3594" width="6.625" style="2" customWidth="1"/>
    <col min="3595" max="3595" width="6.125" style="2" customWidth="1"/>
    <col min="3596" max="3596" width="6.875" style="2" customWidth="1"/>
    <col min="3597" max="3597" width="6.125" style="2" customWidth="1"/>
    <col min="3598" max="3598" width="5.625" style="2" customWidth="1"/>
    <col min="3599" max="3840" width="8.625" style="2"/>
    <col min="3841" max="3841" width="3.625" style="2" customWidth="1"/>
    <col min="3842" max="3842" width="7.125" style="2" customWidth="1"/>
    <col min="3843" max="3843" width="5.625" style="2" customWidth="1"/>
    <col min="3844" max="3844" width="7.125" style="2" customWidth="1"/>
    <col min="3845" max="3847" width="6.125" style="2" customWidth="1"/>
    <col min="3848" max="3848" width="5.625" style="2" customWidth="1"/>
    <col min="3849" max="3849" width="6.125" style="2" customWidth="1"/>
    <col min="3850" max="3850" width="6.625" style="2" customWidth="1"/>
    <col min="3851" max="3851" width="6.125" style="2" customWidth="1"/>
    <col min="3852" max="3852" width="6.875" style="2" customWidth="1"/>
    <col min="3853" max="3853" width="6.125" style="2" customWidth="1"/>
    <col min="3854" max="3854" width="5.625" style="2" customWidth="1"/>
    <col min="3855" max="4096" width="8.625" style="2"/>
    <col min="4097" max="4097" width="3.625" style="2" customWidth="1"/>
    <col min="4098" max="4098" width="7.125" style="2" customWidth="1"/>
    <col min="4099" max="4099" width="5.625" style="2" customWidth="1"/>
    <col min="4100" max="4100" width="7.125" style="2" customWidth="1"/>
    <col min="4101" max="4103" width="6.125" style="2" customWidth="1"/>
    <col min="4104" max="4104" width="5.625" style="2" customWidth="1"/>
    <col min="4105" max="4105" width="6.125" style="2" customWidth="1"/>
    <col min="4106" max="4106" width="6.625" style="2" customWidth="1"/>
    <col min="4107" max="4107" width="6.125" style="2" customWidth="1"/>
    <col min="4108" max="4108" width="6.875" style="2" customWidth="1"/>
    <col min="4109" max="4109" width="6.125" style="2" customWidth="1"/>
    <col min="4110" max="4110" width="5.625" style="2" customWidth="1"/>
    <col min="4111" max="4352" width="8.625" style="2"/>
    <col min="4353" max="4353" width="3.625" style="2" customWidth="1"/>
    <col min="4354" max="4354" width="7.125" style="2" customWidth="1"/>
    <col min="4355" max="4355" width="5.625" style="2" customWidth="1"/>
    <col min="4356" max="4356" width="7.125" style="2" customWidth="1"/>
    <col min="4357" max="4359" width="6.125" style="2" customWidth="1"/>
    <col min="4360" max="4360" width="5.625" style="2" customWidth="1"/>
    <col min="4361" max="4361" width="6.125" style="2" customWidth="1"/>
    <col min="4362" max="4362" width="6.625" style="2" customWidth="1"/>
    <col min="4363" max="4363" width="6.125" style="2" customWidth="1"/>
    <col min="4364" max="4364" width="6.875" style="2" customWidth="1"/>
    <col min="4365" max="4365" width="6.125" style="2" customWidth="1"/>
    <col min="4366" max="4366" width="5.625" style="2" customWidth="1"/>
    <col min="4367" max="4608" width="8.625" style="2"/>
    <col min="4609" max="4609" width="3.625" style="2" customWidth="1"/>
    <col min="4610" max="4610" width="7.125" style="2" customWidth="1"/>
    <col min="4611" max="4611" width="5.625" style="2" customWidth="1"/>
    <col min="4612" max="4612" width="7.125" style="2" customWidth="1"/>
    <col min="4613" max="4615" width="6.125" style="2" customWidth="1"/>
    <col min="4616" max="4616" width="5.625" style="2" customWidth="1"/>
    <col min="4617" max="4617" width="6.125" style="2" customWidth="1"/>
    <col min="4618" max="4618" width="6.625" style="2" customWidth="1"/>
    <col min="4619" max="4619" width="6.125" style="2" customWidth="1"/>
    <col min="4620" max="4620" width="6.875" style="2" customWidth="1"/>
    <col min="4621" max="4621" width="6.125" style="2" customWidth="1"/>
    <col min="4622" max="4622" width="5.625" style="2" customWidth="1"/>
    <col min="4623" max="4864" width="8.625" style="2"/>
    <col min="4865" max="4865" width="3.625" style="2" customWidth="1"/>
    <col min="4866" max="4866" width="7.125" style="2" customWidth="1"/>
    <col min="4867" max="4867" width="5.625" style="2" customWidth="1"/>
    <col min="4868" max="4868" width="7.125" style="2" customWidth="1"/>
    <col min="4869" max="4871" width="6.125" style="2" customWidth="1"/>
    <col min="4872" max="4872" width="5.625" style="2" customWidth="1"/>
    <col min="4873" max="4873" width="6.125" style="2" customWidth="1"/>
    <col min="4874" max="4874" width="6.625" style="2" customWidth="1"/>
    <col min="4875" max="4875" width="6.125" style="2" customWidth="1"/>
    <col min="4876" max="4876" width="6.875" style="2" customWidth="1"/>
    <col min="4877" max="4877" width="6.125" style="2" customWidth="1"/>
    <col min="4878" max="4878" width="5.625" style="2" customWidth="1"/>
    <col min="4879" max="5120" width="8.625" style="2"/>
    <col min="5121" max="5121" width="3.625" style="2" customWidth="1"/>
    <col min="5122" max="5122" width="7.125" style="2" customWidth="1"/>
    <col min="5123" max="5123" width="5.625" style="2" customWidth="1"/>
    <col min="5124" max="5124" width="7.125" style="2" customWidth="1"/>
    <col min="5125" max="5127" width="6.125" style="2" customWidth="1"/>
    <col min="5128" max="5128" width="5.625" style="2" customWidth="1"/>
    <col min="5129" max="5129" width="6.125" style="2" customWidth="1"/>
    <col min="5130" max="5130" width="6.625" style="2" customWidth="1"/>
    <col min="5131" max="5131" width="6.125" style="2" customWidth="1"/>
    <col min="5132" max="5132" width="6.875" style="2" customWidth="1"/>
    <col min="5133" max="5133" width="6.125" style="2" customWidth="1"/>
    <col min="5134" max="5134" width="5.625" style="2" customWidth="1"/>
    <col min="5135" max="5376" width="8.625" style="2"/>
    <col min="5377" max="5377" width="3.625" style="2" customWidth="1"/>
    <col min="5378" max="5378" width="7.125" style="2" customWidth="1"/>
    <col min="5379" max="5379" width="5.625" style="2" customWidth="1"/>
    <col min="5380" max="5380" width="7.125" style="2" customWidth="1"/>
    <col min="5381" max="5383" width="6.125" style="2" customWidth="1"/>
    <col min="5384" max="5384" width="5.625" style="2" customWidth="1"/>
    <col min="5385" max="5385" width="6.125" style="2" customWidth="1"/>
    <col min="5386" max="5386" width="6.625" style="2" customWidth="1"/>
    <col min="5387" max="5387" width="6.125" style="2" customWidth="1"/>
    <col min="5388" max="5388" width="6.875" style="2" customWidth="1"/>
    <col min="5389" max="5389" width="6.125" style="2" customWidth="1"/>
    <col min="5390" max="5390" width="5.625" style="2" customWidth="1"/>
    <col min="5391" max="5632" width="8.625" style="2"/>
    <col min="5633" max="5633" width="3.625" style="2" customWidth="1"/>
    <col min="5634" max="5634" width="7.125" style="2" customWidth="1"/>
    <col min="5635" max="5635" width="5.625" style="2" customWidth="1"/>
    <col min="5636" max="5636" width="7.125" style="2" customWidth="1"/>
    <col min="5637" max="5639" width="6.125" style="2" customWidth="1"/>
    <col min="5640" max="5640" width="5.625" style="2" customWidth="1"/>
    <col min="5641" max="5641" width="6.125" style="2" customWidth="1"/>
    <col min="5642" max="5642" width="6.625" style="2" customWidth="1"/>
    <col min="5643" max="5643" width="6.125" style="2" customWidth="1"/>
    <col min="5644" max="5644" width="6.875" style="2" customWidth="1"/>
    <col min="5645" max="5645" width="6.125" style="2" customWidth="1"/>
    <col min="5646" max="5646" width="5.625" style="2" customWidth="1"/>
    <col min="5647" max="5888" width="8.625" style="2"/>
    <col min="5889" max="5889" width="3.625" style="2" customWidth="1"/>
    <col min="5890" max="5890" width="7.125" style="2" customWidth="1"/>
    <col min="5891" max="5891" width="5.625" style="2" customWidth="1"/>
    <col min="5892" max="5892" width="7.125" style="2" customWidth="1"/>
    <col min="5893" max="5895" width="6.125" style="2" customWidth="1"/>
    <col min="5896" max="5896" width="5.625" style="2" customWidth="1"/>
    <col min="5897" max="5897" width="6.125" style="2" customWidth="1"/>
    <col min="5898" max="5898" width="6.625" style="2" customWidth="1"/>
    <col min="5899" max="5899" width="6.125" style="2" customWidth="1"/>
    <col min="5900" max="5900" width="6.875" style="2" customWidth="1"/>
    <col min="5901" max="5901" width="6.125" style="2" customWidth="1"/>
    <col min="5902" max="5902" width="5.625" style="2" customWidth="1"/>
    <col min="5903" max="6144" width="8.625" style="2"/>
    <col min="6145" max="6145" width="3.625" style="2" customWidth="1"/>
    <col min="6146" max="6146" width="7.125" style="2" customWidth="1"/>
    <col min="6147" max="6147" width="5.625" style="2" customWidth="1"/>
    <col min="6148" max="6148" width="7.125" style="2" customWidth="1"/>
    <col min="6149" max="6151" width="6.125" style="2" customWidth="1"/>
    <col min="6152" max="6152" width="5.625" style="2" customWidth="1"/>
    <col min="6153" max="6153" width="6.125" style="2" customWidth="1"/>
    <col min="6154" max="6154" width="6.625" style="2" customWidth="1"/>
    <col min="6155" max="6155" width="6.125" style="2" customWidth="1"/>
    <col min="6156" max="6156" width="6.875" style="2" customWidth="1"/>
    <col min="6157" max="6157" width="6.125" style="2" customWidth="1"/>
    <col min="6158" max="6158" width="5.625" style="2" customWidth="1"/>
    <col min="6159" max="6400" width="8.625" style="2"/>
    <col min="6401" max="6401" width="3.625" style="2" customWidth="1"/>
    <col min="6402" max="6402" width="7.125" style="2" customWidth="1"/>
    <col min="6403" max="6403" width="5.625" style="2" customWidth="1"/>
    <col min="6404" max="6404" width="7.125" style="2" customWidth="1"/>
    <col min="6405" max="6407" width="6.125" style="2" customWidth="1"/>
    <col min="6408" max="6408" width="5.625" style="2" customWidth="1"/>
    <col min="6409" max="6409" width="6.125" style="2" customWidth="1"/>
    <col min="6410" max="6410" width="6.625" style="2" customWidth="1"/>
    <col min="6411" max="6411" width="6.125" style="2" customWidth="1"/>
    <col min="6412" max="6412" width="6.875" style="2" customWidth="1"/>
    <col min="6413" max="6413" width="6.125" style="2" customWidth="1"/>
    <col min="6414" max="6414" width="5.625" style="2" customWidth="1"/>
    <col min="6415" max="6656" width="8.625" style="2"/>
    <col min="6657" max="6657" width="3.625" style="2" customWidth="1"/>
    <col min="6658" max="6658" width="7.125" style="2" customWidth="1"/>
    <col min="6659" max="6659" width="5.625" style="2" customWidth="1"/>
    <col min="6660" max="6660" width="7.125" style="2" customWidth="1"/>
    <col min="6661" max="6663" width="6.125" style="2" customWidth="1"/>
    <col min="6664" max="6664" width="5.625" style="2" customWidth="1"/>
    <col min="6665" max="6665" width="6.125" style="2" customWidth="1"/>
    <col min="6666" max="6666" width="6.625" style="2" customWidth="1"/>
    <col min="6667" max="6667" width="6.125" style="2" customWidth="1"/>
    <col min="6668" max="6668" width="6.875" style="2" customWidth="1"/>
    <col min="6669" max="6669" width="6.125" style="2" customWidth="1"/>
    <col min="6670" max="6670" width="5.625" style="2" customWidth="1"/>
    <col min="6671" max="6912" width="8.625" style="2"/>
    <col min="6913" max="6913" width="3.625" style="2" customWidth="1"/>
    <col min="6914" max="6914" width="7.125" style="2" customWidth="1"/>
    <col min="6915" max="6915" width="5.625" style="2" customWidth="1"/>
    <col min="6916" max="6916" width="7.125" style="2" customWidth="1"/>
    <col min="6917" max="6919" width="6.125" style="2" customWidth="1"/>
    <col min="6920" max="6920" width="5.625" style="2" customWidth="1"/>
    <col min="6921" max="6921" width="6.125" style="2" customWidth="1"/>
    <col min="6922" max="6922" width="6.625" style="2" customWidth="1"/>
    <col min="6923" max="6923" width="6.125" style="2" customWidth="1"/>
    <col min="6924" max="6924" width="6.875" style="2" customWidth="1"/>
    <col min="6925" max="6925" width="6.125" style="2" customWidth="1"/>
    <col min="6926" max="6926" width="5.625" style="2" customWidth="1"/>
    <col min="6927" max="7168" width="8.625" style="2"/>
    <col min="7169" max="7169" width="3.625" style="2" customWidth="1"/>
    <col min="7170" max="7170" width="7.125" style="2" customWidth="1"/>
    <col min="7171" max="7171" width="5.625" style="2" customWidth="1"/>
    <col min="7172" max="7172" width="7.125" style="2" customWidth="1"/>
    <col min="7173" max="7175" width="6.125" style="2" customWidth="1"/>
    <col min="7176" max="7176" width="5.625" style="2" customWidth="1"/>
    <col min="7177" max="7177" width="6.125" style="2" customWidth="1"/>
    <col min="7178" max="7178" width="6.625" style="2" customWidth="1"/>
    <col min="7179" max="7179" width="6.125" style="2" customWidth="1"/>
    <col min="7180" max="7180" width="6.875" style="2" customWidth="1"/>
    <col min="7181" max="7181" width="6.125" style="2" customWidth="1"/>
    <col min="7182" max="7182" width="5.625" style="2" customWidth="1"/>
    <col min="7183" max="7424" width="8.625" style="2"/>
    <col min="7425" max="7425" width="3.625" style="2" customWidth="1"/>
    <col min="7426" max="7426" width="7.125" style="2" customWidth="1"/>
    <col min="7427" max="7427" width="5.625" style="2" customWidth="1"/>
    <col min="7428" max="7428" width="7.125" style="2" customWidth="1"/>
    <col min="7429" max="7431" width="6.125" style="2" customWidth="1"/>
    <col min="7432" max="7432" width="5.625" style="2" customWidth="1"/>
    <col min="7433" max="7433" width="6.125" style="2" customWidth="1"/>
    <col min="7434" max="7434" width="6.625" style="2" customWidth="1"/>
    <col min="7435" max="7435" width="6.125" style="2" customWidth="1"/>
    <col min="7436" max="7436" width="6.875" style="2" customWidth="1"/>
    <col min="7437" max="7437" width="6.125" style="2" customWidth="1"/>
    <col min="7438" max="7438" width="5.625" style="2" customWidth="1"/>
    <col min="7439" max="7680" width="8.625" style="2"/>
    <col min="7681" max="7681" width="3.625" style="2" customWidth="1"/>
    <col min="7682" max="7682" width="7.125" style="2" customWidth="1"/>
    <col min="7683" max="7683" width="5.625" style="2" customWidth="1"/>
    <col min="7684" max="7684" width="7.125" style="2" customWidth="1"/>
    <col min="7685" max="7687" width="6.125" style="2" customWidth="1"/>
    <col min="7688" max="7688" width="5.625" style="2" customWidth="1"/>
    <col min="7689" max="7689" width="6.125" style="2" customWidth="1"/>
    <col min="7690" max="7690" width="6.625" style="2" customWidth="1"/>
    <col min="7691" max="7691" width="6.125" style="2" customWidth="1"/>
    <col min="7692" max="7692" width="6.875" style="2" customWidth="1"/>
    <col min="7693" max="7693" width="6.125" style="2" customWidth="1"/>
    <col min="7694" max="7694" width="5.625" style="2" customWidth="1"/>
    <col min="7695" max="7936" width="8.625" style="2"/>
    <col min="7937" max="7937" width="3.625" style="2" customWidth="1"/>
    <col min="7938" max="7938" width="7.125" style="2" customWidth="1"/>
    <col min="7939" max="7939" width="5.625" style="2" customWidth="1"/>
    <col min="7940" max="7940" width="7.125" style="2" customWidth="1"/>
    <col min="7941" max="7943" width="6.125" style="2" customWidth="1"/>
    <col min="7944" max="7944" width="5.625" style="2" customWidth="1"/>
    <col min="7945" max="7945" width="6.125" style="2" customWidth="1"/>
    <col min="7946" max="7946" width="6.625" style="2" customWidth="1"/>
    <col min="7947" max="7947" width="6.125" style="2" customWidth="1"/>
    <col min="7948" max="7948" width="6.875" style="2" customWidth="1"/>
    <col min="7949" max="7949" width="6.125" style="2" customWidth="1"/>
    <col min="7950" max="7950" width="5.625" style="2" customWidth="1"/>
    <col min="7951" max="8192" width="8.625" style="2"/>
    <col min="8193" max="8193" width="3.625" style="2" customWidth="1"/>
    <col min="8194" max="8194" width="7.125" style="2" customWidth="1"/>
    <col min="8195" max="8195" width="5.625" style="2" customWidth="1"/>
    <col min="8196" max="8196" width="7.125" style="2" customWidth="1"/>
    <col min="8197" max="8199" width="6.125" style="2" customWidth="1"/>
    <col min="8200" max="8200" width="5.625" style="2" customWidth="1"/>
    <col min="8201" max="8201" width="6.125" style="2" customWidth="1"/>
    <col min="8202" max="8202" width="6.625" style="2" customWidth="1"/>
    <col min="8203" max="8203" width="6.125" style="2" customWidth="1"/>
    <col min="8204" max="8204" width="6.875" style="2" customWidth="1"/>
    <col min="8205" max="8205" width="6.125" style="2" customWidth="1"/>
    <col min="8206" max="8206" width="5.625" style="2" customWidth="1"/>
    <col min="8207" max="8448" width="8.625" style="2"/>
    <col min="8449" max="8449" width="3.625" style="2" customWidth="1"/>
    <col min="8450" max="8450" width="7.125" style="2" customWidth="1"/>
    <col min="8451" max="8451" width="5.625" style="2" customWidth="1"/>
    <col min="8452" max="8452" width="7.125" style="2" customWidth="1"/>
    <col min="8453" max="8455" width="6.125" style="2" customWidth="1"/>
    <col min="8456" max="8456" width="5.625" style="2" customWidth="1"/>
    <col min="8457" max="8457" width="6.125" style="2" customWidth="1"/>
    <col min="8458" max="8458" width="6.625" style="2" customWidth="1"/>
    <col min="8459" max="8459" width="6.125" style="2" customWidth="1"/>
    <col min="8460" max="8460" width="6.875" style="2" customWidth="1"/>
    <col min="8461" max="8461" width="6.125" style="2" customWidth="1"/>
    <col min="8462" max="8462" width="5.625" style="2" customWidth="1"/>
    <col min="8463" max="8704" width="8.625" style="2"/>
    <col min="8705" max="8705" width="3.625" style="2" customWidth="1"/>
    <col min="8706" max="8706" width="7.125" style="2" customWidth="1"/>
    <col min="8707" max="8707" width="5.625" style="2" customWidth="1"/>
    <col min="8708" max="8708" width="7.125" style="2" customWidth="1"/>
    <col min="8709" max="8711" width="6.125" style="2" customWidth="1"/>
    <col min="8712" max="8712" width="5.625" style="2" customWidth="1"/>
    <col min="8713" max="8713" width="6.125" style="2" customWidth="1"/>
    <col min="8714" max="8714" width="6.625" style="2" customWidth="1"/>
    <col min="8715" max="8715" width="6.125" style="2" customWidth="1"/>
    <col min="8716" max="8716" width="6.875" style="2" customWidth="1"/>
    <col min="8717" max="8717" width="6.125" style="2" customWidth="1"/>
    <col min="8718" max="8718" width="5.625" style="2" customWidth="1"/>
    <col min="8719" max="8960" width="8.625" style="2"/>
    <col min="8961" max="8961" width="3.625" style="2" customWidth="1"/>
    <col min="8962" max="8962" width="7.125" style="2" customWidth="1"/>
    <col min="8963" max="8963" width="5.625" style="2" customWidth="1"/>
    <col min="8964" max="8964" width="7.125" style="2" customWidth="1"/>
    <col min="8965" max="8967" width="6.125" style="2" customWidth="1"/>
    <col min="8968" max="8968" width="5.625" style="2" customWidth="1"/>
    <col min="8969" max="8969" width="6.125" style="2" customWidth="1"/>
    <col min="8970" max="8970" width="6.625" style="2" customWidth="1"/>
    <col min="8971" max="8971" width="6.125" style="2" customWidth="1"/>
    <col min="8972" max="8972" width="6.875" style="2" customWidth="1"/>
    <col min="8973" max="8973" width="6.125" style="2" customWidth="1"/>
    <col min="8974" max="8974" width="5.625" style="2" customWidth="1"/>
    <col min="8975" max="9216" width="8.625" style="2"/>
    <col min="9217" max="9217" width="3.625" style="2" customWidth="1"/>
    <col min="9218" max="9218" width="7.125" style="2" customWidth="1"/>
    <col min="9219" max="9219" width="5.625" style="2" customWidth="1"/>
    <col min="9220" max="9220" width="7.125" style="2" customWidth="1"/>
    <col min="9221" max="9223" width="6.125" style="2" customWidth="1"/>
    <col min="9224" max="9224" width="5.625" style="2" customWidth="1"/>
    <col min="9225" max="9225" width="6.125" style="2" customWidth="1"/>
    <col min="9226" max="9226" width="6.625" style="2" customWidth="1"/>
    <col min="9227" max="9227" width="6.125" style="2" customWidth="1"/>
    <col min="9228" max="9228" width="6.875" style="2" customWidth="1"/>
    <col min="9229" max="9229" width="6.125" style="2" customWidth="1"/>
    <col min="9230" max="9230" width="5.625" style="2" customWidth="1"/>
    <col min="9231" max="9472" width="8.625" style="2"/>
    <col min="9473" max="9473" width="3.625" style="2" customWidth="1"/>
    <col min="9474" max="9474" width="7.125" style="2" customWidth="1"/>
    <col min="9475" max="9475" width="5.625" style="2" customWidth="1"/>
    <col min="9476" max="9476" width="7.125" style="2" customWidth="1"/>
    <col min="9477" max="9479" width="6.125" style="2" customWidth="1"/>
    <col min="9480" max="9480" width="5.625" style="2" customWidth="1"/>
    <col min="9481" max="9481" width="6.125" style="2" customWidth="1"/>
    <col min="9482" max="9482" width="6.625" style="2" customWidth="1"/>
    <col min="9483" max="9483" width="6.125" style="2" customWidth="1"/>
    <col min="9484" max="9484" width="6.875" style="2" customWidth="1"/>
    <col min="9485" max="9485" width="6.125" style="2" customWidth="1"/>
    <col min="9486" max="9486" width="5.625" style="2" customWidth="1"/>
    <col min="9487" max="9728" width="8.625" style="2"/>
    <col min="9729" max="9729" width="3.625" style="2" customWidth="1"/>
    <col min="9730" max="9730" width="7.125" style="2" customWidth="1"/>
    <col min="9731" max="9731" width="5.625" style="2" customWidth="1"/>
    <col min="9732" max="9732" width="7.125" style="2" customWidth="1"/>
    <col min="9733" max="9735" width="6.125" style="2" customWidth="1"/>
    <col min="9736" max="9736" width="5.625" style="2" customWidth="1"/>
    <col min="9737" max="9737" width="6.125" style="2" customWidth="1"/>
    <col min="9738" max="9738" width="6.625" style="2" customWidth="1"/>
    <col min="9739" max="9739" width="6.125" style="2" customWidth="1"/>
    <col min="9740" max="9740" width="6.875" style="2" customWidth="1"/>
    <col min="9741" max="9741" width="6.125" style="2" customWidth="1"/>
    <col min="9742" max="9742" width="5.625" style="2" customWidth="1"/>
    <col min="9743" max="9984" width="8.625" style="2"/>
    <col min="9985" max="9985" width="3.625" style="2" customWidth="1"/>
    <col min="9986" max="9986" width="7.125" style="2" customWidth="1"/>
    <col min="9987" max="9987" width="5.625" style="2" customWidth="1"/>
    <col min="9988" max="9988" width="7.125" style="2" customWidth="1"/>
    <col min="9989" max="9991" width="6.125" style="2" customWidth="1"/>
    <col min="9992" max="9992" width="5.625" style="2" customWidth="1"/>
    <col min="9993" max="9993" width="6.125" style="2" customWidth="1"/>
    <col min="9994" max="9994" width="6.625" style="2" customWidth="1"/>
    <col min="9995" max="9995" width="6.125" style="2" customWidth="1"/>
    <col min="9996" max="9996" width="6.875" style="2" customWidth="1"/>
    <col min="9997" max="9997" width="6.125" style="2" customWidth="1"/>
    <col min="9998" max="9998" width="5.625" style="2" customWidth="1"/>
    <col min="9999" max="10240" width="8.625" style="2"/>
    <col min="10241" max="10241" width="3.625" style="2" customWidth="1"/>
    <col min="10242" max="10242" width="7.125" style="2" customWidth="1"/>
    <col min="10243" max="10243" width="5.625" style="2" customWidth="1"/>
    <col min="10244" max="10244" width="7.125" style="2" customWidth="1"/>
    <col min="10245" max="10247" width="6.125" style="2" customWidth="1"/>
    <col min="10248" max="10248" width="5.625" style="2" customWidth="1"/>
    <col min="10249" max="10249" width="6.125" style="2" customWidth="1"/>
    <col min="10250" max="10250" width="6.625" style="2" customWidth="1"/>
    <col min="10251" max="10251" width="6.125" style="2" customWidth="1"/>
    <col min="10252" max="10252" width="6.875" style="2" customWidth="1"/>
    <col min="10253" max="10253" width="6.125" style="2" customWidth="1"/>
    <col min="10254" max="10254" width="5.625" style="2" customWidth="1"/>
    <col min="10255" max="10496" width="8.625" style="2"/>
    <col min="10497" max="10497" width="3.625" style="2" customWidth="1"/>
    <col min="10498" max="10498" width="7.125" style="2" customWidth="1"/>
    <col min="10499" max="10499" width="5.625" style="2" customWidth="1"/>
    <col min="10500" max="10500" width="7.125" style="2" customWidth="1"/>
    <col min="10501" max="10503" width="6.125" style="2" customWidth="1"/>
    <col min="10504" max="10504" width="5.625" style="2" customWidth="1"/>
    <col min="10505" max="10505" width="6.125" style="2" customWidth="1"/>
    <col min="10506" max="10506" width="6.625" style="2" customWidth="1"/>
    <col min="10507" max="10507" width="6.125" style="2" customWidth="1"/>
    <col min="10508" max="10508" width="6.875" style="2" customWidth="1"/>
    <col min="10509" max="10509" width="6.125" style="2" customWidth="1"/>
    <col min="10510" max="10510" width="5.625" style="2" customWidth="1"/>
    <col min="10511" max="10752" width="8.625" style="2"/>
    <col min="10753" max="10753" width="3.625" style="2" customWidth="1"/>
    <col min="10754" max="10754" width="7.125" style="2" customWidth="1"/>
    <col min="10755" max="10755" width="5.625" style="2" customWidth="1"/>
    <col min="10756" max="10756" width="7.125" style="2" customWidth="1"/>
    <col min="10757" max="10759" width="6.125" style="2" customWidth="1"/>
    <col min="10760" max="10760" width="5.625" style="2" customWidth="1"/>
    <col min="10761" max="10761" width="6.125" style="2" customWidth="1"/>
    <col min="10762" max="10762" width="6.625" style="2" customWidth="1"/>
    <col min="10763" max="10763" width="6.125" style="2" customWidth="1"/>
    <col min="10764" max="10764" width="6.875" style="2" customWidth="1"/>
    <col min="10765" max="10765" width="6.125" style="2" customWidth="1"/>
    <col min="10766" max="10766" width="5.625" style="2" customWidth="1"/>
    <col min="10767" max="11008" width="8.625" style="2"/>
    <col min="11009" max="11009" width="3.625" style="2" customWidth="1"/>
    <col min="11010" max="11010" width="7.125" style="2" customWidth="1"/>
    <col min="11011" max="11011" width="5.625" style="2" customWidth="1"/>
    <col min="11012" max="11012" width="7.125" style="2" customWidth="1"/>
    <col min="11013" max="11015" width="6.125" style="2" customWidth="1"/>
    <col min="11016" max="11016" width="5.625" style="2" customWidth="1"/>
    <col min="11017" max="11017" width="6.125" style="2" customWidth="1"/>
    <col min="11018" max="11018" width="6.625" style="2" customWidth="1"/>
    <col min="11019" max="11019" width="6.125" style="2" customWidth="1"/>
    <col min="11020" max="11020" width="6.875" style="2" customWidth="1"/>
    <col min="11021" max="11021" width="6.125" style="2" customWidth="1"/>
    <col min="11022" max="11022" width="5.625" style="2" customWidth="1"/>
    <col min="11023" max="11264" width="8.625" style="2"/>
    <col min="11265" max="11265" width="3.625" style="2" customWidth="1"/>
    <col min="11266" max="11266" width="7.125" style="2" customWidth="1"/>
    <col min="11267" max="11267" width="5.625" style="2" customWidth="1"/>
    <col min="11268" max="11268" width="7.125" style="2" customWidth="1"/>
    <col min="11269" max="11271" width="6.125" style="2" customWidth="1"/>
    <col min="11272" max="11272" width="5.625" style="2" customWidth="1"/>
    <col min="11273" max="11273" width="6.125" style="2" customWidth="1"/>
    <col min="11274" max="11274" width="6.625" style="2" customWidth="1"/>
    <col min="11275" max="11275" width="6.125" style="2" customWidth="1"/>
    <col min="11276" max="11276" width="6.875" style="2" customWidth="1"/>
    <col min="11277" max="11277" width="6.125" style="2" customWidth="1"/>
    <col min="11278" max="11278" width="5.625" style="2" customWidth="1"/>
    <col min="11279" max="11520" width="8.625" style="2"/>
    <col min="11521" max="11521" width="3.625" style="2" customWidth="1"/>
    <col min="11522" max="11522" width="7.125" style="2" customWidth="1"/>
    <col min="11523" max="11523" width="5.625" style="2" customWidth="1"/>
    <col min="11524" max="11524" width="7.125" style="2" customWidth="1"/>
    <col min="11525" max="11527" width="6.125" style="2" customWidth="1"/>
    <col min="11528" max="11528" width="5.625" style="2" customWidth="1"/>
    <col min="11529" max="11529" width="6.125" style="2" customWidth="1"/>
    <col min="11530" max="11530" width="6.625" style="2" customWidth="1"/>
    <col min="11531" max="11531" width="6.125" style="2" customWidth="1"/>
    <col min="11532" max="11532" width="6.875" style="2" customWidth="1"/>
    <col min="11533" max="11533" width="6.125" style="2" customWidth="1"/>
    <col min="11534" max="11534" width="5.625" style="2" customWidth="1"/>
    <col min="11535" max="11776" width="8.625" style="2"/>
    <col min="11777" max="11777" width="3.625" style="2" customWidth="1"/>
    <col min="11778" max="11778" width="7.125" style="2" customWidth="1"/>
    <col min="11779" max="11779" width="5.625" style="2" customWidth="1"/>
    <col min="11780" max="11780" width="7.125" style="2" customWidth="1"/>
    <col min="11781" max="11783" width="6.125" style="2" customWidth="1"/>
    <col min="11784" max="11784" width="5.625" style="2" customWidth="1"/>
    <col min="11785" max="11785" width="6.125" style="2" customWidth="1"/>
    <col min="11786" max="11786" width="6.625" style="2" customWidth="1"/>
    <col min="11787" max="11787" width="6.125" style="2" customWidth="1"/>
    <col min="11788" max="11788" width="6.875" style="2" customWidth="1"/>
    <col min="11789" max="11789" width="6.125" style="2" customWidth="1"/>
    <col min="11790" max="11790" width="5.625" style="2" customWidth="1"/>
    <col min="11791" max="12032" width="8.625" style="2"/>
    <col min="12033" max="12033" width="3.625" style="2" customWidth="1"/>
    <col min="12034" max="12034" width="7.125" style="2" customWidth="1"/>
    <col min="12035" max="12035" width="5.625" style="2" customWidth="1"/>
    <col min="12036" max="12036" width="7.125" style="2" customWidth="1"/>
    <col min="12037" max="12039" width="6.125" style="2" customWidth="1"/>
    <col min="12040" max="12040" width="5.625" style="2" customWidth="1"/>
    <col min="12041" max="12041" width="6.125" style="2" customWidth="1"/>
    <col min="12042" max="12042" width="6.625" style="2" customWidth="1"/>
    <col min="12043" max="12043" width="6.125" style="2" customWidth="1"/>
    <col min="12044" max="12044" width="6.875" style="2" customWidth="1"/>
    <col min="12045" max="12045" width="6.125" style="2" customWidth="1"/>
    <col min="12046" max="12046" width="5.625" style="2" customWidth="1"/>
    <col min="12047" max="12288" width="8.625" style="2"/>
    <col min="12289" max="12289" width="3.625" style="2" customWidth="1"/>
    <col min="12290" max="12290" width="7.125" style="2" customWidth="1"/>
    <col min="12291" max="12291" width="5.625" style="2" customWidth="1"/>
    <col min="12292" max="12292" width="7.125" style="2" customWidth="1"/>
    <col min="12293" max="12295" width="6.125" style="2" customWidth="1"/>
    <col min="12296" max="12296" width="5.625" style="2" customWidth="1"/>
    <col min="12297" max="12297" width="6.125" style="2" customWidth="1"/>
    <col min="12298" max="12298" width="6.625" style="2" customWidth="1"/>
    <col min="12299" max="12299" width="6.125" style="2" customWidth="1"/>
    <col min="12300" max="12300" width="6.875" style="2" customWidth="1"/>
    <col min="12301" max="12301" width="6.125" style="2" customWidth="1"/>
    <col min="12302" max="12302" width="5.625" style="2" customWidth="1"/>
    <col min="12303" max="12544" width="8.625" style="2"/>
    <col min="12545" max="12545" width="3.625" style="2" customWidth="1"/>
    <col min="12546" max="12546" width="7.125" style="2" customWidth="1"/>
    <col min="12547" max="12547" width="5.625" style="2" customWidth="1"/>
    <col min="12548" max="12548" width="7.125" style="2" customWidth="1"/>
    <col min="12549" max="12551" width="6.125" style="2" customWidth="1"/>
    <col min="12552" max="12552" width="5.625" style="2" customWidth="1"/>
    <col min="12553" max="12553" width="6.125" style="2" customWidth="1"/>
    <col min="12554" max="12554" width="6.625" style="2" customWidth="1"/>
    <col min="12555" max="12555" width="6.125" style="2" customWidth="1"/>
    <col min="12556" max="12556" width="6.875" style="2" customWidth="1"/>
    <col min="12557" max="12557" width="6.125" style="2" customWidth="1"/>
    <col min="12558" max="12558" width="5.625" style="2" customWidth="1"/>
    <col min="12559" max="12800" width="8.625" style="2"/>
    <col min="12801" max="12801" width="3.625" style="2" customWidth="1"/>
    <col min="12802" max="12802" width="7.125" style="2" customWidth="1"/>
    <col min="12803" max="12803" width="5.625" style="2" customWidth="1"/>
    <col min="12804" max="12804" width="7.125" style="2" customWidth="1"/>
    <col min="12805" max="12807" width="6.125" style="2" customWidth="1"/>
    <col min="12808" max="12808" width="5.625" style="2" customWidth="1"/>
    <col min="12809" max="12809" width="6.125" style="2" customWidth="1"/>
    <col min="12810" max="12810" width="6.625" style="2" customWidth="1"/>
    <col min="12811" max="12811" width="6.125" style="2" customWidth="1"/>
    <col min="12812" max="12812" width="6.875" style="2" customWidth="1"/>
    <col min="12813" max="12813" width="6.125" style="2" customWidth="1"/>
    <col min="12814" max="12814" width="5.625" style="2" customWidth="1"/>
    <col min="12815" max="13056" width="8.625" style="2"/>
    <col min="13057" max="13057" width="3.625" style="2" customWidth="1"/>
    <col min="13058" max="13058" width="7.125" style="2" customWidth="1"/>
    <col min="13059" max="13059" width="5.625" style="2" customWidth="1"/>
    <col min="13060" max="13060" width="7.125" style="2" customWidth="1"/>
    <col min="13061" max="13063" width="6.125" style="2" customWidth="1"/>
    <col min="13064" max="13064" width="5.625" style="2" customWidth="1"/>
    <col min="13065" max="13065" width="6.125" style="2" customWidth="1"/>
    <col min="13066" max="13066" width="6.625" style="2" customWidth="1"/>
    <col min="13067" max="13067" width="6.125" style="2" customWidth="1"/>
    <col min="13068" max="13068" width="6.875" style="2" customWidth="1"/>
    <col min="13069" max="13069" width="6.125" style="2" customWidth="1"/>
    <col min="13070" max="13070" width="5.625" style="2" customWidth="1"/>
    <col min="13071" max="13312" width="8.625" style="2"/>
    <col min="13313" max="13313" width="3.625" style="2" customWidth="1"/>
    <col min="13314" max="13314" width="7.125" style="2" customWidth="1"/>
    <col min="13315" max="13315" width="5.625" style="2" customWidth="1"/>
    <col min="13316" max="13316" width="7.125" style="2" customWidth="1"/>
    <col min="13317" max="13319" width="6.125" style="2" customWidth="1"/>
    <col min="13320" max="13320" width="5.625" style="2" customWidth="1"/>
    <col min="13321" max="13321" width="6.125" style="2" customWidth="1"/>
    <col min="13322" max="13322" width="6.625" style="2" customWidth="1"/>
    <col min="13323" max="13323" width="6.125" style="2" customWidth="1"/>
    <col min="13324" max="13324" width="6.875" style="2" customWidth="1"/>
    <col min="13325" max="13325" width="6.125" style="2" customWidth="1"/>
    <col min="13326" max="13326" width="5.625" style="2" customWidth="1"/>
    <col min="13327" max="13568" width="8.625" style="2"/>
    <col min="13569" max="13569" width="3.625" style="2" customWidth="1"/>
    <col min="13570" max="13570" width="7.125" style="2" customWidth="1"/>
    <col min="13571" max="13571" width="5.625" style="2" customWidth="1"/>
    <col min="13572" max="13572" width="7.125" style="2" customWidth="1"/>
    <col min="13573" max="13575" width="6.125" style="2" customWidth="1"/>
    <col min="13576" max="13576" width="5.625" style="2" customWidth="1"/>
    <col min="13577" max="13577" width="6.125" style="2" customWidth="1"/>
    <col min="13578" max="13578" width="6.625" style="2" customWidth="1"/>
    <col min="13579" max="13579" width="6.125" style="2" customWidth="1"/>
    <col min="13580" max="13580" width="6.875" style="2" customWidth="1"/>
    <col min="13581" max="13581" width="6.125" style="2" customWidth="1"/>
    <col min="13582" max="13582" width="5.625" style="2" customWidth="1"/>
    <col min="13583" max="13824" width="8.625" style="2"/>
    <col min="13825" max="13825" width="3.625" style="2" customWidth="1"/>
    <col min="13826" max="13826" width="7.125" style="2" customWidth="1"/>
    <col min="13827" max="13827" width="5.625" style="2" customWidth="1"/>
    <col min="13828" max="13828" width="7.125" style="2" customWidth="1"/>
    <col min="13829" max="13831" width="6.125" style="2" customWidth="1"/>
    <col min="13832" max="13832" width="5.625" style="2" customWidth="1"/>
    <col min="13833" max="13833" width="6.125" style="2" customWidth="1"/>
    <col min="13834" max="13834" width="6.625" style="2" customWidth="1"/>
    <col min="13835" max="13835" width="6.125" style="2" customWidth="1"/>
    <col min="13836" max="13836" width="6.875" style="2" customWidth="1"/>
    <col min="13837" max="13837" width="6.125" style="2" customWidth="1"/>
    <col min="13838" max="13838" width="5.625" style="2" customWidth="1"/>
    <col min="13839" max="14080" width="8.625" style="2"/>
    <col min="14081" max="14081" width="3.625" style="2" customWidth="1"/>
    <col min="14082" max="14082" width="7.125" style="2" customWidth="1"/>
    <col min="14083" max="14083" width="5.625" style="2" customWidth="1"/>
    <col min="14084" max="14084" width="7.125" style="2" customWidth="1"/>
    <col min="14085" max="14087" width="6.125" style="2" customWidth="1"/>
    <col min="14088" max="14088" width="5.625" style="2" customWidth="1"/>
    <col min="14089" max="14089" width="6.125" style="2" customWidth="1"/>
    <col min="14090" max="14090" width="6.625" style="2" customWidth="1"/>
    <col min="14091" max="14091" width="6.125" style="2" customWidth="1"/>
    <col min="14092" max="14092" width="6.875" style="2" customWidth="1"/>
    <col min="14093" max="14093" width="6.125" style="2" customWidth="1"/>
    <col min="14094" max="14094" width="5.625" style="2" customWidth="1"/>
    <col min="14095" max="14336" width="8.625" style="2"/>
    <col min="14337" max="14337" width="3.625" style="2" customWidth="1"/>
    <col min="14338" max="14338" width="7.125" style="2" customWidth="1"/>
    <col min="14339" max="14339" width="5.625" style="2" customWidth="1"/>
    <col min="14340" max="14340" width="7.125" style="2" customWidth="1"/>
    <col min="14341" max="14343" width="6.125" style="2" customWidth="1"/>
    <col min="14344" max="14344" width="5.625" style="2" customWidth="1"/>
    <col min="14345" max="14345" width="6.125" style="2" customWidth="1"/>
    <col min="14346" max="14346" width="6.625" style="2" customWidth="1"/>
    <col min="14347" max="14347" width="6.125" style="2" customWidth="1"/>
    <col min="14348" max="14348" width="6.875" style="2" customWidth="1"/>
    <col min="14349" max="14349" width="6.125" style="2" customWidth="1"/>
    <col min="14350" max="14350" width="5.625" style="2" customWidth="1"/>
    <col min="14351" max="14592" width="8.625" style="2"/>
    <col min="14593" max="14593" width="3.625" style="2" customWidth="1"/>
    <col min="14594" max="14594" width="7.125" style="2" customWidth="1"/>
    <col min="14595" max="14595" width="5.625" style="2" customWidth="1"/>
    <col min="14596" max="14596" width="7.125" style="2" customWidth="1"/>
    <col min="14597" max="14599" width="6.125" style="2" customWidth="1"/>
    <col min="14600" max="14600" width="5.625" style="2" customWidth="1"/>
    <col min="14601" max="14601" width="6.125" style="2" customWidth="1"/>
    <col min="14602" max="14602" width="6.625" style="2" customWidth="1"/>
    <col min="14603" max="14603" width="6.125" style="2" customWidth="1"/>
    <col min="14604" max="14604" width="6.875" style="2" customWidth="1"/>
    <col min="14605" max="14605" width="6.125" style="2" customWidth="1"/>
    <col min="14606" max="14606" width="5.625" style="2" customWidth="1"/>
    <col min="14607" max="14848" width="8.625" style="2"/>
    <col min="14849" max="14849" width="3.625" style="2" customWidth="1"/>
    <col min="14850" max="14850" width="7.125" style="2" customWidth="1"/>
    <col min="14851" max="14851" width="5.625" style="2" customWidth="1"/>
    <col min="14852" max="14852" width="7.125" style="2" customWidth="1"/>
    <col min="14853" max="14855" width="6.125" style="2" customWidth="1"/>
    <col min="14856" max="14856" width="5.625" style="2" customWidth="1"/>
    <col min="14857" max="14857" width="6.125" style="2" customWidth="1"/>
    <col min="14858" max="14858" width="6.625" style="2" customWidth="1"/>
    <col min="14859" max="14859" width="6.125" style="2" customWidth="1"/>
    <col min="14860" max="14860" width="6.875" style="2" customWidth="1"/>
    <col min="14861" max="14861" width="6.125" style="2" customWidth="1"/>
    <col min="14862" max="14862" width="5.625" style="2" customWidth="1"/>
    <col min="14863" max="15104" width="8.625" style="2"/>
    <col min="15105" max="15105" width="3.625" style="2" customWidth="1"/>
    <col min="15106" max="15106" width="7.125" style="2" customWidth="1"/>
    <col min="15107" max="15107" width="5.625" style="2" customWidth="1"/>
    <col min="15108" max="15108" width="7.125" style="2" customWidth="1"/>
    <col min="15109" max="15111" width="6.125" style="2" customWidth="1"/>
    <col min="15112" max="15112" width="5.625" style="2" customWidth="1"/>
    <col min="15113" max="15113" width="6.125" style="2" customWidth="1"/>
    <col min="15114" max="15114" width="6.625" style="2" customWidth="1"/>
    <col min="15115" max="15115" width="6.125" style="2" customWidth="1"/>
    <col min="15116" max="15116" width="6.875" style="2" customWidth="1"/>
    <col min="15117" max="15117" width="6.125" style="2" customWidth="1"/>
    <col min="15118" max="15118" width="5.625" style="2" customWidth="1"/>
    <col min="15119" max="15360" width="8.625" style="2"/>
    <col min="15361" max="15361" width="3.625" style="2" customWidth="1"/>
    <col min="15362" max="15362" width="7.125" style="2" customWidth="1"/>
    <col min="15363" max="15363" width="5.625" style="2" customWidth="1"/>
    <col min="15364" max="15364" width="7.125" style="2" customWidth="1"/>
    <col min="15365" max="15367" width="6.125" style="2" customWidth="1"/>
    <col min="15368" max="15368" width="5.625" style="2" customWidth="1"/>
    <col min="15369" max="15369" width="6.125" style="2" customWidth="1"/>
    <col min="15370" max="15370" width="6.625" style="2" customWidth="1"/>
    <col min="15371" max="15371" width="6.125" style="2" customWidth="1"/>
    <col min="15372" max="15372" width="6.875" style="2" customWidth="1"/>
    <col min="15373" max="15373" width="6.125" style="2" customWidth="1"/>
    <col min="15374" max="15374" width="5.625" style="2" customWidth="1"/>
    <col min="15375" max="15616" width="8.625" style="2"/>
    <col min="15617" max="15617" width="3.625" style="2" customWidth="1"/>
    <col min="15618" max="15618" width="7.125" style="2" customWidth="1"/>
    <col min="15619" max="15619" width="5.625" style="2" customWidth="1"/>
    <col min="15620" max="15620" width="7.125" style="2" customWidth="1"/>
    <col min="15621" max="15623" width="6.125" style="2" customWidth="1"/>
    <col min="15624" max="15624" width="5.625" style="2" customWidth="1"/>
    <col min="15625" max="15625" width="6.125" style="2" customWidth="1"/>
    <col min="15626" max="15626" width="6.625" style="2" customWidth="1"/>
    <col min="15627" max="15627" width="6.125" style="2" customWidth="1"/>
    <col min="15628" max="15628" width="6.875" style="2" customWidth="1"/>
    <col min="15629" max="15629" width="6.125" style="2" customWidth="1"/>
    <col min="15630" max="15630" width="5.625" style="2" customWidth="1"/>
    <col min="15631" max="15872" width="8.625" style="2"/>
    <col min="15873" max="15873" width="3.625" style="2" customWidth="1"/>
    <col min="15874" max="15874" width="7.125" style="2" customWidth="1"/>
    <col min="15875" max="15875" width="5.625" style="2" customWidth="1"/>
    <col min="15876" max="15876" width="7.125" style="2" customWidth="1"/>
    <col min="15877" max="15879" width="6.125" style="2" customWidth="1"/>
    <col min="15880" max="15880" width="5.625" style="2" customWidth="1"/>
    <col min="15881" max="15881" width="6.125" style="2" customWidth="1"/>
    <col min="15882" max="15882" width="6.625" style="2" customWidth="1"/>
    <col min="15883" max="15883" width="6.125" style="2" customWidth="1"/>
    <col min="15884" max="15884" width="6.875" style="2" customWidth="1"/>
    <col min="15885" max="15885" width="6.125" style="2" customWidth="1"/>
    <col min="15886" max="15886" width="5.625" style="2" customWidth="1"/>
    <col min="15887" max="16128" width="8.625" style="2"/>
    <col min="16129" max="16129" width="3.625" style="2" customWidth="1"/>
    <col min="16130" max="16130" width="7.125" style="2" customWidth="1"/>
    <col min="16131" max="16131" width="5.625" style="2" customWidth="1"/>
    <col min="16132" max="16132" width="7.125" style="2" customWidth="1"/>
    <col min="16133" max="16135" width="6.125" style="2" customWidth="1"/>
    <col min="16136" max="16136" width="5.625" style="2" customWidth="1"/>
    <col min="16137" max="16137" width="6.125" style="2" customWidth="1"/>
    <col min="16138" max="16138" width="6.625" style="2" customWidth="1"/>
    <col min="16139" max="16139" width="6.125" style="2" customWidth="1"/>
    <col min="16140" max="16140" width="6.875" style="2" customWidth="1"/>
    <col min="16141" max="16141" width="6.125" style="2" customWidth="1"/>
    <col min="16142" max="16142" width="5.625" style="2" customWidth="1"/>
    <col min="16143" max="16384" width="8.625" style="2"/>
  </cols>
  <sheetData>
    <row r="1" spans="1:14" ht="24">
      <c r="A1" s="1" t="s">
        <v>147</v>
      </c>
    </row>
    <row r="2" spans="1:14" ht="18.75" customHeight="1">
      <c r="A2" s="1"/>
      <c r="I2" s="174" t="s">
        <v>148</v>
      </c>
    </row>
    <row r="3" spans="1:14" ht="18" customHeight="1">
      <c r="B3" s="3" t="s">
        <v>36</v>
      </c>
      <c r="N3" s="175" t="s">
        <v>149</v>
      </c>
    </row>
    <row r="4" spans="1:14" s="5" customFormat="1" ht="13.5" customHeight="1">
      <c r="B4" s="221" t="s">
        <v>2</v>
      </c>
      <c r="C4" s="244" t="s">
        <v>37</v>
      </c>
      <c r="D4" s="244" t="s">
        <v>150</v>
      </c>
      <c r="E4" s="247" t="s">
        <v>151</v>
      </c>
      <c r="F4" s="247"/>
      <c r="G4" s="247"/>
      <c r="H4" s="247"/>
      <c r="I4" s="247"/>
      <c r="J4" s="247" t="s">
        <v>152</v>
      </c>
      <c r="K4" s="247"/>
      <c r="L4" s="247"/>
      <c r="M4" s="247"/>
      <c r="N4" s="247"/>
    </row>
    <row r="5" spans="1:14" s="5" customFormat="1" ht="13.5" customHeight="1">
      <c r="B5" s="243"/>
      <c r="C5" s="245"/>
      <c r="D5" s="245"/>
      <c r="E5" s="248" t="s">
        <v>153</v>
      </c>
      <c r="F5" s="249"/>
      <c r="G5" s="249"/>
      <c r="H5" s="249"/>
      <c r="I5" s="250"/>
      <c r="J5" s="244" t="s">
        <v>154</v>
      </c>
      <c r="K5" s="244" t="s">
        <v>155</v>
      </c>
      <c r="L5" s="251" t="s">
        <v>156</v>
      </c>
      <c r="M5" s="253" t="s">
        <v>157</v>
      </c>
      <c r="N5" s="241" t="s">
        <v>60</v>
      </c>
    </row>
    <row r="6" spans="1:14" s="5" customFormat="1" ht="13.5" customHeight="1">
      <c r="B6" s="222"/>
      <c r="C6" s="246"/>
      <c r="D6" s="246"/>
      <c r="E6" s="176" t="s">
        <v>158</v>
      </c>
      <c r="F6" s="176" t="s">
        <v>159</v>
      </c>
      <c r="G6" s="176" t="s">
        <v>160</v>
      </c>
      <c r="H6" s="176" t="s">
        <v>60</v>
      </c>
      <c r="I6" s="176" t="s">
        <v>161</v>
      </c>
      <c r="J6" s="246"/>
      <c r="K6" s="246"/>
      <c r="L6" s="252"/>
      <c r="M6" s="254"/>
      <c r="N6" s="242"/>
    </row>
    <row r="7" spans="1:14" s="5" customFormat="1" ht="14.25" customHeight="1">
      <c r="B7" s="10" t="s">
        <v>17</v>
      </c>
      <c r="C7" s="55">
        <f>+C8+C9+C10+C11</f>
        <v>84</v>
      </c>
      <c r="D7" s="11">
        <f>+D8+D9+D10+D11</f>
        <v>49785</v>
      </c>
      <c r="E7" s="56">
        <f>+E8+E9+E10+E11</f>
        <v>5868</v>
      </c>
      <c r="F7" s="56">
        <f>+F8+F9+F10+F11</f>
        <v>2186</v>
      </c>
      <c r="G7" s="56">
        <f>+G8+G9+G10+G11</f>
        <v>32758</v>
      </c>
      <c r="H7" s="56">
        <f t="shared" ref="H7:M7" si="0">+H8+H9+H10+H11</f>
        <v>3350</v>
      </c>
      <c r="I7" s="56">
        <f t="shared" si="0"/>
        <v>5423</v>
      </c>
      <c r="J7" s="56">
        <f t="shared" si="0"/>
        <v>3353</v>
      </c>
      <c r="K7" s="56">
        <f t="shared" si="0"/>
        <v>94</v>
      </c>
      <c r="L7" s="56">
        <f t="shared" si="0"/>
        <v>16914</v>
      </c>
      <c r="M7" s="56">
        <f t="shared" si="0"/>
        <v>27247</v>
      </c>
      <c r="N7" s="56">
        <f>+N8+N9+N10+N11</f>
        <v>2725</v>
      </c>
    </row>
    <row r="8" spans="1:14" s="5" customFormat="1" ht="14.25" hidden="1" customHeight="1">
      <c r="B8" s="15" t="s">
        <v>9</v>
      </c>
      <c r="C8" s="57">
        <v>21</v>
      </c>
      <c r="D8" s="58">
        <v>7218</v>
      </c>
      <c r="E8" s="58">
        <v>5868</v>
      </c>
      <c r="F8" s="58">
        <v>970</v>
      </c>
      <c r="G8" s="58">
        <v>350</v>
      </c>
      <c r="H8" s="58">
        <v>0</v>
      </c>
      <c r="I8" s="58">
        <v>30</v>
      </c>
      <c r="J8" s="58">
        <v>844</v>
      </c>
      <c r="K8" s="58">
        <v>56</v>
      </c>
      <c r="L8" s="58">
        <v>2375</v>
      </c>
      <c r="M8" s="58">
        <v>3372</v>
      </c>
      <c r="N8" s="58">
        <v>571</v>
      </c>
    </row>
    <row r="9" spans="1:14" s="5" customFormat="1" ht="14.25" hidden="1" customHeight="1">
      <c r="B9" s="15" t="s">
        <v>10</v>
      </c>
      <c r="C9" s="57">
        <v>26</v>
      </c>
      <c r="D9" s="58">
        <v>17109</v>
      </c>
      <c r="E9" s="58">
        <v>0</v>
      </c>
      <c r="F9" s="58">
        <v>362</v>
      </c>
      <c r="G9" s="58">
        <v>13394</v>
      </c>
      <c r="H9" s="58">
        <v>0</v>
      </c>
      <c r="I9" s="58">
        <v>3353</v>
      </c>
      <c r="J9" s="58">
        <v>953</v>
      </c>
      <c r="K9" s="58">
        <v>5</v>
      </c>
      <c r="L9" s="58">
        <v>3262</v>
      </c>
      <c r="M9" s="58">
        <v>12656</v>
      </c>
      <c r="N9" s="58">
        <v>781</v>
      </c>
    </row>
    <row r="10" spans="1:14" s="5" customFormat="1" ht="14.25" hidden="1" customHeight="1">
      <c r="B10" s="15" t="s">
        <v>11</v>
      </c>
      <c r="C10" s="57">
        <v>23</v>
      </c>
      <c r="D10" s="58">
        <v>21629</v>
      </c>
      <c r="E10" s="58">
        <v>0</v>
      </c>
      <c r="F10" s="58">
        <v>658</v>
      </c>
      <c r="G10" s="58">
        <v>16291</v>
      </c>
      <c r="H10" s="58">
        <v>3350</v>
      </c>
      <c r="I10" s="58">
        <v>1330</v>
      </c>
      <c r="J10" s="58">
        <v>1191</v>
      </c>
      <c r="K10" s="58">
        <v>0</v>
      </c>
      <c r="L10" s="58">
        <v>10945</v>
      </c>
      <c r="M10" s="58">
        <v>8712</v>
      </c>
      <c r="N10" s="58">
        <v>781</v>
      </c>
    </row>
    <row r="11" spans="1:14" s="5" customFormat="1" ht="14.25" hidden="1" customHeight="1">
      <c r="B11" s="20" t="s">
        <v>12</v>
      </c>
      <c r="C11" s="59">
        <v>14</v>
      </c>
      <c r="D11" s="60">
        <v>3829</v>
      </c>
      <c r="E11" s="60">
        <v>0</v>
      </c>
      <c r="F11" s="60">
        <v>196</v>
      </c>
      <c r="G11" s="60">
        <v>2723</v>
      </c>
      <c r="H11" s="60">
        <v>0</v>
      </c>
      <c r="I11" s="60">
        <v>710</v>
      </c>
      <c r="J11" s="60">
        <v>365</v>
      </c>
      <c r="K11" s="60">
        <v>33</v>
      </c>
      <c r="L11" s="60">
        <v>332</v>
      </c>
      <c r="M11" s="60">
        <v>2507</v>
      </c>
      <c r="N11" s="60">
        <v>592</v>
      </c>
    </row>
    <row r="12" spans="1:14" s="5" customFormat="1" ht="14.25" customHeight="1">
      <c r="B12" s="10" t="s">
        <v>18</v>
      </c>
      <c r="C12" s="55">
        <f>+C13+C14+C15+C16</f>
        <v>83</v>
      </c>
      <c r="D12" s="11">
        <f>+D13+D14+D15+D16</f>
        <v>45306</v>
      </c>
      <c r="E12" s="56">
        <f>+E13+E14+E15+E16</f>
        <v>6038</v>
      </c>
      <c r="F12" s="56">
        <f>+F13+F14+F15+F16</f>
        <v>2126</v>
      </c>
      <c r="G12" s="56">
        <f>+G13+G14+G15+G16</f>
        <v>30147</v>
      </c>
      <c r="H12" s="56">
        <f t="shared" ref="H12:M12" si="1">+H13+H14+H15+H16</f>
        <v>3120</v>
      </c>
      <c r="I12" s="56">
        <f t="shared" si="1"/>
        <v>3875</v>
      </c>
      <c r="J12" s="56" t="s">
        <v>141</v>
      </c>
      <c r="K12" s="56" t="s">
        <v>141</v>
      </c>
      <c r="L12" s="56">
        <f t="shared" si="1"/>
        <v>15191</v>
      </c>
      <c r="M12" s="56">
        <f t="shared" si="1"/>
        <v>25480</v>
      </c>
      <c r="N12" s="56">
        <f>+N13+N14+N15+N16</f>
        <v>2053</v>
      </c>
    </row>
    <row r="13" spans="1:14" s="5" customFormat="1" ht="14.25" hidden="1" customHeight="1">
      <c r="B13" s="15" t="s">
        <v>9</v>
      </c>
      <c r="C13" s="57">
        <v>19</v>
      </c>
      <c r="D13" s="58">
        <v>7261</v>
      </c>
      <c r="E13" s="58">
        <v>6038</v>
      </c>
      <c r="F13" s="58">
        <v>877</v>
      </c>
      <c r="G13" s="58">
        <v>281</v>
      </c>
      <c r="H13" s="58">
        <v>0</v>
      </c>
      <c r="I13" s="58">
        <v>65</v>
      </c>
      <c r="J13" s="58" t="s">
        <v>141</v>
      </c>
      <c r="K13" s="58" t="s">
        <v>141</v>
      </c>
      <c r="L13" s="58">
        <v>2451</v>
      </c>
      <c r="M13" s="58">
        <v>3454</v>
      </c>
      <c r="N13" s="58">
        <v>507</v>
      </c>
    </row>
    <row r="14" spans="1:14" s="5" customFormat="1" ht="14.25" hidden="1" customHeight="1">
      <c r="B14" s="15" t="s">
        <v>10</v>
      </c>
      <c r="C14" s="57">
        <v>25</v>
      </c>
      <c r="D14" s="58">
        <v>14315</v>
      </c>
      <c r="E14" s="58">
        <v>0</v>
      </c>
      <c r="F14" s="58">
        <v>324</v>
      </c>
      <c r="G14" s="58">
        <v>12102</v>
      </c>
      <c r="H14" s="58">
        <v>0</v>
      </c>
      <c r="I14" s="58">
        <v>1889</v>
      </c>
      <c r="J14" s="58">
        <v>204</v>
      </c>
      <c r="K14" s="58">
        <v>5</v>
      </c>
      <c r="L14" s="58">
        <v>3160</v>
      </c>
      <c r="M14" s="58">
        <v>10666</v>
      </c>
      <c r="N14" s="58">
        <v>280</v>
      </c>
    </row>
    <row r="15" spans="1:14" s="5" customFormat="1" ht="14.25" hidden="1" customHeight="1">
      <c r="B15" s="15" t="s">
        <v>11</v>
      </c>
      <c r="C15" s="57">
        <v>24</v>
      </c>
      <c r="D15" s="58">
        <v>19531</v>
      </c>
      <c r="E15" s="58">
        <v>0</v>
      </c>
      <c r="F15" s="58">
        <v>708</v>
      </c>
      <c r="G15" s="58">
        <v>14368</v>
      </c>
      <c r="H15" s="58">
        <v>3120</v>
      </c>
      <c r="I15" s="58">
        <v>1335</v>
      </c>
      <c r="J15" s="58">
        <v>1008</v>
      </c>
      <c r="K15" s="58">
        <v>0</v>
      </c>
      <c r="L15" s="58">
        <v>9099</v>
      </c>
      <c r="M15" s="58">
        <v>8681</v>
      </c>
      <c r="N15" s="58">
        <v>743</v>
      </c>
    </row>
    <row r="16" spans="1:14" s="5" customFormat="1" ht="14.25" hidden="1" customHeight="1">
      <c r="B16" s="20" t="s">
        <v>12</v>
      </c>
      <c r="C16" s="59">
        <v>15</v>
      </c>
      <c r="D16" s="60">
        <v>4199</v>
      </c>
      <c r="E16" s="60">
        <v>0</v>
      </c>
      <c r="F16" s="60">
        <v>217</v>
      </c>
      <c r="G16" s="60">
        <v>3396</v>
      </c>
      <c r="H16" s="60">
        <v>0</v>
      </c>
      <c r="I16" s="60">
        <v>586</v>
      </c>
      <c r="J16" s="60">
        <v>360</v>
      </c>
      <c r="K16" s="60">
        <v>156</v>
      </c>
      <c r="L16" s="60">
        <v>481</v>
      </c>
      <c r="M16" s="60">
        <v>2679</v>
      </c>
      <c r="N16" s="60">
        <v>523</v>
      </c>
    </row>
    <row r="17" spans="2:14" s="5" customFormat="1" ht="14.25" customHeight="1">
      <c r="B17" s="10" t="s">
        <v>19</v>
      </c>
      <c r="C17" s="55">
        <f>+C18+C19+C20+C21</f>
        <v>83</v>
      </c>
      <c r="D17" s="11">
        <f>+D18+D19+D20+D21</f>
        <v>46846</v>
      </c>
      <c r="E17" s="56">
        <f>+E18+E19+E20+E21</f>
        <v>6634</v>
      </c>
      <c r="F17" s="56">
        <f>+F18+F19+F20+F21</f>
        <v>2386</v>
      </c>
      <c r="G17" s="56">
        <f>+G18+G19+G20+G21</f>
        <v>31316</v>
      </c>
      <c r="H17" s="56" t="s">
        <v>141</v>
      </c>
      <c r="I17" s="56" t="s">
        <v>141</v>
      </c>
      <c r="J17" s="56">
        <f>+J18+J19+J20+J21</f>
        <v>2861</v>
      </c>
      <c r="K17" s="56">
        <f>+K18+K19+K20+K21</f>
        <v>246</v>
      </c>
      <c r="L17" s="56">
        <f>+L18+L19+L20+L21</f>
        <v>16396</v>
      </c>
      <c r="M17" s="56">
        <f>+M18+M19+M20+M21</f>
        <v>25237</v>
      </c>
      <c r="N17" s="56">
        <f>+N18+N19+N20+N21</f>
        <v>2106</v>
      </c>
    </row>
    <row r="18" spans="2:14" s="5" customFormat="1" ht="14.25" hidden="1" customHeight="1">
      <c r="B18" s="15" t="s">
        <v>9</v>
      </c>
      <c r="C18" s="57">
        <v>19</v>
      </c>
      <c r="D18" s="58">
        <v>8097</v>
      </c>
      <c r="E18" s="58">
        <v>6634</v>
      </c>
      <c r="F18" s="58">
        <v>1110</v>
      </c>
      <c r="G18" s="58">
        <v>258</v>
      </c>
      <c r="H18" s="58">
        <v>0</v>
      </c>
      <c r="I18" s="58">
        <v>95</v>
      </c>
      <c r="J18" s="58">
        <v>1054</v>
      </c>
      <c r="K18" s="58">
        <v>44</v>
      </c>
      <c r="L18" s="58">
        <v>2963</v>
      </c>
      <c r="M18" s="58">
        <v>3492</v>
      </c>
      <c r="N18" s="58">
        <v>544</v>
      </c>
    </row>
    <row r="19" spans="2:14" s="5" customFormat="1" ht="14.25" hidden="1" customHeight="1">
      <c r="B19" s="15" t="s">
        <v>10</v>
      </c>
      <c r="C19" s="57">
        <v>26</v>
      </c>
      <c r="D19" s="58">
        <v>13715</v>
      </c>
      <c r="E19" s="58">
        <v>0</v>
      </c>
      <c r="F19" s="58">
        <v>355</v>
      </c>
      <c r="G19" s="58">
        <v>12038</v>
      </c>
      <c r="H19" s="58">
        <v>0</v>
      </c>
      <c r="I19" s="58">
        <v>1322</v>
      </c>
      <c r="J19" s="58">
        <v>249</v>
      </c>
      <c r="K19" s="58">
        <v>7</v>
      </c>
      <c r="L19" s="58">
        <v>3138</v>
      </c>
      <c r="M19" s="58">
        <v>10151</v>
      </c>
      <c r="N19" s="58">
        <v>170</v>
      </c>
    </row>
    <row r="20" spans="2:14" s="5" customFormat="1" ht="14.25" hidden="1" customHeight="1">
      <c r="B20" s="15" t="s">
        <v>11</v>
      </c>
      <c r="C20" s="57">
        <v>24</v>
      </c>
      <c r="D20" s="58">
        <v>20892</v>
      </c>
      <c r="E20" s="58">
        <v>0</v>
      </c>
      <c r="F20" s="58">
        <v>610</v>
      </c>
      <c r="G20" s="58">
        <v>15799</v>
      </c>
      <c r="H20" s="58">
        <v>3450</v>
      </c>
      <c r="I20" s="58">
        <v>1033</v>
      </c>
      <c r="J20" s="58">
        <v>1287</v>
      </c>
      <c r="K20" s="58">
        <v>0</v>
      </c>
      <c r="L20" s="58">
        <v>9761</v>
      </c>
      <c r="M20" s="58">
        <v>9121</v>
      </c>
      <c r="N20" s="58">
        <v>723</v>
      </c>
    </row>
    <row r="21" spans="2:14" s="5" customFormat="1" ht="14.25" hidden="1" customHeight="1">
      <c r="B21" s="20" t="s">
        <v>12</v>
      </c>
      <c r="C21" s="59">
        <v>14</v>
      </c>
      <c r="D21" s="60">
        <v>4142</v>
      </c>
      <c r="E21" s="60">
        <v>0</v>
      </c>
      <c r="F21" s="60">
        <v>311</v>
      </c>
      <c r="G21" s="60">
        <v>3221</v>
      </c>
      <c r="H21" s="60" t="s">
        <v>141</v>
      </c>
      <c r="I21" s="60" t="s">
        <v>141</v>
      </c>
      <c r="J21" s="60">
        <v>271</v>
      </c>
      <c r="K21" s="60">
        <v>195</v>
      </c>
      <c r="L21" s="60">
        <v>534</v>
      </c>
      <c r="M21" s="60">
        <v>2473</v>
      </c>
      <c r="N21" s="60">
        <v>669</v>
      </c>
    </row>
    <row r="22" spans="2:14" s="5" customFormat="1" ht="14.25" customHeight="1">
      <c r="B22" s="10" t="s">
        <v>20</v>
      </c>
      <c r="C22" s="55">
        <f>+C23+C24+C25+C26</f>
        <v>84</v>
      </c>
      <c r="D22" s="11">
        <f>+D23+D24+D25+D26</f>
        <v>47063</v>
      </c>
      <c r="E22" s="56">
        <f>+E23+E24+E25+E26</f>
        <v>7132</v>
      </c>
      <c r="F22" s="56">
        <f>+F23+F24+F25+F26</f>
        <v>2630</v>
      </c>
      <c r="G22" s="56">
        <f>+G23+G24+G25+G26</f>
        <v>30623</v>
      </c>
      <c r="H22" s="56">
        <f t="shared" ref="H22:M22" si="2">+H23+H24+H25+H26</f>
        <v>3325</v>
      </c>
      <c r="I22" s="56">
        <f t="shared" si="2"/>
        <v>3353</v>
      </c>
      <c r="J22" s="56">
        <f t="shared" si="2"/>
        <v>2814</v>
      </c>
      <c r="K22" s="56">
        <f t="shared" si="2"/>
        <v>243</v>
      </c>
      <c r="L22" s="56">
        <f t="shared" si="2"/>
        <v>17202</v>
      </c>
      <c r="M22" s="56">
        <f t="shared" si="2"/>
        <v>24665</v>
      </c>
      <c r="N22" s="56">
        <f>+N23+N24+N25+N26</f>
        <v>2139</v>
      </c>
    </row>
    <row r="23" spans="2:14" s="5" customFormat="1" ht="14.25" hidden="1" customHeight="1">
      <c r="B23" s="15" t="s">
        <v>9</v>
      </c>
      <c r="C23" s="57">
        <v>20</v>
      </c>
      <c r="D23" s="58">
        <v>8786</v>
      </c>
      <c r="E23" s="58">
        <v>7132</v>
      </c>
      <c r="F23" s="58">
        <v>1233</v>
      </c>
      <c r="G23" s="58">
        <v>258</v>
      </c>
      <c r="H23" s="58">
        <v>0</v>
      </c>
      <c r="I23" s="58">
        <v>163</v>
      </c>
      <c r="J23" s="58">
        <v>1194</v>
      </c>
      <c r="K23" s="58">
        <v>73</v>
      </c>
      <c r="L23" s="58">
        <v>3170</v>
      </c>
      <c r="M23" s="58">
        <v>3858</v>
      </c>
      <c r="N23" s="58">
        <v>491</v>
      </c>
    </row>
    <row r="24" spans="2:14" s="5" customFormat="1" ht="14.25" hidden="1" customHeight="1">
      <c r="B24" s="15" t="s">
        <v>10</v>
      </c>
      <c r="C24" s="57">
        <v>27</v>
      </c>
      <c r="D24" s="58">
        <v>14295</v>
      </c>
      <c r="E24" s="58">
        <v>0</v>
      </c>
      <c r="F24" s="58">
        <v>399</v>
      </c>
      <c r="G24" s="58">
        <v>12104</v>
      </c>
      <c r="H24" s="58">
        <v>30</v>
      </c>
      <c r="I24" s="58">
        <v>1762</v>
      </c>
      <c r="J24" s="58">
        <v>269</v>
      </c>
      <c r="K24" s="58">
        <v>20</v>
      </c>
      <c r="L24" s="58">
        <v>2990</v>
      </c>
      <c r="M24" s="58">
        <v>10750</v>
      </c>
      <c r="N24" s="58">
        <v>266</v>
      </c>
    </row>
    <row r="25" spans="2:14" s="5" customFormat="1" ht="14.25" hidden="1" customHeight="1">
      <c r="B25" s="15" t="s">
        <v>11</v>
      </c>
      <c r="C25" s="57">
        <v>24</v>
      </c>
      <c r="D25" s="58">
        <v>20584</v>
      </c>
      <c r="E25" s="58">
        <v>0</v>
      </c>
      <c r="F25" s="58">
        <v>771</v>
      </c>
      <c r="G25" s="58">
        <v>15448</v>
      </c>
      <c r="H25" s="58">
        <v>3285</v>
      </c>
      <c r="I25" s="58">
        <v>1080</v>
      </c>
      <c r="J25" s="58">
        <v>1174</v>
      </c>
      <c r="K25" s="58">
        <v>0</v>
      </c>
      <c r="L25" s="58">
        <v>10684</v>
      </c>
      <c r="M25" s="58">
        <v>8153</v>
      </c>
      <c r="N25" s="58">
        <v>573</v>
      </c>
    </row>
    <row r="26" spans="2:14" s="5" customFormat="1" ht="14.25" hidden="1" customHeight="1">
      <c r="B26" s="20" t="s">
        <v>12</v>
      </c>
      <c r="C26" s="59">
        <v>13</v>
      </c>
      <c r="D26" s="60">
        <v>3398</v>
      </c>
      <c r="E26" s="60">
        <v>0</v>
      </c>
      <c r="F26" s="60">
        <v>227</v>
      </c>
      <c r="G26" s="60">
        <v>2813</v>
      </c>
      <c r="H26" s="60">
        <v>10</v>
      </c>
      <c r="I26" s="60">
        <v>348</v>
      </c>
      <c r="J26" s="60">
        <v>177</v>
      </c>
      <c r="K26" s="60">
        <v>150</v>
      </c>
      <c r="L26" s="60">
        <v>358</v>
      </c>
      <c r="M26" s="60">
        <v>1904</v>
      </c>
      <c r="N26" s="60">
        <v>809</v>
      </c>
    </row>
    <row r="27" spans="2:14" s="30" customFormat="1" ht="14.25" customHeight="1">
      <c r="B27" s="25" t="s">
        <v>21</v>
      </c>
      <c r="C27" s="61">
        <f>+C28+C29+C30+C31</f>
        <v>82</v>
      </c>
      <c r="D27" s="26">
        <f>+D28+D29+D30+D31</f>
        <v>38770</v>
      </c>
      <c r="E27" s="62">
        <f>+E28+E29+E30+E31</f>
        <v>6798</v>
      </c>
      <c r="F27" s="62">
        <f>+F28+F29+F30+F31</f>
        <v>2004</v>
      </c>
      <c r="G27" s="62">
        <f>+G28+G29+G30+G31</f>
        <v>21645</v>
      </c>
      <c r="H27" s="62">
        <f t="shared" ref="H27:M27" si="3">+H28+H29+H30+H31</f>
        <v>3235</v>
      </c>
      <c r="I27" s="62">
        <f t="shared" si="3"/>
        <v>5088</v>
      </c>
      <c r="J27" s="62">
        <f t="shared" si="3"/>
        <v>2507</v>
      </c>
      <c r="K27" s="62">
        <f t="shared" si="3"/>
        <v>157</v>
      </c>
      <c r="L27" s="62">
        <f t="shared" si="3"/>
        <v>18739</v>
      </c>
      <c r="M27" s="62">
        <f t="shared" si="3"/>
        <v>15314</v>
      </c>
      <c r="N27" s="62">
        <f>+N28+N29+N30+N31</f>
        <v>2053</v>
      </c>
    </row>
    <row r="28" spans="2:14" s="31" customFormat="1" ht="14.25" hidden="1" customHeight="1">
      <c r="B28" s="15" t="s">
        <v>9</v>
      </c>
      <c r="C28" s="57">
        <v>18</v>
      </c>
      <c r="D28" s="58">
        <v>8308</v>
      </c>
      <c r="E28" s="58">
        <v>6798</v>
      </c>
      <c r="F28" s="58">
        <v>991</v>
      </c>
      <c r="G28" s="58">
        <v>308</v>
      </c>
      <c r="H28" s="58">
        <v>0</v>
      </c>
      <c r="I28" s="58">
        <v>211</v>
      </c>
      <c r="J28" s="58">
        <v>1079</v>
      </c>
      <c r="K28" s="58">
        <v>73</v>
      </c>
      <c r="L28" s="58">
        <v>5775</v>
      </c>
      <c r="M28" s="58">
        <v>977</v>
      </c>
      <c r="N28" s="58">
        <v>404</v>
      </c>
    </row>
    <row r="29" spans="2:14" s="31" customFormat="1" ht="14.25" hidden="1" customHeight="1">
      <c r="B29" s="15" t="s">
        <v>10</v>
      </c>
      <c r="C29" s="57">
        <v>25</v>
      </c>
      <c r="D29" s="58">
        <v>6817</v>
      </c>
      <c r="E29" s="58">
        <v>0</v>
      </c>
      <c r="F29" s="58">
        <v>156</v>
      </c>
      <c r="G29" s="58">
        <v>3094</v>
      </c>
      <c r="H29" s="58">
        <v>30</v>
      </c>
      <c r="I29" s="58">
        <v>3537</v>
      </c>
      <c r="J29" s="58">
        <v>181</v>
      </c>
      <c r="K29" s="58">
        <v>10</v>
      </c>
      <c r="L29" s="58">
        <v>2346</v>
      </c>
      <c r="M29" s="58">
        <v>4167</v>
      </c>
      <c r="N29" s="58">
        <v>113</v>
      </c>
    </row>
    <row r="30" spans="2:14" s="31" customFormat="1" ht="14.25" hidden="1" customHeight="1">
      <c r="B30" s="15" t="s">
        <v>11</v>
      </c>
      <c r="C30" s="57">
        <v>27</v>
      </c>
      <c r="D30" s="58">
        <v>20553</v>
      </c>
      <c r="E30" s="58">
        <v>0</v>
      </c>
      <c r="F30" s="58">
        <v>759</v>
      </c>
      <c r="G30" s="58">
        <v>15509</v>
      </c>
      <c r="H30" s="58">
        <v>3205</v>
      </c>
      <c r="I30" s="58">
        <v>1080</v>
      </c>
      <c r="J30" s="58">
        <v>1115</v>
      </c>
      <c r="K30" s="58">
        <v>0</v>
      </c>
      <c r="L30" s="58">
        <v>10357</v>
      </c>
      <c r="M30" s="58">
        <v>8283</v>
      </c>
      <c r="N30" s="58">
        <v>798</v>
      </c>
    </row>
    <row r="31" spans="2:14" s="31" customFormat="1" ht="14.25" hidden="1" customHeight="1">
      <c r="B31" s="20" t="s">
        <v>12</v>
      </c>
      <c r="C31" s="59">
        <v>12</v>
      </c>
      <c r="D31" s="60">
        <v>3092</v>
      </c>
      <c r="E31" s="60">
        <v>0</v>
      </c>
      <c r="F31" s="60">
        <v>98</v>
      </c>
      <c r="G31" s="60">
        <v>2734</v>
      </c>
      <c r="H31" s="60">
        <v>0</v>
      </c>
      <c r="I31" s="60">
        <v>260</v>
      </c>
      <c r="J31" s="60">
        <v>132</v>
      </c>
      <c r="K31" s="60">
        <v>74</v>
      </c>
      <c r="L31" s="60">
        <v>261</v>
      </c>
      <c r="M31" s="60">
        <v>1887</v>
      </c>
      <c r="N31" s="60">
        <v>738</v>
      </c>
    </row>
    <row r="32" spans="2:14" s="30" customFormat="1" ht="14.25" customHeight="1">
      <c r="B32" s="32" t="s">
        <v>22</v>
      </c>
      <c r="C32" s="63">
        <f>+C33+C34+C35+C36</f>
        <v>80</v>
      </c>
      <c r="D32" s="33">
        <f>+D33+D34+D35+D36</f>
        <v>39548</v>
      </c>
      <c r="E32" s="64" t="s">
        <v>162</v>
      </c>
      <c r="F32" s="64">
        <v>1895</v>
      </c>
      <c r="G32" s="64">
        <f>+G33+G34+G35+G36</f>
        <v>25501</v>
      </c>
      <c r="H32" s="64" t="s">
        <v>162</v>
      </c>
      <c r="I32" s="64">
        <f t="shared" ref="I32:N32" si="4">+I33+I34+I35+I36</f>
        <v>5179</v>
      </c>
      <c r="J32" s="64">
        <f t="shared" si="4"/>
        <v>2610</v>
      </c>
      <c r="K32" s="64">
        <f t="shared" si="4"/>
        <v>156</v>
      </c>
      <c r="L32" s="64">
        <f t="shared" si="4"/>
        <v>19219</v>
      </c>
      <c r="M32" s="64">
        <f t="shared" si="4"/>
        <v>15482</v>
      </c>
      <c r="N32" s="64">
        <f t="shared" si="4"/>
        <v>2081</v>
      </c>
    </row>
    <row r="33" spans="2:14" s="31" customFormat="1" ht="14.25" customHeight="1">
      <c r="B33" s="15" t="s">
        <v>9</v>
      </c>
      <c r="C33" s="57">
        <v>17</v>
      </c>
      <c r="D33" s="58">
        <v>8419</v>
      </c>
      <c r="E33" s="58" t="s">
        <v>162</v>
      </c>
      <c r="F33" s="58" t="s">
        <v>162</v>
      </c>
      <c r="G33" s="58">
        <v>308</v>
      </c>
      <c r="H33" s="58">
        <v>0</v>
      </c>
      <c r="I33" s="58">
        <v>211</v>
      </c>
      <c r="J33" s="58">
        <v>1096</v>
      </c>
      <c r="K33" s="58">
        <v>72</v>
      </c>
      <c r="L33" s="58">
        <v>5680</v>
      </c>
      <c r="M33" s="58">
        <v>1160</v>
      </c>
      <c r="N33" s="58">
        <v>411</v>
      </c>
    </row>
    <row r="34" spans="2:14" s="31" customFormat="1" ht="14.25" customHeight="1">
      <c r="B34" s="15" t="s">
        <v>10</v>
      </c>
      <c r="C34" s="57">
        <v>24</v>
      </c>
      <c r="D34" s="58">
        <v>6932</v>
      </c>
      <c r="E34" s="58">
        <v>0</v>
      </c>
      <c r="F34" s="58" t="s">
        <v>162</v>
      </c>
      <c r="G34" s="58">
        <v>3176</v>
      </c>
      <c r="H34" s="58" t="s">
        <v>162</v>
      </c>
      <c r="I34" s="58">
        <v>3548</v>
      </c>
      <c r="J34" s="58">
        <v>186</v>
      </c>
      <c r="K34" s="58">
        <v>10</v>
      </c>
      <c r="L34" s="58">
        <v>2401</v>
      </c>
      <c r="M34" s="58">
        <v>4207</v>
      </c>
      <c r="N34" s="58">
        <v>128</v>
      </c>
    </row>
    <row r="35" spans="2:14" s="31" customFormat="1" ht="14.25" customHeight="1">
      <c r="B35" s="15" t="s">
        <v>11</v>
      </c>
      <c r="C35" s="57">
        <v>27</v>
      </c>
      <c r="D35" s="58">
        <v>21005</v>
      </c>
      <c r="E35" s="58">
        <v>0</v>
      </c>
      <c r="F35" s="58">
        <v>658</v>
      </c>
      <c r="G35" s="58">
        <v>19267</v>
      </c>
      <c r="H35" s="58">
        <v>0</v>
      </c>
      <c r="I35" s="58">
        <v>1080</v>
      </c>
      <c r="J35" s="58">
        <v>1152</v>
      </c>
      <c r="K35" s="58">
        <v>0</v>
      </c>
      <c r="L35" s="58">
        <v>10908</v>
      </c>
      <c r="M35" s="58">
        <v>8170</v>
      </c>
      <c r="N35" s="58">
        <v>775</v>
      </c>
    </row>
    <row r="36" spans="2:14" s="31" customFormat="1" ht="14.25" customHeight="1">
      <c r="B36" s="20" t="s">
        <v>12</v>
      </c>
      <c r="C36" s="57">
        <v>12</v>
      </c>
      <c r="D36" s="58">
        <v>3192</v>
      </c>
      <c r="E36" s="58">
        <v>0</v>
      </c>
      <c r="F36" s="58">
        <v>102</v>
      </c>
      <c r="G36" s="58">
        <v>2750</v>
      </c>
      <c r="H36" s="58">
        <v>0</v>
      </c>
      <c r="I36" s="58">
        <v>340</v>
      </c>
      <c r="J36" s="58">
        <v>176</v>
      </c>
      <c r="K36" s="58">
        <v>74</v>
      </c>
      <c r="L36" s="58">
        <v>230</v>
      </c>
      <c r="M36" s="58">
        <v>1945</v>
      </c>
      <c r="N36" s="58">
        <v>767</v>
      </c>
    </row>
    <row r="37" spans="2:14" s="30" customFormat="1" ht="14.25" customHeight="1">
      <c r="B37" s="10" t="s">
        <v>23</v>
      </c>
      <c r="C37" s="56">
        <f>+C38+C39+C40+C41</f>
        <v>77</v>
      </c>
      <c r="D37" s="11">
        <f>+D38+D39+D40+D41</f>
        <v>37415</v>
      </c>
      <c r="E37" s="56">
        <f>+E38+E39+E40+E41</f>
        <v>6402</v>
      </c>
      <c r="F37" s="56">
        <f>+F38+F39+F40+F41</f>
        <v>1915</v>
      </c>
      <c r="G37" s="56">
        <f>+G38+G39+G40+G41</f>
        <v>24958</v>
      </c>
      <c r="H37" s="56">
        <f t="shared" ref="H37:M37" si="5">+H38+H39+H40+H41</f>
        <v>0</v>
      </c>
      <c r="I37" s="56">
        <f t="shared" si="5"/>
        <v>4140</v>
      </c>
      <c r="J37" s="56">
        <f t="shared" si="5"/>
        <v>2433</v>
      </c>
      <c r="K37" s="56">
        <f t="shared" si="5"/>
        <v>192</v>
      </c>
      <c r="L37" s="56">
        <f t="shared" si="5"/>
        <v>18652</v>
      </c>
      <c r="M37" s="56">
        <f t="shared" si="5"/>
        <v>14388</v>
      </c>
      <c r="N37" s="56">
        <f>+N38+N39+N40+N41</f>
        <v>1750</v>
      </c>
    </row>
    <row r="38" spans="2:14" s="31" customFormat="1" ht="14.25" customHeight="1">
      <c r="B38" s="15" t="s">
        <v>9</v>
      </c>
      <c r="C38" s="58">
        <v>16</v>
      </c>
      <c r="D38" s="58">
        <v>7831</v>
      </c>
      <c r="E38" s="58">
        <v>6402</v>
      </c>
      <c r="F38" s="65">
        <v>1050</v>
      </c>
      <c r="G38" s="65">
        <v>308</v>
      </c>
      <c r="H38" s="65">
        <v>0</v>
      </c>
      <c r="I38" s="65">
        <v>71</v>
      </c>
      <c r="J38" s="65">
        <v>973</v>
      </c>
      <c r="K38" s="65">
        <v>53</v>
      </c>
      <c r="L38" s="65">
        <v>5480</v>
      </c>
      <c r="M38" s="65">
        <v>934</v>
      </c>
      <c r="N38" s="65">
        <v>391</v>
      </c>
    </row>
    <row r="39" spans="2:14" s="31" customFormat="1" ht="14.25" customHeight="1">
      <c r="B39" s="15" t="s">
        <v>10</v>
      </c>
      <c r="C39" s="58">
        <v>24</v>
      </c>
      <c r="D39" s="58">
        <v>6962</v>
      </c>
      <c r="E39" s="58">
        <v>0</v>
      </c>
      <c r="F39" s="65">
        <v>172</v>
      </c>
      <c r="G39" s="65">
        <v>3190</v>
      </c>
      <c r="H39" s="65">
        <v>0</v>
      </c>
      <c r="I39" s="65">
        <v>3600</v>
      </c>
      <c r="J39" s="65">
        <v>181</v>
      </c>
      <c r="K39" s="65">
        <v>50</v>
      </c>
      <c r="L39" s="65">
        <v>2409</v>
      </c>
      <c r="M39" s="65">
        <v>4192</v>
      </c>
      <c r="N39" s="65">
        <v>130</v>
      </c>
    </row>
    <row r="40" spans="2:14" s="31" customFormat="1" ht="14.25" customHeight="1">
      <c r="B40" s="15" t="s">
        <v>11</v>
      </c>
      <c r="C40" s="58">
        <v>26</v>
      </c>
      <c r="D40" s="58">
        <v>19679</v>
      </c>
      <c r="E40" s="58">
        <v>0</v>
      </c>
      <c r="F40" s="65">
        <v>567</v>
      </c>
      <c r="G40" s="65">
        <v>18743</v>
      </c>
      <c r="H40" s="65">
        <v>0</v>
      </c>
      <c r="I40" s="65">
        <v>369</v>
      </c>
      <c r="J40" s="65">
        <v>1131</v>
      </c>
      <c r="K40" s="65">
        <v>0</v>
      </c>
      <c r="L40" s="65">
        <v>10169</v>
      </c>
      <c r="M40" s="65">
        <v>7670</v>
      </c>
      <c r="N40" s="65">
        <v>709</v>
      </c>
    </row>
    <row r="41" spans="2:14" s="31" customFormat="1" ht="14.25" customHeight="1">
      <c r="B41" s="20" t="s">
        <v>12</v>
      </c>
      <c r="C41" s="60">
        <v>11</v>
      </c>
      <c r="D41" s="60">
        <v>2943</v>
      </c>
      <c r="E41" s="60">
        <v>0</v>
      </c>
      <c r="F41" s="66">
        <v>126</v>
      </c>
      <c r="G41" s="66">
        <v>2717</v>
      </c>
      <c r="H41" s="66">
        <v>0</v>
      </c>
      <c r="I41" s="66">
        <v>100</v>
      </c>
      <c r="J41" s="66">
        <v>148</v>
      </c>
      <c r="K41" s="66">
        <v>89</v>
      </c>
      <c r="L41" s="66">
        <v>594</v>
      </c>
      <c r="M41" s="66">
        <v>1592</v>
      </c>
      <c r="N41" s="66">
        <v>520</v>
      </c>
    </row>
    <row r="42" spans="2:14" s="30" customFormat="1" ht="14.25" customHeight="1">
      <c r="B42" s="10" t="s">
        <v>24</v>
      </c>
      <c r="C42" s="56">
        <f>+C43+C44+C45+C46</f>
        <v>72</v>
      </c>
      <c r="D42" s="11">
        <f>+D43+D44+D45+D46</f>
        <v>35730</v>
      </c>
      <c r="E42" s="56">
        <f>+E43+E44+E45+E46</f>
        <v>5956</v>
      </c>
      <c r="F42" s="56">
        <f>+F43+F44+F45+F46</f>
        <v>1870</v>
      </c>
      <c r="G42" s="56">
        <f>+G43+G44+G45+G46</f>
        <v>23935</v>
      </c>
      <c r="H42" s="56">
        <f t="shared" ref="H42:M42" si="6">+H43+H44+H45+H46</f>
        <v>0</v>
      </c>
      <c r="I42" s="56">
        <f t="shared" si="6"/>
        <v>3969</v>
      </c>
      <c r="J42" s="56">
        <f t="shared" si="6"/>
        <v>2416</v>
      </c>
      <c r="K42" s="56">
        <f t="shared" si="6"/>
        <v>190</v>
      </c>
      <c r="L42" s="56">
        <f t="shared" si="6"/>
        <v>17186</v>
      </c>
      <c r="M42" s="56">
        <f t="shared" si="6"/>
        <v>13839</v>
      </c>
      <c r="N42" s="56">
        <f>+N43+N44+N45+N46</f>
        <v>2099</v>
      </c>
    </row>
    <row r="43" spans="2:14" s="31" customFormat="1" ht="14.25" customHeight="1">
      <c r="B43" s="15" t="s">
        <v>9</v>
      </c>
      <c r="C43" s="58">
        <v>15</v>
      </c>
      <c r="D43" s="58">
        <v>7323</v>
      </c>
      <c r="E43" s="58">
        <v>5956</v>
      </c>
      <c r="F43" s="65">
        <v>988</v>
      </c>
      <c r="G43" s="65">
        <v>308</v>
      </c>
      <c r="H43" s="65">
        <v>0</v>
      </c>
      <c r="I43" s="65">
        <v>71</v>
      </c>
      <c r="J43" s="65">
        <v>1032</v>
      </c>
      <c r="K43" s="65">
        <v>51</v>
      </c>
      <c r="L43" s="65">
        <v>4553</v>
      </c>
      <c r="M43" s="65">
        <v>882</v>
      </c>
      <c r="N43" s="65">
        <v>805</v>
      </c>
    </row>
    <row r="44" spans="2:14" s="31" customFormat="1" ht="14.25" customHeight="1">
      <c r="B44" s="15" t="s">
        <v>10</v>
      </c>
      <c r="C44" s="58">
        <v>21</v>
      </c>
      <c r="D44" s="58">
        <v>7106</v>
      </c>
      <c r="E44" s="58">
        <v>0</v>
      </c>
      <c r="F44" s="65">
        <v>178</v>
      </c>
      <c r="G44" s="65">
        <v>3472</v>
      </c>
      <c r="H44" s="65">
        <v>0</v>
      </c>
      <c r="I44" s="65">
        <v>3456</v>
      </c>
      <c r="J44" s="65">
        <v>181</v>
      </c>
      <c r="K44" s="65">
        <v>47</v>
      </c>
      <c r="L44" s="65">
        <v>2405</v>
      </c>
      <c r="M44" s="65">
        <v>4341</v>
      </c>
      <c r="N44" s="65">
        <v>132</v>
      </c>
    </row>
    <row r="45" spans="2:14" s="31" customFormat="1" ht="14.25" customHeight="1">
      <c r="B45" s="15" t="s">
        <v>11</v>
      </c>
      <c r="C45" s="58">
        <v>25</v>
      </c>
      <c r="D45" s="58">
        <v>18645</v>
      </c>
      <c r="E45" s="58">
        <v>0</v>
      </c>
      <c r="F45" s="65">
        <v>589</v>
      </c>
      <c r="G45" s="65">
        <v>17715</v>
      </c>
      <c r="H45" s="65">
        <v>0</v>
      </c>
      <c r="I45" s="65">
        <v>341</v>
      </c>
      <c r="J45" s="65">
        <v>1058</v>
      </c>
      <c r="K45" s="65">
        <v>0</v>
      </c>
      <c r="L45" s="65">
        <v>9617</v>
      </c>
      <c r="M45" s="65">
        <v>7268</v>
      </c>
      <c r="N45" s="65">
        <v>702</v>
      </c>
    </row>
    <row r="46" spans="2:14" s="31" customFormat="1" ht="14.25" customHeight="1">
      <c r="B46" s="20" t="s">
        <v>12</v>
      </c>
      <c r="C46" s="60">
        <v>11</v>
      </c>
      <c r="D46" s="60">
        <v>2656</v>
      </c>
      <c r="E46" s="60">
        <v>0</v>
      </c>
      <c r="F46" s="66">
        <v>115</v>
      </c>
      <c r="G46" s="66">
        <v>2440</v>
      </c>
      <c r="H46" s="66">
        <v>0</v>
      </c>
      <c r="I46" s="66">
        <v>101</v>
      </c>
      <c r="J46" s="66">
        <v>145</v>
      </c>
      <c r="K46" s="66">
        <v>92</v>
      </c>
      <c r="L46" s="66">
        <v>611</v>
      </c>
      <c r="M46" s="66">
        <v>1348</v>
      </c>
      <c r="N46" s="66">
        <v>460</v>
      </c>
    </row>
    <row r="47" spans="2:14" s="30" customFormat="1" ht="14.25" customHeight="1">
      <c r="B47" s="10" t="s">
        <v>25</v>
      </c>
      <c r="C47" s="56">
        <f>SUM(C48:C51)</f>
        <v>74</v>
      </c>
      <c r="D47" s="56">
        <f t="shared" ref="D47:N47" si="7">SUM(D48:D51)</f>
        <v>37520</v>
      </c>
      <c r="E47" s="56">
        <f t="shared" si="7"/>
        <v>6419</v>
      </c>
      <c r="F47" s="56">
        <f t="shared" si="7"/>
        <v>2054</v>
      </c>
      <c r="G47" s="56">
        <f t="shared" si="7"/>
        <v>25033</v>
      </c>
      <c r="H47" s="56">
        <f t="shared" si="7"/>
        <v>2</v>
      </c>
      <c r="I47" s="56">
        <f t="shared" si="7"/>
        <v>4012</v>
      </c>
      <c r="J47" s="56">
        <f t="shared" si="7"/>
        <v>2601</v>
      </c>
      <c r="K47" s="56">
        <f t="shared" si="7"/>
        <v>223</v>
      </c>
      <c r="L47" s="56">
        <f t="shared" si="7"/>
        <v>18239</v>
      </c>
      <c r="M47" s="56">
        <f t="shared" si="7"/>
        <v>14519</v>
      </c>
      <c r="N47" s="56">
        <f t="shared" si="7"/>
        <v>1938</v>
      </c>
    </row>
    <row r="48" spans="2:14" s="30" customFormat="1" ht="14.25" customHeight="1">
      <c r="B48" s="15" t="s">
        <v>9</v>
      </c>
      <c r="C48" s="58">
        <v>15</v>
      </c>
      <c r="D48" s="58">
        <v>7821</v>
      </c>
      <c r="E48" s="58">
        <v>6400</v>
      </c>
      <c r="F48" s="65">
        <v>1042</v>
      </c>
      <c r="G48" s="65">
        <v>309</v>
      </c>
      <c r="H48" s="65">
        <v>0</v>
      </c>
      <c r="I48" s="65">
        <v>70</v>
      </c>
      <c r="J48" s="65">
        <v>1018</v>
      </c>
      <c r="K48" s="65">
        <v>74</v>
      </c>
      <c r="L48" s="65">
        <v>5164</v>
      </c>
      <c r="M48" s="65">
        <v>1000</v>
      </c>
      <c r="N48" s="65">
        <v>565</v>
      </c>
    </row>
    <row r="49" spans="2:14" s="30" customFormat="1" ht="14.25" customHeight="1">
      <c r="B49" s="15" t="s">
        <v>10</v>
      </c>
      <c r="C49" s="58">
        <v>22</v>
      </c>
      <c r="D49" s="58">
        <v>8144</v>
      </c>
      <c r="E49" s="58" t="s">
        <v>163</v>
      </c>
      <c r="F49" s="65">
        <v>295</v>
      </c>
      <c r="G49" s="65">
        <v>4349</v>
      </c>
      <c r="H49" s="65">
        <v>0</v>
      </c>
      <c r="I49" s="65">
        <v>3500</v>
      </c>
      <c r="J49" s="65">
        <v>275</v>
      </c>
      <c r="K49" s="65">
        <v>63</v>
      </c>
      <c r="L49" s="65">
        <v>2473</v>
      </c>
      <c r="M49" s="65">
        <v>5173</v>
      </c>
      <c r="N49" s="65">
        <v>160</v>
      </c>
    </row>
    <row r="50" spans="2:14" s="30" customFormat="1" ht="14.25" customHeight="1">
      <c r="B50" s="15" t="s">
        <v>11</v>
      </c>
      <c r="C50" s="58">
        <v>26</v>
      </c>
      <c r="D50" s="58">
        <v>19050</v>
      </c>
      <c r="E50" s="58">
        <v>19</v>
      </c>
      <c r="F50" s="65">
        <v>597</v>
      </c>
      <c r="G50" s="65">
        <v>18093</v>
      </c>
      <c r="H50" s="65">
        <v>0</v>
      </c>
      <c r="I50" s="65">
        <v>341</v>
      </c>
      <c r="J50" s="65">
        <v>1168</v>
      </c>
      <c r="K50" s="65">
        <v>0</v>
      </c>
      <c r="L50" s="65">
        <v>9979</v>
      </c>
      <c r="M50" s="65">
        <v>7103</v>
      </c>
      <c r="N50" s="65">
        <v>800</v>
      </c>
    </row>
    <row r="51" spans="2:14" s="30" customFormat="1" ht="14.25" customHeight="1">
      <c r="B51" s="20" t="s">
        <v>12</v>
      </c>
      <c r="C51" s="60">
        <v>11</v>
      </c>
      <c r="D51" s="60">
        <v>2505</v>
      </c>
      <c r="E51" s="60" t="s">
        <v>163</v>
      </c>
      <c r="F51" s="66">
        <v>120</v>
      </c>
      <c r="G51" s="66">
        <v>2282</v>
      </c>
      <c r="H51" s="66">
        <v>2</v>
      </c>
      <c r="I51" s="66">
        <v>101</v>
      </c>
      <c r="J51" s="66">
        <v>140</v>
      </c>
      <c r="K51" s="66">
        <v>86</v>
      </c>
      <c r="L51" s="66">
        <v>623</v>
      </c>
      <c r="M51" s="66">
        <v>1243</v>
      </c>
      <c r="N51" s="66">
        <v>413</v>
      </c>
    </row>
    <row r="52" spans="2:14" s="30" customFormat="1" ht="14.25" customHeight="1">
      <c r="B52" s="10" t="s">
        <v>26</v>
      </c>
      <c r="C52" s="56">
        <f>SUM(C53:C56)</f>
        <v>76</v>
      </c>
      <c r="D52" s="56">
        <f t="shared" ref="D52:N52" si="8">SUM(D53:D56)</f>
        <v>38481</v>
      </c>
      <c r="E52" s="56">
        <f t="shared" si="8"/>
        <v>7147</v>
      </c>
      <c r="F52" s="56">
        <f t="shared" si="8"/>
        <v>2134</v>
      </c>
      <c r="G52" s="56">
        <f t="shared" si="8"/>
        <v>24726</v>
      </c>
      <c r="H52" s="56">
        <f t="shared" si="8"/>
        <v>2</v>
      </c>
      <c r="I52" s="56">
        <f t="shared" si="8"/>
        <v>4472</v>
      </c>
      <c r="J52" s="56">
        <f t="shared" si="8"/>
        <v>2733</v>
      </c>
      <c r="K52" s="56">
        <f t="shared" si="8"/>
        <v>220</v>
      </c>
      <c r="L52" s="56">
        <f t="shared" si="8"/>
        <v>17879</v>
      </c>
      <c r="M52" s="56">
        <f t="shared" si="8"/>
        <v>15773</v>
      </c>
      <c r="N52" s="56">
        <f t="shared" si="8"/>
        <v>1876</v>
      </c>
    </row>
    <row r="53" spans="2:14" s="30" customFormat="1" ht="14.25" customHeight="1">
      <c r="B53" s="15" t="s">
        <v>9</v>
      </c>
      <c r="C53" s="58">
        <v>16</v>
      </c>
      <c r="D53" s="58">
        <v>8628</v>
      </c>
      <c r="E53" s="58">
        <v>7139</v>
      </c>
      <c r="F53" s="65">
        <v>1111</v>
      </c>
      <c r="G53" s="65">
        <v>308</v>
      </c>
      <c r="H53" s="58" t="s">
        <v>163</v>
      </c>
      <c r="I53" s="65">
        <v>70</v>
      </c>
      <c r="J53" s="65">
        <v>1102</v>
      </c>
      <c r="K53" s="65">
        <v>75</v>
      </c>
      <c r="L53" s="65">
        <v>5925</v>
      </c>
      <c r="M53" s="65">
        <v>955</v>
      </c>
      <c r="N53" s="65">
        <v>571</v>
      </c>
    </row>
    <row r="54" spans="2:14" s="30" customFormat="1" ht="14.25" customHeight="1">
      <c r="B54" s="15" t="s">
        <v>10</v>
      </c>
      <c r="C54" s="58">
        <v>24</v>
      </c>
      <c r="D54" s="58">
        <v>8823</v>
      </c>
      <c r="E54" s="58" t="s">
        <v>163</v>
      </c>
      <c r="F54" s="65">
        <v>196</v>
      </c>
      <c r="G54" s="65">
        <v>4637</v>
      </c>
      <c r="H54" s="58" t="s">
        <v>163</v>
      </c>
      <c r="I54" s="65">
        <v>3990</v>
      </c>
      <c r="J54" s="65">
        <v>320</v>
      </c>
      <c r="K54" s="65">
        <v>46</v>
      </c>
      <c r="L54" s="65">
        <v>2616</v>
      </c>
      <c r="M54" s="65">
        <v>5664</v>
      </c>
      <c r="N54" s="65">
        <v>177</v>
      </c>
    </row>
    <row r="55" spans="2:14" s="30" customFormat="1" ht="14.25" customHeight="1">
      <c r="B55" s="15" t="s">
        <v>11</v>
      </c>
      <c r="C55" s="58">
        <v>26</v>
      </c>
      <c r="D55" s="58">
        <v>18388</v>
      </c>
      <c r="E55" s="58">
        <v>8</v>
      </c>
      <c r="F55" s="65">
        <v>629</v>
      </c>
      <c r="G55" s="65">
        <v>17410</v>
      </c>
      <c r="H55" s="58" t="s">
        <v>163</v>
      </c>
      <c r="I55" s="65">
        <v>341</v>
      </c>
      <c r="J55" s="65">
        <v>1180</v>
      </c>
      <c r="K55" s="58" t="s">
        <v>163</v>
      </c>
      <c r="L55" s="65">
        <v>8682</v>
      </c>
      <c r="M55" s="65">
        <v>7820</v>
      </c>
      <c r="N55" s="65">
        <v>706</v>
      </c>
    </row>
    <row r="56" spans="2:14" s="30" customFormat="1" ht="14.25" customHeight="1">
      <c r="B56" s="20" t="s">
        <v>12</v>
      </c>
      <c r="C56" s="60">
        <v>10</v>
      </c>
      <c r="D56" s="60">
        <v>2642</v>
      </c>
      <c r="E56" s="60" t="s">
        <v>163</v>
      </c>
      <c r="F56" s="66">
        <v>198</v>
      </c>
      <c r="G56" s="66">
        <v>2371</v>
      </c>
      <c r="H56" s="66">
        <v>2</v>
      </c>
      <c r="I56" s="66">
        <v>71</v>
      </c>
      <c r="J56" s="66">
        <v>131</v>
      </c>
      <c r="K56" s="66">
        <v>99</v>
      </c>
      <c r="L56" s="66">
        <v>656</v>
      </c>
      <c r="M56" s="66">
        <v>1334</v>
      </c>
      <c r="N56" s="66">
        <v>422</v>
      </c>
    </row>
    <row r="57" spans="2:14" ht="14.25" customHeight="1">
      <c r="B57" s="10" t="s">
        <v>27</v>
      </c>
      <c r="C57" s="177">
        <v>70</v>
      </c>
      <c r="D57" s="178">
        <v>35199</v>
      </c>
      <c r="E57" s="179">
        <v>7904</v>
      </c>
      <c r="F57" s="180">
        <v>2202</v>
      </c>
      <c r="G57" s="181">
        <v>21006</v>
      </c>
      <c r="H57" s="56" t="s">
        <v>162</v>
      </c>
      <c r="I57" s="56" t="s">
        <v>162</v>
      </c>
      <c r="J57" s="179">
        <v>2358</v>
      </c>
      <c r="K57" s="180">
        <v>205</v>
      </c>
      <c r="L57" s="179">
        <v>18634</v>
      </c>
      <c r="M57" s="180">
        <v>12201</v>
      </c>
      <c r="N57" s="182">
        <v>1801</v>
      </c>
    </row>
    <row r="58" spans="2:14" ht="14.25" customHeight="1">
      <c r="B58" s="15" t="s">
        <v>9</v>
      </c>
      <c r="C58" s="183">
        <v>16</v>
      </c>
      <c r="D58" s="184">
        <v>9473</v>
      </c>
      <c r="E58" s="185">
        <v>7800</v>
      </c>
      <c r="F58" s="186">
        <v>1112</v>
      </c>
      <c r="G58" s="187">
        <v>361</v>
      </c>
      <c r="H58" s="186" t="s">
        <v>164</v>
      </c>
      <c r="I58" s="188">
        <v>200</v>
      </c>
      <c r="J58" s="185">
        <v>1082</v>
      </c>
      <c r="K58" s="186">
        <v>79</v>
      </c>
      <c r="L58" s="185">
        <v>6911</v>
      </c>
      <c r="M58" s="186">
        <v>824</v>
      </c>
      <c r="N58" s="188">
        <v>577</v>
      </c>
    </row>
    <row r="59" spans="2:14" ht="14.25" customHeight="1">
      <c r="B59" s="15" t="s">
        <v>10</v>
      </c>
      <c r="C59" s="183">
        <v>22</v>
      </c>
      <c r="D59" s="184">
        <v>8399</v>
      </c>
      <c r="E59" s="185">
        <v>91</v>
      </c>
      <c r="F59" s="186">
        <v>189</v>
      </c>
      <c r="G59" s="187">
        <v>4646</v>
      </c>
      <c r="H59" s="186" t="s">
        <v>164</v>
      </c>
      <c r="I59" s="188">
        <v>3473</v>
      </c>
      <c r="J59" s="185">
        <v>299</v>
      </c>
      <c r="K59" s="186">
        <v>45</v>
      </c>
      <c r="L59" s="185">
        <v>2673</v>
      </c>
      <c r="M59" s="186">
        <v>5166</v>
      </c>
      <c r="N59" s="188">
        <v>216</v>
      </c>
    </row>
    <row r="60" spans="2:14" ht="14.25" customHeight="1">
      <c r="B60" s="15" t="s">
        <v>11</v>
      </c>
      <c r="C60" s="183">
        <v>22</v>
      </c>
      <c r="D60" s="184">
        <v>14844</v>
      </c>
      <c r="E60" s="185">
        <v>13</v>
      </c>
      <c r="F60" s="186">
        <v>655</v>
      </c>
      <c r="G60" s="187">
        <v>13836</v>
      </c>
      <c r="H60" s="186" t="s">
        <v>164</v>
      </c>
      <c r="I60" s="188">
        <v>340</v>
      </c>
      <c r="J60" s="185">
        <v>828</v>
      </c>
      <c r="K60" s="186" t="s">
        <v>164</v>
      </c>
      <c r="L60" s="185">
        <v>8589</v>
      </c>
      <c r="M60" s="186">
        <v>4772</v>
      </c>
      <c r="N60" s="188">
        <v>655</v>
      </c>
    </row>
    <row r="61" spans="2:14" ht="14.25" customHeight="1">
      <c r="B61" s="20" t="s">
        <v>12</v>
      </c>
      <c r="C61" s="189">
        <v>10</v>
      </c>
      <c r="D61" s="190">
        <v>2483</v>
      </c>
      <c r="E61" s="191" t="s">
        <v>164</v>
      </c>
      <c r="F61" s="192">
        <v>246</v>
      </c>
      <c r="G61" s="193">
        <v>2163</v>
      </c>
      <c r="H61" s="60" t="s">
        <v>162</v>
      </c>
      <c r="I61" s="60" t="s">
        <v>162</v>
      </c>
      <c r="J61" s="191">
        <v>149</v>
      </c>
      <c r="K61" s="192">
        <v>81</v>
      </c>
      <c r="L61" s="191">
        <v>461</v>
      </c>
      <c r="M61" s="192">
        <v>1439</v>
      </c>
      <c r="N61" s="194">
        <v>353</v>
      </c>
    </row>
    <row r="62" spans="2:14" ht="14.25" customHeight="1">
      <c r="B62" s="10" t="s">
        <v>28</v>
      </c>
      <c r="C62" s="177">
        <v>68</v>
      </c>
      <c r="D62" s="178">
        <v>30735</v>
      </c>
      <c r="E62" s="179" t="s">
        <v>57</v>
      </c>
      <c r="F62" s="180">
        <v>1829</v>
      </c>
      <c r="G62" s="181">
        <v>16954</v>
      </c>
      <c r="H62" s="56" t="s">
        <v>57</v>
      </c>
      <c r="I62" s="56">
        <v>4314</v>
      </c>
      <c r="J62" s="179">
        <v>1935</v>
      </c>
      <c r="K62" s="180">
        <v>160</v>
      </c>
      <c r="L62" s="179">
        <v>16176</v>
      </c>
      <c r="M62" s="180">
        <v>10953</v>
      </c>
      <c r="N62" s="182">
        <v>1511</v>
      </c>
    </row>
    <row r="63" spans="2:14" ht="14.25" customHeight="1">
      <c r="B63" s="15" t="s">
        <v>9</v>
      </c>
      <c r="C63" s="183">
        <v>15</v>
      </c>
      <c r="D63" s="184">
        <v>9225</v>
      </c>
      <c r="E63" s="185">
        <v>7556</v>
      </c>
      <c r="F63" s="186">
        <v>1059</v>
      </c>
      <c r="G63" s="187">
        <v>360</v>
      </c>
      <c r="H63" s="186" t="s">
        <v>165</v>
      </c>
      <c r="I63" s="188">
        <v>250</v>
      </c>
      <c r="J63" s="185">
        <v>985</v>
      </c>
      <c r="K63" s="186">
        <v>58</v>
      </c>
      <c r="L63" s="185">
        <v>6896</v>
      </c>
      <c r="M63" s="186">
        <v>773</v>
      </c>
      <c r="N63" s="188">
        <v>513</v>
      </c>
    </row>
    <row r="64" spans="2:14" ht="14.25" customHeight="1">
      <c r="B64" s="15" t="s">
        <v>10</v>
      </c>
      <c r="C64" s="183">
        <v>23</v>
      </c>
      <c r="D64" s="184">
        <v>8338</v>
      </c>
      <c r="E64" s="185" t="s">
        <v>57</v>
      </c>
      <c r="F64" s="186">
        <v>136</v>
      </c>
      <c r="G64" s="187">
        <v>4477</v>
      </c>
      <c r="H64" s="186" t="s">
        <v>57</v>
      </c>
      <c r="I64" s="188">
        <v>3654</v>
      </c>
      <c r="J64" s="185">
        <v>280</v>
      </c>
      <c r="K64" s="186">
        <v>46</v>
      </c>
      <c r="L64" s="185">
        <v>2614</v>
      </c>
      <c r="M64" s="186">
        <v>5199</v>
      </c>
      <c r="N64" s="188">
        <v>199</v>
      </c>
    </row>
    <row r="65" spans="2:15" ht="14.25" customHeight="1">
      <c r="B65" s="15" t="s">
        <v>11</v>
      </c>
      <c r="C65" s="183">
        <v>20</v>
      </c>
      <c r="D65" s="184">
        <v>10882</v>
      </c>
      <c r="E65" s="185">
        <v>9</v>
      </c>
      <c r="F65" s="186">
        <v>417</v>
      </c>
      <c r="G65" s="187">
        <v>10116</v>
      </c>
      <c r="H65" s="186" t="s">
        <v>165</v>
      </c>
      <c r="I65" s="188">
        <v>340</v>
      </c>
      <c r="J65" s="185">
        <v>515</v>
      </c>
      <c r="K65" s="186" t="s">
        <v>165</v>
      </c>
      <c r="L65" s="185">
        <v>6249</v>
      </c>
      <c r="M65" s="186">
        <v>3642</v>
      </c>
      <c r="N65" s="188">
        <v>476</v>
      </c>
    </row>
    <row r="66" spans="2:15" ht="14.25" customHeight="1">
      <c r="B66" s="20" t="s">
        <v>12</v>
      </c>
      <c r="C66" s="189">
        <v>10</v>
      </c>
      <c r="D66" s="190">
        <v>2290</v>
      </c>
      <c r="E66" s="191" t="s">
        <v>165</v>
      </c>
      <c r="F66" s="192">
        <v>217</v>
      </c>
      <c r="G66" s="193">
        <v>2001</v>
      </c>
      <c r="H66" s="60">
        <v>2</v>
      </c>
      <c r="I66" s="60">
        <v>70</v>
      </c>
      <c r="J66" s="191">
        <v>155</v>
      </c>
      <c r="K66" s="192">
        <v>56</v>
      </c>
      <c r="L66" s="191">
        <v>417</v>
      </c>
      <c r="M66" s="192">
        <v>1339</v>
      </c>
      <c r="N66" s="194">
        <v>323</v>
      </c>
    </row>
    <row r="67" spans="2:15" ht="14.25" customHeight="1">
      <c r="B67" s="10" t="s">
        <v>29</v>
      </c>
      <c r="C67" s="177">
        <f>SUM(C68:C71)</f>
        <v>63</v>
      </c>
      <c r="D67" s="178">
        <f>SUM(D68:D71)</f>
        <v>31370</v>
      </c>
      <c r="E67" s="180">
        <f>SUM(E68:E71)</f>
        <v>7952</v>
      </c>
      <c r="F67" s="179">
        <f>SUM(F68:F71)</f>
        <v>1876</v>
      </c>
      <c r="G67" s="181">
        <f>SUM(G68:G71)</f>
        <v>17090</v>
      </c>
      <c r="H67" s="56">
        <f>SUM(H69:H71)</f>
        <v>2</v>
      </c>
      <c r="I67" s="56">
        <f t="shared" ref="I67:N67" si="9">SUM(I68:I71)</f>
        <v>4450</v>
      </c>
      <c r="J67" s="56">
        <f t="shared" si="9"/>
        <v>2086</v>
      </c>
      <c r="K67" s="56">
        <f t="shared" si="9"/>
        <v>174</v>
      </c>
      <c r="L67" s="56">
        <f t="shared" si="9"/>
        <v>16516</v>
      </c>
      <c r="M67" s="56">
        <f t="shared" si="9"/>
        <v>11265</v>
      </c>
      <c r="N67" s="56">
        <f t="shared" si="9"/>
        <v>1329</v>
      </c>
    </row>
    <row r="68" spans="2:15" ht="14.25" customHeight="1">
      <c r="B68" s="15" t="s">
        <v>9</v>
      </c>
      <c r="C68" s="183">
        <v>16</v>
      </c>
      <c r="D68" s="184">
        <v>9530</v>
      </c>
      <c r="E68" s="185">
        <v>7896</v>
      </c>
      <c r="F68" s="186">
        <v>1074</v>
      </c>
      <c r="G68" s="187">
        <v>360</v>
      </c>
      <c r="H68" s="186" t="s">
        <v>163</v>
      </c>
      <c r="I68" s="188">
        <v>200</v>
      </c>
      <c r="J68" s="185">
        <v>1047</v>
      </c>
      <c r="K68" s="186">
        <v>58</v>
      </c>
      <c r="L68" s="185">
        <v>7041</v>
      </c>
      <c r="M68" s="186">
        <v>900</v>
      </c>
      <c r="N68" s="188">
        <v>484</v>
      </c>
    </row>
    <row r="69" spans="2:15" ht="14.25" customHeight="1">
      <c r="B69" s="15" t="s">
        <v>10</v>
      </c>
      <c r="C69" s="183">
        <v>19</v>
      </c>
      <c r="D69" s="184">
        <v>8437</v>
      </c>
      <c r="E69" s="185">
        <v>34</v>
      </c>
      <c r="F69" s="186">
        <v>190</v>
      </c>
      <c r="G69" s="187">
        <v>4353</v>
      </c>
      <c r="H69" s="186" t="s">
        <v>163</v>
      </c>
      <c r="I69" s="188">
        <v>3860</v>
      </c>
      <c r="J69" s="185">
        <v>214</v>
      </c>
      <c r="K69" s="186">
        <v>46</v>
      </c>
      <c r="L69" s="185">
        <v>2532</v>
      </c>
      <c r="M69" s="186">
        <v>5488</v>
      </c>
      <c r="N69" s="188">
        <v>157</v>
      </c>
    </row>
    <row r="70" spans="2:15" ht="14.25" customHeight="1">
      <c r="B70" s="15" t="s">
        <v>11</v>
      </c>
      <c r="C70" s="183">
        <v>17</v>
      </c>
      <c r="D70" s="184">
        <v>10952</v>
      </c>
      <c r="E70" s="185">
        <v>3</v>
      </c>
      <c r="F70" s="186">
        <v>391</v>
      </c>
      <c r="G70" s="187">
        <v>10218</v>
      </c>
      <c r="H70" s="186" t="s">
        <v>163</v>
      </c>
      <c r="I70" s="188">
        <v>340</v>
      </c>
      <c r="J70" s="185">
        <v>531</v>
      </c>
      <c r="K70" s="186" t="s">
        <v>163</v>
      </c>
      <c r="L70" s="185">
        <v>6455</v>
      </c>
      <c r="M70" s="186">
        <v>3518</v>
      </c>
      <c r="N70" s="188">
        <v>448</v>
      </c>
    </row>
    <row r="71" spans="2:15" ht="14.25" customHeight="1">
      <c r="B71" s="20" t="s">
        <v>12</v>
      </c>
      <c r="C71" s="189">
        <v>11</v>
      </c>
      <c r="D71" s="190">
        <v>2451</v>
      </c>
      <c r="E71" s="191">
        <v>19</v>
      </c>
      <c r="F71" s="192">
        <v>221</v>
      </c>
      <c r="G71" s="193">
        <v>2159</v>
      </c>
      <c r="H71" s="60">
        <v>2</v>
      </c>
      <c r="I71" s="60">
        <v>50</v>
      </c>
      <c r="J71" s="191">
        <v>294</v>
      </c>
      <c r="K71" s="192">
        <v>70</v>
      </c>
      <c r="L71" s="191">
        <v>488</v>
      </c>
      <c r="M71" s="192">
        <v>1359</v>
      </c>
      <c r="N71" s="194">
        <v>240</v>
      </c>
    </row>
    <row r="72" spans="2:15" ht="14.25" customHeight="1">
      <c r="B72" s="10" t="s">
        <v>30</v>
      </c>
      <c r="C72" s="177">
        <v>73</v>
      </c>
      <c r="D72" s="178">
        <v>34207</v>
      </c>
      <c r="E72" s="180">
        <v>11221</v>
      </c>
      <c r="F72" s="179">
        <v>3135</v>
      </c>
      <c r="G72" s="181">
        <v>19269</v>
      </c>
      <c r="H72" s="56">
        <v>2</v>
      </c>
      <c r="I72" s="56">
        <v>580</v>
      </c>
      <c r="J72" s="56" t="s">
        <v>163</v>
      </c>
      <c r="K72" s="56" t="s">
        <v>163</v>
      </c>
      <c r="L72" s="56" t="s">
        <v>163</v>
      </c>
      <c r="M72" s="56" t="s">
        <v>163</v>
      </c>
      <c r="N72" s="56" t="s">
        <v>163</v>
      </c>
    </row>
    <row r="73" spans="2:15" ht="14.25" customHeight="1">
      <c r="B73" s="25" t="s">
        <v>31</v>
      </c>
      <c r="C73" s="195">
        <v>69</v>
      </c>
      <c r="D73" s="196">
        <v>29477</v>
      </c>
      <c r="E73" s="197">
        <v>9023</v>
      </c>
      <c r="F73" s="198">
        <v>2625</v>
      </c>
      <c r="G73" s="199">
        <v>14625</v>
      </c>
      <c r="H73" s="62">
        <v>2</v>
      </c>
      <c r="I73" s="62">
        <v>3202</v>
      </c>
      <c r="J73" s="62">
        <v>1839</v>
      </c>
      <c r="K73" s="62">
        <v>160</v>
      </c>
      <c r="L73" s="62">
        <v>15745</v>
      </c>
      <c r="M73" s="62">
        <v>9843</v>
      </c>
      <c r="N73" s="62">
        <v>1890</v>
      </c>
    </row>
    <row r="74" spans="2:15" ht="14.25" customHeight="1">
      <c r="B74" s="25" t="s">
        <v>32</v>
      </c>
      <c r="C74" s="195">
        <v>72</v>
      </c>
      <c r="D74" s="196">
        <v>29415</v>
      </c>
      <c r="E74" s="197">
        <v>8581</v>
      </c>
      <c r="F74" s="198">
        <v>2475</v>
      </c>
      <c r="G74" s="199">
        <v>14636</v>
      </c>
      <c r="H74" s="62">
        <v>2</v>
      </c>
      <c r="I74" s="62">
        <v>3721</v>
      </c>
      <c r="J74" s="62">
        <v>1817</v>
      </c>
      <c r="K74" s="62">
        <v>153</v>
      </c>
      <c r="L74" s="62">
        <v>15662</v>
      </c>
      <c r="M74" s="62">
        <v>10003</v>
      </c>
      <c r="N74" s="62">
        <v>1780</v>
      </c>
    </row>
    <row r="75" spans="2:15" ht="14.25" customHeight="1">
      <c r="B75" s="25" t="s">
        <v>33</v>
      </c>
      <c r="C75" s="196">
        <v>70</v>
      </c>
      <c r="D75" s="196">
        <v>28146</v>
      </c>
      <c r="E75" s="197">
        <v>8361</v>
      </c>
      <c r="F75" s="197">
        <v>1659</v>
      </c>
      <c r="G75" s="197">
        <v>14409</v>
      </c>
      <c r="H75" s="62">
        <v>2</v>
      </c>
      <c r="I75" s="62">
        <v>3715</v>
      </c>
      <c r="J75" s="62">
        <v>2655</v>
      </c>
      <c r="K75" s="62">
        <v>160</v>
      </c>
      <c r="L75" s="62">
        <v>14420</v>
      </c>
      <c r="M75" s="62">
        <v>9650</v>
      </c>
      <c r="N75" s="62">
        <v>1261</v>
      </c>
    </row>
    <row r="76" spans="2:15" ht="12.75" customHeight="1">
      <c r="B76" s="200"/>
      <c r="C76" s="200"/>
      <c r="D76" s="200"/>
      <c r="E76" s="201"/>
      <c r="F76" s="201"/>
      <c r="G76" s="201"/>
      <c r="H76" s="201"/>
      <c r="I76" s="201"/>
      <c r="J76" s="201"/>
      <c r="K76" s="201"/>
      <c r="L76" s="201"/>
      <c r="M76" s="201"/>
      <c r="N76" s="4" t="s">
        <v>34</v>
      </c>
    </row>
    <row r="77" spans="2:15" ht="12.75" customHeight="1">
      <c r="B77" s="202"/>
      <c r="C77" s="202"/>
      <c r="D77" s="202"/>
      <c r="E77" s="203"/>
      <c r="F77" s="204"/>
      <c r="G77" s="205"/>
      <c r="H77" s="205"/>
      <c r="I77" s="205"/>
      <c r="J77" s="205"/>
      <c r="K77" s="206"/>
      <c r="L77" s="203"/>
      <c r="M77" s="206"/>
      <c r="N77" s="203"/>
      <c r="O77" s="207"/>
    </row>
    <row r="78" spans="2:15" ht="12.75" customHeight="1">
      <c r="B78" s="208"/>
      <c r="C78" s="209"/>
      <c r="D78" s="210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7"/>
    </row>
    <row r="79" spans="2:15" ht="12.75" customHeight="1">
      <c r="B79" s="202"/>
      <c r="C79" s="202"/>
      <c r="D79" s="212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07"/>
    </row>
    <row r="80" spans="2:15" ht="12.75" customHeight="1">
      <c r="B80" s="214"/>
      <c r="C80" s="202"/>
      <c r="D80" s="212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07"/>
    </row>
    <row r="81" spans="2:15" ht="12.75" customHeight="1">
      <c r="B81" s="214"/>
      <c r="C81" s="202"/>
      <c r="D81" s="212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07"/>
    </row>
    <row r="82" spans="2:15" ht="12.75" customHeight="1">
      <c r="B82" s="214"/>
      <c r="C82" s="202"/>
      <c r="D82" s="212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07"/>
    </row>
    <row r="83" spans="2:15" ht="12.75" customHeight="1">
      <c r="B83" s="214"/>
      <c r="C83" s="202"/>
      <c r="D83" s="212"/>
      <c r="E83" s="215"/>
      <c r="F83" s="215"/>
      <c r="G83" s="215"/>
      <c r="H83" s="215"/>
      <c r="I83" s="215"/>
      <c r="J83" s="215"/>
      <c r="K83" s="215"/>
      <c r="L83" s="216"/>
      <c r="M83" s="215"/>
      <c r="N83" s="215"/>
      <c r="O83" s="207"/>
    </row>
    <row r="84" spans="2:15" ht="12.75" customHeight="1">
      <c r="B84" s="214"/>
      <c r="C84" s="202"/>
      <c r="D84" s="212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07"/>
    </row>
    <row r="85" spans="2:15" ht="12.75" customHeight="1"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</row>
    <row r="86" spans="2:15" ht="12.75" customHeight="1"/>
    <row r="87" spans="2:15" ht="12.75" customHeight="1"/>
    <row r="88" spans="2:15" ht="12.75" customHeight="1"/>
    <row r="89" spans="2:15" ht="12.75" customHeight="1"/>
    <row r="90" spans="2:15" ht="12.75" customHeight="1"/>
    <row r="91" spans="2:15" ht="12.75" customHeight="1">
      <c r="L91" s="4"/>
    </row>
    <row r="92" spans="2:15" ht="12.75" customHeight="1"/>
    <row r="93" spans="2:15" ht="12.75" customHeight="1"/>
    <row r="94" spans="2:15" ht="12.75" customHeight="1"/>
    <row r="95" spans="2:15" ht="12.75" customHeight="1"/>
    <row r="96" spans="2:15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</sheetData>
  <mergeCells count="11">
    <mergeCell ref="N5:N6"/>
    <mergeCell ref="B4:B6"/>
    <mergeCell ref="C4:C6"/>
    <mergeCell ref="D4:D6"/>
    <mergeCell ref="E4:I4"/>
    <mergeCell ref="J4:N4"/>
    <mergeCell ref="E5:I5"/>
    <mergeCell ref="J5:J6"/>
    <mergeCell ref="K5:K6"/>
    <mergeCell ref="L5:L6"/>
    <mergeCell ref="M5:M6"/>
  </mergeCells>
  <phoneticPr fontId="1"/>
  <pageMargins left="0.59055118110236227" right="0.54" top="0.78740157480314965" bottom="0.4" header="0.39370078740157483" footer="0.39370078740157483"/>
  <pageSetup paperSize="9" scale="99" orientation="portrait" r:id="rId1"/>
  <headerFooter alignWithMargins="0">
    <oddHeader>&amp;R&amp;"ＭＳ Ｐゴシック,標準"&amp;11 8.工      業</oddHeader>
    <oddFooter>&amp;C&amp;"ＭＳ Ｐゴシック,標準"&amp;11-54-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H-1</vt:lpstr>
      <vt:lpstr>H-2</vt:lpstr>
      <vt:lpstr>H-3</vt:lpstr>
      <vt:lpstr>H-4</vt:lpstr>
      <vt:lpstr>H-5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2017-05-24T04:49:50Z</dcterms:created>
  <dcterms:modified xsi:type="dcterms:W3CDTF">2017-05-24T07:54:22Z</dcterms:modified>
</cp:coreProperties>
</file>