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2915" windowHeight="11430"/>
  </bookViews>
  <sheets>
    <sheet name="F-1.2" sheetId="4" r:id="rId1"/>
    <sheet name="F-3" sheetId="5" r:id="rId2"/>
  </sheets>
  <definedNames>
    <definedName name="_xlnm.Print_Area" localSheetId="1">'F-3'!$A$1:$Q$64</definedName>
  </definedNames>
  <calcPr calcId="145621"/>
</workbook>
</file>

<file path=xl/calcChain.xml><?xml version="1.0" encoding="utf-8"?>
<calcChain xmlns="http://schemas.openxmlformats.org/spreadsheetml/2006/main">
  <c r="O63" i="5" l="1"/>
  <c r="N63" i="5"/>
  <c r="O62" i="5"/>
  <c r="N62" i="5"/>
  <c r="O56" i="5"/>
  <c r="N56" i="5"/>
  <c r="O55" i="5"/>
  <c r="N55" i="5"/>
  <c r="O54" i="5"/>
  <c r="N54" i="5"/>
  <c r="O53" i="5"/>
  <c r="N53" i="5"/>
  <c r="O52" i="5"/>
  <c r="N52" i="5"/>
  <c r="O51" i="5"/>
  <c r="N51" i="5"/>
  <c r="O50" i="5"/>
  <c r="N50" i="5"/>
  <c r="O49" i="5"/>
  <c r="N49" i="5"/>
  <c r="N43" i="5"/>
  <c r="E43" i="5"/>
  <c r="O43" i="5" s="1"/>
  <c r="D43" i="5"/>
  <c r="O42" i="5"/>
  <c r="N42" i="5"/>
  <c r="O41" i="5"/>
  <c r="N41" i="5"/>
  <c r="O36" i="5"/>
  <c r="N36" i="5"/>
  <c r="M35" i="5"/>
  <c r="L35" i="5"/>
  <c r="M34" i="5"/>
  <c r="L34" i="5"/>
  <c r="M33" i="5"/>
  <c r="L33" i="5"/>
  <c r="M32" i="5"/>
  <c r="L32" i="5"/>
  <c r="M31" i="5"/>
  <c r="L31" i="5"/>
  <c r="M30" i="5"/>
  <c r="L30" i="5"/>
  <c r="M29" i="5"/>
  <c r="L29" i="5"/>
  <c r="E21" i="5"/>
  <c r="D21" i="5"/>
  <c r="F33" i="4"/>
  <c r="F32" i="4"/>
  <c r="C32" i="4"/>
  <c r="F31" i="4"/>
  <c r="C31" i="4"/>
</calcChain>
</file>

<file path=xl/sharedStrings.xml><?xml version="1.0" encoding="utf-8"?>
<sst xmlns="http://schemas.openxmlformats.org/spreadsheetml/2006/main" count="208" uniqueCount="95">
  <si>
    <t>F-1．経営体階層別・経営組織別漁業経営体数</t>
    <rPh sb="4" eb="7">
      <t>ケイエイタイ</t>
    </rPh>
    <rPh sb="7" eb="10">
      <t>カイソウベツ</t>
    </rPh>
    <rPh sb="11" eb="13">
      <t>ケイエイ</t>
    </rPh>
    <rPh sb="13" eb="15">
      <t>ソシキ</t>
    </rPh>
    <rPh sb="15" eb="16">
      <t>ベツ</t>
    </rPh>
    <rPh sb="16" eb="18">
      <t>ギョギョウ</t>
    </rPh>
    <rPh sb="18" eb="20">
      <t>ケイエイ</t>
    </rPh>
    <rPh sb="20" eb="21">
      <t>カラダ</t>
    </rPh>
    <rPh sb="21" eb="22">
      <t>カズ</t>
    </rPh>
    <phoneticPr fontId="4"/>
  </si>
  <si>
    <t>各年11月1日現在</t>
    <rPh sb="0" eb="2">
      <t>カクネン</t>
    </rPh>
    <rPh sb="4" eb="5">
      <t>ガツ</t>
    </rPh>
    <rPh sb="6" eb="7">
      <t>ニチ</t>
    </rPh>
    <phoneticPr fontId="4"/>
  </si>
  <si>
    <t>経営体階層別経営体数</t>
    <rPh sb="0" eb="3">
      <t>ケイエイタイ</t>
    </rPh>
    <rPh sb="3" eb="6">
      <t>カイソウベツ</t>
    </rPh>
    <rPh sb="6" eb="8">
      <t>ケイエイ</t>
    </rPh>
    <rPh sb="8" eb="9">
      <t>カラダ</t>
    </rPh>
    <rPh sb="9" eb="10">
      <t>カズ</t>
    </rPh>
    <phoneticPr fontId="4"/>
  </si>
  <si>
    <t>単位：経営体</t>
    <rPh sb="0" eb="2">
      <t>タンイ</t>
    </rPh>
    <rPh sb="3" eb="6">
      <t>ケイエイタイ</t>
    </rPh>
    <phoneticPr fontId="4"/>
  </si>
  <si>
    <t>年次</t>
    <rPh sb="0" eb="1">
      <t>ネン</t>
    </rPh>
    <rPh sb="1" eb="2">
      <t>ジ</t>
    </rPh>
    <phoneticPr fontId="4"/>
  </si>
  <si>
    <t>計</t>
    <rPh sb="0" eb="1">
      <t>ケイ</t>
    </rPh>
    <phoneticPr fontId="4"/>
  </si>
  <si>
    <t>漁船
非使用</t>
    <rPh sb="0" eb="2">
      <t>ギョセン</t>
    </rPh>
    <rPh sb="3" eb="4">
      <t>ヒ</t>
    </rPh>
    <rPh sb="4" eb="6">
      <t>シヨウ</t>
    </rPh>
    <phoneticPr fontId="4"/>
  </si>
  <si>
    <t>漁船使用</t>
    <rPh sb="0" eb="2">
      <t>ギョセン</t>
    </rPh>
    <rPh sb="2" eb="4">
      <t>シヨウ</t>
    </rPh>
    <phoneticPr fontId="4"/>
  </si>
  <si>
    <t>大型
定置網　</t>
    <rPh sb="0" eb="2">
      <t>オオガタ</t>
    </rPh>
    <rPh sb="3" eb="6">
      <t>テイチアミ</t>
    </rPh>
    <phoneticPr fontId="4"/>
  </si>
  <si>
    <t>小型
定置網</t>
    <rPh sb="0" eb="2">
      <t>コガタ</t>
    </rPh>
    <rPh sb="3" eb="6">
      <t>テイチアミ</t>
    </rPh>
    <phoneticPr fontId="4"/>
  </si>
  <si>
    <t>地びき網</t>
    <rPh sb="0" eb="1">
      <t>チ</t>
    </rPh>
    <rPh sb="3" eb="4">
      <t>モウ</t>
    </rPh>
    <phoneticPr fontId="4"/>
  </si>
  <si>
    <t>海面
養殖</t>
    <rPh sb="0" eb="2">
      <t>カイメン</t>
    </rPh>
    <rPh sb="3" eb="5">
      <t>ヨウショク</t>
    </rPh>
    <phoneticPr fontId="4"/>
  </si>
  <si>
    <t>無動力
漁船のみ</t>
    <rPh sb="0" eb="1">
      <t>ム</t>
    </rPh>
    <rPh sb="1" eb="3">
      <t>ドウリョク</t>
    </rPh>
    <rPh sb="4" eb="6">
      <t>ギョセン</t>
    </rPh>
    <phoneticPr fontId="4"/>
  </si>
  <si>
    <t>船外機
付漁船</t>
    <rPh sb="0" eb="1">
      <t>フネ</t>
    </rPh>
    <rPh sb="1" eb="2">
      <t>ソト</t>
    </rPh>
    <rPh sb="2" eb="3">
      <t>キ</t>
    </rPh>
    <rPh sb="4" eb="5">
      <t>ヅケ</t>
    </rPh>
    <rPh sb="5" eb="6">
      <t>ギョ</t>
    </rPh>
    <rPh sb="6" eb="7">
      <t>セン</t>
    </rPh>
    <phoneticPr fontId="4"/>
  </si>
  <si>
    <t>動力漁船使用</t>
    <rPh sb="4" eb="6">
      <t>シヨウ</t>
    </rPh>
    <phoneticPr fontId="4"/>
  </si>
  <si>
    <t>1トン</t>
    <phoneticPr fontId="4"/>
  </si>
  <si>
    <t>1～3</t>
    <phoneticPr fontId="4"/>
  </si>
  <si>
    <t>3～5</t>
    <phoneticPr fontId="4"/>
  </si>
  <si>
    <t>5～10</t>
    <phoneticPr fontId="4"/>
  </si>
  <si>
    <t>10～30</t>
    <phoneticPr fontId="4"/>
  </si>
  <si>
    <t>30～100</t>
    <phoneticPr fontId="4"/>
  </si>
  <si>
    <t>100～200</t>
    <phoneticPr fontId="4"/>
  </si>
  <si>
    <t>200トン</t>
    <phoneticPr fontId="4"/>
  </si>
  <si>
    <t>未満</t>
    <phoneticPr fontId="4"/>
  </si>
  <si>
    <t>トン</t>
    <phoneticPr fontId="4"/>
  </si>
  <si>
    <t>以上</t>
    <rPh sb="0" eb="2">
      <t>イジョウ</t>
    </rPh>
    <phoneticPr fontId="4"/>
  </si>
  <si>
    <t>平成10年</t>
    <rPh sb="0" eb="2">
      <t>ヘイセイ</t>
    </rPh>
    <rPh sb="4" eb="5">
      <t>ネン</t>
    </rPh>
    <phoneticPr fontId="4"/>
  </si>
  <si>
    <t>-</t>
    <phoneticPr fontId="4"/>
  </si>
  <si>
    <t>平成15年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</si>
  <si>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</si>
  <si>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</si>
  <si>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経営組織別経営体数</t>
    <rPh sb="0" eb="2">
      <t>ケイエイ</t>
    </rPh>
    <rPh sb="2" eb="4">
      <t>ソシキ</t>
    </rPh>
    <rPh sb="4" eb="5">
      <t>ベツ</t>
    </rPh>
    <rPh sb="5" eb="8">
      <t>ケイエイタイ</t>
    </rPh>
    <rPh sb="8" eb="9">
      <t>スウ</t>
    </rPh>
    <phoneticPr fontId="4"/>
  </si>
  <si>
    <t>個人経営体</t>
    <rPh sb="0" eb="2">
      <t>コジン</t>
    </rPh>
    <rPh sb="2" eb="4">
      <t>ケイエイ</t>
    </rPh>
    <rPh sb="4" eb="5">
      <t>タイ</t>
    </rPh>
    <phoneticPr fontId="4"/>
  </si>
  <si>
    <t>会社</t>
    <rPh sb="0" eb="2">
      <t>カイシャ</t>
    </rPh>
    <phoneticPr fontId="4"/>
  </si>
  <si>
    <t>漁業協同組合</t>
    <rPh sb="0" eb="2">
      <t>ギョギョウ</t>
    </rPh>
    <rPh sb="2" eb="4">
      <t>キョウドウ</t>
    </rPh>
    <rPh sb="4" eb="6">
      <t>クミアイ</t>
    </rPh>
    <phoneticPr fontId="4"/>
  </si>
  <si>
    <t>漁業生産組合</t>
    <rPh sb="0" eb="2">
      <t>ギョギョウ</t>
    </rPh>
    <rPh sb="2" eb="4">
      <t>セイサン</t>
    </rPh>
    <rPh sb="4" eb="6">
      <t>クミアイ</t>
    </rPh>
    <phoneticPr fontId="4"/>
  </si>
  <si>
    <t>共同経営</t>
    <rPh sb="0" eb="2">
      <t>キョウドウ</t>
    </rPh>
    <rPh sb="2" eb="4">
      <t>ケイエイ</t>
    </rPh>
    <phoneticPr fontId="4"/>
  </si>
  <si>
    <t>官公庁・学校・試験場</t>
    <rPh sb="0" eb="3">
      <t>カンコウチョウ</t>
    </rPh>
    <rPh sb="4" eb="6">
      <t>ガッコウ</t>
    </rPh>
    <rPh sb="7" eb="10">
      <t>シケンジョウ</t>
    </rPh>
    <phoneticPr fontId="4"/>
  </si>
  <si>
    <t>出典：福井県の漁業</t>
    <rPh sb="0" eb="2">
      <t>シュッテン</t>
    </rPh>
    <rPh sb="3" eb="6">
      <t>フクイケン</t>
    </rPh>
    <rPh sb="7" eb="9">
      <t>ギョギョウ</t>
    </rPh>
    <phoneticPr fontId="4"/>
  </si>
  <si>
    <t>F-2．規模別漁船隻数</t>
    <rPh sb="4" eb="5">
      <t>キ</t>
    </rPh>
    <rPh sb="5" eb="6">
      <t>ノット</t>
    </rPh>
    <rPh sb="6" eb="7">
      <t>ベツ</t>
    </rPh>
    <rPh sb="7" eb="8">
      <t>リョウ</t>
    </rPh>
    <rPh sb="8" eb="9">
      <t>フネ</t>
    </rPh>
    <rPh sb="9" eb="10">
      <t>セキ</t>
    </rPh>
    <rPh sb="10" eb="11">
      <t>カズ</t>
    </rPh>
    <phoneticPr fontId="4"/>
  </si>
  <si>
    <t>各年11月1日現在</t>
    <rPh sb="0" eb="2">
      <t>カクネン</t>
    </rPh>
    <rPh sb="4" eb="5">
      <t>ガツ</t>
    </rPh>
    <rPh sb="6" eb="7">
      <t>ニチ</t>
    </rPh>
    <rPh sb="7" eb="9">
      <t>ゲンザイ</t>
    </rPh>
    <phoneticPr fontId="4"/>
  </si>
  <si>
    <t>単位：隻</t>
    <rPh sb="0" eb="2">
      <t>タンイ</t>
    </rPh>
    <rPh sb="3" eb="4">
      <t>セキ</t>
    </rPh>
    <phoneticPr fontId="4"/>
  </si>
  <si>
    <t>漁船総隻数</t>
    <rPh sb="0" eb="5">
      <t>ギョセンソウセキスウ</t>
    </rPh>
    <phoneticPr fontId="4"/>
  </si>
  <si>
    <t>無動力漁船隻数</t>
    <rPh sb="0" eb="1">
      <t>ム</t>
    </rPh>
    <rPh sb="1" eb="2">
      <t>ドウ</t>
    </rPh>
    <rPh sb="2" eb="3">
      <t>チカラ</t>
    </rPh>
    <rPh sb="3" eb="5">
      <t>ギョセン</t>
    </rPh>
    <rPh sb="5" eb="7">
      <t>セキスウ</t>
    </rPh>
    <phoneticPr fontId="4"/>
  </si>
  <si>
    <t>船外機付漁船隻数</t>
    <rPh sb="0" eb="1">
      <t>フネ</t>
    </rPh>
    <rPh sb="1" eb="2">
      <t>ソト</t>
    </rPh>
    <rPh sb="2" eb="3">
      <t>キ</t>
    </rPh>
    <rPh sb="3" eb="4">
      <t>ヅケ</t>
    </rPh>
    <rPh sb="4" eb="6">
      <t>ギョセン</t>
    </rPh>
    <rPh sb="6" eb="8">
      <t>セキスウ</t>
    </rPh>
    <phoneticPr fontId="4"/>
  </si>
  <si>
    <t>動力漁船隻数</t>
    <rPh sb="4" eb="6">
      <t>セキスウ</t>
    </rPh>
    <phoneticPr fontId="4"/>
  </si>
  <si>
    <t>10～20</t>
    <phoneticPr fontId="4"/>
  </si>
  <si>
    <t>20～30</t>
    <phoneticPr fontId="4"/>
  </si>
  <si>
    <t>30～50</t>
    <phoneticPr fontId="4"/>
  </si>
  <si>
    <t>50～100</t>
    <phoneticPr fontId="4"/>
  </si>
  <si>
    <t>トン数</t>
    <rPh sb="2" eb="3">
      <t>スウ</t>
    </rPh>
    <phoneticPr fontId="4"/>
  </si>
  <si>
    <t>馬力数</t>
    <rPh sb="0" eb="2">
      <t>バリキ</t>
    </rPh>
    <rPh sb="2" eb="3">
      <t>スウ</t>
    </rPh>
    <phoneticPr fontId="4"/>
  </si>
  <si>
    <t>未満</t>
    <rPh sb="0" eb="2">
      <t>ミマン</t>
    </rPh>
    <phoneticPr fontId="4"/>
  </si>
  <si>
    <t>F-3．海産物水揚量</t>
    <rPh sb="4" eb="7">
      <t>カイサンブツ</t>
    </rPh>
    <rPh sb="7" eb="9">
      <t>ミズア</t>
    </rPh>
    <rPh sb="9" eb="10">
      <t>リョウ</t>
    </rPh>
    <phoneticPr fontId="7"/>
  </si>
  <si>
    <t>1 漁業種別漁獲高</t>
    <rPh sb="2" eb="4">
      <t>ギョギョウ</t>
    </rPh>
    <rPh sb="4" eb="6">
      <t>シュベツ</t>
    </rPh>
    <rPh sb="6" eb="8">
      <t>ギョカク</t>
    </rPh>
    <rPh sb="8" eb="9">
      <t>ダカ</t>
    </rPh>
    <phoneticPr fontId="4"/>
  </si>
  <si>
    <t>単位：数量（ｔ）金額（千円）</t>
    <rPh sb="0" eb="2">
      <t>タンイ</t>
    </rPh>
    <rPh sb="3" eb="5">
      <t>スウリョウ</t>
    </rPh>
    <rPh sb="8" eb="10">
      <t>キンガク</t>
    </rPh>
    <phoneticPr fontId="4"/>
  </si>
  <si>
    <t>年　度</t>
    <rPh sb="0" eb="1">
      <t>トシ</t>
    </rPh>
    <rPh sb="2" eb="3">
      <t>ド</t>
    </rPh>
    <phoneticPr fontId="4"/>
  </si>
  <si>
    <t>底曳網漁業</t>
    <rPh sb="0" eb="1">
      <t>ソコ</t>
    </rPh>
    <rPh sb="1" eb="2">
      <t>ヒ</t>
    </rPh>
    <rPh sb="2" eb="3">
      <t>アミ</t>
    </rPh>
    <rPh sb="3" eb="5">
      <t>ギョギョウ</t>
    </rPh>
    <phoneticPr fontId="4"/>
  </si>
  <si>
    <t>延網・一本釣漁業</t>
    <rPh sb="0" eb="1">
      <t>エン</t>
    </rPh>
    <rPh sb="1" eb="2">
      <t>アミ</t>
    </rPh>
    <rPh sb="3" eb="5">
      <t>イッポン</t>
    </rPh>
    <rPh sb="5" eb="6">
      <t>ツリ</t>
    </rPh>
    <rPh sb="6" eb="8">
      <t>ギョギョウ</t>
    </rPh>
    <phoneticPr fontId="4"/>
  </si>
  <si>
    <t>採貝・藻</t>
    <rPh sb="0" eb="1">
      <t>サイ</t>
    </rPh>
    <rPh sb="1" eb="2">
      <t>カイ</t>
    </rPh>
    <rPh sb="3" eb="4">
      <t>モ</t>
    </rPh>
    <phoneticPr fontId="4"/>
  </si>
  <si>
    <t>数量</t>
    <rPh sb="0" eb="2">
      <t>スウリョウ</t>
    </rPh>
    <phoneticPr fontId="4"/>
  </si>
  <si>
    <t>金額</t>
    <rPh sb="0" eb="2">
      <t>キンガク</t>
    </rPh>
    <phoneticPr fontId="4"/>
  </si>
  <si>
    <t>平成11年度</t>
    <rPh sb="0" eb="2">
      <t>ヘイセイ</t>
    </rPh>
    <rPh sb="4" eb="6">
      <t>ネンド</t>
    </rPh>
    <phoneticPr fontId="4"/>
  </si>
  <si>
    <t>平成12年度</t>
    <rPh sb="0" eb="2">
      <t>ヘイセイ</t>
    </rPh>
    <rPh sb="4" eb="6">
      <t>ネンド</t>
    </rPh>
    <phoneticPr fontId="4"/>
  </si>
  <si>
    <t>平成14年度</t>
    <rPh sb="0" eb="2">
      <t>ヘイセイ</t>
    </rPh>
    <rPh sb="4" eb="6">
      <t>ネンド</t>
    </rPh>
    <phoneticPr fontId="4"/>
  </si>
  <si>
    <t>平成15年度</t>
    <rPh sb="0" eb="2">
      <t>ヘイセイ</t>
    </rPh>
    <rPh sb="4" eb="6">
      <t>ネンド</t>
    </rPh>
    <phoneticPr fontId="4"/>
  </si>
  <si>
    <t>平成16年度</t>
    <rPh sb="0" eb="2">
      <t>ヘイセイ</t>
    </rPh>
    <rPh sb="4" eb="6">
      <t>ネンド</t>
    </rPh>
    <phoneticPr fontId="4"/>
  </si>
  <si>
    <t>平成17年度</t>
    <rPh sb="0" eb="2">
      <t>ヘイセイ</t>
    </rPh>
    <rPh sb="4" eb="6">
      <t>ネンド</t>
    </rPh>
    <phoneticPr fontId="4"/>
  </si>
  <si>
    <t>平成18年度</t>
    <rPh sb="0" eb="2">
      <t>ヘイセイ</t>
    </rPh>
    <rPh sb="4" eb="6">
      <t>ネンド</t>
    </rPh>
    <phoneticPr fontId="4"/>
  </si>
  <si>
    <t>平成19年度</t>
    <rPh sb="0" eb="2">
      <t>ヘイセイ</t>
    </rPh>
    <rPh sb="4" eb="6">
      <t>ネンド</t>
    </rPh>
    <phoneticPr fontId="4"/>
  </si>
  <si>
    <t>平成20年度</t>
    <rPh sb="0" eb="2">
      <t>ヘイセイ</t>
    </rPh>
    <rPh sb="4" eb="6">
      <t>ネンド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</si>
  <si>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</si>
  <si>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</si>
  <si>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</si>
  <si>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</si>
  <si>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</si>
  <si>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</si>
  <si>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</si>
  <si>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資料：林業水産振興課</t>
    <rPh sb="0" eb="2">
      <t>シリョウ</t>
    </rPh>
    <rPh sb="3" eb="5">
      <t>リンギョウ</t>
    </rPh>
    <rPh sb="5" eb="7">
      <t>スイサン</t>
    </rPh>
    <rPh sb="7" eb="10">
      <t>シンコウカ</t>
    </rPh>
    <phoneticPr fontId="4"/>
  </si>
  <si>
    <t>2 浅海漁業漁獲高状況</t>
    <rPh sb="2" eb="4">
      <t>センカイ</t>
    </rPh>
    <rPh sb="4" eb="6">
      <t>ギョギョウ</t>
    </rPh>
    <rPh sb="6" eb="8">
      <t>ギョカク</t>
    </rPh>
    <rPh sb="8" eb="9">
      <t>ダカ</t>
    </rPh>
    <rPh sb="9" eb="11">
      <t>ジョウキョウ</t>
    </rPh>
    <phoneticPr fontId="4"/>
  </si>
  <si>
    <t>単位：数量（kg）金額（千円）</t>
    <rPh sb="0" eb="2">
      <t>タンイ</t>
    </rPh>
    <rPh sb="3" eb="5">
      <t>スウリョウ</t>
    </rPh>
    <rPh sb="9" eb="11">
      <t>キンガク</t>
    </rPh>
    <phoneticPr fontId="4"/>
  </si>
  <si>
    <t>うに</t>
    <phoneticPr fontId="4"/>
  </si>
  <si>
    <t>わかめ</t>
    <phoneticPr fontId="4"/>
  </si>
  <si>
    <t>あわび</t>
    <phoneticPr fontId="4"/>
  </si>
  <si>
    <t>さざえ</t>
    <phoneticPr fontId="4"/>
  </si>
  <si>
    <t>天草</t>
    <rPh sb="0" eb="2">
      <t>テングサ</t>
    </rPh>
    <phoneticPr fontId="4"/>
  </si>
  <si>
    <t>その他</t>
    <rPh sb="2" eb="3">
      <t>タ</t>
    </rPh>
    <phoneticPr fontId="4"/>
  </si>
  <si>
    <t>合計</t>
    <rPh sb="0" eb="2">
      <t>ゴウケイ</t>
    </rPh>
    <phoneticPr fontId="4"/>
  </si>
  <si>
    <t>3 沿岸漁業漁獲高状況</t>
    <rPh sb="2" eb="4">
      <t>エンガン</t>
    </rPh>
    <rPh sb="4" eb="6">
      <t>ギョギョウ</t>
    </rPh>
    <rPh sb="6" eb="8">
      <t>ギョカク</t>
    </rPh>
    <rPh sb="8" eb="9">
      <t>ダカ</t>
    </rPh>
    <rPh sb="9" eb="11">
      <t>ジョウキョウ</t>
    </rPh>
    <phoneticPr fontId="4"/>
  </si>
  <si>
    <t>たい類</t>
    <rPh sb="2" eb="3">
      <t>ルイ</t>
    </rPh>
    <phoneticPr fontId="4"/>
  </si>
  <si>
    <t>めばる</t>
    <phoneticPr fontId="4"/>
  </si>
  <si>
    <t>かに</t>
    <phoneticPr fontId="4"/>
  </si>
  <si>
    <t>えび</t>
    <phoneticPr fontId="4"/>
  </si>
  <si>
    <t>いか類</t>
    <rPh sb="2" eb="3">
      <t>ルイ</t>
    </rPh>
    <phoneticPr fontId="4"/>
  </si>
  <si>
    <t>かれい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</si>
</sst>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#,##0.00;&quot;△ &quot;#,##0.00"/>
    <numFmt numFmtId="178" formatCode="#,##0;&quot;△ &quot;#,##0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ＭＳ ゴシック"/>
      <family val="3"/>
      <charset val="128"/>
    </font>
    <font>
      <sz val="12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96">
    <xf numFmtId="0" fontId="0" fillId="0" borderId="0" xfId="0">
      <alignment vertical="center"/>
    </xf>
    <xf numFmtId="0" fontId="3" fillId="0" borderId="0" xfId="1" applyFont="1" applyBorder="1" applyAlignment="1"/>
    <xf numFmtId="0" fontId="5" fillId="0" borderId="0" xfId="1" applyFont="1"/>
    <xf numFmtId="0" fontId="2" fillId="0" borderId="0" xfId="1" applyFont="1" applyBorder="1" applyAlignment="1"/>
    <xf numFmtId="0" fontId="2" fillId="0" borderId="0" xfId="1" applyFont="1" applyAlignment="1">
      <alignment vertical="center"/>
    </xf>
    <xf numFmtId="0" fontId="5" fillId="0" borderId="0" xfId="1" applyFont="1" applyAlignment="1">
      <alignment horizontal="right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 shrinkToFit="1"/>
    </xf>
    <xf numFmtId="0" fontId="5" fillId="0" borderId="4" xfId="1" applyNumberFormat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shrinkToFit="1"/>
    </xf>
    <xf numFmtId="0" fontId="5" fillId="0" borderId="2" xfId="1" applyFont="1" applyBorder="1" applyAlignment="1">
      <alignment vertical="center"/>
    </xf>
    <xf numFmtId="177" fontId="5" fillId="0" borderId="2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horizontal="right" vertical="center"/>
    </xf>
    <xf numFmtId="0" fontId="3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14" xfId="1" applyNumberFormat="1" applyFont="1" applyBorder="1" applyAlignment="1">
      <alignment horizontal="center" vertical="center" shrinkToFit="1"/>
    </xf>
    <xf numFmtId="0" fontId="5" fillId="0" borderId="15" xfId="1" applyNumberFormat="1" applyFont="1" applyBorder="1" applyAlignment="1">
      <alignment horizontal="center" vertical="center" shrinkToFit="1"/>
    </xf>
    <xf numFmtId="176" fontId="5" fillId="0" borderId="11" xfId="1" applyNumberFormat="1" applyFont="1" applyBorder="1" applyAlignment="1">
      <alignment vertical="center"/>
    </xf>
    <xf numFmtId="176" fontId="5" fillId="0" borderId="2" xfId="1" applyNumberFormat="1" applyFont="1" applyBorder="1" applyAlignment="1">
      <alignment horizontal="center" vertical="center"/>
    </xf>
    <xf numFmtId="0" fontId="5" fillId="0" borderId="16" xfId="1" applyNumberFormat="1" applyFont="1" applyBorder="1" applyAlignment="1">
      <alignment horizontal="center" vertical="center"/>
    </xf>
    <xf numFmtId="0" fontId="5" fillId="0" borderId="17" xfId="1" applyNumberFormat="1" applyFont="1" applyBorder="1" applyAlignment="1">
      <alignment horizontal="center" vertical="center"/>
    </xf>
    <xf numFmtId="49" fontId="5" fillId="0" borderId="2" xfId="1" applyNumberFormat="1" applyFont="1" applyBorder="1" applyAlignment="1">
      <alignment horizontal="center" vertical="center" shrinkToFit="1"/>
    </xf>
    <xf numFmtId="178" fontId="5" fillId="0" borderId="2" xfId="1" applyNumberFormat="1" applyFont="1" applyBorder="1" applyAlignment="1">
      <alignment vertical="center"/>
    </xf>
    <xf numFmtId="178" fontId="5" fillId="0" borderId="18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8" fontId="5" fillId="0" borderId="19" xfId="1" applyNumberFormat="1" applyFont="1" applyBorder="1" applyAlignment="1">
      <alignment vertical="center"/>
    </xf>
    <xf numFmtId="178" fontId="5" fillId="0" borderId="20" xfId="1" applyNumberFormat="1" applyFont="1" applyBorder="1" applyAlignment="1">
      <alignment vertical="center"/>
    </xf>
    <xf numFmtId="178" fontId="5" fillId="0" borderId="21" xfId="1" applyNumberFormat="1" applyFont="1" applyBorder="1" applyAlignment="1">
      <alignment vertical="center"/>
    </xf>
    <xf numFmtId="178" fontId="5" fillId="0" borderId="2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horizontal="left" vertical="center"/>
    </xf>
    <xf numFmtId="0" fontId="3" fillId="0" borderId="0" xfId="1" applyFont="1" applyFill="1" applyAlignment="1" applyProtection="1">
      <alignment vertical="center"/>
      <protection locked="0"/>
    </xf>
    <xf numFmtId="0" fontId="3" fillId="0" borderId="0" xfId="1" applyFont="1" applyFill="1" applyAlignment="1" applyProtection="1">
      <protection locked="0"/>
    </xf>
    <xf numFmtId="0" fontId="3" fillId="0" borderId="0" xfId="1" applyFont="1" applyFill="1" applyAlignment="1" applyProtection="1">
      <alignment horizontal="centerContinuous"/>
      <protection locked="0"/>
    </xf>
    <xf numFmtId="0" fontId="8" fillId="0" borderId="0" xfId="1" applyFont="1" applyFill="1" applyAlignment="1" applyProtection="1">
      <alignment horizontal="centerContinuous"/>
      <protection locked="0"/>
    </xf>
    <xf numFmtId="0" fontId="8" fillId="0" borderId="0" xfId="1" applyFont="1" applyFill="1" applyProtection="1">
      <protection locked="0"/>
    </xf>
    <xf numFmtId="0" fontId="2" fillId="0" borderId="0" xfId="1" applyFont="1" applyFill="1" applyAlignment="1">
      <alignment vertical="center"/>
    </xf>
    <xf numFmtId="0" fontId="5" fillId="0" borderId="0" xfId="1" applyFont="1" applyFill="1" applyAlignment="1">
      <alignment horizontal="right" vertical="center"/>
    </xf>
    <xf numFmtId="0" fontId="6" fillId="0" borderId="2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176" fontId="9" fillId="0" borderId="2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vertical="center"/>
    </xf>
    <xf numFmtId="0" fontId="10" fillId="0" borderId="0" xfId="1" applyFont="1" applyFill="1" applyAlignment="1">
      <alignment vertical="center"/>
    </xf>
    <xf numFmtId="176" fontId="9" fillId="0" borderId="2" xfId="1" applyNumberFormat="1" applyFont="1" applyFill="1" applyBorder="1" applyAlignment="1">
      <alignment vertical="center"/>
    </xf>
    <xf numFmtId="176" fontId="2" fillId="0" borderId="0" xfId="1" applyNumberFormat="1" applyFont="1" applyFill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Border="1" applyAlignment="1">
      <alignment horizontal="distributed" vertical="center" justifyLastLine="1"/>
    </xf>
    <xf numFmtId="0" fontId="5" fillId="0" borderId="3" xfId="1" applyFont="1" applyBorder="1" applyAlignment="1">
      <alignment horizontal="distributed" vertical="center" justifyLastLine="1"/>
    </xf>
    <xf numFmtId="0" fontId="5" fillId="0" borderId="1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176" fontId="5" fillId="0" borderId="1" xfId="1" applyNumberFormat="1" applyFont="1" applyBorder="1" applyAlignment="1">
      <alignment horizontal="center" vertical="center" wrapText="1"/>
    </xf>
    <xf numFmtId="176" fontId="5" fillId="0" borderId="3" xfId="1" applyNumberFormat="1" applyFont="1" applyBorder="1" applyAlignment="1">
      <alignment horizontal="center" vertical="center" wrapText="1"/>
    </xf>
    <xf numFmtId="176" fontId="5" fillId="0" borderId="5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distributed" vertical="center" justifyLastLine="1"/>
    </xf>
    <xf numFmtId="176" fontId="5" fillId="0" borderId="7" xfId="1" applyNumberFormat="1" applyFont="1" applyBorder="1" applyAlignment="1">
      <alignment horizontal="center" vertical="center"/>
    </xf>
    <xf numFmtId="176" fontId="5" fillId="0" borderId="13" xfId="1" applyNumberFormat="1" applyFont="1" applyBorder="1" applyAlignment="1">
      <alignment horizontal="center" vertical="center"/>
    </xf>
    <xf numFmtId="176" fontId="5" fillId="0" borderId="8" xfId="1" applyNumberFormat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justifyLastLine="1" shrinkToFit="1"/>
    </xf>
    <xf numFmtId="0" fontId="5" fillId="0" borderId="8" xfId="1" applyFont="1" applyBorder="1" applyAlignment="1">
      <alignment horizontal="center" vertical="center" justifyLastLine="1" shrinkToFit="1"/>
    </xf>
    <xf numFmtId="0" fontId="5" fillId="0" borderId="9" xfId="1" applyFont="1" applyBorder="1" applyAlignment="1">
      <alignment horizontal="center" vertical="center" justifyLastLine="1" shrinkToFit="1"/>
    </xf>
    <xf numFmtId="0" fontId="5" fillId="0" borderId="10" xfId="1" applyFont="1" applyBorder="1" applyAlignment="1">
      <alignment horizontal="center" vertical="center" justifyLastLine="1" shrinkToFit="1"/>
    </xf>
    <xf numFmtId="0" fontId="5" fillId="0" borderId="11" xfId="1" applyFont="1" applyBorder="1" applyAlignment="1">
      <alignment horizontal="center" vertical="center" justifyLastLine="1" shrinkToFit="1"/>
    </xf>
    <xf numFmtId="0" fontId="5" fillId="0" borderId="12" xfId="1" applyFont="1" applyBorder="1" applyAlignment="1">
      <alignment horizontal="center" vertical="center" justifyLastLine="1" shrinkToFit="1"/>
    </xf>
    <xf numFmtId="0" fontId="5" fillId="0" borderId="2" xfId="1" applyFont="1" applyBorder="1" applyAlignment="1">
      <alignment horizontal="distributed" vertical="center" justifyLastLine="1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wrapText="1" justifyLastLine="1" shrinkToFit="1"/>
    </xf>
    <xf numFmtId="0" fontId="5" fillId="0" borderId="3" xfId="1" applyFont="1" applyBorder="1" applyAlignment="1">
      <alignment horizontal="center" vertical="center" wrapText="1" justifyLastLine="1" shrinkToFit="1"/>
    </xf>
    <xf numFmtId="0" fontId="5" fillId="0" borderId="5" xfId="1" applyFont="1" applyBorder="1" applyAlignment="1">
      <alignment horizontal="center" vertical="center" wrapText="1" justifyLastLine="1" shrinkToFit="1"/>
    </xf>
    <xf numFmtId="176" fontId="6" fillId="0" borderId="1" xfId="1" applyNumberFormat="1" applyFont="1" applyBorder="1" applyAlignment="1">
      <alignment horizontal="center" vertical="center" wrapText="1"/>
    </xf>
    <xf numFmtId="176" fontId="6" fillId="0" borderId="3" xfId="1" applyNumberFormat="1" applyFont="1" applyBorder="1" applyAlignment="1">
      <alignment horizontal="center" vertical="center" wrapText="1"/>
    </xf>
    <xf numFmtId="176" fontId="6" fillId="0" borderId="5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5" xfId="1" applyFont="1" applyBorder="1" applyAlignment="1">
      <alignment horizontal="distributed" vertical="center" justifyLastLine="1"/>
    </xf>
    <xf numFmtId="0" fontId="5" fillId="0" borderId="1" xfId="1" applyFont="1" applyBorder="1" applyAlignment="1">
      <alignment horizontal="distributed" vertical="center" wrapText="1" justifyLastLine="1" shrinkToFit="1"/>
    </xf>
    <xf numFmtId="0" fontId="5" fillId="0" borderId="3" xfId="1" applyFont="1" applyBorder="1" applyAlignment="1">
      <alignment horizontal="distributed" vertical="center" wrapText="1" justifyLastLine="1" shrinkToFit="1"/>
    </xf>
    <xf numFmtId="0" fontId="5" fillId="0" borderId="5" xfId="1" applyFont="1" applyBorder="1" applyAlignment="1">
      <alignment horizontal="distributed" vertical="center" wrapText="1" justifyLastLine="1" shrinkToFit="1"/>
    </xf>
    <xf numFmtId="0" fontId="6" fillId="0" borderId="18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center"/>
    </xf>
    <xf numFmtId="176" fontId="2" fillId="0" borderId="0" xfId="1" applyNumberFormat="1" applyFont="1" applyFill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 shrinkToFit="1"/>
    </xf>
    <xf numFmtId="0" fontId="6" fillId="0" borderId="22" xfId="1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showGridLines="0" tabSelected="1" workbookViewId="0">
      <selection activeCell="C38" sqref="C38"/>
    </sheetView>
  </sheetViews>
  <sheetFormatPr defaultRowHeight="11.25"/>
  <cols>
    <col min="1" max="1" width="3.625" style="2" customWidth="1"/>
    <col min="2" max="2" width="6.625" style="2" customWidth="1"/>
    <col min="3" max="3" width="6.125" style="2" customWidth="1"/>
    <col min="4" max="4" width="5.375" style="2" customWidth="1"/>
    <col min="5" max="5" width="5.125" style="2" customWidth="1"/>
    <col min="6" max="6" width="4.875" style="2" customWidth="1"/>
    <col min="7" max="7" width="5.375" style="2" customWidth="1"/>
    <col min="8" max="18" width="4.875" style="2" customWidth="1"/>
    <col min="19" max="24" width="5.625" style="2" customWidth="1"/>
    <col min="25" max="256" width="9" style="2"/>
    <col min="257" max="257" width="3.625" style="2" customWidth="1"/>
    <col min="258" max="258" width="6.625" style="2" customWidth="1"/>
    <col min="259" max="259" width="6.125" style="2" customWidth="1"/>
    <col min="260" max="260" width="5.375" style="2" customWidth="1"/>
    <col min="261" max="261" width="5.125" style="2" customWidth="1"/>
    <col min="262" max="262" width="4.875" style="2" customWidth="1"/>
    <col min="263" max="263" width="5.375" style="2" customWidth="1"/>
    <col min="264" max="274" width="4.875" style="2" customWidth="1"/>
    <col min="275" max="280" width="5.625" style="2" customWidth="1"/>
    <col min="281" max="512" width="9" style="2"/>
    <col min="513" max="513" width="3.625" style="2" customWidth="1"/>
    <col min="514" max="514" width="6.625" style="2" customWidth="1"/>
    <col min="515" max="515" width="6.125" style="2" customWidth="1"/>
    <col min="516" max="516" width="5.375" style="2" customWidth="1"/>
    <col min="517" max="517" width="5.125" style="2" customWidth="1"/>
    <col min="518" max="518" width="4.875" style="2" customWidth="1"/>
    <col min="519" max="519" width="5.375" style="2" customWidth="1"/>
    <col min="520" max="530" width="4.875" style="2" customWidth="1"/>
    <col min="531" max="536" width="5.625" style="2" customWidth="1"/>
    <col min="537" max="768" width="9" style="2"/>
    <col min="769" max="769" width="3.625" style="2" customWidth="1"/>
    <col min="770" max="770" width="6.625" style="2" customWidth="1"/>
    <col min="771" max="771" width="6.125" style="2" customWidth="1"/>
    <col min="772" max="772" width="5.375" style="2" customWidth="1"/>
    <col min="773" max="773" width="5.125" style="2" customWidth="1"/>
    <col min="774" max="774" width="4.875" style="2" customWidth="1"/>
    <col min="775" max="775" width="5.375" style="2" customWidth="1"/>
    <col min="776" max="786" width="4.875" style="2" customWidth="1"/>
    <col min="787" max="792" width="5.625" style="2" customWidth="1"/>
    <col min="793" max="1024" width="9" style="2"/>
    <col min="1025" max="1025" width="3.625" style="2" customWidth="1"/>
    <col min="1026" max="1026" width="6.625" style="2" customWidth="1"/>
    <col min="1027" max="1027" width="6.125" style="2" customWidth="1"/>
    <col min="1028" max="1028" width="5.375" style="2" customWidth="1"/>
    <col min="1029" max="1029" width="5.125" style="2" customWidth="1"/>
    <col min="1030" max="1030" width="4.875" style="2" customWidth="1"/>
    <col min="1031" max="1031" width="5.375" style="2" customWidth="1"/>
    <col min="1032" max="1042" width="4.875" style="2" customWidth="1"/>
    <col min="1043" max="1048" width="5.625" style="2" customWidth="1"/>
    <col min="1049" max="1280" width="9" style="2"/>
    <col min="1281" max="1281" width="3.625" style="2" customWidth="1"/>
    <col min="1282" max="1282" width="6.625" style="2" customWidth="1"/>
    <col min="1283" max="1283" width="6.125" style="2" customWidth="1"/>
    <col min="1284" max="1284" width="5.375" style="2" customWidth="1"/>
    <col min="1285" max="1285" width="5.125" style="2" customWidth="1"/>
    <col min="1286" max="1286" width="4.875" style="2" customWidth="1"/>
    <col min="1287" max="1287" width="5.375" style="2" customWidth="1"/>
    <col min="1288" max="1298" width="4.875" style="2" customWidth="1"/>
    <col min="1299" max="1304" width="5.625" style="2" customWidth="1"/>
    <col min="1305" max="1536" width="9" style="2"/>
    <col min="1537" max="1537" width="3.625" style="2" customWidth="1"/>
    <col min="1538" max="1538" width="6.625" style="2" customWidth="1"/>
    <col min="1539" max="1539" width="6.125" style="2" customWidth="1"/>
    <col min="1540" max="1540" width="5.375" style="2" customWidth="1"/>
    <col min="1541" max="1541" width="5.125" style="2" customWidth="1"/>
    <col min="1542" max="1542" width="4.875" style="2" customWidth="1"/>
    <col min="1543" max="1543" width="5.375" style="2" customWidth="1"/>
    <col min="1544" max="1554" width="4.875" style="2" customWidth="1"/>
    <col min="1555" max="1560" width="5.625" style="2" customWidth="1"/>
    <col min="1561" max="1792" width="9" style="2"/>
    <col min="1793" max="1793" width="3.625" style="2" customWidth="1"/>
    <col min="1794" max="1794" width="6.625" style="2" customWidth="1"/>
    <col min="1795" max="1795" width="6.125" style="2" customWidth="1"/>
    <col min="1796" max="1796" width="5.375" style="2" customWidth="1"/>
    <col min="1797" max="1797" width="5.125" style="2" customWidth="1"/>
    <col min="1798" max="1798" width="4.875" style="2" customWidth="1"/>
    <col min="1799" max="1799" width="5.375" style="2" customWidth="1"/>
    <col min="1800" max="1810" width="4.875" style="2" customWidth="1"/>
    <col min="1811" max="1816" width="5.625" style="2" customWidth="1"/>
    <col min="1817" max="2048" width="9" style="2"/>
    <col min="2049" max="2049" width="3.625" style="2" customWidth="1"/>
    <col min="2050" max="2050" width="6.625" style="2" customWidth="1"/>
    <col min="2051" max="2051" width="6.125" style="2" customWidth="1"/>
    <col min="2052" max="2052" width="5.375" style="2" customWidth="1"/>
    <col min="2053" max="2053" width="5.125" style="2" customWidth="1"/>
    <col min="2054" max="2054" width="4.875" style="2" customWidth="1"/>
    <col min="2055" max="2055" width="5.375" style="2" customWidth="1"/>
    <col min="2056" max="2066" width="4.875" style="2" customWidth="1"/>
    <col min="2067" max="2072" width="5.625" style="2" customWidth="1"/>
    <col min="2073" max="2304" width="9" style="2"/>
    <col min="2305" max="2305" width="3.625" style="2" customWidth="1"/>
    <col min="2306" max="2306" width="6.625" style="2" customWidth="1"/>
    <col min="2307" max="2307" width="6.125" style="2" customWidth="1"/>
    <col min="2308" max="2308" width="5.375" style="2" customWidth="1"/>
    <col min="2309" max="2309" width="5.125" style="2" customWidth="1"/>
    <col min="2310" max="2310" width="4.875" style="2" customWidth="1"/>
    <col min="2311" max="2311" width="5.375" style="2" customWidth="1"/>
    <col min="2312" max="2322" width="4.875" style="2" customWidth="1"/>
    <col min="2323" max="2328" width="5.625" style="2" customWidth="1"/>
    <col min="2329" max="2560" width="9" style="2"/>
    <col min="2561" max="2561" width="3.625" style="2" customWidth="1"/>
    <col min="2562" max="2562" width="6.625" style="2" customWidth="1"/>
    <col min="2563" max="2563" width="6.125" style="2" customWidth="1"/>
    <col min="2564" max="2564" width="5.375" style="2" customWidth="1"/>
    <col min="2565" max="2565" width="5.125" style="2" customWidth="1"/>
    <col min="2566" max="2566" width="4.875" style="2" customWidth="1"/>
    <col min="2567" max="2567" width="5.375" style="2" customWidth="1"/>
    <col min="2568" max="2578" width="4.875" style="2" customWidth="1"/>
    <col min="2579" max="2584" width="5.625" style="2" customWidth="1"/>
    <col min="2585" max="2816" width="9" style="2"/>
    <col min="2817" max="2817" width="3.625" style="2" customWidth="1"/>
    <col min="2818" max="2818" width="6.625" style="2" customWidth="1"/>
    <col min="2819" max="2819" width="6.125" style="2" customWidth="1"/>
    <col min="2820" max="2820" width="5.375" style="2" customWidth="1"/>
    <col min="2821" max="2821" width="5.125" style="2" customWidth="1"/>
    <col min="2822" max="2822" width="4.875" style="2" customWidth="1"/>
    <col min="2823" max="2823" width="5.375" style="2" customWidth="1"/>
    <col min="2824" max="2834" width="4.875" style="2" customWidth="1"/>
    <col min="2835" max="2840" width="5.625" style="2" customWidth="1"/>
    <col min="2841" max="3072" width="9" style="2"/>
    <col min="3073" max="3073" width="3.625" style="2" customWidth="1"/>
    <col min="3074" max="3074" width="6.625" style="2" customWidth="1"/>
    <col min="3075" max="3075" width="6.125" style="2" customWidth="1"/>
    <col min="3076" max="3076" width="5.375" style="2" customWidth="1"/>
    <col min="3077" max="3077" width="5.125" style="2" customWidth="1"/>
    <col min="3078" max="3078" width="4.875" style="2" customWidth="1"/>
    <col min="3079" max="3079" width="5.375" style="2" customWidth="1"/>
    <col min="3080" max="3090" width="4.875" style="2" customWidth="1"/>
    <col min="3091" max="3096" width="5.625" style="2" customWidth="1"/>
    <col min="3097" max="3328" width="9" style="2"/>
    <col min="3329" max="3329" width="3.625" style="2" customWidth="1"/>
    <col min="3330" max="3330" width="6.625" style="2" customWidth="1"/>
    <col min="3331" max="3331" width="6.125" style="2" customWidth="1"/>
    <col min="3332" max="3332" width="5.375" style="2" customWidth="1"/>
    <col min="3333" max="3333" width="5.125" style="2" customWidth="1"/>
    <col min="3334" max="3334" width="4.875" style="2" customWidth="1"/>
    <col min="3335" max="3335" width="5.375" style="2" customWidth="1"/>
    <col min="3336" max="3346" width="4.875" style="2" customWidth="1"/>
    <col min="3347" max="3352" width="5.625" style="2" customWidth="1"/>
    <col min="3353" max="3584" width="9" style="2"/>
    <col min="3585" max="3585" width="3.625" style="2" customWidth="1"/>
    <col min="3586" max="3586" width="6.625" style="2" customWidth="1"/>
    <col min="3587" max="3587" width="6.125" style="2" customWidth="1"/>
    <col min="3588" max="3588" width="5.375" style="2" customWidth="1"/>
    <col min="3589" max="3589" width="5.125" style="2" customWidth="1"/>
    <col min="3590" max="3590" width="4.875" style="2" customWidth="1"/>
    <col min="3591" max="3591" width="5.375" style="2" customWidth="1"/>
    <col min="3592" max="3602" width="4.875" style="2" customWidth="1"/>
    <col min="3603" max="3608" width="5.625" style="2" customWidth="1"/>
    <col min="3609" max="3840" width="9" style="2"/>
    <col min="3841" max="3841" width="3.625" style="2" customWidth="1"/>
    <col min="3842" max="3842" width="6.625" style="2" customWidth="1"/>
    <col min="3843" max="3843" width="6.125" style="2" customWidth="1"/>
    <col min="3844" max="3844" width="5.375" style="2" customWidth="1"/>
    <col min="3845" max="3845" width="5.125" style="2" customWidth="1"/>
    <col min="3846" max="3846" width="4.875" style="2" customWidth="1"/>
    <col min="3847" max="3847" width="5.375" style="2" customWidth="1"/>
    <col min="3848" max="3858" width="4.875" style="2" customWidth="1"/>
    <col min="3859" max="3864" width="5.625" style="2" customWidth="1"/>
    <col min="3865" max="4096" width="9" style="2"/>
    <col min="4097" max="4097" width="3.625" style="2" customWidth="1"/>
    <col min="4098" max="4098" width="6.625" style="2" customWidth="1"/>
    <col min="4099" max="4099" width="6.125" style="2" customWidth="1"/>
    <col min="4100" max="4100" width="5.375" style="2" customWidth="1"/>
    <col min="4101" max="4101" width="5.125" style="2" customWidth="1"/>
    <col min="4102" max="4102" width="4.875" style="2" customWidth="1"/>
    <col min="4103" max="4103" width="5.375" style="2" customWidth="1"/>
    <col min="4104" max="4114" width="4.875" style="2" customWidth="1"/>
    <col min="4115" max="4120" width="5.625" style="2" customWidth="1"/>
    <col min="4121" max="4352" width="9" style="2"/>
    <col min="4353" max="4353" width="3.625" style="2" customWidth="1"/>
    <col min="4354" max="4354" width="6.625" style="2" customWidth="1"/>
    <col min="4355" max="4355" width="6.125" style="2" customWidth="1"/>
    <col min="4356" max="4356" width="5.375" style="2" customWidth="1"/>
    <col min="4357" max="4357" width="5.125" style="2" customWidth="1"/>
    <col min="4358" max="4358" width="4.875" style="2" customWidth="1"/>
    <col min="4359" max="4359" width="5.375" style="2" customWidth="1"/>
    <col min="4360" max="4370" width="4.875" style="2" customWidth="1"/>
    <col min="4371" max="4376" width="5.625" style="2" customWidth="1"/>
    <col min="4377" max="4608" width="9" style="2"/>
    <col min="4609" max="4609" width="3.625" style="2" customWidth="1"/>
    <col min="4610" max="4610" width="6.625" style="2" customWidth="1"/>
    <col min="4611" max="4611" width="6.125" style="2" customWidth="1"/>
    <col min="4612" max="4612" width="5.375" style="2" customWidth="1"/>
    <col min="4613" max="4613" width="5.125" style="2" customWidth="1"/>
    <col min="4614" max="4614" width="4.875" style="2" customWidth="1"/>
    <col min="4615" max="4615" width="5.375" style="2" customWidth="1"/>
    <col min="4616" max="4626" width="4.875" style="2" customWidth="1"/>
    <col min="4627" max="4632" width="5.625" style="2" customWidth="1"/>
    <col min="4633" max="4864" width="9" style="2"/>
    <col min="4865" max="4865" width="3.625" style="2" customWidth="1"/>
    <col min="4866" max="4866" width="6.625" style="2" customWidth="1"/>
    <col min="4867" max="4867" width="6.125" style="2" customWidth="1"/>
    <col min="4868" max="4868" width="5.375" style="2" customWidth="1"/>
    <col min="4869" max="4869" width="5.125" style="2" customWidth="1"/>
    <col min="4870" max="4870" width="4.875" style="2" customWidth="1"/>
    <col min="4871" max="4871" width="5.375" style="2" customWidth="1"/>
    <col min="4872" max="4882" width="4.875" style="2" customWidth="1"/>
    <col min="4883" max="4888" width="5.625" style="2" customWidth="1"/>
    <col min="4889" max="5120" width="9" style="2"/>
    <col min="5121" max="5121" width="3.625" style="2" customWidth="1"/>
    <col min="5122" max="5122" width="6.625" style="2" customWidth="1"/>
    <col min="5123" max="5123" width="6.125" style="2" customWidth="1"/>
    <col min="5124" max="5124" width="5.375" style="2" customWidth="1"/>
    <col min="5125" max="5125" width="5.125" style="2" customWidth="1"/>
    <col min="5126" max="5126" width="4.875" style="2" customWidth="1"/>
    <col min="5127" max="5127" width="5.375" style="2" customWidth="1"/>
    <col min="5128" max="5138" width="4.875" style="2" customWidth="1"/>
    <col min="5139" max="5144" width="5.625" style="2" customWidth="1"/>
    <col min="5145" max="5376" width="9" style="2"/>
    <col min="5377" max="5377" width="3.625" style="2" customWidth="1"/>
    <col min="5378" max="5378" width="6.625" style="2" customWidth="1"/>
    <col min="5379" max="5379" width="6.125" style="2" customWidth="1"/>
    <col min="5380" max="5380" width="5.375" style="2" customWidth="1"/>
    <col min="5381" max="5381" width="5.125" style="2" customWidth="1"/>
    <col min="5382" max="5382" width="4.875" style="2" customWidth="1"/>
    <col min="5383" max="5383" width="5.375" style="2" customWidth="1"/>
    <col min="5384" max="5394" width="4.875" style="2" customWidth="1"/>
    <col min="5395" max="5400" width="5.625" style="2" customWidth="1"/>
    <col min="5401" max="5632" width="9" style="2"/>
    <col min="5633" max="5633" width="3.625" style="2" customWidth="1"/>
    <col min="5634" max="5634" width="6.625" style="2" customWidth="1"/>
    <col min="5635" max="5635" width="6.125" style="2" customWidth="1"/>
    <col min="5636" max="5636" width="5.375" style="2" customWidth="1"/>
    <col min="5637" max="5637" width="5.125" style="2" customWidth="1"/>
    <col min="5638" max="5638" width="4.875" style="2" customWidth="1"/>
    <col min="5639" max="5639" width="5.375" style="2" customWidth="1"/>
    <col min="5640" max="5650" width="4.875" style="2" customWidth="1"/>
    <col min="5651" max="5656" width="5.625" style="2" customWidth="1"/>
    <col min="5657" max="5888" width="9" style="2"/>
    <col min="5889" max="5889" width="3.625" style="2" customWidth="1"/>
    <col min="5890" max="5890" width="6.625" style="2" customWidth="1"/>
    <col min="5891" max="5891" width="6.125" style="2" customWidth="1"/>
    <col min="5892" max="5892" width="5.375" style="2" customWidth="1"/>
    <col min="5893" max="5893" width="5.125" style="2" customWidth="1"/>
    <col min="5894" max="5894" width="4.875" style="2" customWidth="1"/>
    <col min="5895" max="5895" width="5.375" style="2" customWidth="1"/>
    <col min="5896" max="5906" width="4.875" style="2" customWidth="1"/>
    <col min="5907" max="5912" width="5.625" style="2" customWidth="1"/>
    <col min="5913" max="6144" width="9" style="2"/>
    <col min="6145" max="6145" width="3.625" style="2" customWidth="1"/>
    <col min="6146" max="6146" width="6.625" style="2" customWidth="1"/>
    <col min="6147" max="6147" width="6.125" style="2" customWidth="1"/>
    <col min="6148" max="6148" width="5.375" style="2" customWidth="1"/>
    <col min="6149" max="6149" width="5.125" style="2" customWidth="1"/>
    <col min="6150" max="6150" width="4.875" style="2" customWidth="1"/>
    <col min="6151" max="6151" width="5.375" style="2" customWidth="1"/>
    <col min="6152" max="6162" width="4.875" style="2" customWidth="1"/>
    <col min="6163" max="6168" width="5.625" style="2" customWidth="1"/>
    <col min="6169" max="6400" width="9" style="2"/>
    <col min="6401" max="6401" width="3.625" style="2" customWidth="1"/>
    <col min="6402" max="6402" width="6.625" style="2" customWidth="1"/>
    <col min="6403" max="6403" width="6.125" style="2" customWidth="1"/>
    <col min="6404" max="6404" width="5.375" style="2" customWidth="1"/>
    <col min="6405" max="6405" width="5.125" style="2" customWidth="1"/>
    <col min="6406" max="6406" width="4.875" style="2" customWidth="1"/>
    <col min="6407" max="6407" width="5.375" style="2" customWidth="1"/>
    <col min="6408" max="6418" width="4.875" style="2" customWidth="1"/>
    <col min="6419" max="6424" width="5.625" style="2" customWidth="1"/>
    <col min="6425" max="6656" width="9" style="2"/>
    <col min="6657" max="6657" width="3.625" style="2" customWidth="1"/>
    <col min="6658" max="6658" width="6.625" style="2" customWidth="1"/>
    <col min="6659" max="6659" width="6.125" style="2" customWidth="1"/>
    <col min="6660" max="6660" width="5.375" style="2" customWidth="1"/>
    <col min="6661" max="6661" width="5.125" style="2" customWidth="1"/>
    <col min="6662" max="6662" width="4.875" style="2" customWidth="1"/>
    <col min="6663" max="6663" width="5.375" style="2" customWidth="1"/>
    <col min="6664" max="6674" width="4.875" style="2" customWidth="1"/>
    <col min="6675" max="6680" width="5.625" style="2" customWidth="1"/>
    <col min="6681" max="6912" width="9" style="2"/>
    <col min="6913" max="6913" width="3.625" style="2" customWidth="1"/>
    <col min="6914" max="6914" width="6.625" style="2" customWidth="1"/>
    <col min="6915" max="6915" width="6.125" style="2" customWidth="1"/>
    <col min="6916" max="6916" width="5.375" style="2" customWidth="1"/>
    <col min="6917" max="6917" width="5.125" style="2" customWidth="1"/>
    <col min="6918" max="6918" width="4.875" style="2" customWidth="1"/>
    <col min="6919" max="6919" width="5.375" style="2" customWidth="1"/>
    <col min="6920" max="6930" width="4.875" style="2" customWidth="1"/>
    <col min="6931" max="6936" width="5.625" style="2" customWidth="1"/>
    <col min="6937" max="7168" width="9" style="2"/>
    <col min="7169" max="7169" width="3.625" style="2" customWidth="1"/>
    <col min="7170" max="7170" width="6.625" style="2" customWidth="1"/>
    <col min="7171" max="7171" width="6.125" style="2" customWidth="1"/>
    <col min="7172" max="7172" width="5.375" style="2" customWidth="1"/>
    <col min="7173" max="7173" width="5.125" style="2" customWidth="1"/>
    <col min="7174" max="7174" width="4.875" style="2" customWidth="1"/>
    <col min="7175" max="7175" width="5.375" style="2" customWidth="1"/>
    <col min="7176" max="7186" width="4.875" style="2" customWidth="1"/>
    <col min="7187" max="7192" width="5.625" style="2" customWidth="1"/>
    <col min="7193" max="7424" width="9" style="2"/>
    <col min="7425" max="7425" width="3.625" style="2" customWidth="1"/>
    <col min="7426" max="7426" width="6.625" style="2" customWidth="1"/>
    <col min="7427" max="7427" width="6.125" style="2" customWidth="1"/>
    <col min="7428" max="7428" width="5.375" style="2" customWidth="1"/>
    <col min="7429" max="7429" width="5.125" style="2" customWidth="1"/>
    <col min="7430" max="7430" width="4.875" style="2" customWidth="1"/>
    <col min="7431" max="7431" width="5.375" style="2" customWidth="1"/>
    <col min="7432" max="7442" width="4.875" style="2" customWidth="1"/>
    <col min="7443" max="7448" width="5.625" style="2" customWidth="1"/>
    <col min="7449" max="7680" width="9" style="2"/>
    <col min="7681" max="7681" width="3.625" style="2" customWidth="1"/>
    <col min="7682" max="7682" width="6.625" style="2" customWidth="1"/>
    <col min="7683" max="7683" width="6.125" style="2" customWidth="1"/>
    <col min="7684" max="7684" width="5.375" style="2" customWidth="1"/>
    <col min="7685" max="7685" width="5.125" style="2" customWidth="1"/>
    <col min="7686" max="7686" width="4.875" style="2" customWidth="1"/>
    <col min="7687" max="7687" width="5.375" style="2" customWidth="1"/>
    <col min="7688" max="7698" width="4.875" style="2" customWidth="1"/>
    <col min="7699" max="7704" width="5.625" style="2" customWidth="1"/>
    <col min="7705" max="7936" width="9" style="2"/>
    <col min="7937" max="7937" width="3.625" style="2" customWidth="1"/>
    <col min="7938" max="7938" width="6.625" style="2" customWidth="1"/>
    <col min="7939" max="7939" width="6.125" style="2" customWidth="1"/>
    <col min="7940" max="7940" width="5.375" style="2" customWidth="1"/>
    <col min="7941" max="7941" width="5.125" style="2" customWidth="1"/>
    <col min="7942" max="7942" width="4.875" style="2" customWidth="1"/>
    <col min="7943" max="7943" width="5.375" style="2" customWidth="1"/>
    <col min="7944" max="7954" width="4.875" style="2" customWidth="1"/>
    <col min="7955" max="7960" width="5.625" style="2" customWidth="1"/>
    <col min="7961" max="8192" width="9" style="2"/>
    <col min="8193" max="8193" width="3.625" style="2" customWidth="1"/>
    <col min="8194" max="8194" width="6.625" style="2" customWidth="1"/>
    <col min="8195" max="8195" width="6.125" style="2" customWidth="1"/>
    <col min="8196" max="8196" width="5.375" style="2" customWidth="1"/>
    <col min="8197" max="8197" width="5.125" style="2" customWidth="1"/>
    <col min="8198" max="8198" width="4.875" style="2" customWidth="1"/>
    <col min="8199" max="8199" width="5.375" style="2" customWidth="1"/>
    <col min="8200" max="8210" width="4.875" style="2" customWidth="1"/>
    <col min="8211" max="8216" width="5.625" style="2" customWidth="1"/>
    <col min="8217" max="8448" width="9" style="2"/>
    <col min="8449" max="8449" width="3.625" style="2" customWidth="1"/>
    <col min="8450" max="8450" width="6.625" style="2" customWidth="1"/>
    <col min="8451" max="8451" width="6.125" style="2" customWidth="1"/>
    <col min="8452" max="8452" width="5.375" style="2" customWidth="1"/>
    <col min="8453" max="8453" width="5.125" style="2" customWidth="1"/>
    <col min="8454" max="8454" width="4.875" style="2" customWidth="1"/>
    <col min="8455" max="8455" width="5.375" style="2" customWidth="1"/>
    <col min="8456" max="8466" width="4.875" style="2" customWidth="1"/>
    <col min="8467" max="8472" width="5.625" style="2" customWidth="1"/>
    <col min="8473" max="8704" width="9" style="2"/>
    <col min="8705" max="8705" width="3.625" style="2" customWidth="1"/>
    <col min="8706" max="8706" width="6.625" style="2" customWidth="1"/>
    <col min="8707" max="8707" width="6.125" style="2" customWidth="1"/>
    <col min="8708" max="8708" width="5.375" style="2" customWidth="1"/>
    <col min="8709" max="8709" width="5.125" style="2" customWidth="1"/>
    <col min="8710" max="8710" width="4.875" style="2" customWidth="1"/>
    <col min="8711" max="8711" width="5.375" style="2" customWidth="1"/>
    <col min="8712" max="8722" width="4.875" style="2" customWidth="1"/>
    <col min="8723" max="8728" width="5.625" style="2" customWidth="1"/>
    <col min="8729" max="8960" width="9" style="2"/>
    <col min="8961" max="8961" width="3.625" style="2" customWidth="1"/>
    <col min="8962" max="8962" width="6.625" style="2" customWidth="1"/>
    <col min="8963" max="8963" width="6.125" style="2" customWidth="1"/>
    <col min="8964" max="8964" width="5.375" style="2" customWidth="1"/>
    <col min="8965" max="8965" width="5.125" style="2" customWidth="1"/>
    <col min="8966" max="8966" width="4.875" style="2" customWidth="1"/>
    <col min="8967" max="8967" width="5.375" style="2" customWidth="1"/>
    <col min="8968" max="8978" width="4.875" style="2" customWidth="1"/>
    <col min="8979" max="8984" width="5.625" style="2" customWidth="1"/>
    <col min="8985" max="9216" width="9" style="2"/>
    <col min="9217" max="9217" width="3.625" style="2" customWidth="1"/>
    <col min="9218" max="9218" width="6.625" style="2" customWidth="1"/>
    <col min="9219" max="9219" width="6.125" style="2" customWidth="1"/>
    <col min="9220" max="9220" width="5.375" style="2" customWidth="1"/>
    <col min="9221" max="9221" width="5.125" style="2" customWidth="1"/>
    <col min="9222" max="9222" width="4.875" style="2" customWidth="1"/>
    <col min="9223" max="9223" width="5.375" style="2" customWidth="1"/>
    <col min="9224" max="9234" width="4.875" style="2" customWidth="1"/>
    <col min="9235" max="9240" width="5.625" style="2" customWidth="1"/>
    <col min="9241" max="9472" width="9" style="2"/>
    <col min="9473" max="9473" width="3.625" style="2" customWidth="1"/>
    <col min="9474" max="9474" width="6.625" style="2" customWidth="1"/>
    <col min="9475" max="9475" width="6.125" style="2" customWidth="1"/>
    <col min="9476" max="9476" width="5.375" style="2" customWidth="1"/>
    <col min="9477" max="9477" width="5.125" style="2" customWidth="1"/>
    <col min="9478" max="9478" width="4.875" style="2" customWidth="1"/>
    <col min="9479" max="9479" width="5.375" style="2" customWidth="1"/>
    <col min="9480" max="9490" width="4.875" style="2" customWidth="1"/>
    <col min="9491" max="9496" width="5.625" style="2" customWidth="1"/>
    <col min="9497" max="9728" width="9" style="2"/>
    <col min="9729" max="9729" width="3.625" style="2" customWidth="1"/>
    <col min="9730" max="9730" width="6.625" style="2" customWidth="1"/>
    <col min="9731" max="9731" width="6.125" style="2" customWidth="1"/>
    <col min="9732" max="9732" width="5.375" style="2" customWidth="1"/>
    <col min="9733" max="9733" width="5.125" style="2" customWidth="1"/>
    <col min="9734" max="9734" width="4.875" style="2" customWidth="1"/>
    <col min="9735" max="9735" width="5.375" style="2" customWidth="1"/>
    <col min="9736" max="9746" width="4.875" style="2" customWidth="1"/>
    <col min="9747" max="9752" width="5.625" style="2" customWidth="1"/>
    <col min="9753" max="9984" width="9" style="2"/>
    <col min="9985" max="9985" width="3.625" style="2" customWidth="1"/>
    <col min="9986" max="9986" width="6.625" style="2" customWidth="1"/>
    <col min="9987" max="9987" width="6.125" style="2" customWidth="1"/>
    <col min="9988" max="9988" width="5.375" style="2" customWidth="1"/>
    <col min="9989" max="9989" width="5.125" style="2" customWidth="1"/>
    <col min="9990" max="9990" width="4.875" style="2" customWidth="1"/>
    <col min="9991" max="9991" width="5.375" style="2" customWidth="1"/>
    <col min="9992" max="10002" width="4.875" style="2" customWidth="1"/>
    <col min="10003" max="10008" width="5.625" style="2" customWidth="1"/>
    <col min="10009" max="10240" width="9" style="2"/>
    <col min="10241" max="10241" width="3.625" style="2" customWidth="1"/>
    <col min="10242" max="10242" width="6.625" style="2" customWidth="1"/>
    <col min="10243" max="10243" width="6.125" style="2" customWidth="1"/>
    <col min="10244" max="10244" width="5.375" style="2" customWidth="1"/>
    <col min="10245" max="10245" width="5.125" style="2" customWidth="1"/>
    <col min="10246" max="10246" width="4.875" style="2" customWidth="1"/>
    <col min="10247" max="10247" width="5.375" style="2" customWidth="1"/>
    <col min="10248" max="10258" width="4.875" style="2" customWidth="1"/>
    <col min="10259" max="10264" width="5.625" style="2" customWidth="1"/>
    <col min="10265" max="10496" width="9" style="2"/>
    <col min="10497" max="10497" width="3.625" style="2" customWidth="1"/>
    <col min="10498" max="10498" width="6.625" style="2" customWidth="1"/>
    <col min="10499" max="10499" width="6.125" style="2" customWidth="1"/>
    <col min="10500" max="10500" width="5.375" style="2" customWidth="1"/>
    <col min="10501" max="10501" width="5.125" style="2" customWidth="1"/>
    <col min="10502" max="10502" width="4.875" style="2" customWidth="1"/>
    <col min="10503" max="10503" width="5.375" style="2" customWidth="1"/>
    <col min="10504" max="10514" width="4.875" style="2" customWidth="1"/>
    <col min="10515" max="10520" width="5.625" style="2" customWidth="1"/>
    <col min="10521" max="10752" width="9" style="2"/>
    <col min="10753" max="10753" width="3.625" style="2" customWidth="1"/>
    <col min="10754" max="10754" width="6.625" style="2" customWidth="1"/>
    <col min="10755" max="10755" width="6.125" style="2" customWidth="1"/>
    <col min="10756" max="10756" width="5.375" style="2" customWidth="1"/>
    <col min="10757" max="10757" width="5.125" style="2" customWidth="1"/>
    <col min="10758" max="10758" width="4.875" style="2" customWidth="1"/>
    <col min="10759" max="10759" width="5.375" style="2" customWidth="1"/>
    <col min="10760" max="10770" width="4.875" style="2" customWidth="1"/>
    <col min="10771" max="10776" width="5.625" style="2" customWidth="1"/>
    <col min="10777" max="11008" width="9" style="2"/>
    <col min="11009" max="11009" width="3.625" style="2" customWidth="1"/>
    <col min="11010" max="11010" width="6.625" style="2" customWidth="1"/>
    <col min="11011" max="11011" width="6.125" style="2" customWidth="1"/>
    <col min="11012" max="11012" width="5.375" style="2" customWidth="1"/>
    <col min="11013" max="11013" width="5.125" style="2" customWidth="1"/>
    <col min="11014" max="11014" width="4.875" style="2" customWidth="1"/>
    <col min="11015" max="11015" width="5.375" style="2" customWidth="1"/>
    <col min="11016" max="11026" width="4.875" style="2" customWidth="1"/>
    <col min="11027" max="11032" width="5.625" style="2" customWidth="1"/>
    <col min="11033" max="11264" width="9" style="2"/>
    <col min="11265" max="11265" width="3.625" style="2" customWidth="1"/>
    <col min="11266" max="11266" width="6.625" style="2" customWidth="1"/>
    <col min="11267" max="11267" width="6.125" style="2" customWidth="1"/>
    <col min="11268" max="11268" width="5.375" style="2" customWidth="1"/>
    <col min="11269" max="11269" width="5.125" style="2" customWidth="1"/>
    <col min="11270" max="11270" width="4.875" style="2" customWidth="1"/>
    <col min="11271" max="11271" width="5.375" style="2" customWidth="1"/>
    <col min="11272" max="11282" width="4.875" style="2" customWidth="1"/>
    <col min="11283" max="11288" width="5.625" style="2" customWidth="1"/>
    <col min="11289" max="11520" width="9" style="2"/>
    <col min="11521" max="11521" width="3.625" style="2" customWidth="1"/>
    <col min="11522" max="11522" width="6.625" style="2" customWidth="1"/>
    <col min="11523" max="11523" width="6.125" style="2" customWidth="1"/>
    <col min="11524" max="11524" width="5.375" style="2" customWidth="1"/>
    <col min="11525" max="11525" width="5.125" style="2" customWidth="1"/>
    <col min="11526" max="11526" width="4.875" style="2" customWidth="1"/>
    <col min="11527" max="11527" width="5.375" style="2" customWidth="1"/>
    <col min="11528" max="11538" width="4.875" style="2" customWidth="1"/>
    <col min="11539" max="11544" width="5.625" style="2" customWidth="1"/>
    <col min="11545" max="11776" width="9" style="2"/>
    <col min="11777" max="11777" width="3.625" style="2" customWidth="1"/>
    <col min="11778" max="11778" width="6.625" style="2" customWidth="1"/>
    <col min="11779" max="11779" width="6.125" style="2" customWidth="1"/>
    <col min="11780" max="11780" width="5.375" style="2" customWidth="1"/>
    <col min="11781" max="11781" width="5.125" style="2" customWidth="1"/>
    <col min="11782" max="11782" width="4.875" style="2" customWidth="1"/>
    <col min="11783" max="11783" width="5.375" style="2" customWidth="1"/>
    <col min="11784" max="11794" width="4.875" style="2" customWidth="1"/>
    <col min="11795" max="11800" width="5.625" style="2" customWidth="1"/>
    <col min="11801" max="12032" width="9" style="2"/>
    <col min="12033" max="12033" width="3.625" style="2" customWidth="1"/>
    <col min="12034" max="12034" width="6.625" style="2" customWidth="1"/>
    <col min="12035" max="12035" width="6.125" style="2" customWidth="1"/>
    <col min="12036" max="12036" width="5.375" style="2" customWidth="1"/>
    <col min="12037" max="12037" width="5.125" style="2" customWidth="1"/>
    <col min="12038" max="12038" width="4.875" style="2" customWidth="1"/>
    <col min="12039" max="12039" width="5.375" style="2" customWidth="1"/>
    <col min="12040" max="12050" width="4.875" style="2" customWidth="1"/>
    <col min="12051" max="12056" width="5.625" style="2" customWidth="1"/>
    <col min="12057" max="12288" width="9" style="2"/>
    <col min="12289" max="12289" width="3.625" style="2" customWidth="1"/>
    <col min="12290" max="12290" width="6.625" style="2" customWidth="1"/>
    <col min="12291" max="12291" width="6.125" style="2" customWidth="1"/>
    <col min="12292" max="12292" width="5.375" style="2" customWidth="1"/>
    <col min="12293" max="12293" width="5.125" style="2" customWidth="1"/>
    <col min="12294" max="12294" width="4.875" style="2" customWidth="1"/>
    <col min="12295" max="12295" width="5.375" style="2" customWidth="1"/>
    <col min="12296" max="12306" width="4.875" style="2" customWidth="1"/>
    <col min="12307" max="12312" width="5.625" style="2" customWidth="1"/>
    <col min="12313" max="12544" width="9" style="2"/>
    <col min="12545" max="12545" width="3.625" style="2" customWidth="1"/>
    <col min="12546" max="12546" width="6.625" style="2" customWidth="1"/>
    <col min="12547" max="12547" width="6.125" style="2" customWidth="1"/>
    <col min="12548" max="12548" width="5.375" style="2" customWidth="1"/>
    <col min="12549" max="12549" width="5.125" style="2" customWidth="1"/>
    <col min="12550" max="12550" width="4.875" style="2" customWidth="1"/>
    <col min="12551" max="12551" width="5.375" style="2" customWidth="1"/>
    <col min="12552" max="12562" width="4.875" style="2" customWidth="1"/>
    <col min="12563" max="12568" width="5.625" style="2" customWidth="1"/>
    <col min="12569" max="12800" width="9" style="2"/>
    <col min="12801" max="12801" width="3.625" style="2" customWidth="1"/>
    <col min="12802" max="12802" width="6.625" style="2" customWidth="1"/>
    <col min="12803" max="12803" width="6.125" style="2" customWidth="1"/>
    <col min="12804" max="12804" width="5.375" style="2" customWidth="1"/>
    <col min="12805" max="12805" width="5.125" style="2" customWidth="1"/>
    <col min="12806" max="12806" width="4.875" style="2" customWidth="1"/>
    <col min="12807" max="12807" width="5.375" style="2" customWidth="1"/>
    <col min="12808" max="12818" width="4.875" style="2" customWidth="1"/>
    <col min="12819" max="12824" width="5.625" style="2" customWidth="1"/>
    <col min="12825" max="13056" width="9" style="2"/>
    <col min="13057" max="13057" width="3.625" style="2" customWidth="1"/>
    <col min="13058" max="13058" width="6.625" style="2" customWidth="1"/>
    <col min="13059" max="13059" width="6.125" style="2" customWidth="1"/>
    <col min="13060" max="13060" width="5.375" style="2" customWidth="1"/>
    <col min="13061" max="13061" width="5.125" style="2" customWidth="1"/>
    <col min="13062" max="13062" width="4.875" style="2" customWidth="1"/>
    <col min="13063" max="13063" width="5.375" style="2" customWidth="1"/>
    <col min="13064" max="13074" width="4.875" style="2" customWidth="1"/>
    <col min="13075" max="13080" width="5.625" style="2" customWidth="1"/>
    <col min="13081" max="13312" width="9" style="2"/>
    <col min="13313" max="13313" width="3.625" style="2" customWidth="1"/>
    <col min="13314" max="13314" width="6.625" style="2" customWidth="1"/>
    <col min="13315" max="13315" width="6.125" style="2" customWidth="1"/>
    <col min="13316" max="13316" width="5.375" style="2" customWidth="1"/>
    <col min="13317" max="13317" width="5.125" style="2" customWidth="1"/>
    <col min="13318" max="13318" width="4.875" style="2" customWidth="1"/>
    <col min="13319" max="13319" width="5.375" style="2" customWidth="1"/>
    <col min="13320" max="13330" width="4.875" style="2" customWidth="1"/>
    <col min="13331" max="13336" width="5.625" style="2" customWidth="1"/>
    <col min="13337" max="13568" width="9" style="2"/>
    <col min="13569" max="13569" width="3.625" style="2" customWidth="1"/>
    <col min="13570" max="13570" width="6.625" style="2" customWidth="1"/>
    <col min="13571" max="13571" width="6.125" style="2" customWidth="1"/>
    <col min="13572" max="13572" width="5.375" style="2" customWidth="1"/>
    <col min="13573" max="13573" width="5.125" style="2" customWidth="1"/>
    <col min="13574" max="13574" width="4.875" style="2" customWidth="1"/>
    <col min="13575" max="13575" width="5.375" style="2" customWidth="1"/>
    <col min="13576" max="13586" width="4.875" style="2" customWidth="1"/>
    <col min="13587" max="13592" width="5.625" style="2" customWidth="1"/>
    <col min="13593" max="13824" width="9" style="2"/>
    <col min="13825" max="13825" width="3.625" style="2" customWidth="1"/>
    <col min="13826" max="13826" width="6.625" style="2" customWidth="1"/>
    <col min="13827" max="13827" width="6.125" style="2" customWidth="1"/>
    <col min="13828" max="13828" width="5.375" style="2" customWidth="1"/>
    <col min="13829" max="13829" width="5.125" style="2" customWidth="1"/>
    <col min="13830" max="13830" width="4.875" style="2" customWidth="1"/>
    <col min="13831" max="13831" width="5.375" style="2" customWidth="1"/>
    <col min="13832" max="13842" width="4.875" style="2" customWidth="1"/>
    <col min="13843" max="13848" width="5.625" style="2" customWidth="1"/>
    <col min="13849" max="14080" width="9" style="2"/>
    <col min="14081" max="14081" width="3.625" style="2" customWidth="1"/>
    <col min="14082" max="14082" width="6.625" style="2" customWidth="1"/>
    <col min="14083" max="14083" width="6.125" style="2" customWidth="1"/>
    <col min="14084" max="14084" width="5.375" style="2" customWidth="1"/>
    <col min="14085" max="14085" width="5.125" style="2" customWidth="1"/>
    <col min="14086" max="14086" width="4.875" style="2" customWidth="1"/>
    <col min="14087" max="14087" width="5.375" style="2" customWidth="1"/>
    <col min="14088" max="14098" width="4.875" style="2" customWidth="1"/>
    <col min="14099" max="14104" width="5.625" style="2" customWidth="1"/>
    <col min="14105" max="14336" width="9" style="2"/>
    <col min="14337" max="14337" width="3.625" style="2" customWidth="1"/>
    <col min="14338" max="14338" width="6.625" style="2" customWidth="1"/>
    <col min="14339" max="14339" width="6.125" style="2" customWidth="1"/>
    <col min="14340" max="14340" width="5.375" style="2" customWidth="1"/>
    <col min="14341" max="14341" width="5.125" style="2" customWidth="1"/>
    <col min="14342" max="14342" width="4.875" style="2" customWidth="1"/>
    <col min="14343" max="14343" width="5.375" style="2" customWidth="1"/>
    <col min="14344" max="14354" width="4.875" style="2" customWidth="1"/>
    <col min="14355" max="14360" width="5.625" style="2" customWidth="1"/>
    <col min="14361" max="14592" width="9" style="2"/>
    <col min="14593" max="14593" width="3.625" style="2" customWidth="1"/>
    <col min="14594" max="14594" width="6.625" style="2" customWidth="1"/>
    <col min="14595" max="14595" width="6.125" style="2" customWidth="1"/>
    <col min="14596" max="14596" width="5.375" style="2" customWidth="1"/>
    <col min="14597" max="14597" width="5.125" style="2" customWidth="1"/>
    <col min="14598" max="14598" width="4.875" style="2" customWidth="1"/>
    <col min="14599" max="14599" width="5.375" style="2" customWidth="1"/>
    <col min="14600" max="14610" width="4.875" style="2" customWidth="1"/>
    <col min="14611" max="14616" width="5.625" style="2" customWidth="1"/>
    <col min="14617" max="14848" width="9" style="2"/>
    <col min="14849" max="14849" width="3.625" style="2" customWidth="1"/>
    <col min="14850" max="14850" width="6.625" style="2" customWidth="1"/>
    <col min="14851" max="14851" width="6.125" style="2" customWidth="1"/>
    <col min="14852" max="14852" width="5.375" style="2" customWidth="1"/>
    <col min="14853" max="14853" width="5.125" style="2" customWidth="1"/>
    <col min="14854" max="14854" width="4.875" style="2" customWidth="1"/>
    <col min="14855" max="14855" width="5.375" style="2" customWidth="1"/>
    <col min="14856" max="14866" width="4.875" style="2" customWidth="1"/>
    <col min="14867" max="14872" width="5.625" style="2" customWidth="1"/>
    <col min="14873" max="15104" width="9" style="2"/>
    <col min="15105" max="15105" width="3.625" style="2" customWidth="1"/>
    <col min="15106" max="15106" width="6.625" style="2" customWidth="1"/>
    <col min="15107" max="15107" width="6.125" style="2" customWidth="1"/>
    <col min="15108" max="15108" width="5.375" style="2" customWidth="1"/>
    <col min="15109" max="15109" width="5.125" style="2" customWidth="1"/>
    <col min="15110" max="15110" width="4.875" style="2" customWidth="1"/>
    <col min="15111" max="15111" width="5.375" style="2" customWidth="1"/>
    <col min="15112" max="15122" width="4.875" style="2" customWidth="1"/>
    <col min="15123" max="15128" width="5.625" style="2" customWidth="1"/>
    <col min="15129" max="15360" width="9" style="2"/>
    <col min="15361" max="15361" width="3.625" style="2" customWidth="1"/>
    <col min="15362" max="15362" width="6.625" style="2" customWidth="1"/>
    <col min="15363" max="15363" width="6.125" style="2" customWidth="1"/>
    <col min="15364" max="15364" width="5.375" style="2" customWidth="1"/>
    <col min="15365" max="15365" width="5.125" style="2" customWidth="1"/>
    <col min="15366" max="15366" width="4.875" style="2" customWidth="1"/>
    <col min="15367" max="15367" width="5.375" style="2" customWidth="1"/>
    <col min="15368" max="15378" width="4.875" style="2" customWidth="1"/>
    <col min="15379" max="15384" width="5.625" style="2" customWidth="1"/>
    <col min="15385" max="15616" width="9" style="2"/>
    <col min="15617" max="15617" width="3.625" style="2" customWidth="1"/>
    <col min="15618" max="15618" width="6.625" style="2" customWidth="1"/>
    <col min="15619" max="15619" width="6.125" style="2" customWidth="1"/>
    <col min="15620" max="15620" width="5.375" style="2" customWidth="1"/>
    <col min="15621" max="15621" width="5.125" style="2" customWidth="1"/>
    <col min="15622" max="15622" width="4.875" style="2" customWidth="1"/>
    <col min="15623" max="15623" width="5.375" style="2" customWidth="1"/>
    <col min="15624" max="15634" width="4.875" style="2" customWidth="1"/>
    <col min="15635" max="15640" width="5.625" style="2" customWidth="1"/>
    <col min="15641" max="15872" width="9" style="2"/>
    <col min="15873" max="15873" width="3.625" style="2" customWidth="1"/>
    <col min="15874" max="15874" width="6.625" style="2" customWidth="1"/>
    <col min="15875" max="15875" width="6.125" style="2" customWidth="1"/>
    <col min="15876" max="15876" width="5.375" style="2" customWidth="1"/>
    <col min="15877" max="15877" width="5.125" style="2" customWidth="1"/>
    <col min="15878" max="15878" width="4.875" style="2" customWidth="1"/>
    <col min="15879" max="15879" width="5.375" style="2" customWidth="1"/>
    <col min="15880" max="15890" width="4.875" style="2" customWidth="1"/>
    <col min="15891" max="15896" width="5.625" style="2" customWidth="1"/>
    <col min="15897" max="16128" width="9" style="2"/>
    <col min="16129" max="16129" width="3.625" style="2" customWidth="1"/>
    <col min="16130" max="16130" width="6.625" style="2" customWidth="1"/>
    <col min="16131" max="16131" width="6.125" style="2" customWidth="1"/>
    <col min="16132" max="16132" width="5.375" style="2" customWidth="1"/>
    <col min="16133" max="16133" width="5.125" style="2" customWidth="1"/>
    <col min="16134" max="16134" width="4.875" style="2" customWidth="1"/>
    <col min="16135" max="16135" width="5.375" style="2" customWidth="1"/>
    <col min="16136" max="16146" width="4.875" style="2" customWidth="1"/>
    <col min="16147" max="16152" width="5.625" style="2" customWidth="1"/>
    <col min="16153" max="16384" width="9" style="2"/>
  </cols>
  <sheetData>
    <row r="1" spans="1:18" ht="30" customHeight="1">
      <c r="A1" s="1" t="s">
        <v>0</v>
      </c>
      <c r="B1" s="1"/>
    </row>
    <row r="2" spans="1:18" ht="18" customHeight="1">
      <c r="A2" s="1"/>
      <c r="B2" s="3" t="s">
        <v>1</v>
      </c>
    </row>
    <row r="3" spans="1:18" s="4" customFormat="1" ht="18" customHeight="1">
      <c r="A3" s="4">
        <v>1</v>
      </c>
      <c r="B3" s="4" t="s">
        <v>2</v>
      </c>
      <c r="R3" s="5" t="s">
        <v>3</v>
      </c>
    </row>
    <row r="4" spans="1:18" s="4" customFormat="1" ht="15" customHeight="1">
      <c r="B4" s="51" t="s">
        <v>4</v>
      </c>
      <c r="C4" s="54" t="s">
        <v>5</v>
      </c>
      <c r="D4" s="85" t="s">
        <v>6</v>
      </c>
      <c r="E4" s="62" t="s">
        <v>7</v>
      </c>
      <c r="F4" s="62"/>
      <c r="G4" s="62"/>
      <c r="H4" s="62"/>
      <c r="I4" s="62"/>
      <c r="J4" s="62"/>
      <c r="K4" s="62"/>
      <c r="L4" s="62"/>
      <c r="M4" s="62"/>
      <c r="N4" s="62"/>
      <c r="O4" s="77" t="s">
        <v>8</v>
      </c>
      <c r="P4" s="77" t="s">
        <v>9</v>
      </c>
      <c r="Q4" s="74" t="s">
        <v>10</v>
      </c>
      <c r="R4" s="77" t="s">
        <v>11</v>
      </c>
    </row>
    <row r="5" spans="1:18" s="6" customFormat="1" ht="15" customHeight="1">
      <c r="B5" s="52"/>
      <c r="C5" s="55"/>
      <c r="D5" s="86"/>
      <c r="E5" s="80" t="s">
        <v>12</v>
      </c>
      <c r="F5" s="80" t="s">
        <v>13</v>
      </c>
      <c r="G5" s="62" t="s">
        <v>14</v>
      </c>
      <c r="H5" s="62"/>
      <c r="I5" s="62"/>
      <c r="J5" s="62"/>
      <c r="K5" s="62"/>
      <c r="L5" s="62"/>
      <c r="M5" s="62"/>
      <c r="N5" s="62"/>
      <c r="O5" s="78"/>
      <c r="P5" s="78"/>
      <c r="Q5" s="75"/>
      <c r="R5" s="78"/>
    </row>
    <row r="6" spans="1:18" s="7" customFormat="1" ht="15" customHeight="1">
      <c r="B6" s="52"/>
      <c r="C6" s="55"/>
      <c r="D6" s="86"/>
      <c r="E6" s="81"/>
      <c r="F6" s="81"/>
      <c r="G6" s="8" t="s">
        <v>15</v>
      </c>
      <c r="H6" s="8" t="s">
        <v>16</v>
      </c>
      <c r="I6" s="8" t="s">
        <v>17</v>
      </c>
      <c r="J6" s="8" t="s">
        <v>18</v>
      </c>
      <c r="K6" s="8" t="s">
        <v>19</v>
      </c>
      <c r="L6" s="8" t="s">
        <v>20</v>
      </c>
      <c r="M6" s="8" t="s">
        <v>21</v>
      </c>
      <c r="N6" s="9" t="s">
        <v>22</v>
      </c>
      <c r="O6" s="78"/>
      <c r="P6" s="78"/>
      <c r="Q6" s="75"/>
      <c r="R6" s="78"/>
    </row>
    <row r="7" spans="1:18" s="7" customFormat="1" ht="15" customHeight="1">
      <c r="B7" s="53"/>
      <c r="C7" s="84"/>
      <c r="D7" s="87"/>
      <c r="E7" s="82"/>
      <c r="F7" s="82"/>
      <c r="G7" s="10" t="s">
        <v>23</v>
      </c>
      <c r="H7" s="10" t="s">
        <v>24</v>
      </c>
      <c r="I7" s="10" t="s">
        <v>24</v>
      </c>
      <c r="J7" s="10" t="s">
        <v>24</v>
      </c>
      <c r="K7" s="10" t="s">
        <v>24</v>
      </c>
      <c r="L7" s="10" t="s">
        <v>24</v>
      </c>
      <c r="M7" s="10" t="s">
        <v>24</v>
      </c>
      <c r="N7" s="11" t="s">
        <v>25</v>
      </c>
      <c r="O7" s="79"/>
      <c r="P7" s="79"/>
      <c r="Q7" s="76"/>
      <c r="R7" s="79"/>
    </row>
    <row r="8" spans="1:18" s="6" customFormat="1" ht="15" customHeight="1">
      <c r="B8" s="12" t="s">
        <v>26</v>
      </c>
      <c r="C8" s="13">
        <v>239</v>
      </c>
      <c r="D8" s="13">
        <v>77</v>
      </c>
      <c r="E8" s="13">
        <v>4</v>
      </c>
      <c r="F8" s="14" t="s">
        <v>27</v>
      </c>
      <c r="G8" s="13">
        <v>94</v>
      </c>
      <c r="H8" s="13">
        <v>22</v>
      </c>
      <c r="I8" s="13">
        <v>24</v>
      </c>
      <c r="J8" s="13">
        <v>2</v>
      </c>
      <c r="K8" s="13">
        <v>4</v>
      </c>
      <c r="L8" s="13">
        <v>11</v>
      </c>
      <c r="M8" s="13">
        <v>0</v>
      </c>
      <c r="N8" s="13">
        <v>0</v>
      </c>
      <c r="O8" s="13">
        <v>0</v>
      </c>
      <c r="P8" s="13">
        <v>0</v>
      </c>
      <c r="Q8" s="13">
        <v>1</v>
      </c>
      <c r="R8" s="13">
        <v>0</v>
      </c>
    </row>
    <row r="9" spans="1:18" s="6" customFormat="1" ht="15" customHeight="1">
      <c r="B9" s="12" t="s">
        <v>28</v>
      </c>
      <c r="C9" s="13">
        <v>217</v>
      </c>
      <c r="D9" s="13">
        <v>55</v>
      </c>
      <c r="E9" s="13">
        <v>5</v>
      </c>
      <c r="F9" s="14" t="s">
        <v>27</v>
      </c>
      <c r="G9" s="13">
        <v>91</v>
      </c>
      <c r="H9" s="13">
        <v>20</v>
      </c>
      <c r="I9" s="13">
        <v>29</v>
      </c>
      <c r="J9" s="13">
        <v>3</v>
      </c>
      <c r="K9" s="13">
        <v>4</v>
      </c>
      <c r="L9" s="13">
        <v>9</v>
      </c>
      <c r="M9" s="13">
        <v>0</v>
      </c>
      <c r="N9" s="13">
        <v>0</v>
      </c>
      <c r="O9" s="13">
        <v>0</v>
      </c>
      <c r="P9" s="13">
        <v>0</v>
      </c>
      <c r="Q9" s="13">
        <v>1</v>
      </c>
      <c r="R9" s="13">
        <v>0</v>
      </c>
    </row>
    <row r="10" spans="1:18" s="6" customFormat="1" ht="15" customHeight="1">
      <c r="B10" s="12" t="s">
        <v>29</v>
      </c>
      <c r="C10" s="13">
        <v>175</v>
      </c>
      <c r="D10" s="13">
        <v>61</v>
      </c>
      <c r="E10" s="13">
        <v>3</v>
      </c>
      <c r="F10" s="13">
        <v>65</v>
      </c>
      <c r="G10" s="13">
        <v>0</v>
      </c>
      <c r="H10" s="13">
        <v>11</v>
      </c>
      <c r="I10" s="13">
        <v>22</v>
      </c>
      <c r="J10" s="13">
        <v>1</v>
      </c>
      <c r="K10" s="13">
        <v>4</v>
      </c>
      <c r="L10" s="13">
        <v>8</v>
      </c>
      <c r="M10" s="13">
        <v>0</v>
      </c>
      <c r="N10" s="13">
        <v>0</v>
      </c>
      <c r="O10" s="13">
        <v>0</v>
      </c>
      <c r="P10" s="13">
        <v>0</v>
      </c>
      <c r="Q10" s="14" t="s">
        <v>27</v>
      </c>
      <c r="R10" s="13">
        <v>0</v>
      </c>
    </row>
    <row r="11" spans="1:18" s="6" customFormat="1" ht="15" customHeight="1">
      <c r="B11" s="12" t="s">
        <v>30</v>
      </c>
      <c r="C11" s="13">
        <v>127</v>
      </c>
      <c r="D11" s="13">
        <v>40</v>
      </c>
      <c r="E11" s="13">
        <v>0</v>
      </c>
      <c r="F11" s="13">
        <v>40</v>
      </c>
      <c r="G11" s="13">
        <v>7</v>
      </c>
      <c r="H11" s="13">
        <v>8</v>
      </c>
      <c r="I11" s="13">
        <v>17</v>
      </c>
      <c r="J11" s="13">
        <v>3</v>
      </c>
      <c r="K11" s="13">
        <v>4</v>
      </c>
      <c r="L11" s="13">
        <v>8</v>
      </c>
      <c r="M11" s="13">
        <v>0</v>
      </c>
      <c r="N11" s="13">
        <v>0</v>
      </c>
      <c r="O11" s="13">
        <v>0</v>
      </c>
      <c r="P11" s="13">
        <v>0</v>
      </c>
      <c r="Q11" s="14" t="s">
        <v>27</v>
      </c>
      <c r="R11" s="13">
        <v>0</v>
      </c>
    </row>
    <row r="12" spans="1:18" s="6" customFormat="1" ht="18" customHeight="1"/>
    <row r="13" spans="1:18" s="6" customFormat="1" ht="18" customHeight="1">
      <c r="A13" s="4">
        <v>2</v>
      </c>
      <c r="B13" s="4" t="s">
        <v>31</v>
      </c>
      <c r="R13" s="5" t="s">
        <v>3</v>
      </c>
    </row>
    <row r="14" spans="1:18" s="6" customFormat="1" ht="15" customHeight="1">
      <c r="B14" s="83" t="s">
        <v>4</v>
      </c>
      <c r="C14" s="62" t="s">
        <v>5</v>
      </c>
      <c r="D14" s="62"/>
      <c r="E14" s="62"/>
      <c r="F14" s="72" t="s">
        <v>32</v>
      </c>
      <c r="G14" s="72"/>
      <c r="H14" s="72"/>
      <c r="I14" s="72" t="s">
        <v>33</v>
      </c>
      <c r="J14" s="72"/>
      <c r="K14" s="66" t="s">
        <v>34</v>
      </c>
      <c r="L14" s="67"/>
      <c r="M14" s="66" t="s">
        <v>35</v>
      </c>
      <c r="N14" s="67"/>
      <c r="O14" s="72" t="s">
        <v>36</v>
      </c>
      <c r="P14" s="72"/>
      <c r="Q14" s="73" t="s">
        <v>37</v>
      </c>
      <c r="R14" s="73"/>
    </row>
    <row r="15" spans="1:18" s="6" customFormat="1" ht="15" customHeight="1">
      <c r="B15" s="83"/>
      <c r="C15" s="62"/>
      <c r="D15" s="62"/>
      <c r="E15" s="62"/>
      <c r="F15" s="72"/>
      <c r="G15" s="72"/>
      <c r="H15" s="72"/>
      <c r="I15" s="72"/>
      <c r="J15" s="72"/>
      <c r="K15" s="68"/>
      <c r="L15" s="69"/>
      <c r="M15" s="68"/>
      <c r="N15" s="69"/>
      <c r="O15" s="72"/>
      <c r="P15" s="72"/>
      <c r="Q15" s="73"/>
      <c r="R15" s="73"/>
    </row>
    <row r="16" spans="1:18" s="6" customFormat="1" ht="15" customHeight="1">
      <c r="B16" s="83"/>
      <c r="C16" s="62"/>
      <c r="D16" s="62"/>
      <c r="E16" s="62"/>
      <c r="F16" s="72"/>
      <c r="G16" s="72"/>
      <c r="H16" s="72"/>
      <c r="I16" s="72"/>
      <c r="J16" s="72"/>
      <c r="K16" s="70"/>
      <c r="L16" s="71"/>
      <c r="M16" s="70"/>
      <c r="N16" s="71"/>
      <c r="O16" s="72"/>
      <c r="P16" s="72"/>
      <c r="Q16" s="73"/>
      <c r="R16" s="73"/>
    </row>
    <row r="17" spans="1:19" s="6" customFormat="1" ht="15" customHeight="1">
      <c r="B17" s="12" t="s">
        <v>26</v>
      </c>
      <c r="C17" s="50">
        <v>239</v>
      </c>
      <c r="D17" s="50"/>
      <c r="E17" s="50"/>
      <c r="F17" s="50">
        <v>232</v>
      </c>
      <c r="G17" s="50"/>
      <c r="H17" s="50"/>
      <c r="I17" s="50">
        <v>7</v>
      </c>
      <c r="J17" s="50"/>
      <c r="K17" s="50">
        <v>0</v>
      </c>
      <c r="L17" s="50"/>
      <c r="M17" s="50">
        <v>0</v>
      </c>
      <c r="N17" s="50"/>
      <c r="O17" s="50">
        <v>0</v>
      </c>
      <c r="P17" s="50"/>
      <c r="Q17" s="50">
        <v>0</v>
      </c>
      <c r="R17" s="50"/>
    </row>
    <row r="18" spans="1:19" s="6" customFormat="1" ht="15" customHeight="1">
      <c r="B18" s="12" t="s">
        <v>28</v>
      </c>
      <c r="C18" s="50">
        <v>217</v>
      </c>
      <c r="D18" s="50"/>
      <c r="E18" s="50"/>
      <c r="F18" s="50">
        <v>210</v>
      </c>
      <c r="G18" s="50"/>
      <c r="H18" s="50"/>
      <c r="I18" s="50">
        <v>7</v>
      </c>
      <c r="J18" s="50"/>
      <c r="K18" s="50">
        <v>0</v>
      </c>
      <c r="L18" s="50"/>
      <c r="M18" s="50">
        <v>0</v>
      </c>
      <c r="N18" s="50"/>
      <c r="O18" s="50">
        <v>0</v>
      </c>
      <c r="P18" s="50"/>
      <c r="Q18" s="50">
        <v>0</v>
      </c>
      <c r="R18" s="50"/>
    </row>
    <row r="19" spans="1:19" s="6" customFormat="1" ht="15" customHeight="1">
      <c r="B19" s="12" t="s">
        <v>29</v>
      </c>
      <c r="C19" s="50">
        <v>175</v>
      </c>
      <c r="D19" s="50"/>
      <c r="E19" s="50"/>
      <c r="F19" s="50">
        <v>167</v>
      </c>
      <c r="G19" s="50"/>
      <c r="H19" s="50"/>
      <c r="I19" s="50">
        <v>8</v>
      </c>
      <c r="J19" s="50"/>
      <c r="K19" s="50">
        <v>0</v>
      </c>
      <c r="L19" s="50"/>
      <c r="M19" s="50">
        <v>0</v>
      </c>
      <c r="N19" s="50"/>
      <c r="O19" s="50">
        <v>0</v>
      </c>
      <c r="P19" s="50"/>
      <c r="Q19" s="50">
        <v>0</v>
      </c>
      <c r="R19" s="50"/>
    </row>
    <row r="20" spans="1:19" s="6" customFormat="1" ht="15" customHeight="1">
      <c r="B20" s="12" t="s">
        <v>30</v>
      </c>
      <c r="C20" s="50">
        <v>127</v>
      </c>
      <c r="D20" s="50"/>
      <c r="E20" s="50"/>
      <c r="F20" s="50">
        <v>119</v>
      </c>
      <c r="G20" s="50"/>
      <c r="H20" s="50"/>
      <c r="I20" s="50">
        <v>8</v>
      </c>
      <c r="J20" s="50"/>
      <c r="K20" s="50">
        <v>0</v>
      </c>
      <c r="L20" s="50"/>
      <c r="M20" s="50">
        <v>0</v>
      </c>
      <c r="N20" s="50"/>
      <c r="O20" s="50">
        <v>0</v>
      </c>
      <c r="P20" s="50"/>
      <c r="Q20" s="50">
        <v>0</v>
      </c>
      <c r="R20" s="50"/>
    </row>
    <row r="21" spans="1:19" s="6" customFormat="1" ht="15" customHeight="1">
      <c r="R21" s="15" t="s">
        <v>38</v>
      </c>
    </row>
    <row r="22" spans="1:19" s="6" customFormat="1" ht="15" customHeight="1">
      <c r="R22" s="15"/>
    </row>
    <row r="23" spans="1:19" s="6" customFormat="1" ht="15" customHeight="1">
      <c r="R23" s="15"/>
    </row>
    <row r="24" spans="1:19" s="6" customFormat="1" ht="15" customHeight="1">
      <c r="R24" s="15"/>
    </row>
    <row r="25" spans="1:19" s="6" customFormat="1" ht="18" customHeight="1">
      <c r="R25" s="15"/>
    </row>
    <row r="26" spans="1:19" s="6" customFormat="1" ht="30" customHeight="1">
      <c r="A26" s="16" t="s">
        <v>39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1:19" s="6" customFormat="1" ht="18" customHeight="1">
      <c r="B27" s="18" t="s">
        <v>40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5" t="s">
        <v>41</v>
      </c>
    </row>
    <row r="28" spans="1:19" s="6" customFormat="1" ht="15" customHeight="1">
      <c r="B28" s="51" t="s">
        <v>4</v>
      </c>
      <c r="C28" s="54" t="s">
        <v>42</v>
      </c>
      <c r="D28" s="56" t="s">
        <v>43</v>
      </c>
      <c r="E28" s="59" t="s">
        <v>44</v>
      </c>
      <c r="F28" s="62" t="s">
        <v>45</v>
      </c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</row>
    <row r="29" spans="1:19" s="6" customFormat="1" ht="15" customHeight="1">
      <c r="B29" s="52"/>
      <c r="C29" s="55"/>
      <c r="D29" s="57"/>
      <c r="E29" s="60"/>
      <c r="F29" s="63" t="s">
        <v>5</v>
      </c>
      <c r="G29" s="64"/>
      <c r="H29" s="65"/>
      <c r="I29" s="20" t="s">
        <v>15</v>
      </c>
      <c r="J29" s="21" t="s">
        <v>16</v>
      </c>
      <c r="K29" s="21" t="s">
        <v>17</v>
      </c>
      <c r="L29" s="21" t="s">
        <v>18</v>
      </c>
      <c r="M29" s="21" t="s">
        <v>46</v>
      </c>
      <c r="N29" s="21" t="s">
        <v>47</v>
      </c>
      <c r="O29" s="21" t="s">
        <v>48</v>
      </c>
      <c r="P29" s="21" t="s">
        <v>49</v>
      </c>
      <c r="Q29" s="21" t="s">
        <v>21</v>
      </c>
      <c r="R29" s="9" t="s">
        <v>22</v>
      </c>
      <c r="S29" s="17"/>
    </row>
    <row r="30" spans="1:19" s="6" customFormat="1" ht="15" customHeight="1">
      <c r="B30" s="53"/>
      <c r="C30" s="55"/>
      <c r="D30" s="58"/>
      <c r="E30" s="61"/>
      <c r="F30" s="22"/>
      <c r="G30" s="23" t="s">
        <v>50</v>
      </c>
      <c r="H30" s="23" t="s">
        <v>51</v>
      </c>
      <c r="I30" s="24" t="s">
        <v>52</v>
      </c>
      <c r="J30" s="25" t="s">
        <v>24</v>
      </c>
      <c r="K30" s="25" t="s">
        <v>24</v>
      </c>
      <c r="L30" s="25" t="s">
        <v>24</v>
      </c>
      <c r="M30" s="25" t="s">
        <v>24</v>
      </c>
      <c r="N30" s="25" t="s">
        <v>24</v>
      </c>
      <c r="O30" s="25" t="s">
        <v>24</v>
      </c>
      <c r="P30" s="25" t="s">
        <v>24</v>
      </c>
      <c r="Q30" s="25" t="s">
        <v>24</v>
      </c>
      <c r="R30" s="11" t="s">
        <v>25</v>
      </c>
      <c r="S30" s="17"/>
    </row>
    <row r="31" spans="1:19" s="6" customFormat="1" ht="18" customHeight="1">
      <c r="B31" s="26" t="s">
        <v>26</v>
      </c>
      <c r="C31" s="27">
        <f>SUM(D31:F31)</f>
        <v>183</v>
      </c>
      <c r="D31" s="27">
        <v>12</v>
      </c>
      <c r="E31" s="27">
        <v>103</v>
      </c>
      <c r="F31" s="28">
        <f>SUM(I31:R31)</f>
        <v>68</v>
      </c>
      <c r="G31" s="29">
        <v>819.84</v>
      </c>
      <c r="H31" s="27">
        <v>7510</v>
      </c>
      <c r="I31" s="30">
        <v>1</v>
      </c>
      <c r="J31" s="31">
        <v>23</v>
      </c>
      <c r="K31" s="31">
        <v>28</v>
      </c>
      <c r="L31" s="31">
        <v>0</v>
      </c>
      <c r="M31" s="31">
        <v>5</v>
      </c>
      <c r="N31" s="31">
        <v>0</v>
      </c>
      <c r="O31" s="31">
        <v>6</v>
      </c>
      <c r="P31" s="31">
        <v>5</v>
      </c>
      <c r="Q31" s="31">
        <v>0</v>
      </c>
      <c r="R31" s="32">
        <v>0</v>
      </c>
      <c r="S31" s="17"/>
    </row>
    <row r="32" spans="1:19" s="6" customFormat="1" ht="18" customHeight="1">
      <c r="B32" s="26" t="s">
        <v>28</v>
      </c>
      <c r="C32" s="27">
        <f>SUM(D32:F32)</f>
        <v>188</v>
      </c>
      <c r="D32" s="27">
        <v>10</v>
      </c>
      <c r="E32" s="27">
        <v>102</v>
      </c>
      <c r="F32" s="28">
        <f>SUM(I32:R32)</f>
        <v>76</v>
      </c>
      <c r="G32" s="29">
        <v>791.26</v>
      </c>
      <c r="H32" s="27">
        <v>9973</v>
      </c>
      <c r="I32" s="30">
        <v>1</v>
      </c>
      <c r="J32" s="31">
        <v>24</v>
      </c>
      <c r="K32" s="31">
        <v>36</v>
      </c>
      <c r="L32" s="31">
        <v>1</v>
      </c>
      <c r="M32" s="31">
        <v>6</v>
      </c>
      <c r="N32" s="31">
        <v>0</v>
      </c>
      <c r="O32" s="31">
        <v>1</v>
      </c>
      <c r="P32" s="31">
        <v>7</v>
      </c>
      <c r="Q32" s="31">
        <v>0</v>
      </c>
      <c r="R32" s="32">
        <v>0</v>
      </c>
    </row>
    <row r="33" spans="2:18" s="6" customFormat="1" ht="18" customHeight="1">
      <c r="B33" s="26" t="s">
        <v>29</v>
      </c>
      <c r="C33" s="27">
        <v>121</v>
      </c>
      <c r="D33" s="27">
        <v>4</v>
      </c>
      <c r="E33" s="27">
        <v>70</v>
      </c>
      <c r="F33" s="28">
        <f>SUM(I33:R33)</f>
        <v>47</v>
      </c>
      <c r="G33" s="14" t="s">
        <v>27</v>
      </c>
      <c r="H33" s="33" t="s">
        <v>27</v>
      </c>
      <c r="I33" s="30">
        <v>0</v>
      </c>
      <c r="J33" s="31">
        <v>11</v>
      </c>
      <c r="K33" s="31">
        <v>22</v>
      </c>
      <c r="L33" s="31">
        <v>1</v>
      </c>
      <c r="M33" s="31">
        <v>5</v>
      </c>
      <c r="N33" s="31">
        <v>0</v>
      </c>
      <c r="O33" s="31">
        <v>1</v>
      </c>
      <c r="P33" s="31">
        <v>7</v>
      </c>
      <c r="Q33" s="31">
        <v>0</v>
      </c>
      <c r="R33" s="32">
        <v>0</v>
      </c>
    </row>
    <row r="34" spans="2:18" s="6" customFormat="1" ht="18" customHeight="1">
      <c r="B34" s="26" t="s">
        <v>30</v>
      </c>
      <c r="C34" s="27">
        <v>99</v>
      </c>
      <c r="D34" s="27">
        <v>4</v>
      </c>
      <c r="E34" s="27">
        <v>46</v>
      </c>
      <c r="F34" s="28">
        <v>49</v>
      </c>
      <c r="G34" s="14" t="s">
        <v>27</v>
      </c>
      <c r="H34" s="33" t="s">
        <v>27</v>
      </c>
      <c r="I34" s="30">
        <v>7</v>
      </c>
      <c r="J34" s="31">
        <v>8</v>
      </c>
      <c r="K34" s="31">
        <v>19</v>
      </c>
      <c r="L34" s="31">
        <v>2</v>
      </c>
      <c r="M34" s="31">
        <v>5</v>
      </c>
      <c r="N34" s="31">
        <v>0</v>
      </c>
      <c r="O34" s="31">
        <v>1</v>
      </c>
      <c r="P34" s="31">
        <v>7</v>
      </c>
      <c r="Q34" s="31">
        <v>0</v>
      </c>
      <c r="R34" s="32">
        <v>0</v>
      </c>
    </row>
    <row r="35" spans="2:18" s="6" customFormat="1" ht="15" customHeight="1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34"/>
      <c r="Q35" s="34"/>
      <c r="R35" s="15" t="s">
        <v>38</v>
      </c>
    </row>
  </sheetData>
  <mergeCells count="53">
    <mergeCell ref="B4:B7"/>
    <mergeCell ref="C4:C7"/>
    <mergeCell ref="D4:D7"/>
    <mergeCell ref="E4:N4"/>
    <mergeCell ref="O4:O7"/>
    <mergeCell ref="B14:B16"/>
    <mergeCell ref="C14:E16"/>
    <mergeCell ref="F14:H16"/>
    <mergeCell ref="I14:J16"/>
    <mergeCell ref="K14:L16"/>
    <mergeCell ref="Q4:Q7"/>
    <mergeCell ref="R4:R7"/>
    <mergeCell ref="E5:E7"/>
    <mergeCell ref="F5:F7"/>
    <mergeCell ref="G5:N5"/>
    <mergeCell ref="P4:P7"/>
    <mergeCell ref="M14:N16"/>
    <mergeCell ref="O14:P16"/>
    <mergeCell ref="Q14:R16"/>
    <mergeCell ref="C17:E17"/>
    <mergeCell ref="F17:H17"/>
    <mergeCell ref="I17:J17"/>
    <mergeCell ref="K17:L17"/>
    <mergeCell ref="M17:N17"/>
    <mergeCell ref="O17:P17"/>
    <mergeCell ref="Q17:R17"/>
    <mergeCell ref="Q18:R18"/>
    <mergeCell ref="C19:E19"/>
    <mergeCell ref="F19:H19"/>
    <mergeCell ref="I19:J19"/>
    <mergeCell ref="K19:L19"/>
    <mergeCell ref="M19:N19"/>
    <mergeCell ref="O19:P19"/>
    <mergeCell ref="Q19:R19"/>
    <mergeCell ref="C18:E18"/>
    <mergeCell ref="F18:H18"/>
    <mergeCell ref="I18:J18"/>
    <mergeCell ref="K18:L18"/>
    <mergeCell ref="M18:N18"/>
    <mergeCell ref="O18:P18"/>
    <mergeCell ref="Q20:R20"/>
    <mergeCell ref="B28:B30"/>
    <mergeCell ref="C28:C30"/>
    <mergeCell ref="D28:D30"/>
    <mergeCell ref="E28:E30"/>
    <mergeCell ref="F28:R28"/>
    <mergeCell ref="F29:H29"/>
    <mergeCell ref="C20:E20"/>
    <mergeCell ref="F20:H20"/>
    <mergeCell ref="I20:J20"/>
    <mergeCell ref="K20:L20"/>
    <mergeCell ref="M20:N20"/>
    <mergeCell ref="O20:P20"/>
  </mergeCells>
  <phoneticPr fontId="1"/>
  <pageMargins left="0.59055118110236227" right="0.59055118110236227" top="0.78740157480314965" bottom="0.78740157480314965" header="0.39370078740157483" footer="0.39370078740157483"/>
  <pageSetup paperSize="9" orientation="portrait" horizontalDpi="300" verticalDpi="300" r:id="rId1"/>
  <headerFooter alignWithMargins="0">
    <oddHeader>&amp;R6.水  産  業</oddHeader>
    <oddFooter>&amp;C-43-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9"/>
  <sheetViews>
    <sheetView showGridLines="0" zoomScale="130" zoomScaleNormal="130" zoomScaleSheetLayoutView="100" workbookViewId="0">
      <selection activeCell="B63" sqref="B63:Q63"/>
    </sheetView>
  </sheetViews>
  <sheetFormatPr defaultRowHeight="15" customHeight="1"/>
  <cols>
    <col min="1" max="1" width="6.875" style="40" customWidth="1"/>
    <col min="2" max="2" width="4.875" style="40" customWidth="1"/>
    <col min="3" max="3" width="6.75" style="40" bestFit="1" customWidth="1"/>
    <col min="4" max="4" width="4.875" style="40" customWidth="1"/>
    <col min="5" max="5" width="5.75" style="40" customWidth="1"/>
    <col min="6" max="6" width="5.875" style="40" bestFit="1" customWidth="1"/>
    <col min="7" max="7" width="5.5" style="40" customWidth="1"/>
    <col min="8" max="8" width="5.875" style="40" bestFit="1" customWidth="1"/>
    <col min="9" max="9" width="5.75" style="40" customWidth="1"/>
    <col min="10" max="10" width="4.875" style="40" customWidth="1"/>
    <col min="11" max="11" width="4.625" style="40" bestFit="1" customWidth="1"/>
    <col min="12" max="12" width="5.875" style="40" bestFit="1" customWidth="1"/>
    <col min="13" max="13" width="5.75" style="40" customWidth="1"/>
    <col min="14" max="14" width="8.5" style="40" bestFit="1" customWidth="1"/>
    <col min="15" max="15" width="7.25" style="40" customWidth="1"/>
    <col min="16" max="17" width="8.5" style="40" customWidth="1"/>
    <col min="18" max="18" width="9" style="40"/>
    <col min="19" max="19" width="9.75" style="40" bestFit="1" customWidth="1"/>
    <col min="20" max="20" width="9" style="40"/>
    <col min="21" max="21" width="11.25" style="40" bestFit="1" customWidth="1"/>
    <col min="22" max="256" width="9" style="40"/>
    <col min="257" max="257" width="6.875" style="40" customWidth="1"/>
    <col min="258" max="258" width="4.875" style="40" customWidth="1"/>
    <col min="259" max="259" width="6.75" style="40" bestFit="1" customWidth="1"/>
    <col min="260" max="260" width="4.875" style="40" customWidth="1"/>
    <col min="261" max="261" width="5.75" style="40" customWidth="1"/>
    <col min="262" max="262" width="5.875" style="40" bestFit="1" customWidth="1"/>
    <col min="263" max="263" width="5.5" style="40" customWidth="1"/>
    <col min="264" max="264" width="5.875" style="40" bestFit="1" customWidth="1"/>
    <col min="265" max="265" width="5.75" style="40" customWidth="1"/>
    <col min="266" max="266" width="4.875" style="40" customWidth="1"/>
    <col min="267" max="267" width="4.625" style="40" bestFit="1" customWidth="1"/>
    <col min="268" max="268" width="5.875" style="40" bestFit="1" customWidth="1"/>
    <col min="269" max="269" width="5.75" style="40" customWidth="1"/>
    <col min="270" max="270" width="8.5" style="40" bestFit="1" customWidth="1"/>
    <col min="271" max="271" width="7.25" style="40" customWidth="1"/>
    <col min="272" max="273" width="8.5" style="40" customWidth="1"/>
    <col min="274" max="274" width="9" style="40"/>
    <col min="275" max="275" width="9.75" style="40" bestFit="1" customWidth="1"/>
    <col min="276" max="276" width="9" style="40"/>
    <col min="277" max="277" width="11.25" style="40" bestFit="1" customWidth="1"/>
    <col min="278" max="512" width="9" style="40"/>
    <col min="513" max="513" width="6.875" style="40" customWidth="1"/>
    <col min="514" max="514" width="4.875" style="40" customWidth="1"/>
    <col min="515" max="515" width="6.75" style="40" bestFit="1" customWidth="1"/>
    <col min="516" max="516" width="4.875" style="40" customWidth="1"/>
    <col min="517" max="517" width="5.75" style="40" customWidth="1"/>
    <col min="518" max="518" width="5.875" style="40" bestFit="1" customWidth="1"/>
    <col min="519" max="519" width="5.5" style="40" customWidth="1"/>
    <col min="520" max="520" width="5.875" style="40" bestFit="1" customWidth="1"/>
    <col min="521" max="521" width="5.75" style="40" customWidth="1"/>
    <col min="522" max="522" width="4.875" style="40" customWidth="1"/>
    <col min="523" max="523" width="4.625" style="40" bestFit="1" customWidth="1"/>
    <col min="524" max="524" width="5.875" style="40" bestFit="1" customWidth="1"/>
    <col min="525" max="525" width="5.75" style="40" customWidth="1"/>
    <col min="526" max="526" width="8.5" style="40" bestFit="1" customWidth="1"/>
    <col min="527" max="527" width="7.25" style="40" customWidth="1"/>
    <col min="528" max="529" width="8.5" style="40" customWidth="1"/>
    <col min="530" max="530" width="9" style="40"/>
    <col min="531" max="531" width="9.75" style="40" bestFit="1" customWidth="1"/>
    <col min="532" max="532" width="9" style="40"/>
    <col min="533" max="533" width="11.25" style="40" bestFit="1" customWidth="1"/>
    <col min="534" max="768" width="9" style="40"/>
    <col min="769" max="769" width="6.875" style="40" customWidth="1"/>
    <col min="770" max="770" width="4.875" style="40" customWidth="1"/>
    <col min="771" max="771" width="6.75" style="40" bestFit="1" customWidth="1"/>
    <col min="772" max="772" width="4.875" style="40" customWidth="1"/>
    <col min="773" max="773" width="5.75" style="40" customWidth="1"/>
    <col min="774" max="774" width="5.875" style="40" bestFit="1" customWidth="1"/>
    <col min="775" max="775" width="5.5" style="40" customWidth="1"/>
    <col min="776" max="776" width="5.875" style="40" bestFit="1" customWidth="1"/>
    <col min="777" max="777" width="5.75" style="40" customWidth="1"/>
    <col min="778" max="778" width="4.875" style="40" customWidth="1"/>
    <col min="779" max="779" width="4.625" style="40" bestFit="1" customWidth="1"/>
    <col min="780" max="780" width="5.875" style="40" bestFit="1" customWidth="1"/>
    <col min="781" max="781" width="5.75" style="40" customWidth="1"/>
    <col min="782" max="782" width="8.5" style="40" bestFit="1" customWidth="1"/>
    <col min="783" max="783" width="7.25" style="40" customWidth="1"/>
    <col min="784" max="785" width="8.5" style="40" customWidth="1"/>
    <col min="786" max="786" width="9" style="40"/>
    <col min="787" max="787" width="9.75" style="40" bestFit="1" customWidth="1"/>
    <col min="788" max="788" width="9" style="40"/>
    <col min="789" max="789" width="11.25" style="40" bestFit="1" customWidth="1"/>
    <col min="790" max="1024" width="9" style="40"/>
    <col min="1025" max="1025" width="6.875" style="40" customWidth="1"/>
    <col min="1026" max="1026" width="4.875" style="40" customWidth="1"/>
    <col min="1027" max="1027" width="6.75" style="40" bestFit="1" customWidth="1"/>
    <col min="1028" max="1028" width="4.875" style="40" customWidth="1"/>
    <col min="1029" max="1029" width="5.75" style="40" customWidth="1"/>
    <col min="1030" max="1030" width="5.875" style="40" bestFit="1" customWidth="1"/>
    <col min="1031" max="1031" width="5.5" style="40" customWidth="1"/>
    <col min="1032" max="1032" width="5.875" style="40" bestFit="1" customWidth="1"/>
    <col min="1033" max="1033" width="5.75" style="40" customWidth="1"/>
    <col min="1034" max="1034" width="4.875" style="40" customWidth="1"/>
    <col min="1035" max="1035" width="4.625" style="40" bestFit="1" customWidth="1"/>
    <col min="1036" max="1036" width="5.875" style="40" bestFit="1" customWidth="1"/>
    <col min="1037" max="1037" width="5.75" style="40" customWidth="1"/>
    <col min="1038" max="1038" width="8.5" style="40" bestFit="1" customWidth="1"/>
    <col min="1039" max="1039" width="7.25" style="40" customWidth="1"/>
    <col min="1040" max="1041" width="8.5" style="40" customWidth="1"/>
    <col min="1042" max="1042" width="9" style="40"/>
    <col min="1043" max="1043" width="9.75" style="40" bestFit="1" customWidth="1"/>
    <col min="1044" max="1044" width="9" style="40"/>
    <col min="1045" max="1045" width="11.25" style="40" bestFit="1" customWidth="1"/>
    <col min="1046" max="1280" width="9" style="40"/>
    <col min="1281" max="1281" width="6.875" style="40" customWidth="1"/>
    <col min="1282" max="1282" width="4.875" style="40" customWidth="1"/>
    <col min="1283" max="1283" width="6.75" style="40" bestFit="1" customWidth="1"/>
    <col min="1284" max="1284" width="4.875" style="40" customWidth="1"/>
    <col min="1285" max="1285" width="5.75" style="40" customWidth="1"/>
    <col min="1286" max="1286" width="5.875" style="40" bestFit="1" customWidth="1"/>
    <col min="1287" max="1287" width="5.5" style="40" customWidth="1"/>
    <col min="1288" max="1288" width="5.875" style="40" bestFit="1" customWidth="1"/>
    <col min="1289" max="1289" width="5.75" style="40" customWidth="1"/>
    <col min="1290" max="1290" width="4.875" style="40" customWidth="1"/>
    <col min="1291" max="1291" width="4.625" style="40" bestFit="1" customWidth="1"/>
    <col min="1292" max="1292" width="5.875" style="40" bestFit="1" customWidth="1"/>
    <col min="1293" max="1293" width="5.75" style="40" customWidth="1"/>
    <col min="1294" max="1294" width="8.5" style="40" bestFit="1" customWidth="1"/>
    <col min="1295" max="1295" width="7.25" style="40" customWidth="1"/>
    <col min="1296" max="1297" width="8.5" style="40" customWidth="1"/>
    <col min="1298" max="1298" width="9" style="40"/>
    <col min="1299" max="1299" width="9.75" style="40" bestFit="1" customWidth="1"/>
    <col min="1300" max="1300" width="9" style="40"/>
    <col min="1301" max="1301" width="11.25" style="40" bestFit="1" customWidth="1"/>
    <col min="1302" max="1536" width="9" style="40"/>
    <col min="1537" max="1537" width="6.875" style="40" customWidth="1"/>
    <col min="1538" max="1538" width="4.875" style="40" customWidth="1"/>
    <col min="1539" max="1539" width="6.75" style="40" bestFit="1" customWidth="1"/>
    <col min="1540" max="1540" width="4.875" style="40" customWidth="1"/>
    <col min="1541" max="1541" width="5.75" style="40" customWidth="1"/>
    <col min="1542" max="1542" width="5.875" style="40" bestFit="1" customWidth="1"/>
    <col min="1543" max="1543" width="5.5" style="40" customWidth="1"/>
    <col min="1544" max="1544" width="5.875" style="40" bestFit="1" customWidth="1"/>
    <col min="1545" max="1545" width="5.75" style="40" customWidth="1"/>
    <col min="1546" max="1546" width="4.875" style="40" customWidth="1"/>
    <col min="1547" max="1547" width="4.625" style="40" bestFit="1" customWidth="1"/>
    <col min="1548" max="1548" width="5.875" style="40" bestFit="1" customWidth="1"/>
    <col min="1549" max="1549" width="5.75" style="40" customWidth="1"/>
    <col min="1550" max="1550" width="8.5" style="40" bestFit="1" customWidth="1"/>
    <col min="1551" max="1551" width="7.25" style="40" customWidth="1"/>
    <col min="1552" max="1553" width="8.5" style="40" customWidth="1"/>
    <col min="1554" max="1554" width="9" style="40"/>
    <col min="1555" max="1555" width="9.75" style="40" bestFit="1" customWidth="1"/>
    <col min="1556" max="1556" width="9" style="40"/>
    <col min="1557" max="1557" width="11.25" style="40" bestFit="1" customWidth="1"/>
    <col min="1558" max="1792" width="9" style="40"/>
    <col min="1793" max="1793" width="6.875" style="40" customWidth="1"/>
    <col min="1794" max="1794" width="4.875" style="40" customWidth="1"/>
    <col min="1795" max="1795" width="6.75" style="40" bestFit="1" customWidth="1"/>
    <col min="1796" max="1796" width="4.875" style="40" customWidth="1"/>
    <col min="1797" max="1797" width="5.75" style="40" customWidth="1"/>
    <col min="1798" max="1798" width="5.875" style="40" bestFit="1" customWidth="1"/>
    <col min="1799" max="1799" width="5.5" style="40" customWidth="1"/>
    <col min="1800" max="1800" width="5.875" style="40" bestFit="1" customWidth="1"/>
    <col min="1801" max="1801" width="5.75" style="40" customWidth="1"/>
    <col min="1802" max="1802" width="4.875" style="40" customWidth="1"/>
    <col min="1803" max="1803" width="4.625" style="40" bestFit="1" customWidth="1"/>
    <col min="1804" max="1804" width="5.875" style="40" bestFit="1" customWidth="1"/>
    <col min="1805" max="1805" width="5.75" style="40" customWidth="1"/>
    <col min="1806" max="1806" width="8.5" style="40" bestFit="1" customWidth="1"/>
    <col min="1807" max="1807" width="7.25" style="40" customWidth="1"/>
    <col min="1808" max="1809" width="8.5" style="40" customWidth="1"/>
    <col min="1810" max="1810" width="9" style="40"/>
    <col min="1811" max="1811" width="9.75" style="40" bestFit="1" customWidth="1"/>
    <col min="1812" max="1812" width="9" style="40"/>
    <col min="1813" max="1813" width="11.25" style="40" bestFit="1" customWidth="1"/>
    <col min="1814" max="2048" width="9" style="40"/>
    <col min="2049" max="2049" width="6.875" style="40" customWidth="1"/>
    <col min="2050" max="2050" width="4.875" style="40" customWidth="1"/>
    <col min="2051" max="2051" width="6.75" style="40" bestFit="1" customWidth="1"/>
    <col min="2052" max="2052" width="4.875" style="40" customWidth="1"/>
    <col min="2053" max="2053" width="5.75" style="40" customWidth="1"/>
    <col min="2054" max="2054" width="5.875" style="40" bestFit="1" customWidth="1"/>
    <col min="2055" max="2055" width="5.5" style="40" customWidth="1"/>
    <col min="2056" max="2056" width="5.875" style="40" bestFit="1" customWidth="1"/>
    <col min="2057" max="2057" width="5.75" style="40" customWidth="1"/>
    <col min="2058" max="2058" width="4.875" style="40" customWidth="1"/>
    <col min="2059" max="2059" width="4.625" style="40" bestFit="1" customWidth="1"/>
    <col min="2060" max="2060" width="5.875" style="40" bestFit="1" customWidth="1"/>
    <col min="2061" max="2061" width="5.75" style="40" customWidth="1"/>
    <col min="2062" max="2062" width="8.5" style="40" bestFit="1" customWidth="1"/>
    <col min="2063" max="2063" width="7.25" style="40" customWidth="1"/>
    <col min="2064" max="2065" width="8.5" style="40" customWidth="1"/>
    <col min="2066" max="2066" width="9" style="40"/>
    <col min="2067" max="2067" width="9.75" style="40" bestFit="1" customWidth="1"/>
    <col min="2068" max="2068" width="9" style="40"/>
    <col min="2069" max="2069" width="11.25" style="40" bestFit="1" customWidth="1"/>
    <col min="2070" max="2304" width="9" style="40"/>
    <col min="2305" max="2305" width="6.875" style="40" customWidth="1"/>
    <col min="2306" max="2306" width="4.875" style="40" customWidth="1"/>
    <col min="2307" max="2307" width="6.75" style="40" bestFit="1" customWidth="1"/>
    <col min="2308" max="2308" width="4.875" style="40" customWidth="1"/>
    <col min="2309" max="2309" width="5.75" style="40" customWidth="1"/>
    <col min="2310" max="2310" width="5.875" style="40" bestFit="1" customWidth="1"/>
    <col min="2311" max="2311" width="5.5" style="40" customWidth="1"/>
    <col min="2312" max="2312" width="5.875" style="40" bestFit="1" customWidth="1"/>
    <col min="2313" max="2313" width="5.75" style="40" customWidth="1"/>
    <col min="2314" max="2314" width="4.875" style="40" customWidth="1"/>
    <col min="2315" max="2315" width="4.625" style="40" bestFit="1" customWidth="1"/>
    <col min="2316" max="2316" width="5.875" style="40" bestFit="1" customWidth="1"/>
    <col min="2317" max="2317" width="5.75" style="40" customWidth="1"/>
    <col min="2318" max="2318" width="8.5" style="40" bestFit="1" customWidth="1"/>
    <col min="2319" max="2319" width="7.25" style="40" customWidth="1"/>
    <col min="2320" max="2321" width="8.5" style="40" customWidth="1"/>
    <col min="2322" max="2322" width="9" style="40"/>
    <col min="2323" max="2323" width="9.75" style="40" bestFit="1" customWidth="1"/>
    <col min="2324" max="2324" width="9" style="40"/>
    <col min="2325" max="2325" width="11.25" style="40" bestFit="1" customWidth="1"/>
    <col min="2326" max="2560" width="9" style="40"/>
    <col min="2561" max="2561" width="6.875" style="40" customWidth="1"/>
    <col min="2562" max="2562" width="4.875" style="40" customWidth="1"/>
    <col min="2563" max="2563" width="6.75" style="40" bestFit="1" customWidth="1"/>
    <col min="2564" max="2564" width="4.875" style="40" customWidth="1"/>
    <col min="2565" max="2565" width="5.75" style="40" customWidth="1"/>
    <col min="2566" max="2566" width="5.875" style="40" bestFit="1" customWidth="1"/>
    <col min="2567" max="2567" width="5.5" style="40" customWidth="1"/>
    <col min="2568" max="2568" width="5.875" style="40" bestFit="1" customWidth="1"/>
    <col min="2569" max="2569" width="5.75" style="40" customWidth="1"/>
    <col min="2570" max="2570" width="4.875" style="40" customWidth="1"/>
    <col min="2571" max="2571" width="4.625" style="40" bestFit="1" customWidth="1"/>
    <col min="2572" max="2572" width="5.875" style="40" bestFit="1" customWidth="1"/>
    <col min="2573" max="2573" width="5.75" style="40" customWidth="1"/>
    <col min="2574" max="2574" width="8.5" style="40" bestFit="1" customWidth="1"/>
    <col min="2575" max="2575" width="7.25" style="40" customWidth="1"/>
    <col min="2576" max="2577" width="8.5" style="40" customWidth="1"/>
    <col min="2578" max="2578" width="9" style="40"/>
    <col min="2579" max="2579" width="9.75" style="40" bestFit="1" customWidth="1"/>
    <col min="2580" max="2580" width="9" style="40"/>
    <col min="2581" max="2581" width="11.25" style="40" bestFit="1" customWidth="1"/>
    <col min="2582" max="2816" width="9" style="40"/>
    <col min="2817" max="2817" width="6.875" style="40" customWidth="1"/>
    <col min="2818" max="2818" width="4.875" style="40" customWidth="1"/>
    <col min="2819" max="2819" width="6.75" style="40" bestFit="1" customWidth="1"/>
    <col min="2820" max="2820" width="4.875" style="40" customWidth="1"/>
    <col min="2821" max="2821" width="5.75" style="40" customWidth="1"/>
    <col min="2822" max="2822" width="5.875" style="40" bestFit="1" customWidth="1"/>
    <col min="2823" max="2823" width="5.5" style="40" customWidth="1"/>
    <col min="2824" max="2824" width="5.875" style="40" bestFit="1" customWidth="1"/>
    <col min="2825" max="2825" width="5.75" style="40" customWidth="1"/>
    <col min="2826" max="2826" width="4.875" style="40" customWidth="1"/>
    <col min="2827" max="2827" width="4.625" style="40" bestFit="1" customWidth="1"/>
    <col min="2828" max="2828" width="5.875" style="40" bestFit="1" customWidth="1"/>
    <col min="2829" max="2829" width="5.75" style="40" customWidth="1"/>
    <col min="2830" max="2830" width="8.5" style="40" bestFit="1" customWidth="1"/>
    <col min="2831" max="2831" width="7.25" style="40" customWidth="1"/>
    <col min="2832" max="2833" width="8.5" style="40" customWidth="1"/>
    <col min="2834" max="2834" width="9" style="40"/>
    <col min="2835" max="2835" width="9.75" style="40" bestFit="1" customWidth="1"/>
    <col min="2836" max="2836" width="9" style="40"/>
    <col min="2837" max="2837" width="11.25" style="40" bestFit="1" customWidth="1"/>
    <col min="2838" max="3072" width="9" style="40"/>
    <col min="3073" max="3073" width="6.875" style="40" customWidth="1"/>
    <col min="3074" max="3074" width="4.875" style="40" customWidth="1"/>
    <col min="3075" max="3075" width="6.75" style="40" bestFit="1" customWidth="1"/>
    <col min="3076" max="3076" width="4.875" style="40" customWidth="1"/>
    <col min="3077" max="3077" width="5.75" style="40" customWidth="1"/>
    <col min="3078" max="3078" width="5.875" style="40" bestFit="1" customWidth="1"/>
    <col min="3079" max="3079" width="5.5" style="40" customWidth="1"/>
    <col min="3080" max="3080" width="5.875" style="40" bestFit="1" customWidth="1"/>
    <col min="3081" max="3081" width="5.75" style="40" customWidth="1"/>
    <col min="3082" max="3082" width="4.875" style="40" customWidth="1"/>
    <col min="3083" max="3083" width="4.625" style="40" bestFit="1" customWidth="1"/>
    <col min="3084" max="3084" width="5.875" style="40" bestFit="1" customWidth="1"/>
    <col min="3085" max="3085" width="5.75" style="40" customWidth="1"/>
    <col min="3086" max="3086" width="8.5" style="40" bestFit="1" customWidth="1"/>
    <col min="3087" max="3087" width="7.25" style="40" customWidth="1"/>
    <col min="3088" max="3089" width="8.5" style="40" customWidth="1"/>
    <col min="3090" max="3090" width="9" style="40"/>
    <col min="3091" max="3091" width="9.75" style="40" bestFit="1" customWidth="1"/>
    <col min="3092" max="3092" width="9" style="40"/>
    <col min="3093" max="3093" width="11.25" style="40" bestFit="1" customWidth="1"/>
    <col min="3094" max="3328" width="9" style="40"/>
    <col min="3329" max="3329" width="6.875" style="40" customWidth="1"/>
    <col min="3330" max="3330" width="4.875" style="40" customWidth="1"/>
    <col min="3331" max="3331" width="6.75" style="40" bestFit="1" customWidth="1"/>
    <col min="3332" max="3332" width="4.875" style="40" customWidth="1"/>
    <col min="3333" max="3333" width="5.75" style="40" customWidth="1"/>
    <col min="3334" max="3334" width="5.875" style="40" bestFit="1" customWidth="1"/>
    <col min="3335" max="3335" width="5.5" style="40" customWidth="1"/>
    <col min="3336" max="3336" width="5.875" style="40" bestFit="1" customWidth="1"/>
    <col min="3337" max="3337" width="5.75" style="40" customWidth="1"/>
    <col min="3338" max="3338" width="4.875" style="40" customWidth="1"/>
    <col min="3339" max="3339" width="4.625" style="40" bestFit="1" customWidth="1"/>
    <col min="3340" max="3340" width="5.875" style="40" bestFit="1" customWidth="1"/>
    <col min="3341" max="3341" width="5.75" style="40" customWidth="1"/>
    <col min="3342" max="3342" width="8.5" style="40" bestFit="1" customWidth="1"/>
    <col min="3343" max="3343" width="7.25" style="40" customWidth="1"/>
    <col min="3344" max="3345" width="8.5" style="40" customWidth="1"/>
    <col min="3346" max="3346" width="9" style="40"/>
    <col min="3347" max="3347" width="9.75" style="40" bestFit="1" customWidth="1"/>
    <col min="3348" max="3348" width="9" style="40"/>
    <col min="3349" max="3349" width="11.25" style="40" bestFit="1" customWidth="1"/>
    <col min="3350" max="3584" width="9" style="40"/>
    <col min="3585" max="3585" width="6.875" style="40" customWidth="1"/>
    <col min="3586" max="3586" width="4.875" style="40" customWidth="1"/>
    <col min="3587" max="3587" width="6.75" style="40" bestFit="1" customWidth="1"/>
    <col min="3588" max="3588" width="4.875" style="40" customWidth="1"/>
    <col min="3589" max="3589" width="5.75" style="40" customWidth="1"/>
    <col min="3590" max="3590" width="5.875" style="40" bestFit="1" customWidth="1"/>
    <col min="3591" max="3591" width="5.5" style="40" customWidth="1"/>
    <col min="3592" max="3592" width="5.875" style="40" bestFit="1" customWidth="1"/>
    <col min="3593" max="3593" width="5.75" style="40" customWidth="1"/>
    <col min="3594" max="3594" width="4.875" style="40" customWidth="1"/>
    <col min="3595" max="3595" width="4.625" style="40" bestFit="1" customWidth="1"/>
    <col min="3596" max="3596" width="5.875" style="40" bestFit="1" customWidth="1"/>
    <col min="3597" max="3597" width="5.75" style="40" customWidth="1"/>
    <col min="3598" max="3598" width="8.5" style="40" bestFit="1" customWidth="1"/>
    <col min="3599" max="3599" width="7.25" style="40" customWidth="1"/>
    <col min="3600" max="3601" width="8.5" style="40" customWidth="1"/>
    <col min="3602" max="3602" width="9" style="40"/>
    <col min="3603" max="3603" width="9.75" style="40" bestFit="1" customWidth="1"/>
    <col min="3604" max="3604" width="9" style="40"/>
    <col min="3605" max="3605" width="11.25" style="40" bestFit="1" customWidth="1"/>
    <col min="3606" max="3840" width="9" style="40"/>
    <col min="3841" max="3841" width="6.875" style="40" customWidth="1"/>
    <col min="3842" max="3842" width="4.875" style="40" customWidth="1"/>
    <col min="3843" max="3843" width="6.75" style="40" bestFit="1" customWidth="1"/>
    <col min="3844" max="3844" width="4.875" style="40" customWidth="1"/>
    <col min="3845" max="3845" width="5.75" style="40" customWidth="1"/>
    <col min="3846" max="3846" width="5.875" style="40" bestFit="1" customWidth="1"/>
    <col min="3847" max="3847" width="5.5" style="40" customWidth="1"/>
    <col min="3848" max="3848" width="5.875" style="40" bestFit="1" customWidth="1"/>
    <col min="3849" max="3849" width="5.75" style="40" customWidth="1"/>
    <col min="3850" max="3850" width="4.875" style="40" customWidth="1"/>
    <col min="3851" max="3851" width="4.625" style="40" bestFit="1" customWidth="1"/>
    <col min="3852" max="3852" width="5.875" style="40" bestFit="1" customWidth="1"/>
    <col min="3853" max="3853" width="5.75" style="40" customWidth="1"/>
    <col min="3854" max="3854" width="8.5" style="40" bestFit="1" customWidth="1"/>
    <col min="3855" max="3855" width="7.25" style="40" customWidth="1"/>
    <col min="3856" max="3857" width="8.5" style="40" customWidth="1"/>
    <col min="3858" max="3858" width="9" style="40"/>
    <col min="3859" max="3859" width="9.75" style="40" bestFit="1" customWidth="1"/>
    <col min="3860" max="3860" width="9" style="40"/>
    <col min="3861" max="3861" width="11.25" style="40" bestFit="1" customWidth="1"/>
    <col min="3862" max="4096" width="9" style="40"/>
    <col min="4097" max="4097" width="6.875" style="40" customWidth="1"/>
    <col min="4098" max="4098" width="4.875" style="40" customWidth="1"/>
    <col min="4099" max="4099" width="6.75" style="40" bestFit="1" customWidth="1"/>
    <col min="4100" max="4100" width="4.875" style="40" customWidth="1"/>
    <col min="4101" max="4101" width="5.75" style="40" customWidth="1"/>
    <col min="4102" max="4102" width="5.875" style="40" bestFit="1" customWidth="1"/>
    <col min="4103" max="4103" width="5.5" style="40" customWidth="1"/>
    <col min="4104" max="4104" width="5.875" style="40" bestFit="1" customWidth="1"/>
    <col min="4105" max="4105" width="5.75" style="40" customWidth="1"/>
    <col min="4106" max="4106" width="4.875" style="40" customWidth="1"/>
    <col min="4107" max="4107" width="4.625" style="40" bestFit="1" customWidth="1"/>
    <col min="4108" max="4108" width="5.875" style="40" bestFit="1" customWidth="1"/>
    <col min="4109" max="4109" width="5.75" style="40" customWidth="1"/>
    <col min="4110" max="4110" width="8.5" style="40" bestFit="1" customWidth="1"/>
    <col min="4111" max="4111" width="7.25" style="40" customWidth="1"/>
    <col min="4112" max="4113" width="8.5" style="40" customWidth="1"/>
    <col min="4114" max="4114" width="9" style="40"/>
    <col min="4115" max="4115" width="9.75" style="40" bestFit="1" customWidth="1"/>
    <col min="4116" max="4116" width="9" style="40"/>
    <col min="4117" max="4117" width="11.25" style="40" bestFit="1" customWidth="1"/>
    <col min="4118" max="4352" width="9" style="40"/>
    <col min="4353" max="4353" width="6.875" style="40" customWidth="1"/>
    <col min="4354" max="4354" width="4.875" style="40" customWidth="1"/>
    <col min="4355" max="4355" width="6.75" style="40" bestFit="1" customWidth="1"/>
    <col min="4356" max="4356" width="4.875" style="40" customWidth="1"/>
    <col min="4357" max="4357" width="5.75" style="40" customWidth="1"/>
    <col min="4358" max="4358" width="5.875" style="40" bestFit="1" customWidth="1"/>
    <col min="4359" max="4359" width="5.5" style="40" customWidth="1"/>
    <col min="4360" max="4360" width="5.875" style="40" bestFit="1" customWidth="1"/>
    <col min="4361" max="4361" width="5.75" style="40" customWidth="1"/>
    <col min="4362" max="4362" width="4.875" style="40" customWidth="1"/>
    <col min="4363" max="4363" width="4.625" style="40" bestFit="1" customWidth="1"/>
    <col min="4364" max="4364" width="5.875" style="40" bestFit="1" customWidth="1"/>
    <col min="4365" max="4365" width="5.75" style="40" customWidth="1"/>
    <col min="4366" max="4366" width="8.5" style="40" bestFit="1" customWidth="1"/>
    <col min="4367" max="4367" width="7.25" style="40" customWidth="1"/>
    <col min="4368" max="4369" width="8.5" style="40" customWidth="1"/>
    <col min="4370" max="4370" width="9" style="40"/>
    <col min="4371" max="4371" width="9.75" style="40" bestFit="1" customWidth="1"/>
    <col min="4372" max="4372" width="9" style="40"/>
    <col min="4373" max="4373" width="11.25" style="40" bestFit="1" customWidth="1"/>
    <col min="4374" max="4608" width="9" style="40"/>
    <col min="4609" max="4609" width="6.875" style="40" customWidth="1"/>
    <col min="4610" max="4610" width="4.875" style="40" customWidth="1"/>
    <col min="4611" max="4611" width="6.75" style="40" bestFit="1" customWidth="1"/>
    <col min="4612" max="4612" width="4.875" style="40" customWidth="1"/>
    <col min="4613" max="4613" width="5.75" style="40" customWidth="1"/>
    <col min="4614" max="4614" width="5.875" style="40" bestFit="1" customWidth="1"/>
    <col min="4615" max="4615" width="5.5" style="40" customWidth="1"/>
    <col min="4616" max="4616" width="5.875" style="40" bestFit="1" customWidth="1"/>
    <col min="4617" max="4617" width="5.75" style="40" customWidth="1"/>
    <col min="4618" max="4618" width="4.875" style="40" customWidth="1"/>
    <col min="4619" max="4619" width="4.625" style="40" bestFit="1" customWidth="1"/>
    <col min="4620" max="4620" width="5.875" style="40" bestFit="1" customWidth="1"/>
    <col min="4621" max="4621" width="5.75" style="40" customWidth="1"/>
    <col min="4622" max="4622" width="8.5" style="40" bestFit="1" customWidth="1"/>
    <col min="4623" max="4623" width="7.25" style="40" customWidth="1"/>
    <col min="4624" max="4625" width="8.5" style="40" customWidth="1"/>
    <col min="4626" max="4626" width="9" style="40"/>
    <col min="4627" max="4627" width="9.75" style="40" bestFit="1" customWidth="1"/>
    <col min="4628" max="4628" width="9" style="40"/>
    <col min="4629" max="4629" width="11.25" style="40" bestFit="1" customWidth="1"/>
    <col min="4630" max="4864" width="9" style="40"/>
    <col min="4865" max="4865" width="6.875" style="40" customWidth="1"/>
    <col min="4866" max="4866" width="4.875" style="40" customWidth="1"/>
    <col min="4867" max="4867" width="6.75" style="40" bestFit="1" customWidth="1"/>
    <col min="4868" max="4868" width="4.875" style="40" customWidth="1"/>
    <col min="4869" max="4869" width="5.75" style="40" customWidth="1"/>
    <col min="4870" max="4870" width="5.875" style="40" bestFit="1" customWidth="1"/>
    <col min="4871" max="4871" width="5.5" style="40" customWidth="1"/>
    <col min="4872" max="4872" width="5.875" style="40" bestFit="1" customWidth="1"/>
    <col min="4873" max="4873" width="5.75" style="40" customWidth="1"/>
    <col min="4874" max="4874" width="4.875" style="40" customWidth="1"/>
    <col min="4875" max="4875" width="4.625" style="40" bestFit="1" customWidth="1"/>
    <col min="4876" max="4876" width="5.875" style="40" bestFit="1" customWidth="1"/>
    <col min="4877" max="4877" width="5.75" style="40" customWidth="1"/>
    <col min="4878" max="4878" width="8.5" style="40" bestFit="1" customWidth="1"/>
    <col min="4879" max="4879" width="7.25" style="40" customWidth="1"/>
    <col min="4880" max="4881" width="8.5" style="40" customWidth="1"/>
    <col min="4882" max="4882" width="9" style="40"/>
    <col min="4883" max="4883" width="9.75" style="40" bestFit="1" customWidth="1"/>
    <col min="4884" max="4884" width="9" style="40"/>
    <col min="4885" max="4885" width="11.25" style="40" bestFit="1" customWidth="1"/>
    <col min="4886" max="5120" width="9" style="40"/>
    <col min="5121" max="5121" width="6.875" style="40" customWidth="1"/>
    <col min="5122" max="5122" width="4.875" style="40" customWidth="1"/>
    <col min="5123" max="5123" width="6.75" style="40" bestFit="1" customWidth="1"/>
    <col min="5124" max="5124" width="4.875" style="40" customWidth="1"/>
    <col min="5125" max="5125" width="5.75" style="40" customWidth="1"/>
    <col min="5126" max="5126" width="5.875" style="40" bestFit="1" customWidth="1"/>
    <col min="5127" max="5127" width="5.5" style="40" customWidth="1"/>
    <col min="5128" max="5128" width="5.875" style="40" bestFit="1" customWidth="1"/>
    <col min="5129" max="5129" width="5.75" style="40" customWidth="1"/>
    <col min="5130" max="5130" width="4.875" style="40" customWidth="1"/>
    <col min="5131" max="5131" width="4.625" style="40" bestFit="1" customWidth="1"/>
    <col min="5132" max="5132" width="5.875" style="40" bestFit="1" customWidth="1"/>
    <col min="5133" max="5133" width="5.75" style="40" customWidth="1"/>
    <col min="5134" max="5134" width="8.5" style="40" bestFit="1" customWidth="1"/>
    <col min="5135" max="5135" width="7.25" style="40" customWidth="1"/>
    <col min="5136" max="5137" width="8.5" style="40" customWidth="1"/>
    <col min="5138" max="5138" width="9" style="40"/>
    <col min="5139" max="5139" width="9.75" style="40" bestFit="1" customWidth="1"/>
    <col min="5140" max="5140" width="9" style="40"/>
    <col min="5141" max="5141" width="11.25" style="40" bestFit="1" customWidth="1"/>
    <col min="5142" max="5376" width="9" style="40"/>
    <col min="5377" max="5377" width="6.875" style="40" customWidth="1"/>
    <col min="5378" max="5378" width="4.875" style="40" customWidth="1"/>
    <col min="5379" max="5379" width="6.75" style="40" bestFit="1" customWidth="1"/>
    <col min="5380" max="5380" width="4.875" style="40" customWidth="1"/>
    <col min="5381" max="5381" width="5.75" style="40" customWidth="1"/>
    <col min="5382" max="5382" width="5.875" style="40" bestFit="1" customWidth="1"/>
    <col min="5383" max="5383" width="5.5" style="40" customWidth="1"/>
    <col min="5384" max="5384" width="5.875" style="40" bestFit="1" customWidth="1"/>
    <col min="5385" max="5385" width="5.75" style="40" customWidth="1"/>
    <col min="5386" max="5386" width="4.875" style="40" customWidth="1"/>
    <col min="5387" max="5387" width="4.625" style="40" bestFit="1" customWidth="1"/>
    <col min="5388" max="5388" width="5.875" style="40" bestFit="1" customWidth="1"/>
    <col min="5389" max="5389" width="5.75" style="40" customWidth="1"/>
    <col min="5390" max="5390" width="8.5" style="40" bestFit="1" customWidth="1"/>
    <col min="5391" max="5391" width="7.25" style="40" customWidth="1"/>
    <col min="5392" max="5393" width="8.5" style="40" customWidth="1"/>
    <col min="5394" max="5394" width="9" style="40"/>
    <col min="5395" max="5395" width="9.75" style="40" bestFit="1" customWidth="1"/>
    <col min="5396" max="5396" width="9" style="40"/>
    <col min="5397" max="5397" width="11.25" style="40" bestFit="1" customWidth="1"/>
    <col min="5398" max="5632" width="9" style="40"/>
    <col min="5633" max="5633" width="6.875" style="40" customWidth="1"/>
    <col min="5634" max="5634" width="4.875" style="40" customWidth="1"/>
    <col min="5635" max="5635" width="6.75" style="40" bestFit="1" customWidth="1"/>
    <col min="5636" max="5636" width="4.875" style="40" customWidth="1"/>
    <col min="5637" max="5637" width="5.75" style="40" customWidth="1"/>
    <col min="5638" max="5638" width="5.875" style="40" bestFit="1" customWidth="1"/>
    <col min="5639" max="5639" width="5.5" style="40" customWidth="1"/>
    <col min="5640" max="5640" width="5.875" style="40" bestFit="1" customWidth="1"/>
    <col min="5641" max="5641" width="5.75" style="40" customWidth="1"/>
    <col min="5642" max="5642" width="4.875" style="40" customWidth="1"/>
    <col min="5643" max="5643" width="4.625" style="40" bestFit="1" customWidth="1"/>
    <col min="5644" max="5644" width="5.875" style="40" bestFit="1" customWidth="1"/>
    <col min="5645" max="5645" width="5.75" style="40" customWidth="1"/>
    <col min="5646" max="5646" width="8.5" style="40" bestFit="1" customWidth="1"/>
    <col min="5647" max="5647" width="7.25" style="40" customWidth="1"/>
    <col min="5648" max="5649" width="8.5" style="40" customWidth="1"/>
    <col min="5650" max="5650" width="9" style="40"/>
    <col min="5651" max="5651" width="9.75" style="40" bestFit="1" customWidth="1"/>
    <col min="5652" max="5652" width="9" style="40"/>
    <col min="5653" max="5653" width="11.25" style="40" bestFit="1" customWidth="1"/>
    <col min="5654" max="5888" width="9" style="40"/>
    <col min="5889" max="5889" width="6.875" style="40" customWidth="1"/>
    <col min="5890" max="5890" width="4.875" style="40" customWidth="1"/>
    <col min="5891" max="5891" width="6.75" style="40" bestFit="1" customWidth="1"/>
    <col min="5892" max="5892" width="4.875" style="40" customWidth="1"/>
    <col min="5893" max="5893" width="5.75" style="40" customWidth="1"/>
    <col min="5894" max="5894" width="5.875" style="40" bestFit="1" customWidth="1"/>
    <col min="5895" max="5895" width="5.5" style="40" customWidth="1"/>
    <col min="5896" max="5896" width="5.875" style="40" bestFit="1" customWidth="1"/>
    <col min="5897" max="5897" width="5.75" style="40" customWidth="1"/>
    <col min="5898" max="5898" width="4.875" style="40" customWidth="1"/>
    <col min="5899" max="5899" width="4.625" style="40" bestFit="1" customWidth="1"/>
    <col min="5900" max="5900" width="5.875" style="40" bestFit="1" customWidth="1"/>
    <col min="5901" max="5901" width="5.75" style="40" customWidth="1"/>
    <col min="5902" max="5902" width="8.5" style="40" bestFit="1" customWidth="1"/>
    <col min="5903" max="5903" width="7.25" style="40" customWidth="1"/>
    <col min="5904" max="5905" width="8.5" style="40" customWidth="1"/>
    <col min="5906" max="5906" width="9" style="40"/>
    <col min="5907" max="5907" width="9.75" style="40" bestFit="1" customWidth="1"/>
    <col min="5908" max="5908" width="9" style="40"/>
    <col min="5909" max="5909" width="11.25" style="40" bestFit="1" customWidth="1"/>
    <col min="5910" max="6144" width="9" style="40"/>
    <col min="6145" max="6145" width="6.875" style="40" customWidth="1"/>
    <col min="6146" max="6146" width="4.875" style="40" customWidth="1"/>
    <col min="6147" max="6147" width="6.75" style="40" bestFit="1" customWidth="1"/>
    <col min="6148" max="6148" width="4.875" style="40" customWidth="1"/>
    <col min="6149" max="6149" width="5.75" style="40" customWidth="1"/>
    <col min="6150" max="6150" width="5.875" style="40" bestFit="1" customWidth="1"/>
    <col min="6151" max="6151" width="5.5" style="40" customWidth="1"/>
    <col min="6152" max="6152" width="5.875" style="40" bestFit="1" customWidth="1"/>
    <col min="6153" max="6153" width="5.75" style="40" customWidth="1"/>
    <col min="6154" max="6154" width="4.875" style="40" customWidth="1"/>
    <col min="6155" max="6155" width="4.625" style="40" bestFit="1" customWidth="1"/>
    <col min="6156" max="6156" width="5.875" style="40" bestFit="1" customWidth="1"/>
    <col min="6157" max="6157" width="5.75" style="40" customWidth="1"/>
    <col min="6158" max="6158" width="8.5" style="40" bestFit="1" customWidth="1"/>
    <col min="6159" max="6159" width="7.25" style="40" customWidth="1"/>
    <col min="6160" max="6161" width="8.5" style="40" customWidth="1"/>
    <col min="6162" max="6162" width="9" style="40"/>
    <col min="6163" max="6163" width="9.75" style="40" bestFit="1" customWidth="1"/>
    <col min="6164" max="6164" width="9" style="40"/>
    <col min="6165" max="6165" width="11.25" style="40" bestFit="1" customWidth="1"/>
    <col min="6166" max="6400" width="9" style="40"/>
    <col min="6401" max="6401" width="6.875" style="40" customWidth="1"/>
    <col min="6402" max="6402" width="4.875" style="40" customWidth="1"/>
    <col min="6403" max="6403" width="6.75" style="40" bestFit="1" customWidth="1"/>
    <col min="6404" max="6404" width="4.875" style="40" customWidth="1"/>
    <col min="6405" max="6405" width="5.75" style="40" customWidth="1"/>
    <col min="6406" max="6406" width="5.875" style="40" bestFit="1" customWidth="1"/>
    <col min="6407" max="6407" width="5.5" style="40" customWidth="1"/>
    <col min="6408" max="6408" width="5.875" style="40" bestFit="1" customWidth="1"/>
    <col min="6409" max="6409" width="5.75" style="40" customWidth="1"/>
    <col min="6410" max="6410" width="4.875" style="40" customWidth="1"/>
    <col min="6411" max="6411" width="4.625" style="40" bestFit="1" customWidth="1"/>
    <col min="6412" max="6412" width="5.875" style="40" bestFit="1" customWidth="1"/>
    <col min="6413" max="6413" width="5.75" style="40" customWidth="1"/>
    <col min="6414" max="6414" width="8.5" style="40" bestFit="1" customWidth="1"/>
    <col min="6415" max="6415" width="7.25" style="40" customWidth="1"/>
    <col min="6416" max="6417" width="8.5" style="40" customWidth="1"/>
    <col min="6418" max="6418" width="9" style="40"/>
    <col min="6419" max="6419" width="9.75" style="40" bestFit="1" customWidth="1"/>
    <col min="6420" max="6420" width="9" style="40"/>
    <col min="6421" max="6421" width="11.25" style="40" bestFit="1" customWidth="1"/>
    <col min="6422" max="6656" width="9" style="40"/>
    <col min="6657" max="6657" width="6.875" style="40" customWidth="1"/>
    <col min="6658" max="6658" width="4.875" style="40" customWidth="1"/>
    <col min="6659" max="6659" width="6.75" style="40" bestFit="1" customWidth="1"/>
    <col min="6660" max="6660" width="4.875" style="40" customWidth="1"/>
    <col min="6661" max="6661" width="5.75" style="40" customWidth="1"/>
    <col min="6662" max="6662" width="5.875" style="40" bestFit="1" customWidth="1"/>
    <col min="6663" max="6663" width="5.5" style="40" customWidth="1"/>
    <col min="6664" max="6664" width="5.875" style="40" bestFit="1" customWidth="1"/>
    <col min="6665" max="6665" width="5.75" style="40" customWidth="1"/>
    <col min="6666" max="6666" width="4.875" style="40" customWidth="1"/>
    <col min="6667" max="6667" width="4.625" style="40" bestFit="1" customWidth="1"/>
    <col min="6668" max="6668" width="5.875" style="40" bestFit="1" customWidth="1"/>
    <col min="6669" max="6669" width="5.75" style="40" customWidth="1"/>
    <col min="6670" max="6670" width="8.5" style="40" bestFit="1" customWidth="1"/>
    <col min="6671" max="6671" width="7.25" style="40" customWidth="1"/>
    <col min="6672" max="6673" width="8.5" style="40" customWidth="1"/>
    <col min="6674" max="6674" width="9" style="40"/>
    <col min="6675" max="6675" width="9.75" style="40" bestFit="1" customWidth="1"/>
    <col min="6676" max="6676" width="9" style="40"/>
    <col min="6677" max="6677" width="11.25" style="40" bestFit="1" customWidth="1"/>
    <col min="6678" max="6912" width="9" style="40"/>
    <col min="6913" max="6913" width="6.875" style="40" customWidth="1"/>
    <col min="6914" max="6914" width="4.875" style="40" customWidth="1"/>
    <col min="6915" max="6915" width="6.75" style="40" bestFit="1" customWidth="1"/>
    <col min="6916" max="6916" width="4.875" style="40" customWidth="1"/>
    <col min="6917" max="6917" width="5.75" style="40" customWidth="1"/>
    <col min="6918" max="6918" width="5.875" style="40" bestFit="1" customWidth="1"/>
    <col min="6919" max="6919" width="5.5" style="40" customWidth="1"/>
    <col min="6920" max="6920" width="5.875" style="40" bestFit="1" customWidth="1"/>
    <col min="6921" max="6921" width="5.75" style="40" customWidth="1"/>
    <col min="6922" max="6922" width="4.875" style="40" customWidth="1"/>
    <col min="6923" max="6923" width="4.625" style="40" bestFit="1" customWidth="1"/>
    <col min="6924" max="6924" width="5.875" style="40" bestFit="1" customWidth="1"/>
    <col min="6925" max="6925" width="5.75" style="40" customWidth="1"/>
    <col min="6926" max="6926" width="8.5" style="40" bestFit="1" customWidth="1"/>
    <col min="6927" max="6927" width="7.25" style="40" customWidth="1"/>
    <col min="6928" max="6929" width="8.5" style="40" customWidth="1"/>
    <col min="6930" max="6930" width="9" style="40"/>
    <col min="6931" max="6931" width="9.75" style="40" bestFit="1" customWidth="1"/>
    <col min="6932" max="6932" width="9" style="40"/>
    <col min="6933" max="6933" width="11.25" style="40" bestFit="1" customWidth="1"/>
    <col min="6934" max="7168" width="9" style="40"/>
    <col min="7169" max="7169" width="6.875" style="40" customWidth="1"/>
    <col min="7170" max="7170" width="4.875" style="40" customWidth="1"/>
    <col min="7171" max="7171" width="6.75" style="40" bestFit="1" customWidth="1"/>
    <col min="7172" max="7172" width="4.875" style="40" customWidth="1"/>
    <col min="7173" max="7173" width="5.75" style="40" customWidth="1"/>
    <col min="7174" max="7174" width="5.875" style="40" bestFit="1" customWidth="1"/>
    <col min="7175" max="7175" width="5.5" style="40" customWidth="1"/>
    <col min="7176" max="7176" width="5.875" style="40" bestFit="1" customWidth="1"/>
    <col min="7177" max="7177" width="5.75" style="40" customWidth="1"/>
    <col min="7178" max="7178" width="4.875" style="40" customWidth="1"/>
    <col min="7179" max="7179" width="4.625" style="40" bestFit="1" customWidth="1"/>
    <col min="7180" max="7180" width="5.875" style="40" bestFit="1" customWidth="1"/>
    <col min="7181" max="7181" width="5.75" style="40" customWidth="1"/>
    <col min="7182" max="7182" width="8.5" style="40" bestFit="1" customWidth="1"/>
    <col min="7183" max="7183" width="7.25" style="40" customWidth="1"/>
    <col min="7184" max="7185" width="8.5" style="40" customWidth="1"/>
    <col min="7186" max="7186" width="9" style="40"/>
    <col min="7187" max="7187" width="9.75" style="40" bestFit="1" customWidth="1"/>
    <col min="7188" max="7188" width="9" style="40"/>
    <col min="7189" max="7189" width="11.25" style="40" bestFit="1" customWidth="1"/>
    <col min="7190" max="7424" width="9" style="40"/>
    <col min="7425" max="7425" width="6.875" style="40" customWidth="1"/>
    <col min="7426" max="7426" width="4.875" style="40" customWidth="1"/>
    <col min="7427" max="7427" width="6.75" style="40" bestFit="1" customWidth="1"/>
    <col min="7428" max="7428" width="4.875" style="40" customWidth="1"/>
    <col min="7429" max="7429" width="5.75" style="40" customWidth="1"/>
    <col min="7430" max="7430" width="5.875" style="40" bestFit="1" customWidth="1"/>
    <col min="7431" max="7431" width="5.5" style="40" customWidth="1"/>
    <col min="7432" max="7432" width="5.875" style="40" bestFit="1" customWidth="1"/>
    <col min="7433" max="7433" width="5.75" style="40" customWidth="1"/>
    <col min="7434" max="7434" width="4.875" style="40" customWidth="1"/>
    <col min="7435" max="7435" width="4.625" style="40" bestFit="1" customWidth="1"/>
    <col min="7436" max="7436" width="5.875" style="40" bestFit="1" customWidth="1"/>
    <col min="7437" max="7437" width="5.75" style="40" customWidth="1"/>
    <col min="7438" max="7438" width="8.5" style="40" bestFit="1" customWidth="1"/>
    <col min="7439" max="7439" width="7.25" style="40" customWidth="1"/>
    <col min="7440" max="7441" width="8.5" style="40" customWidth="1"/>
    <col min="7442" max="7442" width="9" style="40"/>
    <col min="7443" max="7443" width="9.75" style="40" bestFit="1" customWidth="1"/>
    <col min="7444" max="7444" width="9" style="40"/>
    <col min="7445" max="7445" width="11.25" style="40" bestFit="1" customWidth="1"/>
    <col min="7446" max="7680" width="9" style="40"/>
    <col min="7681" max="7681" width="6.875" style="40" customWidth="1"/>
    <col min="7682" max="7682" width="4.875" style="40" customWidth="1"/>
    <col min="7683" max="7683" width="6.75" style="40" bestFit="1" customWidth="1"/>
    <col min="7684" max="7684" width="4.875" style="40" customWidth="1"/>
    <col min="7685" max="7685" width="5.75" style="40" customWidth="1"/>
    <col min="7686" max="7686" width="5.875" style="40" bestFit="1" customWidth="1"/>
    <col min="7687" max="7687" width="5.5" style="40" customWidth="1"/>
    <col min="7688" max="7688" width="5.875" style="40" bestFit="1" customWidth="1"/>
    <col min="7689" max="7689" width="5.75" style="40" customWidth="1"/>
    <col min="7690" max="7690" width="4.875" style="40" customWidth="1"/>
    <col min="7691" max="7691" width="4.625" style="40" bestFit="1" customWidth="1"/>
    <col min="7692" max="7692" width="5.875" style="40" bestFit="1" customWidth="1"/>
    <col min="7693" max="7693" width="5.75" style="40" customWidth="1"/>
    <col min="7694" max="7694" width="8.5" style="40" bestFit="1" customWidth="1"/>
    <col min="7695" max="7695" width="7.25" style="40" customWidth="1"/>
    <col min="7696" max="7697" width="8.5" style="40" customWidth="1"/>
    <col min="7698" max="7698" width="9" style="40"/>
    <col min="7699" max="7699" width="9.75" style="40" bestFit="1" customWidth="1"/>
    <col min="7700" max="7700" width="9" style="40"/>
    <col min="7701" max="7701" width="11.25" style="40" bestFit="1" customWidth="1"/>
    <col min="7702" max="7936" width="9" style="40"/>
    <col min="7937" max="7937" width="6.875" style="40" customWidth="1"/>
    <col min="7938" max="7938" width="4.875" style="40" customWidth="1"/>
    <col min="7939" max="7939" width="6.75" style="40" bestFit="1" customWidth="1"/>
    <col min="7940" max="7940" width="4.875" style="40" customWidth="1"/>
    <col min="7941" max="7941" width="5.75" style="40" customWidth="1"/>
    <col min="7942" max="7942" width="5.875" style="40" bestFit="1" customWidth="1"/>
    <col min="7943" max="7943" width="5.5" style="40" customWidth="1"/>
    <col min="7944" max="7944" width="5.875" style="40" bestFit="1" customWidth="1"/>
    <col min="7945" max="7945" width="5.75" style="40" customWidth="1"/>
    <col min="7946" max="7946" width="4.875" style="40" customWidth="1"/>
    <col min="7947" max="7947" width="4.625" style="40" bestFit="1" customWidth="1"/>
    <col min="7948" max="7948" width="5.875" style="40" bestFit="1" customWidth="1"/>
    <col min="7949" max="7949" width="5.75" style="40" customWidth="1"/>
    <col min="7950" max="7950" width="8.5" style="40" bestFit="1" customWidth="1"/>
    <col min="7951" max="7951" width="7.25" style="40" customWidth="1"/>
    <col min="7952" max="7953" width="8.5" style="40" customWidth="1"/>
    <col min="7954" max="7954" width="9" style="40"/>
    <col min="7955" max="7955" width="9.75" style="40" bestFit="1" customWidth="1"/>
    <col min="7956" max="7956" width="9" style="40"/>
    <col min="7957" max="7957" width="11.25" style="40" bestFit="1" customWidth="1"/>
    <col min="7958" max="8192" width="9" style="40"/>
    <col min="8193" max="8193" width="6.875" style="40" customWidth="1"/>
    <col min="8194" max="8194" width="4.875" style="40" customWidth="1"/>
    <col min="8195" max="8195" width="6.75" style="40" bestFit="1" customWidth="1"/>
    <col min="8196" max="8196" width="4.875" style="40" customWidth="1"/>
    <col min="8197" max="8197" width="5.75" style="40" customWidth="1"/>
    <col min="8198" max="8198" width="5.875" style="40" bestFit="1" customWidth="1"/>
    <col min="8199" max="8199" width="5.5" style="40" customWidth="1"/>
    <col min="8200" max="8200" width="5.875" style="40" bestFit="1" customWidth="1"/>
    <col min="8201" max="8201" width="5.75" style="40" customWidth="1"/>
    <col min="8202" max="8202" width="4.875" style="40" customWidth="1"/>
    <col min="8203" max="8203" width="4.625" style="40" bestFit="1" customWidth="1"/>
    <col min="8204" max="8204" width="5.875" style="40" bestFit="1" customWidth="1"/>
    <col min="8205" max="8205" width="5.75" style="40" customWidth="1"/>
    <col min="8206" max="8206" width="8.5" style="40" bestFit="1" customWidth="1"/>
    <col min="8207" max="8207" width="7.25" style="40" customWidth="1"/>
    <col min="8208" max="8209" width="8.5" style="40" customWidth="1"/>
    <col min="8210" max="8210" width="9" style="40"/>
    <col min="8211" max="8211" width="9.75" style="40" bestFit="1" customWidth="1"/>
    <col min="8212" max="8212" width="9" style="40"/>
    <col min="8213" max="8213" width="11.25" style="40" bestFit="1" customWidth="1"/>
    <col min="8214" max="8448" width="9" style="40"/>
    <col min="8449" max="8449" width="6.875" style="40" customWidth="1"/>
    <col min="8450" max="8450" width="4.875" style="40" customWidth="1"/>
    <col min="8451" max="8451" width="6.75" style="40" bestFit="1" customWidth="1"/>
    <col min="8452" max="8452" width="4.875" style="40" customWidth="1"/>
    <col min="8453" max="8453" width="5.75" style="40" customWidth="1"/>
    <col min="8454" max="8454" width="5.875" style="40" bestFit="1" customWidth="1"/>
    <col min="8455" max="8455" width="5.5" style="40" customWidth="1"/>
    <col min="8456" max="8456" width="5.875" style="40" bestFit="1" customWidth="1"/>
    <col min="8457" max="8457" width="5.75" style="40" customWidth="1"/>
    <col min="8458" max="8458" width="4.875" style="40" customWidth="1"/>
    <col min="8459" max="8459" width="4.625" style="40" bestFit="1" customWidth="1"/>
    <col min="8460" max="8460" width="5.875" style="40" bestFit="1" customWidth="1"/>
    <col min="8461" max="8461" width="5.75" style="40" customWidth="1"/>
    <col min="8462" max="8462" width="8.5" style="40" bestFit="1" customWidth="1"/>
    <col min="8463" max="8463" width="7.25" style="40" customWidth="1"/>
    <col min="8464" max="8465" width="8.5" style="40" customWidth="1"/>
    <col min="8466" max="8466" width="9" style="40"/>
    <col min="8467" max="8467" width="9.75" style="40" bestFit="1" customWidth="1"/>
    <col min="8468" max="8468" width="9" style="40"/>
    <col min="8469" max="8469" width="11.25" style="40" bestFit="1" customWidth="1"/>
    <col min="8470" max="8704" width="9" style="40"/>
    <col min="8705" max="8705" width="6.875" style="40" customWidth="1"/>
    <col min="8706" max="8706" width="4.875" style="40" customWidth="1"/>
    <col min="8707" max="8707" width="6.75" style="40" bestFit="1" customWidth="1"/>
    <col min="8708" max="8708" width="4.875" style="40" customWidth="1"/>
    <col min="8709" max="8709" width="5.75" style="40" customWidth="1"/>
    <col min="8710" max="8710" width="5.875" style="40" bestFit="1" customWidth="1"/>
    <col min="8711" max="8711" width="5.5" style="40" customWidth="1"/>
    <col min="8712" max="8712" width="5.875" style="40" bestFit="1" customWidth="1"/>
    <col min="8713" max="8713" width="5.75" style="40" customWidth="1"/>
    <col min="8714" max="8714" width="4.875" style="40" customWidth="1"/>
    <col min="8715" max="8715" width="4.625" style="40" bestFit="1" customWidth="1"/>
    <col min="8716" max="8716" width="5.875" style="40" bestFit="1" customWidth="1"/>
    <col min="8717" max="8717" width="5.75" style="40" customWidth="1"/>
    <col min="8718" max="8718" width="8.5" style="40" bestFit="1" customWidth="1"/>
    <col min="8719" max="8719" width="7.25" style="40" customWidth="1"/>
    <col min="8720" max="8721" width="8.5" style="40" customWidth="1"/>
    <col min="8722" max="8722" width="9" style="40"/>
    <col min="8723" max="8723" width="9.75" style="40" bestFit="1" customWidth="1"/>
    <col min="8724" max="8724" width="9" style="40"/>
    <col min="8725" max="8725" width="11.25" style="40" bestFit="1" customWidth="1"/>
    <col min="8726" max="8960" width="9" style="40"/>
    <col min="8961" max="8961" width="6.875" style="40" customWidth="1"/>
    <col min="8962" max="8962" width="4.875" style="40" customWidth="1"/>
    <col min="8963" max="8963" width="6.75" style="40" bestFit="1" customWidth="1"/>
    <col min="8964" max="8964" width="4.875" style="40" customWidth="1"/>
    <col min="8965" max="8965" width="5.75" style="40" customWidth="1"/>
    <col min="8966" max="8966" width="5.875" style="40" bestFit="1" customWidth="1"/>
    <col min="8967" max="8967" width="5.5" style="40" customWidth="1"/>
    <col min="8968" max="8968" width="5.875" style="40" bestFit="1" customWidth="1"/>
    <col min="8969" max="8969" width="5.75" style="40" customWidth="1"/>
    <col min="8970" max="8970" width="4.875" style="40" customWidth="1"/>
    <col min="8971" max="8971" width="4.625" style="40" bestFit="1" customWidth="1"/>
    <col min="8972" max="8972" width="5.875" style="40" bestFit="1" customWidth="1"/>
    <col min="8973" max="8973" width="5.75" style="40" customWidth="1"/>
    <col min="8974" max="8974" width="8.5" style="40" bestFit="1" customWidth="1"/>
    <col min="8975" max="8975" width="7.25" style="40" customWidth="1"/>
    <col min="8976" max="8977" width="8.5" style="40" customWidth="1"/>
    <col min="8978" max="8978" width="9" style="40"/>
    <col min="8979" max="8979" width="9.75" style="40" bestFit="1" customWidth="1"/>
    <col min="8980" max="8980" width="9" style="40"/>
    <col min="8981" max="8981" width="11.25" style="40" bestFit="1" customWidth="1"/>
    <col min="8982" max="9216" width="9" style="40"/>
    <col min="9217" max="9217" width="6.875" style="40" customWidth="1"/>
    <col min="9218" max="9218" width="4.875" style="40" customWidth="1"/>
    <col min="9219" max="9219" width="6.75" style="40" bestFit="1" customWidth="1"/>
    <col min="9220" max="9220" width="4.875" style="40" customWidth="1"/>
    <col min="9221" max="9221" width="5.75" style="40" customWidth="1"/>
    <col min="9222" max="9222" width="5.875" style="40" bestFit="1" customWidth="1"/>
    <col min="9223" max="9223" width="5.5" style="40" customWidth="1"/>
    <col min="9224" max="9224" width="5.875" style="40" bestFit="1" customWidth="1"/>
    <col min="9225" max="9225" width="5.75" style="40" customWidth="1"/>
    <col min="9226" max="9226" width="4.875" style="40" customWidth="1"/>
    <col min="9227" max="9227" width="4.625" style="40" bestFit="1" customWidth="1"/>
    <col min="9228" max="9228" width="5.875" style="40" bestFit="1" customWidth="1"/>
    <col min="9229" max="9229" width="5.75" style="40" customWidth="1"/>
    <col min="9230" max="9230" width="8.5" style="40" bestFit="1" customWidth="1"/>
    <col min="9231" max="9231" width="7.25" style="40" customWidth="1"/>
    <col min="9232" max="9233" width="8.5" style="40" customWidth="1"/>
    <col min="9234" max="9234" width="9" style="40"/>
    <col min="9235" max="9235" width="9.75" style="40" bestFit="1" customWidth="1"/>
    <col min="9236" max="9236" width="9" style="40"/>
    <col min="9237" max="9237" width="11.25" style="40" bestFit="1" customWidth="1"/>
    <col min="9238" max="9472" width="9" style="40"/>
    <col min="9473" max="9473" width="6.875" style="40" customWidth="1"/>
    <col min="9474" max="9474" width="4.875" style="40" customWidth="1"/>
    <col min="9475" max="9475" width="6.75" style="40" bestFit="1" customWidth="1"/>
    <col min="9476" max="9476" width="4.875" style="40" customWidth="1"/>
    <col min="9477" max="9477" width="5.75" style="40" customWidth="1"/>
    <col min="9478" max="9478" width="5.875" style="40" bestFit="1" customWidth="1"/>
    <col min="9479" max="9479" width="5.5" style="40" customWidth="1"/>
    <col min="9480" max="9480" width="5.875" style="40" bestFit="1" customWidth="1"/>
    <col min="9481" max="9481" width="5.75" style="40" customWidth="1"/>
    <col min="9482" max="9482" width="4.875" style="40" customWidth="1"/>
    <col min="9483" max="9483" width="4.625" style="40" bestFit="1" customWidth="1"/>
    <col min="9484" max="9484" width="5.875" style="40" bestFit="1" customWidth="1"/>
    <col min="9485" max="9485" width="5.75" style="40" customWidth="1"/>
    <col min="9486" max="9486" width="8.5" style="40" bestFit="1" customWidth="1"/>
    <col min="9487" max="9487" width="7.25" style="40" customWidth="1"/>
    <col min="9488" max="9489" width="8.5" style="40" customWidth="1"/>
    <col min="9490" max="9490" width="9" style="40"/>
    <col min="9491" max="9491" width="9.75" style="40" bestFit="1" customWidth="1"/>
    <col min="9492" max="9492" width="9" style="40"/>
    <col min="9493" max="9493" width="11.25" style="40" bestFit="1" customWidth="1"/>
    <col min="9494" max="9728" width="9" style="40"/>
    <col min="9729" max="9729" width="6.875" style="40" customWidth="1"/>
    <col min="9730" max="9730" width="4.875" style="40" customWidth="1"/>
    <col min="9731" max="9731" width="6.75" style="40" bestFit="1" customWidth="1"/>
    <col min="9732" max="9732" width="4.875" style="40" customWidth="1"/>
    <col min="9733" max="9733" width="5.75" style="40" customWidth="1"/>
    <col min="9734" max="9734" width="5.875" style="40" bestFit="1" customWidth="1"/>
    <col min="9735" max="9735" width="5.5" style="40" customWidth="1"/>
    <col min="9736" max="9736" width="5.875" style="40" bestFit="1" customWidth="1"/>
    <col min="9737" max="9737" width="5.75" style="40" customWidth="1"/>
    <col min="9738" max="9738" width="4.875" style="40" customWidth="1"/>
    <col min="9739" max="9739" width="4.625" style="40" bestFit="1" customWidth="1"/>
    <col min="9740" max="9740" width="5.875" style="40" bestFit="1" customWidth="1"/>
    <col min="9741" max="9741" width="5.75" style="40" customWidth="1"/>
    <col min="9742" max="9742" width="8.5" style="40" bestFit="1" customWidth="1"/>
    <col min="9743" max="9743" width="7.25" style="40" customWidth="1"/>
    <col min="9744" max="9745" width="8.5" style="40" customWidth="1"/>
    <col min="9746" max="9746" width="9" style="40"/>
    <col min="9747" max="9747" width="9.75" style="40" bestFit="1" customWidth="1"/>
    <col min="9748" max="9748" width="9" style="40"/>
    <col min="9749" max="9749" width="11.25" style="40" bestFit="1" customWidth="1"/>
    <col min="9750" max="9984" width="9" style="40"/>
    <col min="9985" max="9985" width="6.875" style="40" customWidth="1"/>
    <col min="9986" max="9986" width="4.875" style="40" customWidth="1"/>
    <col min="9987" max="9987" width="6.75" style="40" bestFit="1" customWidth="1"/>
    <col min="9988" max="9988" width="4.875" style="40" customWidth="1"/>
    <col min="9989" max="9989" width="5.75" style="40" customWidth="1"/>
    <col min="9990" max="9990" width="5.875" style="40" bestFit="1" customWidth="1"/>
    <col min="9991" max="9991" width="5.5" style="40" customWidth="1"/>
    <col min="9992" max="9992" width="5.875" style="40" bestFit="1" customWidth="1"/>
    <col min="9993" max="9993" width="5.75" style="40" customWidth="1"/>
    <col min="9994" max="9994" width="4.875" style="40" customWidth="1"/>
    <col min="9995" max="9995" width="4.625" style="40" bestFit="1" customWidth="1"/>
    <col min="9996" max="9996" width="5.875" style="40" bestFit="1" customWidth="1"/>
    <col min="9997" max="9997" width="5.75" style="40" customWidth="1"/>
    <col min="9998" max="9998" width="8.5" style="40" bestFit="1" customWidth="1"/>
    <col min="9999" max="9999" width="7.25" style="40" customWidth="1"/>
    <col min="10000" max="10001" width="8.5" style="40" customWidth="1"/>
    <col min="10002" max="10002" width="9" style="40"/>
    <col min="10003" max="10003" width="9.75" style="40" bestFit="1" customWidth="1"/>
    <col min="10004" max="10004" width="9" style="40"/>
    <col min="10005" max="10005" width="11.25" style="40" bestFit="1" customWidth="1"/>
    <col min="10006" max="10240" width="9" style="40"/>
    <col min="10241" max="10241" width="6.875" style="40" customWidth="1"/>
    <col min="10242" max="10242" width="4.875" style="40" customWidth="1"/>
    <col min="10243" max="10243" width="6.75" style="40" bestFit="1" customWidth="1"/>
    <col min="10244" max="10244" width="4.875" style="40" customWidth="1"/>
    <col min="10245" max="10245" width="5.75" style="40" customWidth="1"/>
    <col min="10246" max="10246" width="5.875" style="40" bestFit="1" customWidth="1"/>
    <col min="10247" max="10247" width="5.5" style="40" customWidth="1"/>
    <col min="10248" max="10248" width="5.875" style="40" bestFit="1" customWidth="1"/>
    <col min="10249" max="10249" width="5.75" style="40" customWidth="1"/>
    <col min="10250" max="10250" width="4.875" style="40" customWidth="1"/>
    <col min="10251" max="10251" width="4.625" style="40" bestFit="1" customWidth="1"/>
    <col min="10252" max="10252" width="5.875" style="40" bestFit="1" customWidth="1"/>
    <col min="10253" max="10253" width="5.75" style="40" customWidth="1"/>
    <col min="10254" max="10254" width="8.5" style="40" bestFit="1" customWidth="1"/>
    <col min="10255" max="10255" width="7.25" style="40" customWidth="1"/>
    <col min="10256" max="10257" width="8.5" style="40" customWidth="1"/>
    <col min="10258" max="10258" width="9" style="40"/>
    <col min="10259" max="10259" width="9.75" style="40" bestFit="1" customWidth="1"/>
    <col min="10260" max="10260" width="9" style="40"/>
    <col min="10261" max="10261" width="11.25" style="40" bestFit="1" customWidth="1"/>
    <col min="10262" max="10496" width="9" style="40"/>
    <col min="10497" max="10497" width="6.875" style="40" customWidth="1"/>
    <col min="10498" max="10498" width="4.875" style="40" customWidth="1"/>
    <col min="10499" max="10499" width="6.75" style="40" bestFit="1" customWidth="1"/>
    <col min="10500" max="10500" width="4.875" style="40" customWidth="1"/>
    <col min="10501" max="10501" width="5.75" style="40" customWidth="1"/>
    <col min="10502" max="10502" width="5.875" style="40" bestFit="1" customWidth="1"/>
    <col min="10503" max="10503" width="5.5" style="40" customWidth="1"/>
    <col min="10504" max="10504" width="5.875" style="40" bestFit="1" customWidth="1"/>
    <col min="10505" max="10505" width="5.75" style="40" customWidth="1"/>
    <col min="10506" max="10506" width="4.875" style="40" customWidth="1"/>
    <col min="10507" max="10507" width="4.625" style="40" bestFit="1" customWidth="1"/>
    <col min="10508" max="10508" width="5.875" style="40" bestFit="1" customWidth="1"/>
    <col min="10509" max="10509" width="5.75" style="40" customWidth="1"/>
    <col min="10510" max="10510" width="8.5" style="40" bestFit="1" customWidth="1"/>
    <col min="10511" max="10511" width="7.25" style="40" customWidth="1"/>
    <col min="10512" max="10513" width="8.5" style="40" customWidth="1"/>
    <col min="10514" max="10514" width="9" style="40"/>
    <col min="10515" max="10515" width="9.75" style="40" bestFit="1" customWidth="1"/>
    <col min="10516" max="10516" width="9" style="40"/>
    <col min="10517" max="10517" width="11.25" style="40" bestFit="1" customWidth="1"/>
    <col min="10518" max="10752" width="9" style="40"/>
    <col min="10753" max="10753" width="6.875" style="40" customWidth="1"/>
    <col min="10754" max="10754" width="4.875" style="40" customWidth="1"/>
    <col min="10755" max="10755" width="6.75" style="40" bestFit="1" customWidth="1"/>
    <col min="10756" max="10756" width="4.875" style="40" customWidth="1"/>
    <col min="10757" max="10757" width="5.75" style="40" customWidth="1"/>
    <col min="10758" max="10758" width="5.875" style="40" bestFit="1" customWidth="1"/>
    <col min="10759" max="10759" width="5.5" style="40" customWidth="1"/>
    <col min="10760" max="10760" width="5.875" style="40" bestFit="1" customWidth="1"/>
    <col min="10761" max="10761" width="5.75" style="40" customWidth="1"/>
    <col min="10762" max="10762" width="4.875" style="40" customWidth="1"/>
    <col min="10763" max="10763" width="4.625" style="40" bestFit="1" customWidth="1"/>
    <col min="10764" max="10764" width="5.875" style="40" bestFit="1" customWidth="1"/>
    <col min="10765" max="10765" width="5.75" style="40" customWidth="1"/>
    <col min="10766" max="10766" width="8.5" style="40" bestFit="1" customWidth="1"/>
    <col min="10767" max="10767" width="7.25" style="40" customWidth="1"/>
    <col min="10768" max="10769" width="8.5" style="40" customWidth="1"/>
    <col min="10770" max="10770" width="9" style="40"/>
    <col min="10771" max="10771" width="9.75" style="40" bestFit="1" customWidth="1"/>
    <col min="10772" max="10772" width="9" style="40"/>
    <col min="10773" max="10773" width="11.25" style="40" bestFit="1" customWidth="1"/>
    <col min="10774" max="11008" width="9" style="40"/>
    <col min="11009" max="11009" width="6.875" style="40" customWidth="1"/>
    <col min="11010" max="11010" width="4.875" style="40" customWidth="1"/>
    <col min="11011" max="11011" width="6.75" style="40" bestFit="1" customWidth="1"/>
    <col min="11012" max="11012" width="4.875" style="40" customWidth="1"/>
    <col min="11013" max="11013" width="5.75" style="40" customWidth="1"/>
    <col min="11014" max="11014" width="5.875" style="40" bestFit="1" customWidth="1"/>
    <col min="11015" max="11015" width="5.5" style="40" customWidth="1"/>
    <col min="11016" max="11016" width="5.875" style="40" bestFit="1" customWidth="1"/>
    <col min="11017" max="11017" width="5.75" style="40" customWidth="1"/>
    <col min="11018" max="11018" width="4.875" style="40" customWidth="1"/>
    <col min="11019" max="11019" width="4.625" style="40" bestFit="1" customWidth="1"/>
    <col min="11020" max="11020" width="5.875" style="40" bestFit="1" customWidth="1"/>
    <col min="11021" max="11021" width="5.75" style="40" customWidth="1"/>
    <col min="11022" max="11022" width="8.5" style="40" bestFit="1" customWidth="1"/>
    <col min="11023" max="11023" width="7.25" style="40" customWidth="1"/>
    <col min="11024" max="11025" width="8.5" style="40" customWidth="1"/>
    <col min="11026" max="11026" width="9" style="40"/>
    <col min="11027" max="11027" width="9.75" style="40" bestFit="1" customWidth="1"/>
    <col min="11028" max="11028" width="9" style="40"/>
    <col min="11029" max="11029" width="11.25" style="40" bestFit="1" customWidth="1"/>
    <col min="11030" max="11264" width="9" style="40"/>
    <col min="11265" max="11265" width="6.875" style="40" customWidth="1"/>
    <col min="11266" max="11266" width="4.875" style="40" customWidth="1"/>
    <col min="11267" max="11267" width="6.75" style="40" bestFit="1" customWidth="1"/>
    <col min="11268" max="11268" width="4.875" style="40" customWidth="1"/>
    <col min="11269" max="11269" width="5.75" style="40" customWidth="1"/>
    <col min="11270" max="11270" width="5.875" style="40" bestFit="1" customWidth="1"/>
    <col min="11271" max="11271" width="5.5" style="40" customWidth="1"/>
    <col min="11272" max="11272" width="5.875" style="40" bestFit="1" customWidth="1"/>
    <col min="11273" max="11273" width="5.75" style="40" customWidth="1"/>
    <col min="11274" max="11274" width="4.875" style="40" customWidth="1"/>
    <col min="11275" max="11275" width="4.625" style="40" bestFit="1" customWidth="1"/>
    <col min="11276" max="11276" width="5.875" style="40" bestFit="1" customWidth="1"/>
    <col min="11277" max="11277" width="5.75" style="40" customWidth="1"/>
    <col min="11278" max="11278" width="8.5" style="40" bestFit="1" customWidth="1"/>
    <col min="11279" max="11279" width="7.25" style="40" customWidth="1"/>
    <col min="11280" max="11281" width="8.5" style="40" customWidth="1"/>
    <col min="11282" max="11282" width="9" style="40"/>
    <col min="11283" max="11283" width="9.75" style="40" bestFit="1" customWidth="1"/>
    <col min="11284" max="11284" width="9" style="40"/>
    <col min="11285" max="11285" width="11.25" style="40" bestFit="1" customWidth="1"/>
    <col min="11286" max="11520" width="9" style="40"/>
    <col min="11521" max="11521" width="6.875" style="40" customWidth="1"/>
    <col min="11522" max="11522" width="4.875" style="40" customWidth="1"/>
    <col min="11523" max="11523" width="6.75" style="40" bestFit="1" customWidth="1"/>
    <col min="11524" max="11524" width="4.875" style="40" customWidth="1"/>
    <col min="11525" max="11525" width="5.75" style="40" customWidth="1"/>
    <col min="11526" max="11526" width="5.875" style="40" bestFit="1" customWidth="1"/>
    <col min="11527" max="11527" width="5.5" style="40" customWidth="1"/>
    <col min="11528" max="11528" width="5.875" style="40" bestFit="1" customWidth="1"/>
    <col min="11529" max="11529" width="5.75" style="40" customWidth="1"/>
    <col min="11530" max="11530" width="4.875" style="40" customWidth="1"/>
    <col min="11531" max="11531" width="4.625" style="40" bestFit="1" customWidth="1"/>
    <col min="11532" max="11532" width="5.875" style="40" bestFit="1" customWidth="1"/>
    <col min="11533" max="11533" width="5.75" style="40" customWidth="1"/>
    <col min="11534" max="11534" width="8.5" style="40" bestFit="1" customWidth="1"/>
    <col min="11535" max="11535" width="7.25" style="40" customWidth="1"/>
    <col min="11536" max="11537" width="8.5" style="40" customWidth="1"/>
    <col min="11538" max="11538" width="9" style="40"/>
    <col min="11539" max="11539" width="9.75" style="40" bestFit="1" customWidth="1"/>
    <col min="11540" max="11540" width="9" style="40"/>
    <col min="11541" max="11541" width="11.25" style="40" bestFit="1" customWidth="1"/>
    <col min="11542" max="11776" width="9" style="40"/>
    <col min="11777" max="11777" width="6.875" style="40" customWidth="1"/>
    <col min="11778" max="11778" width="4.875" style="40" customWidth="1"/>
    <col min="11779" max="11779" width="6.75" style="40" bestFit="1" customWidth="1"/>
    <col min="11780" max="11780" width="4.875" style="40" customWidth="1"/>
    <col min="11781" max="11781" width="5.75" style="40" customWidth="1"/>
    <col min="11782" max="11782" width="5.875" style="40" bestFit="1" customWidth="1"/>
    <col min="11783" max="11783" width="5.5" style="40" customWidth="1"/>
    <col min="11784" max="11784" width="5.875" style="40" bestFit="1" customWidth="1"/>
    <col min="11785" max="11785" width="5.75" style="40" customWidth="1"/>
    <col min="11786" max="11786" width="4.875" style="40" customWidth="1"/>
    <col min="11787" max="11787" width="4.625" style="40" bestFit="1" customWidth="1"/>
    <col min="11788" max="11788" width="5.875" style="40" bestFit="1" customWidth="1"/>
    <col min="11789" max="11789" width="5.75" style="40" customWidth="1"/>
    <col min="11790" max="11790" width="8.5" style="40" bestFit="1" customWidth="1"/>
    <col min="11791" max="11791" width="7.25" style="40" customWidth="1"/>
    <col min="11792" max="11793" width="8.5" style="40" customWidth="1"/>
    <col min="11794" max="11794" width="9" style="40"/>
    <col min="11795" max="11795" width="9.75" style="40" bestFit="1" customWidth="1"/>
    <col min="11796" max="11796" width="9" style="40"/>
    <col min="11797" max="11797" width="11.25" style="40" bestFit="1" customWidth="1"/>
    <col min="11798" max="12032" width="9" style="40"/>
    <col min="12033" max="12033" width="6.875" style="40" customWidth="1"/>
    <col min="12034" max="12034" width="4.875" style="40" customWidth="1"/>
    <col min="12035" max="12035" width="6.75" style="40" bestFit="1" customWidth="1"/>
    <col min="12036" max="12036" width="4.875" style="40" customWidth="1"/>
    <col min="12037" max="12037" width="5.75" style="40" customWidth="1"/>
    <col min="12038" max="12038" width="5.875" style="40" bestFit="1" customWidth="1"/>
    <col min="12039" max="12039" width="5.5" style="40" customWidth="1"/>
    <col min="12040" max="12040" width="5.875" style="40" bestFit="1" customWidth="1"/>
    <col min="12041" max="12041" width="5.75" style="40" customWidth="1"/>
    <col min="12042" max="12042" width="4.875" style="40" customWidth="1"/>
    <col min="12043" max="12043" width="4.625" style="40" bestFit="1" customWidth="1"/>
    <col min="12044" max="12044" width="5.875" style="40" bestFit="1" customWidth="1"/>
    <col min="12045" max="12045" width="5.75" style="40" customWidth="1"/>
    <col min="12046" max="12046" width="8.5" style="40" bestFit="1" customWidth="1"/>
    <col min="12047" max="12047" width="7.25" style="40" customWidth="1"/>
    <col min="12048" max="12049" width="8.5" style="40" customWidth="1"/>
    <col min="12050" max="12050" width="9" style="40"/>
    <col min="12051" max="12051" width="9.75" style="40" bestFit="1" customWidth="1"/>
    <col min="12052" max="12052" width="9" style="40"/>
    <col min="12053" max="12053" width="11.25" style="40" bestFit="1" customWidth="1"/>
    <col min="12054" max="12288" width="9" style="40"/>
    <col min="12289" max="12289" width="6.875" style="40" customWidth="1"/>
    <col min="12290" max="12290" width="4.875" style="40" customWidth="1"/>
    <col min="12291" max="12291" width="6.75" style="40" bestFit="1" customWidth="1"/>
    <col min="12292" max="12292" width="4.875" style="40" customWidth="1"/>
    <col min="12293" max="12293" width="5.75" style="40" customWidth="1"/>
    <col min="12294" max="12294" width="5.875" style="40" bestFit="1" customWidth="1"/>
    <col min="12295" max="12295" width="5.5" style="40" customWidth="1"/>
    <col min="12296" max="12296" width="5.875" style="40" bestFit="1" customWidth="1"/>
    <col min="12297" max="12297" width="5.75" style="40" customWidth="1"/>
    <col min="12298" max="12298" width="4.875" style="40" customWidth="1"/>
    <col min="12299" max="12299" width="4.625" style="40" bestFit="1" customWidth="1"/>
    <col min="12300" max="12300" width="5.875" style="40" bestFit="1" customWidth="1"/>
    <col min="12301" max="12301" width="5.75" style="40" customWidth="1"/>
    <col min="12302" max="12302" width="8.5" style="40" bestFit="1" customWidth="1"/>
    <col min="12303" max="12303" width="7.25" style="40" customWidth="1"/>
    <col min="12304" max="12305" width="8.5" style="40" customWidth="1"/>
    <col min="12306" max="12306" width="9" style="40"/>
    <col min="12307" max="12307" width="9.75" style="40" bestFit="1" customWidth="1"/>
    <col min="12308" max="12308" width="9" style="40"/>
    <col min="12309" max="12309" width="11.25" style="40" bestFit="1" customWidth="1"/>
    <col min="12310" max="12544" width="9" style="40"/>
    <col min="12545" max="12545" width="6.875" style="40" customWidth="1"/>
    <col min="12546" max="12546" width="4.875" style="40" customWidth="1"/>
    <col min="12547" max="12547" width="6.75" style="40" bestFit="1" customWidth="1"/>
    <col min="12548" max="12548" width="4.875" style="40" customWidth="1"/>
    <col min="12549" max="12549" width="5.75" style="40" customWidth="1"/>
    <col min="12550" max="12550" width="5.875" style="40" bestFit="1" customWidth="1"/>
    <col min="12551" max="12551" width="5.5" style="40" customWidth="1"/>
    <col min="12552" max="12552" width="5.875" style="40" bestFit="1" customWidth="1"/>
    <col min="12553" max="12553" width="5.75" style="40" customWidth="1"/>
    <col min="12554" max="12554" width="4.875" style="40" customWidth="1"/>
    <col min="12555" max="12555" width="4.625" style="40" bestFit="1" customWidth="1"/>
    <col min="12556" max="12556" width="5.875" style="40" bestFit="1" customWidth="1"/>
    <col min="12557" max="12557" width="5.75" style="40" customWidth="1"/>
    <col min="12558" max="12558" width="8.5" style="40" bestFit="1" customWidth="1"/>
    <col min="12559" max="12559" width="7.25" style="40" customWidth="1"/>
    <col min="12560" max="12561" width="8.5" style="40" customWidth="1"/>
    <col min="12562" max="12562" width="9" style="40"/>
    <col min="12563" max="12563" width="9.75" style="40" bestFit="1" customWidth="1"/>
    <col min="12564" max="12564" width="9" style="40"/>
    <col min="12565" max="12565" width="11.25" style="40" bestFit="1" customWidth="1"/>
    <col min="12566" max="12800" width="9" style="40"/>
    <col min="12801" max="12801" width="6.875" style="40" customWidth="1"/>
    <col min="12802" max="12802" width="4.875" style="40" customWidth="1"/>
    <col min="12803" max="12803" width="6.75" style="40" bestFit="1" customWidth="1"/>
    <col min="12804" max="12804" width="4.875" style="40" customWidth="1"/>
    <col min="12805" max="12805" width="5.75" style="40" customWidth="1"/>
    <col min="12806" max="12806" width="5.875" style="40" bestFit="1" customWidth="1"/>
    <col min="12807" max="12807" width="5.5" style="40" customWidth="1"/>
    <col min="12808" max="12808" width="5.875" style="40" bestFit="1" customWidth="1"/>
    <col min="12809" max="12809" width="5.75" style="40" customWidth="1"/>
    <col min="12810" max="12810" width="4.875" style="40" customWidth="1"/>
    <col min="12811" max="12811" width="4.625" style="40" bestFit="1" customWidth="1"/>
    <col min="12812" max="12812" width="5.875" style="40" bestFit="1" customWidth="1"/>
    <col min="12813" max="12813" width="5.75" style="40" customWidth="1"/>
    <col min="12814" max="12814" width="8.5" style="40" bestFit="1" customWidth="1"/>
    <col min="12815" max="12815" width="7.25" style="40" customWidth="1"/>
    <col min="12816" max="12817" width="8.5" style="40" customWidth="1"/>
    <col min="12818" max="12818" width="9" style="40"/>
    <col min="12819" max="12819" width="9.75" style="40" bestFit="1" customWidth="1"/>
    <col min="12820" max="12820" width="9" style="40"/>
    <col min="12821" max="12821" width="11.25" style="40" bestFit="1" customWidth="1"/>
    <col min="12822" max="13056" width="9" style="40"/>
    <col min="13057" max="13057" width="6.875" style="40" customWidth="1"/>
    <col min="13058" max="13058" width="4.875" style="40" customWidth="1"/>
    <col min="13059" max="13059" width="6.75" style="40" bestFit="1" customWidth="1"/>
    <col min="13060" max="13060" width="4.875" style="40" customWidth="1"/>
    <col min="13061" max="13061" width="5.75" style="40" customWidth="1"/>
    <col min="13062" max="13062" width="5.875" style="40" bestFit="1" customWidth="1"/>
    <col min="13063" max="13063" width="5.5" style="40" customWidth="1"/>
    <col min="13064" max="13064" width="5.875" style="40" bestFit="1" customWidth="1"/>
    <col min="13065" max="13065" width="5.75" style="40" customWidth="1"/>
    <col min="13066" max="13066" width="4.875" style="40" customWidth="1"/>
    <col min="13067" max="13067" width="4.625" style="40" bestFit="1" customWidth="1"/>
    <col min="13068" max="13068" width="5.875" style="40" bestFit="1" customWidth="1"/>
    <col min="13069" max="13069" width="5.75" style="40" customWidth="1"/>
    <col min="13070" max="13070" width="8.5" style="40" bestFit="1" customWidth="1"/>
    <col min="13071" max="13071" width="7.25" style="40" customWidth="1"/>
    <col min="13072" max="13073" width="8.5" style="40" customWidth="1"/>
    <col min="13074" max="13074" width="9" style="40"/>
    <col min="13075" max="13075" width="9.75" style="40" bestFit="1" customWidth="1"/>
    <col min="13076" max="13076" width="9" style="40"/>
    <col min="13077" max="13077" width="11.25" style="40" bestFit="1" customWidth="1"/>
    <col min="13078" max="13312" width="9" style="40"/>
    <col min="13313" max="13313" width="6.875" style="40" customWidth="1"/>
    <col min="13314" max="13314" width="4.875" style="40" customWidth="1"/>
    <col min="13315" max="13315" width="6.75" style="40" bestFit="1" customWidth="1"/>
    <col min="13316" max="13316" width="4.875" style="40" customWidth="1"/>
    <col min="13317" max="13317" width="5.75" style="40" customWidth="1"/>
    <col min="13318" max="13318" width="5.875" style="40" bestFit="1" customWidth="1"/>
    <col min="13319" max="13319" width="5.5" style="40" customWidth="1"/>
    <col min="13320" max="13320" width="5.875" style="40" bestFit="1" customWidth="1"/>
    <col min="13321" max="13321" width="5.75" style="40" customWidth="1"/>
    <col min="13322" max="13322" width="4.875" style="40" customWidth="1"/>
    <col min="13323" max="13323" width="4.625" style="40" bestFit="1" customWidth="1"/>
    <col min="13324" max="13324" width="5.875" style="40" bestFit="1" customWidth="1"/>
    <col min="13325" max="13325" width="5.75" style="40" customWidth="1"/>
    <col min="13326" max="13326" width="8.5" style="40" bestFit="1" customWidth="1"/>
    <col min="13327" max="13327" width="7.25" style="40" customWidth="1"/>
    <col min="13328" max="13329" width="8.5" style="40" customWidth="1"/>
    <col min="13330" max="13330" width="9" style="40"/>
    <col min="13331" max="13331" width="9.75" style="40" bestFit="1" customWidth="1"/>
    <col min="13332" max="13332" width="9" style="40"/>
    <col min="13333" max="13333" width="11.25" style="40" bestFit="1" customWidth="1"/>
    <col min="13334" max="13568" width="9" style="40"/>
    <col min="13569" max="13569" width="6.875" style="40" customWidth="1"/>
    <col min="13570" max="13570" width="4.875" style="40" customWidth="1"/>
    <col min="13571" max="13571" width="6.75" style="40" bestFit="1" customWidth="1"/>
    <col min="13572" max="13572" width="4.875" style="40" customWidth="1"/>
    <col min="13573" max="13573" width="5.75" style="40" customWidth="1"/>
    <col min="13574" max="13574" width="5.875" style="40" bestFit="1" customWidth="1"/>
    <col min="13575" max="13575" width="5.5" style="40" customWidth="1"/>
    <col min="13576" max="13576" width="5.875" style="40" bestFit="1" customWidth="1"/>
    <col min="13577" max="13577" width="5.75" style="40" customWidth="1"/>
    <col min="13578" max="13578" width="4.875" style="40" customWidth="1"/>
    <col min="13579" max="13579" width="4.625" style="40" bestFit="1" customWidth="1"/>
    <col min="13580" max="13580" width="5.875" style="40" bestFit="1" customWidth="1"/>
    <col min="13581" max="13581" width="5.75" style="40" customWidth="1"/>
    <col min="13582" max="13582" width="8.5" style="40" bestFit="1" customWidth="1"/>
    <col min="13583" max="13583" width="7.25" style="40" customWidth="1"/>
    <col min="13584" max="13585" width="8.5" style="40" customWidth="1"/>
    <col min="13586" max="13586" width="9" style="40"/>
    <col min="13587" max="13587" width="9.75" style="40" bestFit="1" customWidth="1"/>
    <col min="13588" max="13588" width="9" style="40"/>
    <col min="13589" max="13589" width="11.25" style="40" bestFit="1" customWidth="1"/>
    <col min="13590" max="13824" width="9" style="40"/>
    <col min="13825" max="13825" width="6.875" style="40" customWidth="1"/>
    <col min="13826" max="13826" width="4.875" style="40" customWidth="1"/>
    <col min="13827" max="13827" width="6.75" style="40" bestFit="1" customWidth="1"/>
    <col min="13828" max="13828" width="4.875" style="40" customWidth="1"/>
    <col min="13829" max="13829" width="5.75" style="40" customWidth="1"/>
    <col min="13830" max="13830" width="5.875" style="40" bestFit="1" customWidth="1"/>
    <col min="13831" max="13831" width="5.5" style="40" customWidth="1"/>
    <col min="13832" max="13832" width="5.875" style="40" bestFit="1" customWidth="1"/>
    <col min="13833" max="13833" width="5.75" style="40" customWidth="1"/>
    <col min="13834" max="13834" width="4.875" style="40" customWidth="1"/>
    <col min="13835" max="13835" width="4.625" style="40" bestFit="1" customWidth="1"/>
    <col min="13836" max="13836" width="5.875" style="40" bestFit="1" customWidth="1"/>
    <col min="13837" max="13837" width="5.75" style="40" customWidth="1"/>
    <col min="13838" max="13838" width="8.5" style="40" bestFit="1" customWidth="1"/>
    <col min="13839" max="13839" width="7.25" style="40" customWidth="1"/>
    <col min="13840" max="13841" width="8.5" style="40" customWidth="1"/>
    <col min="13842" max="13842" width="9" style="40"/>
    <col min="13843" max="13843" width="9.75" style="40" bestFit="1" customWidth="1"/>
    <col min="13844" max="13844" width="9" style="40"/>
    <col min="13845" max="13845" width="11.25" style="40" bestFit="1" customWidth="1"/>
    <col min="13846" max="14080" width="9" style="40"/>
    <col min="14081" max="14081" width="6.875" style="40" customWidth="1"/>
    <col min="14082" max="14082" width="4.875" style="40" customWidth="1"/>
    <col min="14083" max="14083" width="6.75" style="40" bestFit="1" customWidth="1"/>
    <col min="14084" max="14084" width="4.875" style="40" customWidth="1"/>
    <col min="14085" max="14085" width="5.75" style="40" customWidth="1"/>
    <col min="14086" max="14086" width="5.875" style="40" bestFit="1" customWidth="1"/>
    <col min="14087" max="14087" width="5.5" style="40" customWidth="1"/>
    <col min="14088" max="14088" width="5.875" style="40" bestFit="1" customWidth="1"/>
    <col min="14089" max="14089" width="5.75" style="40" customWidth="1"/>
    <col min="14090" max="14090" width="4.875" style="40" customWidth="1"/>
    <col min="14091" max="14091" width="4.625" style="40" bestFit="1" customWidth="1"/>
    <col min="14092" max="14092" width="5.875" style="40" bestFit="1" customWidth="1"/>
    <col min="14093" max="14093" width="5.75" style="40" customWidth="1"/>
    <col min="14094" max="14094" width="8.5" style="40" bestFit="1" customWidth="1"/>
    <col min="14095" max="14095" width="7.25" style="40" customWidth="1"/>
    <col min="14096" max="14097" width="8.5" style="40" customWidth="1"/>
    <col min="14098" max="14098" width="9" style="40"/>
    <col min="14099" max="14099" width="9.75" style="40" bestFit="1" customWidth="1"/>
    <col min="14100" max="14100" width="9" style="40"/>
    <col min="14101" max="14101" width="11.25" style="40" bestFit="1" customWidth="1"/>
    <col min="14102" max="14336" width="9" style="40"/>
    <col min="14337" max="14337" width="6.875" style="40" customWidth="1"/>
    <col min="14338" max="14338" width="4.875" style="40" customWidth="1"/>
    <col min="14339" max="14339" width="6.75" style="40" bestFit="1" customWidth="1"/>
    <col min="14340" max="14340" width="4.875" style="40" customWidth="1"/>
    <col min="14341" max="14341" width="5.75" style="40" customWidth="1"/>
    <col min="14342" max="14342" width="5.875" style="40" bestFit="1" customWidth="1"/>
    <col min="14343" max="14343" width="5.5" style="40" customWidth="1"/>
    <col min="14344" max="14344" width="5.875" style="40" bestFit="1" customWidth="1"/>
    <col min="14345" max="14345" width="5.75" style="40" customWidth="1"/>
    <col min="14346" max="14346" width="4.875" style="40" customWidth="1"/>
    <col min="14347" max="14347" width="4.625" style="40" bestFit="1" customWidth="1"/>
    <col min="14348" max="14348" width="5.875" style="40" bestFit="1" customWidth="1"/>
    <col min="14349" max="14349" width="5.75" style="40" customWidth="1"/>
    <col min="14350" max="14350" width="8.5" style="40" bestFit="1" customWidth="1"/>
    <col min="14351" max="14351" width="7.25" style="40" customWidth="1"/>
    <col min="14352" max="14353" width="8.5" style="40" customWidth="1"/>
    <col min="14354" max="14354" width="9" style="40"/>
    <col min="14355" max="14355" width="9.75" style="40" bestFit="1" customWidth="1"/>
    <col min="14356" max="14356" width="9" style="40"/>
    <col min="14357" max="14357" width="11.25" style="40" bestFit="1" customWidth="1"/>
    <col min="14358" max="14592" width="9" style="40"/>
    <col min="14593" max="14593" width="6.875" style="40" customWidth="1"/>
    <col min="14594" max="14594" width="4.875" style="40" customWidth="1"/>
    <col min="14595" max="14595" width="6.75" style="40" bestFit="1" customWidth="1"/>
    <col min="14596" max="14596" width="4.875" style="40" customWidth="1"/>
    <col min="14597" max="14597" width="5.75" style="40" customWidth="1"/>
    <col min="14598" max="14598" width="5.875" style="40" bestFit="1" customWidth="1"/>
    <col min="14599" max="14599" width="5.5" style="40" customWidth="1"/>
    <col min="14600" max="14600" width="5.875" style="40" bestFit="1" customWidth="1"/>
    <col min="14601" max="14601" width="5.75" style="40" customWidth="1"/>
    <col min="14602" max="14602" width="4.875" style="40" customWidth="1"/>
    <col min="14603" max="14603" width="4.625" style="40" bestFit="1" customWidth="1"/>
    <col min="14604" max="14604" width="5.875" style="40" bestFit="1" customWidth="1"/>
    <col min="14605" max="14605" width="5.75" style="40" customWidth="1"/>
    <col min="14606" max="14606" width="8.5" style="40" bestFit="1" customWidth="1"/>
    <col min="14607" max="14607" width="7.25" style="40" customWidth="1"/>
    <col min="14608" max="14609" width="8.5" style="40" customWidth="1"/>
    <col min="14610" max="14610" width="9" style="40"/>
    <col min="14611" max="14611" width="9.75" style="40" bestFit="1" customWidth="1"/>
    <col min="14612" max="14612" width="9" style="40"/>
    <col min="14613" max="14613" width="11.25" style="40" bestFit="1" customWidth="1"/>
    <col min="14614" max="14848" width="9" style="40"/>
    <col min="14849" max="14849" width="6.875" style="40" customWidth="1"/>
    <col min="14850" max="14850" width="4.875" style="40" customWidth="1"/>
    <col min="14851" max="14851" width="6.75" style="40" bestFit="1" customWidth="1"/>
    <col min="14852" max="14852" width="4.875" style="40" customWidth="1"/>
    <col min="14853" max="14853" width="5.75" style="40" customWidth="1"/>
    <col min="14854" max="14854" width="5.875" style="40" bestFit="1" customWidth="1"/>
    <col min="14855" max="14855" width="5.5" style="40" customWidth="1"/>
    <col min="14856" max="14856" width="5.875" style="40" bestFit="1" customWidth="1"/>
    <col min="14857" max="14857" width="5.75" style="40" customWidth="1"/>
    <col min="14858" max="14858" width="4.875" style="40" customWidth="1"/>
    <col min="14859" max="14859" width="4.625" style="40" bestFit="1" customWidth="1"/>
    <col min="14860" max="14860" width="5.875" style="40" bestFit="1" customWidth="1"/>
    <col min="14861" max="14861" width="5.75" style="40" customWidth="1"/>
    <col min="14862" max="14862" width="8.5" style="40" bestFit="1" customWidth="1"/>
    <col min="14863" max="14863" width="7.25" style="40" customWidth="1"/>
    <col min="14864" max="14865" width="8.5" style="40" customWidth="1"/>
    <col min="14866" max="14866" width="9" style="40"/>
    <col min="14867" max="14867" width="9.75" style="40" bestFit="1" customWidth="1"/>
    <col min="14868" max="14868" width="9" style="40"/>
    <col min="14869" max="14869" width="11.25" style="40" bestFit="1" customWidth="1"/>
    <col min="14870" max="15104" width="9" style="40"/>
    <col min="15105" max="15105" width="6.875" style="40" customWidth="1"/>
    <col min="15106" max="15106" width="4.875" style="40" customWidth="1"/>
    <col min="15107" max="15107" width="6.75" style="40" bestFit="1" customWidth="1"/>
    <col min="15108" max="15108" width="4.875" style="40" customWidth="1"/>
    <col min="15109" max="15109" width="5.75" style="40" customWidth="1"/>
    <col min="15110" max="15110" width="5.875" style="40" bestFit="1" customWidth="1"/>
    <col min="15111" max="15111" width="5.5" style="40" customWidth="1"/>
    <col min="15112" max="15112" width="5.875" style="40" bestFit="1" customWidth="1"/>
    <col min="15113" max="15113" width="5.75" style="40" customWidth="1"/>
    <col min="15114" max="15114" width="4.875" style="40" customWidth="1"/>
    <col min="15115" max="15115" width="4.625" style="40" bestFit="1" customWidth="1"/>
    <col min="15116" max="15116" width="5.875" style="40" bestFit="1" customWidth="1"/>
    <col min="15117" max="15117" width="5.75" style="40" customWidth="1"/>
    <col min="15118" max="15118" width="8.5" style="40" bestFit="1" customWidth="1"/>
    <col min="15119" max="15119" width="7.25" style="40" customWidth="1"/>
    <col min="15120" max="15121" width="8.5" style="40" customWidth="1"/>
    <col min="15122" max="15122" width="9" style="40"/>
    <col min="15123" max="15123" width="9.75" style="40" bestFit="1" customWidth="1"/>
    <col min="15124" max="15124" width="9" style="40"/>
    <col min="15125" max="15125" width="11.25" style="40" bestFit="1" customWidth="1"/>
    <col min="15126" max="15360" width="9" style="40"/>
    <col min="15361" max="15361" width="6.875" style="40" customWidth="1"/>
    <col min="15362" max="15362" width="4.875" style="40" customWidth="1"/>
    <col min="15363" max="15363" width="6.75" style="40" bestFit="1" customWidth="1"/>
    <col min="15364" max="15364" width="4.875" style="40" customWidth="1"/>
    <col min="15365" max="15365" width="5.75" style="40" customWidth="1"/>
    <col min="15366" max="15366" width="5.875" style="40" bestFit="1" customWidth="1"/>
    <col min="15367" max="15367" width="5.5" style="40" customWidth="1"/>
    <col min="15368" max="15368" width="5.875" style="40" bestFit="1" customWidth="1"/>
    <col min="15369" max="15369" width="5.75" style="40" customWidth="1"/>
    <col min="15370" max="15370" width="4.875" style="40" customWidth="1"/>
    <col min="15371" max="15371" width="4.625" style="40" bestFit="1" customWidth="1"/>
    <col min="15372" max="15372" width="5.875" style="40" bestFit="1" customWidth="1"/>
    <col min="15373" max="15373" width="5.75" style="40" customWidth="1"/>
    <col min="15374" max="15374" width="8.5" style="40" bestFit="1" customWidth="1"/>
    <col min="15375" max="15375" width="7.25" style="40" customWidth="1"/>
    <col min="15376" max="15377" width="8.5" style="40" customWidth="1"/>
    <col min="15378" max="15378" width="9" style="40"/>
    <col min="15379" max="15379" width="9.75" style="40" bestFit="1" customWidth="1"/>
    <col min="15380" max="15380" width="9" style="40"/>
    <col min="15381" max="15381" width="11.25" style="40" bestFit="1" customWidth="1"/>
    <col min="15382" max="15616" width="9" style="40"/>
    <col min="15617" max="15617" width="6.875" style="40" customWidth="1"/>
    <col min="15618" max="15618" width="4.875" style="40" customWidth="1"/>
    <col min="15619" max="15619" width="6.75" style="40" bestFit="1" customWidth="1"/>
    <col min="15620" max="15620" width="4.875" style="40" customWidth="1"/>
    <col min="15621" max="15621" width="5.75" style="40" customWidth="1"/>
    <col min="15622" max="15622" width="5.875" style="40" bestFit="1" customWidth="1"/>
    <col min="15623" max="15623" width="5.5" style="40" customWidth="1"/>
    <col min="15624" max="15624" width="5.875" style="40" bestFit="1" customWidth="1"/>
    <col min="15625" max="15625" width="5.75" style="40" customWidth="1"/>
    <col min="15626" max="15626" width="4.875" style="40" customWidth="1"/>
    <col min="15627" max="15627" width="4.625" style="40" bestFit="1" customWidth="1"/>
    <col min="15628" max="15628" width="5.875" style="40" bestFit="1" customWidth="1"/>
    <col min="15629" max="15629" width="5.75" style="40" customWidth="1"/>
    <col min="15630" max="15630" width="8.5" style="40" bestFit="1" customWidth="1"/>
    <col min="15631" max="15631" width="7.25" style="40" customWidth="1"/>
    <col min="15632" max="15633" width="8.5" style="40" customWidth="1"/>
    <col min="15634" max="15634" width="9" style="40"/>
    <col min="15635" max="15635" width="9.75" style="40" bestFit="1" customWidth="1"/>
    <col min="15636" max="15636" width="9" style="40"/>
    <col min="15637" max="15637" width="11.25" style="40" bestFit="1" customWidth="1"/>
    <col min="15638" max="15872" width="9" style="40"/>
    <col min="15873" max="15873" width="6.875" style="40" customWidth="1"/>
    <col min="15874" max="15874" width="4.875" style="40" customWidth="1"/>
    <col min="15875" max="15875" width="6.75" style="40" bestFit="1" customWidth="1"/>
    <col min="15876" max="15876" width="4.875" style="40" customWidth="1"/>
    <col min="15877" max="15877" width="5.75" style="40" customWidth="1"/>
    <col min="15878" max="15878" width="5.875" style="40" bestFit="1" customWidth="1"/>
    <col min="15879" max="15879" width="5.5" style="40" customWidth="1"/>
    <col min="15880" max="15880" width="5.875" style="40" bestFit="1" customWidth="1"/>
    <col min="15881" max="15881" width="5.75" style="40" customWidth="1"/>
    <col min="15882" max="15882" width="4.875" style="40" customWidth="1"/>
    <col min="15883" max="15883" width="4.625" style="40" bestFit="1" customWidth="1"/>
    <col min="15884" max="15884" width="5.875" style="40" bestFit="1" customWidth="1"/>
    <col min="15885" max="15885" width="5.75" style="40" customWidth="1"/>
    <col min="15886" max="15886" width="8.5" style="40" bestFit="1" customWidth="1"/>
    <col min="15887" max="15887" width="7.25" style="40" customWidth="1"/>
    <col min="15888" max="15889" width="8.5" style="40" customWidth="1"/>
    <col min="15890" max="15890" width="9" style="40"/>
    <col min="15891" max="15891" width="9.75" style="40" bestFit="1" customWidth="1"/>
    <col min="15892" max="15892" width="9" style="40"/>
    <col min="15893" max="15893" width="11.25" style="40" bestFit="1" customWidth="1"/>
    <col min="15894" max="16128" width="9" style="40"/>
    <col min="16129" max="16129" width="6.875" style="40" customWidth="1"/>
    <col min="16130" max="16130" width="4.875" style="40" customWidth="1"/>
    <col min="16131" max="16131" width="6.75" style="40" bestFit="1" customWidth="1"/>
    <col min="16132" max="16132" width="4.875" style="40" customWidth="1"/>
    <col min="16133" max="16133" width="5.75" style="40" customWidth="1"/>
    <col min="16134" max="16134" width="5.875" style="40" bestFit="1" customWidth="1"/>
    <col min="16135" max="16135" width="5.5" style="40" customWidth="1"/>
    <col min="16136" max="16136" width="5.875" style="40" bestFit="1" customWidth="1"/>
    <col min="16137" max="16137" width="5.75" style="40" customWidth="1"/>
    <col min="16138" max="16138" width="4.875" style="40" customWidth="1"/>
    <col min="16139" max="16139" width="4.625" style="40" bestFit="1" customWidth="1"/>
    <col min="16140" max="16140" width="5.875" style="40" bestFit="1" customWidth="1"/>
    <col min="16141" max="16141" width="5.75" style="40" customWidth="1"/>
    <col min="16142" max="16142" width="8.5" style="40" bestFit="1" customWidth="1"/>
    <col min="16143" max="16143" width="7.25" style="40" customWidth="1"/>
    <col min="16144" max="16145" width="8.5" style="40" customWidth="1"/>
    <col min="16146" max="16146" width="9" style="40"/>
    <col min="16147" max="16147" width="9.75" style="40" bestFit="1" customWidth="1"/>
    <col min="16148" max="16148" width="9" style="40"/>
    <col min="16149" max="16149" width="11.25" style="40" bestFit="1" customWidth="1"/>
    <col min="16150" max="16384" width="9" style="40"/>
  </cols>
  <sheetData>
    <row r="1" spans="1:7" s="39" customFormat="1" ht="30" customHeight="1">
      <c r="A1" s="35" t="s">
        <v>53</v>
      </c>
      <c r="B1" s="36"/>
      <c r="C1" s="37"/>
      <c r="D1" s="37"/>
      <c r="E1" s="37"/>
      <c r="F1" s="37"/>
      <c r="G1" s="38"/>
    </row>
    <row r="2" spans="1:7" s="39" customFormat="1" ht="15" customHeight="1">
      <c r="A2" s="35"/>
      <c r="B2" s="36"/>
      <c r="C2" s="37"/>
      <c r="D2" s="37"/>
      <c r="E2" s="37"/>
      <c r="F2" s="37"/>
      <c r="G2" s="38"/>
    </row>
    <row r="3" spans="1:7" ht="15" customHeight="1">
      <c r="A3" s="40" t="s">
        <v>54</v>
      </c>
      <c r="G3" s="41" t="s">
        <v>55</v>
      </c>
    </row>
    <row r="4" spans="1:7" ht="15" customHeight="1">
      <c r="A4" s="91" t="s">
        <v>56</v>
      </c>
      <c r="B4" s="93" t="s">
        <v>57</v>
      </c>
      <c r="C4" s="93"/>
      <c r="D4" s="94" t="s">
        <v>58</v>
      </c>
      <c r="E4" s="95"/>
      <c r="F4" s="93" t="s">
        <v>59</v>
      </c>
      <c r="G4" s="93"/>
    </row>
    <row r="5" spans="1:7" ht="15" customHeight="1">
      <c r="A5" s="92"/>
      <c r="B5" s="42" t="s">
        <v>60</v>
      </c>
      <c r="C5" s="42" t="s">
        <v>61</v>
      </c>
      <c r="D5" s="42" t="s">
        <v>60</v>
      </c>
      <c r="E5" s="42" t="s">
        <v>61</v>
      </c>
      <c r="F5" s="42" t="s">
        <v>60</v>
      </c>
      <c r="G5" s="42" t="s">
        <v>61</v>
      </c>
    </row>
    <row r="6" spans="1:7" ht="15" hidden="1" customHeight="1">
      <c r="A6" s="43" t="s">
        <v>62</v>
      </c>
      <c r="B6" s="44">
        <v>617</v>
      </c>
      <c r="C6" s="44">
        <v>1012588</v>
      </c>
      <c r="D6" s="44">
        <v>75</v>
      </c>
      <c r="E6" s="44">
        <v>80318</v>
      </c>
      <c r="F6" s="44">
        <v>33</v>
      </c>
      <c r="G6" s="44">
        <v>89670</v>
      </c>
    </row>
    <row r="7" spans="1:7" ht="16.5" hidden="1" customHeight="1">
      <c r="A7" s="43" t="s">
        <v>63</v>
      </c>
      <c r="B7" s="44">
        <v>713</v>
      </c>
      <c r="C7" s="44">
        <v>984650</v>
      </c>
      <c r="D7" s="44">
        <v>91</v>
      </c>
      <c r="E7" s="44">
        <v>78586</v>
      </c>
      <c r="F7" s="44">
        <v>36</v>
      </c>
      <c r="G7" s="44">
        <v>98555</v>
      </c>
    </row>
    <row r="8" spans="1:7" ht="15" customHeight="1">
      <c r="A8" s="43" t="s">
        <v>64</v>
      </c>
      <c r="B8" s="44">
        <v>648</v>
      </c>
      <c r="C8" s="44">
        <v>913514</v>
      </c>
      <c r="D8" s="44">
        <v>98</v>
      </c>
      <c r="E8" s="44">
        <v>108646</v>
      </c>
      <c r="F8" s="44">
        <v>28</v>
      </c>
      <c r="G8" s="44">
        <v>82286</v>
      </c>
    </row>
    <row r="9" spans="1:7" ht="15" customHeight="1">
      <c r="A9" s="43" t="s">
        <v>65</v>
      </c>
      <c r="B9" s="44">
        <v>757</v>
      </c>
      <c r="C9" s="44">
        <v>977074</v>
      </c>
      <c r="D9" s="44">
        <v>94</v>
      </c>
      <c r="E9" s="44">
        <v>86377</v>
      </c>
      <c r="F9" s="44">
        <v>17</v>
      </c>
      <c r="G9" s="44">
        <v>60661</v>
      </c>
    </row>
    <row r="10" spans="1:7" ht="15" customHeight="1">
      <c r="A10" s="43" t="s">
        <v>66</v>
      </c>
      <c r="B10" s="44">
        <v>574</v>
      </c>
      <c r="C10" s="44">
        <v>941231</v>
      </c>
      <c r="D10" s="44">
        <v>95</v>
      </c>
      <c r="E10" s="44">
        <v>87834</v>
      </c>
      <c r="F10" s="44">
        <v>29</v>
      </c>
      <c r="G10" s="44">
        <v>59029</v>
      </c>
    </row>
    <row r="11" spans="1:7" ht="15" customHeight="1">
      <c r="A11" s="43" t="s">
        <v>67</v>
      </c>
      <c r="B11" s="44">
        <v>554</v>
      </c>
      <c r="C11" s="44">
        <v>839837</v>
      </c>
      <c r="D11" s="44">
        <v>106</v>
      </c>
      <c r="E11" s="44">
        <v>94535</v>
      </c>
      <c r="F11" s="44">
        <v>26</v>
      </c>
      <c r="G11" s="44">
        <v>61391</v>
      </c>
    </row>
    <row r="12" spans="1:7" ht="15" customHeight="1">
      <c r="A12" s="43" t="s">
        <v>68</v>
      </c>
      <c r="B12" s="44">
        <v>612</v>
      </c>
      <c r="C12" s="44">
        <v>933175</v>
      </c>
      <c r="D12" s="44">
        <v>81</v>
      </c>
      <c r="E12" s="44">
        <v>75168</v>
      </c>
      <c r="F12" s="44">
        <v>24</v>
      </c>
      <c r="G12" s="44">
        <v>65479</v>
      </c>
    </row>
    <row r="13" spans="1:7" ht="15" customHeight="1">
      <c r="A13" s="43" t="s">
        <v>69</v>
      </c>
      <c r="B13" s="44">
        <v>607.6</v>
      </c>
      <c r="C13" s="44">
        <v>1011185.7</v>
      </c>
      <c r="D13" s="44">
        <v>92.8</v>
      </c>
      <c r="E13" s="44">
        <v>84215</v>
      </c>
      <c r="F13" s="44">
        <v>24.1</v>
      </c>
      <c r="G13" s="44">
        <v>63628.7</v>
      </c>
    </row>
    <row r="14" spans="1:7" ht="15" customHeight="1">
      <c r="A14" s="43" t="s">
        <v>70</v>
      </c>
      <c r="B14" s="44">
        <v>563</v>
      </c>
      <c r="C14" s="44">
        <v>849422</v>
      </c>
      <c r="D14" s="44">
        <v>88</v>
      </c>
      <c r="E14" s="44">
        <v>80517</v>
      </c>
      <c r="F14" s="44">
        <v>26</v>
      </c>
      <c r="G14" s="44">
        <v>57786</v>
      </c>
    </row>
    <row r="15" spans="1:7" ht="15" customHeight="1">
      <c r="A15" s="43" t="s">
        <v>71</v>
      </c>
      <c r="B15" s="44">
        <v>480</v>
      </c>
      <c r="C15" s="44">
        <v>794705</v>
      </c>
      <c r="D15" s="44">
        <v>60</v>
      </c>
      <c r="E15" s="44">
        <v>51256</v>
      </c>
      <c r="F15" s="44">
        <v>26</v>
      </c>
      <c r="G15" s="44">
        <v>44348</v>
      </c>
    </row>
    <row r="16" spans="1:7" ht="15" customHeight="1">
      <c r="A16" s="43" t="s">
        <v>72</v>
      </c>
      <c r="B16" s="44">
        <v>567</v>
      </c>
      <c r="C16" s="44">
        <v>803109</v>
      </c>
      <c r="D16" s="44">
        <v>45</v>
      </c>
      <c r="E16" s="44">
        <v>37478</v>
      </c>
      <c r="F16" s="44">
        <v>23</v>
      </c>
      <c r="G16" s="44">
        <v>43778</v>
      </c>
    </row>
    <row r="17" spans="1:15" ht="15" customHeight="1">
      <c r="A17" s="43" t="s">
        <v>73</v>
      </c>
      <c r="B17" s="44">
        <v>508</v>
      </c>
      <c r="C17" s="44">
        <v>798114</v>
      </c>
      <c r="D17" s="44">
        <v>49</v>
      </c>
      <c r="E17" s="44">
        <v>39213</v>
      </c>
      <c r="F17" s="44">
        <v>22</v>
      </c>
      <c r="G17" s="44">
        <v>39214</v>
      </c>
    </row>
    <row r="18" spans="1:15" ht="15" customHeight="1">
      <c r="A18" s="43" t="s">
        <v>74</v>
      </c>
      <c r="B18" s="44">
        <v>465</v>
      </c>
      <c r="C18" s="44">
        <v>762512</v>
      </c>
      <c r="D18" s="44">
        <v>39</v>
      </c>
      <c r="E18" s="44">
        <v>32498</v>
      </c>
      <c r="F18" s="44">
        <v>19</v>
      </c>
      <c r="G18" s="44">
        <v>43711</v>
      </c>
    </row>
    <row r="19" spans="1:15" ht="15" customHeight="1">
      <c r="A19" s="43" t="s">
        <v>75</v>
      </c>
      <c r="B19" s="44">
        <v>481</v>
      </c>
      <c r="C19" s="44">
        <v>804246</v>
      </c>
      <c r="D19" s="44">
        <v>36</v>
      </c>
      <c r="E19" s="44">
        <v>30790</v>
      </c>
      <c r="F19" s="44">
        <v>16</v>
      </c>
      <c r="G19" s="44">
        <v>41542</v>
      </c>
    </row>
    <row r="20" spans="1:15" ht="15" customHeight="1">
      <c r="A20" s="43" t="s">
        <v>76</v>
      </c>
      <c r="B20" s="44">
        <v>433</v>
      </c>
      <c r="C20" s="44">
        <v>749042</v>
      </c>
      <c r="D20" s="44">
        <v>69</v>
      </c>
      <c r="E20" s="44">
        <v>57386</v>
      </c>
      <c r="F20" s="44">
        <v>18</v>
      </c>
      <c r="G20" s="44">
        <v>37712</v>
      </c>
    </row>
    <row r="21" spans="1:15" ht="15" customHeight="1">
      <c r="A21" s="43" t="s">
        <v>77</v>
      </c>
      <c r="B21" s="44">
        <v>474.21199999999999</v>
      </c>
      <c r="C21" s="44">
        <v>795005.62100000004</v>
      </c>
      <c r="D21" s="44">
        <f>45.266+33.5933</f>
        <v>78.85929999999999</v>
      </c>
      <c r="E21" s="44">
        <f>41099.38+16931.578</f>
        <v>58030.957999999999</v>
      </c>
      <c r="F21" s="44">
        <v>14</v>
      </c>
      <c r="G21" s="44">
        <v>36763</v>
      </c>
    </row>
    <row r="22" spans="1:15" ht="19.5" customHeight="1">
      <c r="A22" s="45"/>
      <c r="B22" s="45"/>
      <c r="C22" s="45"/>
      <c r="D22" s="45"/>
      <c r="E22" s="45"/>
      <c r="F22" s="45"/>
      <c r="G22" s="45" t="s">
        <v>78</v>
      </c>
    </row>
    <row r="23" spans="1:15" ht="19.5" hidden="1" customHeight="1">
      <c r="A23" s="45"/>
      <c r="B23" s="45"/>
      <c r="C23" s="45"/>
      <c r="D23" s="45"/>
      <c r="E23" s="45"/>
      <c r="F23" s="45"/>
      <c r="G23" s="45"/>
    </row>
    <row r="24" spans="1:15" ht="15" customHeight="1">
      <c r="A24" s="46"/>
      <c r="B24" s="46"/>
      <c r="C24" s="46"/>
      <c r="D24" s="46"/>
      <c r="E24" s="46"/>
      <c r="F24" s="46"/>
      <c r="G24" s="46"/>
    </row>
    <row r="25" spans="1:15" ht="15" customHeight="1">
      <c r="A25" s="40" t="s">
        <v>79</v>
      </c>
      <c r="B25" s="47"/>
      <c r="C25" s="47"/>
      <c r="D25" s="47"/>
      <c r="E25" s="47"/>
      <c r="F25" s="47"/>
      <c r="G25" s="47"/>
      <c r="H25" s="47"/>
      <c r="I25" s="47"/>
      <c r="O25" s="41" t="s">
        <v>80</v>
      </c>
    </row>
    <row r="26" spans="1:15" ht="15" customHeight="1">
      <c r="A26" s="91" t="s">
        <v>56</v>
      </c>
      <c r="B26" s="88" t="s">
        <v>81</v>
      </c>
      <c r="C26" s="89"/>
      <c r="D26" s="88" t="s">
        <v>82</v>
      </c>
      <c r="E26" s="89"/>
      <c r="F26" s="88" t="s">
        <v>83</v>
      </c>
      <c r="G26" s="89"/>
      <c r="H26" s="88" t="s">
        <v>84</v>
      </c>
      <c r="I26" s="89"/>
      <c r="J26" s="88" t="s">
        <v>85</v>
      </c>
      <c r="K26" s="89"/>
      <c r="L26" s="88" t="s">
        <v>86</v>
      </c>
      <c r="M26" s="89"/>
      <c r="N26" s="88" t="s">
        <v>87</v>
      </c>
      <c r="O26" s="89"/>
    </row>
    <row r="27" spans="1:15" ht="15" customHeight="1">
      <c r="A27" s="92"/>
      <c r="B27" s="42" t="s">
        <v>60</v>
      </c>
      <c r="C27" s="42" t="s">
        <v>61</v>
      </c>
      <c r="D27" s="42" t="s">
        <v>60</v>
      </c>
      <c r="E27" s="42" t="s">
        <v>61</v>
      </c>
      <c r="F27" s="42" t="s">
        <v>60</v>
      </c>
      <c r="G27" s="42" t="s">
        <v>61</v>
      </c>
      <c r="H27" s="42" t="s">
        <v>60</v>
      </c>
      <c r="I27" s="42" t="s">
        <v>61</v>
      </c>
      <c r="J27" s="42" t="s">
        <v>60</v>
      </c>
      <c r="K27" s="42" t="s">
        <v>61</v>
      </c>
      <c r="L27" s="42" t="s">
        <v>60</v>
      </c>
      <c r="M27" s="42" t="s">
        <v>61</v>
      </c>
      <c r="N27" s="42" t="s">
        <v>60</v>
      </c>
      <c r="O27" s="42" t="s">
        <v>61</v>
      </c>
    </row>
    <row r="28" spans="1:15" ht="15" hidden="1" customHeight="1">
      <c r="A28" s="43" t="s">
        <v>62</v>
      </c>
      <c r="B28" s="48">
        <v>625</v>
      </c>
      <c r="C28" s="48">
        <v>25338</v>
      </c>
      <c r="D28" s="48">
        <v>8411</v>
      </c>
      <c r="E28" s="48">
        <v>38880</v>
      </c>
      <c r="F28" s="48">
        <v>1611</v>
      </c>
      <c r="G28" s="48">
        <v>9022</v>
      </c>
      <c r="H28" s="48">
        <v>20437</v>
      </c>
      <c r="I28" s="48">
        <v>11437</v>
      </c>
      <c r="J28" s="48">
        <v>1307</v>
      </c>
      <c r="K28" s="48">
        <v>806</v>
      </c>
      <c r="L28" s="48">
        <v>862</v>
      </c>
      <c r="M28" s="48">
        <v>4187</v>
      </c>
      <c r="N28" s="48">
        <v>33253</v>
      </c>
      <c r="O28" s="48">
        <v>89670</v>
      </c>
    </row>
    <row r="29" spans="1:15" ht="16.5" hidden="1" customHeight="1">
      <c r="A29" s="43" t="s">
        <v>63</v>
      </c>
      <c r="B29" s="48">
        <v>547</v>
      </c>
      <c r="C29" s="48">
        <v>23255</v>
      </c>
      <c r="D29" s="48">
        <v>11931</v>
      </c>
      <c r="E29" s="48">
        <v>49821</v>
      </c>
      <c r="F29" s="48">
        <v>1450</v>
      </c>
      <c r="G29" s="48">
        <v>7994</v>
      </c>
      <c r="H29" s="48">
        <v>19242</v>
      </c>
      <c r="I29" s="48">
        <v>10323</v>
      </c>
      <c r="J29" s="48">
        <v>1500</v>
      </c>
      <c r="K29" s="48">
        <v>1040</v>
      </c>
      <c r="L29" s="48">
        <f t="shared" ref="L29:M33" si="0">N29-B29-D29-F29-H29-J29</f>
        <v>1644</v>
      </c>
      <c r="M29" s="48">
        <f t="shared" si="0"/>
        <v>6122</v>
      </c>
      <c r="N29" s="48">
        <v>36314</v>
      </c>
      <c r="O29" s="48">
        <v>98555</v>
      </c>
    </row>
    <row r="30" spans="1:15" ht="15" customHeight="1">
      <c r="A30" s="43" t="s">
        <v>64</v>
      </c>
      <c r="B30" s="48">
        <v>465</v>
      </c>
      <c r="C30" s="48">
        <v>19630</v>
      </c>
      <c r="D30" s="48">
        <v>7962</v>
      </c>
      <c r="E30" s="48">
        <v>40486</v>
      </c>
      <c r="F30" s="48">
        <v>1401</v>
      </c>
      <c r="G30" s="48">
        <v>7518</v>
      </c>
      <c r="H30" s="48">
        <v>16512</v>
      </c>
      <c r="I30" s="48">
        <v>8775</v>
      </c>
      <c r="J30" s="48">
        <v>419</v>
      </c>
      <c r="K30" s="48">
        <v>264</v>
      </c>
      <c r="L30" s="48">
        <f t="shared" si="0"/>
        <v>1299</v>
      </c>
      <c r="M30" s="48">
        <f t="shared" si="0"/>
        <v>5613</v>
      </c>
      <c r="N30" s="48">
        <v>28058</v>
      </c>
      <c r="O30" s="48">
        <v>82286</v>
      </c>
    </row>
    <row r="31" spans="1:15" ht="15" customHeight="1">
      <c r="A31" s="43" t="s">
        <v>65</v>
      </c>
      <c r="B31" s="48">
        <v>308</v>
      </c>
      <c r="C31" s="48">
        <v>13162</v>
      </c>
      <c r="D31" s="48">
        <v>6051</v>
      </c>
      <c r="E31" s="48">
        <v>33519</v>
      </c>
      <c r="F31" s="48">
        <v>1106</v>
      </c>
      <c r="G31" s="48">
        <v>5848</v>
      </c>
      <c r="H31" s="48">
        <v>8587</v>
      </c>
      <c r="I31" s="48">
        <v>4801</v>
      </c>
      <c r="J31" s="48">
        <v>201</v>
      </c>
      <c r="K31" s="48">
        <v>123</v>
      </c>
      <c r="L31" s="48">
        <f t="shared" si="0"/>
        <v>1065</v>
      </c>
      <c r="M31" s="48">
        <f t="shared" si="0"/>
        <v>3208</v>
      </c>
      <c r="N31" s="48">
        <v>17318</v>
      </c>
      <c r="O31" s="48">
        <v>60661</v>
      </c>
    </row>
    <row r="32" spans="1:15" ht="15" customHeight="1">
      <c r="A32" s="43" t="s">
        <v>66</v>
      </c>
      <c r="B32" s="48">
        <v>49</v>
      </c>
      <c r="C32" s="48">
        <v>2164</v>
      </c>
      <c r="D32" s="48">
        <v>7242</v>
      </c>
      <c r="E32" s="48">
        <v>35069</v>
      </c>
      <c r="F32" s="48">
        <v>1507</v>
      </c>
      <c r="G32" s="48">
        <v>8021</v>
      </c>
      <c r="H32" s="48">
        <v>18714</v>
      </c>
      <c r="I32" s="48">
        <v>9738</v>
      </c>
      <c r="J32" s="48">
        <v>214</v>
      </c>
      <c r="K32" s="48">
        <v>131</v>
      </c>
      <c r="L32" s="48">
        <f t="shared" si="0"/>
        <v>1195</v>
      </c>
      <c r="M32" s="48">
        <f t="shared" si="0"/>
        <v>3906</v>
      </c>
      <c r="N32" s="48">
        <v>28921</v>
      </c>
      <c r="O32" s="48">
        <v>59029</v>
      </c>
    </row>
    <row r="33" spans="1:17" ht="15" customHeight="1">
      <c r="A33" s="43" t="s">
        <v>67</v>
      </c>
      <c r="B33" s="48">
        <v>46</v>
      </c>
      <c r="C33" s="48">
        <v>2146</v>
      </c>
      <c r="D33" s="48">
        <v>6681</v>
      </c>
      <c r="E33" s="48">
        <v>38319</v>
      </c>
      <c r="F33" s="48">
        <v>1393</v>
      </c>
      <c r="G33" s="48">
        <v>7090</v>
      </c>
      <c r="H33" s="48">
        <v>16466</v>
      </c>
      <c r="I33" s="48">
        <v>8695</v>
      </c>
      <c r="J33" s="48">
        <v>286</v>
      </c>
      <c r="K33" s="48">
        <v>157</v>
      </c>
      <c r="L33" s="48">
        <f t="shared" si="0"/>
        <v>1326</v>
      </c>
      <c r="M33" s="48">
        <f t="shared" si="0"/>
        <v>4984</v>
      </c>
      <c r="N33" s="48">
        <v>26198</v>
      </c>
      <c r="O33" s="48">
        <v>61391</v>
      </c>
    </row>
    <row r="34" spans="1:17" ht="15" customHeight="1">
      <c r="A34" s="43" t="s">
        <v>68</v>
      </c>
      <c r="B34" s="48">
        <v>340.5</v>
      </c>
      <c r="C34" s="48">
        <v>15991</v>
      </c>
      <c r="D34" s="48">
        <v>6307.2</v>
      </c>
      <c r="E34" s="48">
        <v>32005</v>
      </c>
      <c r="F34" s="48">
        <v>1058.2</v>
      </c>
      <c r="G34" s="48">
        <v>5356</v>
      </c>
      <c r="H34" s="48">
        <v>15807.7</v>
      </c>
      <c r="I34" s="48">
        <v>7966</v>
      </c>
      <c r="J34" s="48">
        <v>331.9</v>
      </c>
      <c r="K34" s="48">
        <v>196</v>
      </c>
      <c r="L34" s="48">
        <f>N34-(B34+D34+F34+H34+J34)</f>
        <v>423.90000000000146</v>
      </c>
      <c r="M34" s="48">
        <f>O34-(C34+E34+G34+I34+K34)</f>
        <v>3965</v>
      </c>
      <c r="N34" s="48">
        <v>24269.4</v>
      </c>
      <c r="O34" s="48">
        <v>65479</v>
      </c>
    </row>
    <row r="35" spans="1:17" ht="15" customHeight="1">
      <c r="A35" s="43" t="s">
        <v>69</v>
      </c>
      <c r="B35" s="48">
        <v>513.79999999999995</v>
      </c>
      <c r="C35" s="48">
        <v>23311.5</v>
      </c>
      <c r="D35" s="48">
        <v>4131.8999999999996</v>
      </c>
      <c r="E35" s="48">
        <v>24779</v>
      </c>
      <c r="F35" s="48">
        <v>917.7</v>
      </c>
      <c r="G35" s="48">
        <v>3909.7</v>
      </c>
      <c r="H35" s="48">
        <v>17741.5</v>
      </c>
      <c r="I35" s="48">
        <v>9097</v>
      </c>
      <c r="J35" s="48">
        <v>467.1</v>
      </c>
      <c r="K35" s="48">
        <v>315.8</v>
      </c>
      <c r="L35" s="48">
        <f>N35-J35-H35-F35-D35-B35</f>
        <v>364.60000000000059</v>
      </c>
      <c r="M35" s="48">
        <f>O35-K35-I35-G35-E35-C35</f>
        <v>2215.6999999999971</v>
      </c>
      <c r="N35" s="48">
        <v>24136.6</v>
      </c>
      <c r="O35" s="48">
        <v>63628.7</v>
      </c>
    </row>
    <row r="36" spans="1:17" ht="15" customHeight="1">
      <c r="A36" s="43" t="s">
        <v>70</v>
      </c>
      <c r="B36" s="48">
        <v>270.8</v>
      </c>
      <c r="C36" s="48">
        <v>12403</v>
      </c>
      <c r="D36" s="48">
        <v>6248.5</v>
      </c>
      <c r="E36" s="48">
        <v>28276</v>
      </c>
      <c r="F36" s="48">
        <v>682.3</v>
      </c>
      <c r="G36" s="48">
        <v>3303</v>
      </c>
      <c r="H36" s="48">
        <v>17618.599999999999</v>
      </c>
      <c r="I36" s="48">
        <v>8708</v>
      </c>
      <c r="J36" s="48">
        <v>474.7</v>
      </c>
      <c r="K36" s="48">
        <v>295</v>
      </c>
      <c r="L36" s="48">
        <v>823</v>
      </c>
      <c r="M36" s="48">
        <v>4801</v>
      </c>
      <c r="N36" s="48">
        <f>B36+D36+F36+H36+J36+L36</f>
        <v>26117.899999999998</v>
      </c>
      <c r="O36" s="48">
        <f>C36+E36+G36+I36+K36+M36</f>
        <v>57786</v>
      </c>
    </row>
    <row r="37" spans="1:17" ht="15" customHeight="1">
      <c r="A37" s="43" t="s">
        <v>71</v>
      </c>
      <c r="B37" s="44">
        <v>146</v>
      </c>
      <c r="C37" s="44">
        <v>6552</v>
      </c>
      <c r="D37" s="44">
        <v>3743</v>
      </c>
      <c r="E37" s="44">
        <v>18045</v>
      </c>
      <c r="F37" s="44">
        <v>1121</v>
      </c>
      <c r="G37" s="44">
        <v>5223</v>
      </c>
      <c r="H37" s="44">
        <v>20136</v>
      </c>
      <c r="I37" s="44">
        <v>9955</v>
      </c>
      <c r="J37" s="44">
        <v>335</v>
      </c>
      <c r="K37" s="44">
        <v>218</v>
      </c>
      <c r="L37" s="44">
        <v>394</v>
      </c>
      <c r="M37" s="44">
        <v>4355</v>
      </c>
      <c r="N37" s="44">
        <v>25875</v>
      </c>
      <c r="O37" s="44">
        <v>44348</v>
      </c>
    </row>
    <row r="38" spans="1:17" ht="15" customHeight="1">
      <c r="A38" s="43" t="s">
        <v>72</v>
      </c>
      <c r="B38" s="44">
        <v>148</v>
      </c>
      <c r="C38" s="44">
        <v>5857</v>
      </c>
      <c r="D38" s="44">
        <v>4280</v>
      </c>
      <c r="E38" s="44">
        <v>24460</v>
      </c>
      <c r="F38" s="44">
        <v>432</v>
      </c>
      <c r="G38" s="44">
        <v>2114</v>
      </c>
      <c r="H38" s="44">
        <v>17607</v>
      </c>
      <c r="I38" s="44">
        <v>8809</v>
      </c>
      <c r="J38" s="44">
        <v>240</v>
      </c>
      <c r="K38" s="44">
        <v>138</v>
      </c>
      <c r="L38" s="44">
        <v>456</v>
      </c>
      <c r="M38" s="44">
        <v>2400</v>
      </c>
      <c r="N38" s="44">
        <v>23163</v>
      </c>
      <c r="O38" s="44">
        <v>43778</v>
      </c>
      <c r="Q38" s="49"/>
    </row>
    <row r="39" spans="1:17" ht="15" customHeight="1">
      <c r="A39" s="43" t="s">
        <v>73</v>
      </c>
      <c r="B39" s="44">
        <v>54</v>
      </c>
      <c r="C39" s="44">
        <v>2330</v>
      </c>
      <c r="D39" s="44">
        <v>4207</v>
      </c>
      <c r="E39" s="44">
        <v>21010</v>
      </c>
      <c r="F39" s="44">
        <v>746</v>
      </c>
      <c r="G39" s="44">
        <v>3919</v>
      </c>
      <c r="H39" s="44">
        <v>16831</v>
      </c>
      <c r="I39" s="44">
        <v>8998</v>
      </c>
      <c r="J39" s="44">
        <v>151</v>
      </c>
      <c r="K39" s="44">
        <v>97</v>
      </c>
      <c r="L39" s="44">
        <v>317</v>
      </c>
      <c r="M39" s="44">
        <v>2860</v>
      </c>
      <c r="N39" s="44">
        <v>22306</v>
      </c>
      <c r="O39" s="44">
        <v>39214</v>
      </c>
    </row>
    <row r="40" spans="1:17" ht="15" customHeight="1">
      <c r="A40" s="43" t="s">
        <v>74</v>
      </c>
      <c r="B40" s="44">
        <v>189</v>
      </c>
      <c r="C40" s="44">
        <v>8495</v>
      </c>
      <c r="D40" s="44">
        <v>4310</v>
      </c>
      <c r="E40" s="44">
        <v>20222</v>
      </c>
      <c r="F40" s="44">
        <v>896</v>
      </c>
      <c r="G40" s="44">
        <v>4512</v>
      </c>
      <c r="H40" s="44">
        <v>13457</v>
      </c>
      <c r="I40" s="44">
        <v>7361</v>
      </c>
      <c r="J40" s="44">
        <v>408</v>
      </c>
      <c r="K40" s="44">
        <v>194</v>
      </c>
      <c r="L40" s="44">
        <v>458</v>
      </c>
      <c r="M40" s="44">
        <v>2927</v>
      </c>
      <c r="N40" s="44">
        <v>19718</v>
      </c>
      <c r="O40" s="44">
        <v>43711</v>
      </c>
    </row>
    <row r="41" spans="1:17" ht="15" customHeight="1">
      <c r="A41" s="43" t="s">
        <v>75</v>
      </c>
      <c r="B41" s="44">
        <v>165</v>
      </c>
      <c r="C41" s="44">
        <v>7852</v>
      </c>
      <c r="D41" s="44">
        <v>4138</v>
      </c>
      <c r="E41" s="44">
        <v>22205</v>
      </c>
      <c r="F41" s="44">
        <v>519</v>
      </c>
      <c r="G41" s="44">
        <v>2895</v>
      </c>
      <c r="H41" s="44">
        <v>10240</v>
      </c>
      <c r="I41" s="44">
        <v>5950</v>
      </c>
      <c r="J41" s="44">
        <v>163</v>
      </c>
      <c r="K41" s="44">
        <v>128</v>
      </c>
      <c r="L41" s="44">
        <v>244</v>
      </c>
      <c r="M41" s="44">
        <v>2512</v>
      </c>
      <c r="N41" s="44">
        <f t="shared" ref="N41:O43" si="1">B41+D41+F41+H41+J41+L41</f>
        <v>15469</v>
      </c>
      <c r="O41" s="44">
        <f t="shared" si="1"/>
        <v>41542</v>
      </c>
    </row>
    <row r="42" spans="1:17" ht="15" customHeight="1">
      <c r="A42" s="43" t="s">
        <v>76</v>
      </c>
      <c r="B42" s="44">
        <v>162</v>
      </c>
      <c r="C42" s="44">
        <v>7199</v>
      </c>
      <c r="D42" s="44">
        <v>3285</v>
      </c>
      <c r="E42" s="44">
        <v>17725</v>
      </c>
      <c r="F42" s="44">
        <v>573</v>
      </c>
      <c r="G42" s="44">
        <v>3086</v>
      </c>
      <c r="H42" s="44">
        <v>13417</v>
      </c>
      <c r="I42" s="44">
        <v>7581</v>
      </c>
      <c r="J42" s="44">
        <v>258</v>
      </c>
      <c r="K42" s="44">
        <v>236</v>
      </c>
      <c r="L42" s="44">
        <v>387</v>
      </c>
      <c r="M42" s="44">
        <v>1885</v>
      </c>
      <c r="N42" s="44">
        <f t="shared" si="1"/>
        <v>18082</v>
      </c>
      <c r="O42" s="44">
        <f t="shared" si="1"/>
        <v>37712</v>
      </c>
      <c r="P42" s="49"/>
      <c r="Q42" s="49"/>
    </row>
    <row r="43" spans="1:17" ht="15" customHeight="1">
      <c r="A43" s="43" t="s">
        <v>77</v>
      </c>
      <c r="B43" s="44">
        <v>116.9</v>
      </c>
      <c r="C43" s="44">
        <v>6027.2960000000003</v>
      </c>
      <c r="D43" s="44">
        <f>1594.9+1222.1+150.6</f>
        <v>2967.6</v>
      </c>
      <c r="E43" s="44">
        <f>3823.73+13704.669+422.46</f>
        <v>17950.859</v>
      </c>
      <c r="F43" s="44">
        <v>557.6</v>
      </c>
      <c r="G43" s="44">
        <v>3315.52</v>
      </c>
      <c r="H43" s="44">
        <v>9921.6</v>
      </c>
      <c r="I43" s="44">
        <v>5831.6030000000001</v>
      </c>
      <c r="J43" s="44">
        <v>320.7</v>
      </c>
      <c r="K43" s="44">
        <v>379.33</v>
      </c>
      <c r="L43" s="44">
        <v>659.2</v>
      </c>
      <c r="M43" s="44">
        <v>1517</v>
      </c>
      <c r="N43" s="44">
        <f t="shared" si="1"/>
        <v>14543.600000000002</v>
      </c>
      <c r="O43" s="44">
        <f t="shared" si="1"/>
        <v>35021.608</v>
      </c>
      <c r="P43" s="49"/>
      <c r="Q43" s="49"/>
    </row>
    <row r="45" spans="1:17" ht="15" customHeight="1">
      <c r="A45" s="40" t="s">
        <v>88</v>
      </c>
      <c r="B45" s="47"/>
      <c r="C45" s="47"/>
      <c r="D45" s="47"/>
      <c r="E45" s="47"/>
      <c r="F45" s="47"/>
      <c r="G45" s="47"/>
      <c r="Q45" s="41" t="s">
        <v>80</v>
      </c>
    </row>
    <row r="46" spans="1:17" ht="15" customHeight="1">
      <c r="A46" s="91" t="s">
        <v>56</v>
      </c>
      <c r="B46" s="88" t="s">
        <v>89</v>
      </c>
      <c r="C46" s="89"/>
      <c r="D46" s="88" t="s">
        <v>90</v>
      </c>
      <c r="E46" s="89"/>
      <c r="F46" s="88" t="s">
        <v>91</v>
      </c>
      <c r="G46" s="89"/>
      <c r="H46" s="88" t="s">
        <v>92</v>
      </c>
      <c r="I46" s="89"/>
      <c r="J46" s="88" t="s">
        <v>93</v>
      </c>
      <c r="K46" s="89"/>
      <c r="L46" s="88" t="s">
        <v>94</v>
      </c>
      <c r="M46" s="89"/>
      <c r="N46" s="88" t="s">
        <v>86</v>
      </c>
      <c r="O46" s="89"/>
      <c r="P46" s="88" t="s">
        <v>87</v>
      </c>
      <c r="Q46" s="89"/>
    </row>
    <row r="47" spans="1:17" ht="15" customHeight="1">
      <c r="A47" s="92"/>
      <c r="B47" s="42" t="s">
        <v>60</v>
      </c>
      <c r="C47" s="42" t="s">
        <v>61</v>
      </c>
      <c r="D47" s="42" t="s">
        <v>60</v>
      </c>
      <c r="E47" s="42" t="s">
        <v>61</v>
      </c>
      <c r="F47" s="42" t="s">
        <v>60</v>
      </c>
      <c r="G47" s="42" t="s">
        <v>61</v>
      </c>
      <c r="H47" s="42" t="s">
        <v>60</v>
      </c>
      <c r="I47" s="42" t="s">
        <v>61</v>
      </c>
      <c r="J47" s="42" t="s">
        <v>60</v>
      </c>
      <c r="K47" s="42" t="s">
        <v>61</v>
      </c>
      <c r="L47" s="42" t="s">
        <v>60</v>
      </c>
      <c r="M47" s="42" t="s">
        <v>61</v>
      </c>
      <c r="N47" s="42" t="s">
        <v>60</v>
      </c>
      <c r="O47" s="42" t="s">
        <v>61</v>
      </c>
      <c r="P47" s="42" t="s">
        <v>60</v>
      </c>
      <c r="Q47" s="42" t="s">
        <v>61</v>
      </c>
    </row>
    <row r="48" spans="1:17" ht="15" hidden="1" customHeight="1">
      <c r="A48" s="43" t="s">
        <v>62</v>
      </c>
      <c r="B48" s="48">
        <v>35060</v>
      </c>
      <c r="C48" s="48">
        <v>34584</v>
      </c>
      <c r="D48" s="48">
        <v>12090</v>
      </c>
      <c r="E48" s="48">
        <v>18082</v>
      </c>
      <c r="F48" s="48">
        <v>85157</v>
      </c>
      <c r="G48" s="48">
        <v>359895</v>
      </c>
      <c r="H48" s="48">
        <v>263341</v>
      </c>
      <c r="I48" s="48">
        <v>455746</v>
      </c>
      <c r="J48" s="48">
        <v>6336</v>
      </c>
      <c r="K48" s="48">
        <v>5184</v>
      </c>
      <c r="L48" s="48">
        <v>136237</v>
      </c>
      <c r="M48" s="48">
        <v>132103</v>
      </c>
      <c r="N48" s="48">
        <v>123739</v>
      </c>
      <c r="O48" s="48">
        <v>87312</v>
      </c>
      <c r="P48" s="48">
        <v>691960</v>
      </c>
      <c r="Q48" s="48">
        <v>1092906</v>
      </c>
    </row>
    <row r="49" spans="1:20" ht="16.5" hidden="1" customHeight="1">
      <c r="A49" s="43" t="s">
        <v>63</v>
      </c>
      <c r="B49" s="48">
        <v>25149</v>
      </c>
      <c r="C49" s="48">
        <v>31195</v>
      </c>
      <c r="D49" s="48">
        <v>14093</v>
      </c>
      <c r="E49" s="48">
        <v>20059</v>
      </c>
      <c r="F49" s="48">
        <v>116261</v>
      </c>
      <c r="G49" s="48">
        <v>400081</v>
      </c>
      <c r="H49" s="48">
        <v>285763</v>
      </c>
      <c r="I49" s="48">
        <v>387627</v>
      </c>
      <c r="J49" s="48">
        <v>10371</v>
      </c>
      <c r="K49" s="48">
        <v>7935</v>
      </c>
      <c r="L49" s="48">
        <v>137698</v>
      </c>
      <c r="M49" s="48">
        <v>125702</v>
      </c>
      <c r="N49" s="48">
        <f t="shared" ref="N49:O53" si="2">P49-B49-D49-F49-H49-J49-L49</f>
        <v>215204</v>
      </c>
      <c r="O49" s="48">
        <f t="shared" si="2"/>
        <v>90637</v>
      </c>
      <c r="P49" s="48">
        <v>804539</v>
      </c>
      <c r="Q49" s="48">
        <v>1063236</v>
      </c>
    </row>
    <row r="50" spans="1:20" ht="15" customHeight="1">
      <c r="A50" s="43" t="s">
        <v>64</v>
      </c>
      <c r="B50" s="48">
        <v>65955</v>
      </c>
      <c r="C50" s="48">
        <v>66381</v>
      </c>
      <c r="D50" s="48">
        <v>13424</v>
      </c>
      <c r="E50" s="48">
        <v>19118</v>
      </c>
      <c r="F50" s="48">
        <v>151088</v>
      </c>
      <c r="G50" s="48">
        <v>399603</v>
      </c>
      <c r="H50" s="48">
        <v>265150</v>
      </c>
      <c r="I50" s="48">
        <v>363492</v>
      </c>
      <c r="J50" s="48">
        <v>8951</v>
      </c>
      <c r="K50" s="48">
        <v>6306</v>
      </c>
      <c r="L50" s="48">
        <v>103356</v>
      </c>
      <c r="M50" s="48">
        <v>99132</v>
      </c>
      <c r="N50" s="48">
        <f t="shared" si="2"/>
        <v>138378</v>
      </c>
      <c r="O50" s="48">
        <f t="shared" si="2"/>
        <v>68128</v>
      </c>
      <c r="P50" s="48">
        <v>746302</v>
      </c>
      <c r="Q50" s="48">
        <v>1022160</v>
      </c>
    </row>
    <row r="51" spans="1:20" ht="15" customHeight="1">
      <c r="A51" s="43" t="s">
        <v>65</v>
      </c>
      <c r="B51" s="48">
        <v>35575</v>
      </c>
      <c r="C51" s="48">
        <v>36462</v>
      </c>
      <c r="D51" s="48">
        <v>11669</v>
      </c>
      <c r="E51" s="48">
        <v>14771</v>
      </c>
      <c r="F51" s="48">
        <v>143658</v>
      </c>
      <c r="G51" s="48">
        <v>446507</v>
      </c>
      <c r="H51" s="48">
        <v>263961</v>
      </c>
      <c r="I51" s="48">
        <v>391161</v>
      </c>
      <c r="J51" s="48">
        <v>4832</v>
      </c>
      <c r="K51" s="48">
        <v>2686</v>
      </c>
      <c r="L51" s="48">
        <v>94328</v>
      </c>
      <c r="M51" s="48">
        <v>89051</v>
      </c>
      <c r="N51" s="48">
        <f t="shared" si="2"/>
        <v>296692</v>
      </c>
      <c r="O51" s="48">
        <f t="shared" si="2"/>
        <v>82813</v>
      </c>
      <c r="P51" s="48">
        <v>850715</v>
      </c>
      <c r="Q51" s="48">
        <v>1063451</v>
      </c>
    </row>
    <row r="52" spans="1:20" ht="15" customHeight="1">
      <c r="A52" s="43" t="s">
        <v>66</v>
      </c>
      <c r="B52" s="48">
        <v>57401</v>
      </c>
      <c r="C52" s="48">
        <v>46174</v>
      </c>
      <c r="D52" s="48">
        <v>14650</v>
      </c>
      <c r="E52" s="48">
        <v>19451</v>
      </c>
      <c r="F52" s="48">
        <v>126622</v>
      </c>
      <c r="G52" s="48">
        <v>473244</v>
      </c>
      <c r="H52" s="48">
        <v>246513</v>
      </c>
      <c r="I52" s="48">
        <v>323087</v>
      </c>
      <c r="J52" s="48">
        <v>2873</v>
      </c>
      <c r="K52" s="48">
        <v>1961</v>
      </c>
      <c r="L52" s="48">
        <v>131698</v>
      </c>
      <c r="M52" s="48">
        <v>118540</v>
      </c>
      <c r="N52" s="48">
        <f t="shared" si="2"/>
        <v>89444</v>
      </c>
      <c r="O52" s="48">
        <f t="shared" si="2"/>
        <v>46608</v>
      </c>
      <c r="P52" s="48">
        <v>669201</v>
      </c>
      <c r="Q52" s="48">
        <v>1029065</v>
      </c>
    </row>
    <row r="53" spans="1:20" ht="15" customHeight="1">
      <c r="A53" s="43" t="s">
        <v>67</v>
      </c>
      <c r="B53" s="48">
        <v>64033</v>
      </c>
      <c r="C53" s="48">
        <v>53475</v>
      </c>
      <c r="D53" s="48">
        <v>11454</v>
      </c>
      <c r="E53" s="48">
        <v>15878</v>
      </c>
      <c r="F53" s="48">
        <v>100420</v>
      </c>
      <c r="G53" s="48">
        <v>427057</v>
      </c>
      <c r="H53" s="48">
        <v>281504</v>
      </c>
      <c r="I53" s="48">
        <v>309858</v>
      </c>
      <c r="J53" s="48">
        <v>1595</v>
      </c>
      <c r="K53" s="48">
        <v>968</v>
      </c>
      <c r="L53" s="48">
        <v>78629</v>
      </c>
      <c r="M53" s="48">
        <v>77484</v>
      </c>
      <c r="N53" s="48">
        <f t="shared" si="2"/>
        <v>122823</v>
      </c>
      <c r="O53" s="48">
        <f t="shared" si="2"/>
        <v>49649</v>
      </c>
      <c r="P53" s="48">
        <v>660458</v>
      </c>
      <c r="Q53" s="48">
        <v>934369</v>
      </c>
    </row>
    <row r="54" spans="1:20" ht="15" customHeight="1">
      <c r="A54" s="43" t="s">
        <v>68</v>
      </c>
      <c r="B54" s="48">
        <v>38891.300000000003</v>
      </c>
      <c r="C54" s="48">
        <v>38325</v>
      </c>
      <c r="D54" s="48">
        <v>8026</v>
      </c>
      <c r="E54" s="48">
        <v>11054</v>
      </c>
      <c r="F54" s="48">
        <v>146024</v>
      </c>
      <c r="G54" s="48">
        <v>446085</v>
      </c>
      <c r="H54" s="48">
        <v>341100</v>
      </c>
      <c r="I54" s="48">
        <v>397017</v>
      </c>
      <c r="J54" s="48">
        <v>2566</v>
      </c>
      <c r="K54" s="48">
        <v>1727</v>
      </c>
      <c r="L54" s="48">
        <v>76037</v>
      </c>
      <c r="M54" s="48">
        <v>68062</v>
      </c>
      <c r="N54" s="48">
        <f t="shared" ref="N54:O56" si="3">P54-(B54+D54+F54+H54+J54+L54)</f>
        <v>80784.599999999977</v>
      </c>
      <c r="O54" s="48">
        <f t="shared" si="3"/>
        <v>46073</v>
      </c>
      <c r="P54" s="48">
        <v>693428.9</v>
      </c>
      <c r="Q54" s="48">
        <v>1008343</v>
      </c>
      <c r="S54" s="49"/>
      <c r="T54" s="49"/>
    </row>
    <row r="55" spans="1:20" ht="15" customHeight="1">
      <c r="A55" s="43" t="s">
        <v>69</v>
      </c>
      <c r="B55" s="48">
        <v>39172</v>
      </c>
      <c r="C55" s="48">
        <v>39229.199999999997</v>
      </c>
      <c r="D55" s="48">
        <v>14040.4</v>
      </c>
      <c r="E55" s="48">
        <v>18569.5</v>
      </c>
      <c r="F55" s="48">
        <v>159764</v>
      </c>
      <c r="G55" s="48">
        <v>522306.7</v>
      </c>
      <c r="H55" s="48">
        <v>341709</v>
      </c>
      <c r="I55" s="48">
        <v>408366.4</v>
      </c>
      <c r="J55" s="48">
        <v>2555.5</v>
      </c>
      <c r="K55" s="48">
        <v>1452.1</v>
      </c>
      <c r="L55" s="48">
        <v>77179.3</v>
      </c>
      <c r="M55" s="48">
        <v>64324.3</v>
      </c>
      <c r="N55" s="48">
        <f t="shared" si="3"/>
        <v>66115.899999999907</v>
      </c>
      <c r="O55" s="48">
        <f t="shared" si="3"/>
        <v>41152.5</v>
      </c>
      <c r="P55" s="48">
        <v>700536.1</v>
      </c>
      <c r="Q55" s="48">
        <v>1095400.7</v>
      </c>
    </row>
    <row r="56" spans="1:20" ht="15" customHeight="1">
      <c r="A56" s="43" t="s">
        <v>70</v>
      </c>
      <c r="B56" s="48">
        <v>48636</v>
      </c>
      <c r="C56" s="48">
        <v>47080</v>
      </c>
      <c r="D56" s="48">
        <v>12671</v>
      </c>
      <c r="E56" s="48">
        <v>15313</v>
      </c>
      <c r="F56" s="48">
        <v>120620</v>
      </c>
      <c r="G56" s="48">
        <v>436337</v>
      </c>
      <c r="H56" s="48">
        <v>303837</v>
      </c>
      <c r="I56" s="48">
        <v>342260</v>
      </c>
      <c r="J56" s="48">
        <v>2266.1</v>
      </c>
      <c r="K56" s="48">
        <v>1147</v>
      </c>
      <c r="L56" s="48">
        <v>73010</v>
      </c>
      <c r="M56" s="48">
        <v>52704</v>
      </c>
      <c r="N56" s="48">
        <f t="shared" si="3"/>
        <v>90356.900000000023</v>
      </c>
      <c r="O56" s="48">
        <f t="shared" si="3"/>
        <v>35098</v>
      </c>
      <c r="P56" s="48">
        <v>651397</v>
      </c>
      <c r="Q56" s="48">
        <v>929939</v>
      </c>
    </row>
    <row r="57" spans="1:20" ht="15" customHeight="1">
      <c r="A57" s="43" t="s">
        <v>71</v>
      </c>
      <c r="B57" s="44">
        <v>30801</v>
      </c>
      <c r="C57" s="44">
        <v>28702</v>
      </c>
      <c r="D57" s="44">
        <v>6498</v>
      </c>
      <c r="E57" s="44">
        <v>8163</v>
      </c>
      <c r="F57" s="44">
        <v>101570</v>
      </c>
      <c r="G57" s="44">
        <v>414908</v>
      </c>
      <c r="H57" s="44">
        <v>291802</v>
      </c>
      <c r="I57" s="44">
        <v>328918</v>
      </c>
      <c r="J57" s="44">
        <v>824</v>
      </c>
      <c r="K57" s="44">
        <v>539</v>
      </c>
      <c r="L57" s="44">
        <v>64095</v>
      </c>
      <c r="M57" s="44">
        <v>43078</v>
      </c>
      <c r="N57" s="44">
        <v>24786</v>
      </c>
      <c r="O57" s="44">
        <v>774</v>
      </c>
      <c r="P57" s="44">
        <v>520376</v>
      </c>
      <c r="Q57" s="44">
        <v>823534</v>
      </c>
    </row>
    <row r="58" spans="1:20" ht="15" customHeight="1">
      <c r="A58" s="43" t="s">
        <v>72</v>
      </c>
      <c r="B58" s="44">
        <v>21698</v>
      </c>
      <c r="C58" s="44">
        <v>19410</v>
      </c>
      <c r="D58" s="44">
        <v>5391</v>
      </c>
      <c r="E58" s="44">
        <v>6425</v>
      </c>
      <c r="F58" s="44">
        <v>109819</v>
      </c>
      <c r="G58" s="44">
        <v>382984</v>
      </c>
      <c r="H58" s="44">
        <v>347575</v>
      </c>
      <c r="I58" s="44">
        <v>366020</v>
      </c>
      <c r="J58" s="44">
        <v>1584</v>
      </c>
      <c r="K58" s="44">
        <v>881</v>
      </c>
      <c r="L58" s="44">
        <v>58332</v>
      </c>
      <c r="M58" s="44">
        <v>34441</v>
      </c>
      <c r="N58" s="44">
        <v>67266</v>
      </c>
      <c r="O58" s="44">
        <v>30426</v>
      </c>
      <c r="P58" s="44">
        <v>611665</v>
      </c>
      <c r="Q58" s="44">
        <v>840587</v>
      </c>
    </row>
    <row r="59" spans="1:20" ht="15" customHeight="1">
      <c r="A59" s="43" t="s">
        <v>73</v>
      </c>
      <c r="B59" s="44">
        <v>5408</v>
      </c>
      <c r="C59" s="44">
        <v>4571</v>
      </c>
      <c r="D59" s="44">
        <v>9264</v>
      </c>
      <c r="E59" s="44">
        <v>9031</v>
      </c>
      <c r="F59" s="44">
        <v>109645</v>
      </c>
      <c r="G59" s="44">
        <v>393068</v>
      </c>
      <c r="H59" s="44">
        <v>310490</v>
      </c>
      <c r="I59" s="44">
        <v>362646</v>
      </c>
      <c r="J59" s="44">
        <v>641</v>
      </c>
      <c r="K59" s="44">
        <v>457</v>
      </c>
      <c r="L59" s="44">
        <v>45276</v>
      </c>
      <c r="M59" s="44">
        <v>28064</v>
      </c>
      <c r="N59" s="44">
        <v>76285</v>
      </c>
      <c r="O59" s="44">
        <v>39490</v>
      </c>
      <c r="P59" s="44">
        <v>557009</v>
      </c>
      <c r="Q59" s="44">
        <v>837327</v>
      </c>
    </row>
    <row r="60" spans="1:20" ht="15" customHeight="1">
      <c r="A60" s="43" t="s">
        <v>74</v>
      </c>
      <c r="B60" s="44">
        <v>12739</v>
      </c>
      <c r="C60" s="44">
        <v>11624</v>
      </c>
      <c r="D60" s="44">
        <v>9209</v>
      </c>
      <c r="E60" s="44">
        <v>9250</v>
      </c>
      <c r="F60" s="44">
        <v>107233</v>
      </c>
      <c r="G60" s="44">
        <v>400692</v>
      </c>
      <c r="H60" s="44">
        <v>240122</v>
      </c>
      <c r="I60" s="44">
        <v>312327</v>
      </c>
      <c r="J60" s="44">
        <v>1695</v>
      </c>
      <c r="K60" s="44">
        <v>921</v>
      </c>
      <c r="L60" s="44">
        <v>47952</v>
      </c>
      <c r="M60" s="44">
        <v>29558</v>
      </c>
      <c r="N60" s="44">
        <v>84716</v>
      </c>
      <c r="O60" s="44">
        <v>30638</v>
      </c>
      <c r="P60" s="44">
        <v>503666</v>
      </c>
      <c r="Q60" s="44">
        <v>795010</v>
      </c>
    </row>
    <row r="61" spans="1:20" ht="15" customHeight="1">
      <c r="A61" s="43" t="s">
        <v>75</v>
      </c>
      <c r="B61" s="44">
        <v>12573</v>
      </c>
      <c r="C61" s="44">
        <v>10710</v>
      </c>
      <c r="D61" s="44">
        <v>8679</v>
      </c>
      <c r="E61" s="44">
        <v>8798</v>
      </c>
      <c r="F61" s="44">
        <v>129419</v>
      </c>
      <c r="G61" s="44">
        <v>439007</v>
      </c>
      <c r="H61" s="44">
        <v>246420</v>
      </c>
      <c r="I61" s="44">
        <v>313131</v>
      </c>
      <c r="J61" s="44">
        <v>1390</v>
      </c>
      <c r="K61" s="44">
        <v>627</v>
      </c>
      <c r="L61" s="44">
        <v>54507</v>
      </c>
      <c r="M61" s="44">
        <v>31630</v>
      </c>
      <c r="N61" s="44">
        <v>66076</v>
      </c>
      <c r="O61" s="44">
        <v>31874</v>
      </c>
      <c r="P61" s="44">
        <v>519064</v>
      </c>
      <c r="Q61" s="44">
        <v>835777</v>
      </c>
    </row>
    <row r="62" spans="1:20" ht="15" customHeight="1">
      <c r="A62" s="43" t="s">
        <v>76</v>
      </c>
      <c r="B62" s="44">
        <v>19633</v>
      </c>
      <c r="C62" s="44">
        <v>51021</v>
      </c>
      <c r="D62" s="44">
        <v>16602</v>
      </c>
      <c r="E62" s="44">
        <v>19374</v>
      </c>
      <c r="F62" s="44">
        <v>92270</v>
      </c>
      <c r="G62" s="44">
        <v>417951</v>
      </c>
      <c r="H62" s="44">
        <v>252358</v>
      </c>
      <c r="I62" s="44">
        <v>279247</v>
      </c>
      <c r="J62" s="44">
        <v>1050</v>
      </c>
      <c r="K62" s="44">
        <v>504</v>
      </c>
      <c r="L62" s="44">
        <v>48835</v>
      </c>
      <c r="M62" s="44">
        <v>32135</v>
      </c>
      <c r="N62" s="44">
        <f>P62-(L62+J62+H62+F62+D62+B62)</f>
        <v>71713</v>
      </c>
      <c r="O62" s="44">
        <f>Q62-(C62+E62+G62+I62+K62+M62)</f>
        <v>6196</v>
      </c>
      <c r="P62" s="44">
        <v>502461</v>
      </c>
      <c r="Q62" s="44">
        <v>806428</v>
      </c>
    </row>
    <row r="63" spans="1:20" ht="15" customHeight="1">
      <c r="A63" s="43" t="s">
        <v>77</v>
      </c>
      <c r="B63" s="44">
        <v>20062.400000000001</v>
      </c>
      <c r="C63" s="44">
        <v>18844.530999999999</v>
      </c>
      <c r="D63" s="44">
        <v>12913</v>
      </c>
      <c r="E63" s="44">
        <v>14023</v>
      </c>
      <c r="F63" s="44">
        <v>85520</v>
      </c>
      <c r="G63" s="44">
        <v>455021.80599999998</v>
      </c>
      <c r="H63" s="44">
        <v>313962</v>
      </c>
      <c r="I63" s="44">
        <v>297669.815</v>
      </c>
      <c r="J63" s="44">
        <v>1086.5</v>
      </c>
      <c r="K63" s="44">
        <v>610.5</v>
      </c>
      <c r="L63" s="44">
        <v>35777</v>
      </c>
      <c r="M63" s="44">
        <v>23555.5</v>
      </c>
      <c r="N63" s="44">
        <f>P63-(L63+J63+H63+F63+D63+B63)</f>
        <v>83750.400000000023</v>
      </c>
      <c r="O63" s="44">
        <f>Q63-(C63+E63+G63+I63+K63+M63)</f>
        <v>43311.427000000025</v>
      </c>
      <c r="P63" s="44">
        <v>553071.30000000005</v>
      </c>
      <c r="Q63" s="44">
        <v>853036.57900000003</v>
      </c>
    </row>
    <row r="64" spans="1:20" ht="15" customHeight="1">
      <c r="Q64" s="45" t="s">
        <v>78</v>
      </c>
    </row>
    <row r="65" spans="2:18" ht="15" customHeight="1">
      <c r="B65" s="90"/>
      <c r="C65" s="90"/>
      <c r="D65" s="90"/>
      <c r="E65" s="90"/>
      <c r="N65" s="49"/>
      <c r="O65" s="49"/>
    </row>
    <row r="66" spans="2:18" ht="15" customHeight="1">
      <c r="N66" s="49"/>
      <c r="P66" s="49"/>
      <c r="Q66" s="90"/>
      <c r="R66" s="90"/>
    </row>
    <row r="67" spans="2:18" ht="15" customHeight="1">
      <c r="F67" s="49"/>
      <c r="P67" s="49"/>
    </row>
    <row r="68" spans="2:18" ht="15" customHeight="1">
      <c r="O68" s="49"/>
      <c r="P68" s="49"/>
      <c r="R68" s="49"/>
    </row>
    <row r="69" spans="2:18" ht="15" customHeight="1">
      <c r="R69" s="49"/>
    </row>
  </sheetData>
  <mergeCells count="24">
    <mergeCell ref="A4:A5"/>
    <mergeCell ref="B4:C4"/>
    <mergeCell ref="D4:E4"/>
    <mergeCell ref="F4:G4"/>
    <mergeCell ref="A26:A27"/>
    <mergeCell ref="B26:C26"/>
    <mergeCell ref="D26:E26"/>
    <mergeCell ref="F26:G26"/>
    <mergeCell ref="A46:A47"/>
    <mergeCell ref="B46:C46"/>
    <mergeCell ref="D46:E46"/>
    <mergeCell ref="F46:G46"/>
    <mergeCell ref="H46:I46"/>
    <mergeCell ref="Q66:R66"/>
    <mergeCell ref="H26:I26"/>
    <mergeCell ref="J26:K26"/>
    <mergeCell ref="L26:M26"/>
    <mergeCell ref="N26:O26"/>
    <mergeCell ref="J46:K46"/>
    <mergeCell ref="L46:M46"/>
    <mergeCell ref="N46:O46"/>
    <mergeCell ref="P46:Q46"/>
    <mergeCell ref="B65:C65"/>
    <mergeCell ref="D65:E65"/>
  </mergeCells>
  <phoneticPr fontId="1"/>
  <pageMargins left="0.59055118110236227" right="0.19685039370078741" top="0.78740157480314965" bottom="0.78740157480314965" header="0.39370078740157483" footer="0.39370078740157483"/>
  <pageSetup paperSize="9" scale="91" orientation="portrait" r:id="rId1"/>
  <headerFooter alignWithMargins="0">
    <oddHeader>&amp;R6.水　産　業</oddHeader>
    <oddFooter>&amp;C-44-</oddFooter>
  </headerFooter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F-1.2</vt:lpstr>
      <vt:lpstr>F-3</vt:lpstr>
      <vt:lpstr>'F-3'!Print_Area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橋梅　綺澄</dc:creator>
  <cp:lastModifiedBy>橋梅　綺澄</cp:lastModifiedBy>
  <dcterms:created xsi:type="dcterms:W3CDTF">2017-05-24T04:45:30Z</dcterms:created>
  <dcterms:modified xsi:type="dcterms:W3CDTF">2017-05-24T07:53:50Z</dcterms:modified>
</cp:coreProperties>
</file>