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2915" windowHeight="11430"/>
  </bookViews>
  <sheets>
    <sheet name="R-1" sheetId="13" r:id="rId1"/>
    <sheet name="R-2" sheetId="12" r:id="rId2"/>
    <sheet name="R-3" sheetId="11" r:id="rId3"/>
    <sheet name="R-4" sheetId="10" r:id="rId4"/>
    <sheet name="R-5" sheetId="9" r:id="rId5"/>
    <sheet name="R-6" sheetId="8" r:id="rId6"/>
    <sheet name="R-7" sheetId="7" r:id="rId7"/>
    <sheet name="R-8" sheetId="6" r:id="rId8"/>
    <sheet name="R-9" sheetId="5" r:id="rId9"/>
    <sheet name="R-10" sheetId="4" r:id="rId10"/>
    <sheet name="Sheet1" sheetId="1" r:id="rId11"/>
  </sheets>
  <definedNames>
    <definedName name="_xlnm.Print_Area" localSheetId="1">'R-2'!$A$1:$AY$47</definedName>
    <definedName name="_xlnm.Print_Area" localSheetId="6">'R-7'!$A$1:$L$67</definedName>
    <definedName name="_xlnm.Print_Titles" localSheetId="0">'R-1'!$3:$5</definedName>
  </definedNames>
  <calcPr calcId="145621"/>
</workbook>
</file>

<file path=xl/calcChain.xml><?xml version="1.0" encoding="utf-8"?>
<calcChain xmlns="http://schemas.openxmlformats.org/spreadsheetml/2006/main">
  <c r="P96" i="13" l="1"/>
  <c r="O96" i="13"/>
  <c r="N96" i="13"/>
  <c r="M96" i="13"/>
  <c r="L96" i="13"/>
  <c r="K96" i="13"/>
  <c r="J96" i="13"/>
  <c r="I96" i="13"/>
  <c r="H96" i="13"/>
  <c r="G96" i="13"/>
  <c r="F96" i="13"/>
  <c r="E96" i="13"/>
  <c r="D96" i="13"/>
  <c r="C96" i="13"/>
  <c r="P91" i="13"/>
  <c r="O91" i="13"/>
  <c r="N91" i="13"/>
  <c r="M91" i="13"/>
  <c r="L91" i="13"/>
  <c r="K91" i="13"/>
  <c r="J91" i="13"/>
  <c r="I91" i="13"/>
  <c r="H91" i="13"/>
  <c r="G91" i="13"/>
  <c r="F91" i="13"/>
  <c r="E91" i="13"/>
  <c r="D91" i="13"/>
  <c r="C91" i="13"/>
  <c r="P86" i="13"/>
  <c r="O86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P81" i="13"/>
  <c r="O81" i="13"/>
  <c r="N81" i="13"/>
  <c r="M81" i="13"/>
  <c r="L81" i="13"/>
  <c r="K81" i="13"/>
  <c r="J81" i="13"/>
  <c r="I81" i="13"/>
  <c r="H81" i="13"/>
  <c r="G81" i="13"/>
  <c r="F81" i="13"/>
  <c r="E81" i="13"/>
  <c r="D81" i="13"/>
  <c r="C81" i="13"/>
  <c r="P76" i="13"/>
  <c r="O76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P71" i="13"/>
  <c r="O71" i="13"/>
  <c r="N71" i="13"/>
  <c r="M71" i="13"/>
  <c r="L71" i="13"/>
  <c r="K71" i="13"/>
  <c r="J71" i="13"/>
  <c r="I71" i="13"/>
  <c r="H71" i="13"/>
  <c r="G71" i="13"/>
  <c r="F71" i="13"/>
  <c r="E71" i="13"/>
  <c r="D71" i="13"/>
  <c r="C71" i="13"/>
  <c r="C70" i="13"/>
  <c r="C69" i="13"/>
  <c r="C68" i="13"/>
  <c r="C66" i="13" s="1"/>
  <c r="C67" i="13"/>
  <c r="P66" i="13"/>
  <c r="O66" i="13"/>
  <c r="N66" i="13"/>
  <c r="M66" i="13"/>
  <c r="L66" i="13"/>
  <c r="K66" i="13"/>
  <c r="J66" i="13"/>
  <c r="I66" i="13"/>
  <c r="H66" i="13"/>
  <c r="G66" i="13"/>
  <c r="F66" i="13"/>
  <c r="E66" i="13"/>
  <c r="D66" i="13"/>
  <c r="C65" i="13"/>
  <c r="C64" i="13"/>
  <c r="C63" i="13"/>
  <c r="C62" i="13"/>
  <c r="C61" i="13" s="1"/>
  <c r="P61" i="13"/>
  <c r="O61" i="13"/>
  <c r="N61" i="13"/>
  <c r="M61" i="13"/>
  <c r="L61" i="13"/>
  <c r="K61" i="13"/>
  <c r="J61" i="13"/>
  <c r="I61" i="13"/>
  <c r="H61" i="13"/>
  <c r="G61" i="13"/>
  <c r="F61" i="13"/>
  <c r="E61" i="13"/>
  <c r="D61" i="13"/>
  <c r="C60" i="13"/>
  <c r="C59" i="13"/>
  <c r="C58" i="13"/>
  <c r="C56" i="13" s="1"/>
  <c r="C57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C55" i="13"/>
  <c r="C54" i="13"/>
  <c r="C53" i="13"/>
  <c r="C52" i="13"/>
  <c r="C51" i="13" s="1"/>
  <c r="P51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C50" i="13"/>
  <c r="C49" i="13"/>
  <c r="C48" i="13"/>
  <c r="C46" i="13" s="1"/>
  <c r="C47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5" i="13"/>
  <c r="C41" i="13" s="1"/>
  <c r="C44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0" i="13"/>
  <c r="C36" i="13" s="1"/>
  <c r="C39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5" i="13"/>
  <c r="C31" i="13" s="1"/>
  <c r="C34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0" i="13"/>
  <c r="C26" i="13" s="1"/>
  <c r="C29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5" i="13"/>
  <c r="C21" i="13" s="1"/>
  <c r="C24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0" i="13"/>
  <c r="C19" i="13"/>
  <c r="C18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C15" i="13"/>
  <c r="C14" i="13"/>
  <c r="C13" i="13"/>
  <c r="C11" i="13" s="1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0" i="13"/>
  <c r="C9" i="13"/>
  <c r="C8" i="13"/>
  <c r="C6" i="13" s="1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P96" i="12" l="1"/>
  <c r="O96" i="12"/>
  <c r="N96" i="12"/>
  <c r="M96" i="12"/>
  <c r="J96" i="12"/>
  <c r="I96" i="12"/>
  <c r="H96" i="12"/>
  <c r="D96" i="12"/>
  <c r="C96" i="12"/>
  <c r="AU24" i="12"/>
  <c r="AP24" i="12"/>
  <c r="AK24" i="12"/>
  <c r="AF24" i="12"/>
  <c r="AA24" i="12"/>
  <c r="V24" i="12"/>
  <c r="Q24" i="12"/>
  <c r="L24" i="12"/>
  <c r="G24" i="12"/>
  <c r="AU23" i="12"/>
  <c r="AP23" i="12"/>
  <c r="AK23" i="12"/>
  <c r="AF23" i="12"/>
  <c r="AA23" i="12"/>
  <c r="V23" i="12"/>
  <c r="Q23" i="12"/>
  <c r="L23" i="12"/>
  <c r="G23" i="12"/>
  <c r="AU22" i="12"/>
  <c r="AP22" i="12"/>
  <c r="AK22" i="12"/>
  <c r="AF22" i="12"/>
  <c r="AA22" i="12"/>
  <c r="V22" i="12"/>
  <c r="Q22" i="12"/>
  <c r="L22" i="12"/>
  <c r="G22" i="12"/>
  <c r="AU18" i="12"/>
  <c r="AP18" i="12"/>
  <c r="AK18" i="12"/>
  <c r="AF18" i="12"/>
  <c r="AA18" i="12"/>
  <c r="V18" i="12"/>
  <c r="Q18" i="12"/>
  <c r="L18" i="12"/>
  <c r="G18" i="12"/>
  <c r="AU17" i="12"/>
  <c r="AP17" i="12"/>
  <c r="AK17" i="12"/>
  <c r="AF17" i="12"/>
  <c r="AA17" i="12"/>
  <c r="V17" i="12"/>
  <c r="Q17" i="12"/>
  <c r="L17" i="12"/>
  <c r="G17" i="12"/>
  <c r="AU16" i="12"/>
  <c r="AP16" i="12"/>
  <c r="AK16" i="12"/>
  <c r="AF16" i="12"/>
  <c r="AA16" i="12"/>
  <c r="V16" i="12"/>
  <c r="Q16" i="12"/>
  <c r="L16" i="12"/>
  <c r="G16" i="12"/>
  <c r="AU15" i="12"/>
  <c r="AP15" i="12"/>
  <c r="AK15" i="12"/>
  <c r="AF15" i="12"/>
  <c r="AA15" i="12"/>
  <c r="V15" i="12"/>
  <c r="Q15" i="12"/>
  <c r="L15" i="12"/>
  <c r="G15" i="12"/>
  <c r="AU14" i="12"/>
  <c r="AP14" i="12"/>
  <c r="AK14" i="12"/>
  <c r="AF14" i="12"/>
  <c r="AA14" i="12"/>
  <c r="V14" i="12"/>
  <c r="Q14" i="12"/>
  <c r="L14" i="12"/>
  <c r="G14" i="12"/>
  <c r="AU13" i="12"/>
  <c r="AP13" i="12"/>
  <c r="AK13" i="12"/>
  <c r="AF13" i="12"/>
  <c r="AA13" i="12"/>
  <c r="V13" i="12"/>
  <c r="Q13" i="12"/>
  <c r="L13" i="12"/>
  <c r="G13" i="12"/>
  <c r="AU12" i="12"/>
  <c r="AP12" i="12"/>
  <c r="AK12" i="12"/>
  <c r="AF12" i="12"/>
  <c r="AA12" i="12"/>
  <c r="V12" i="12"/>
  <c r="Q12" i="12"/>
  <c r="L12" i="12"/>
  <c r="G12" i="12"/>
  <c r="AU11" i="12"/>
  <c r="AP11" i="12"/>
  <c r="AK11" i="12"/>
  <c r="AF11" i="12"/>
  <c r="AA11" i="12"/>
  <c r="V11" i="12"/>
  <c r="Q11" i="12"/>
  <c r="L11" i="12"/>
  <c r="G11" i="12"/>
  <c r="AU10" i="12"/>
  <c r="AP10" i="12"/>
  <c r="AK10" i="12"/>
  <c r="AF10" i="12"/>
  <c r="AA10" i="12"/>
  <c r="V10" i="12"/>
  <c r="Q10" i="12"/>
  <c r="L10" i="12"/>
  <c r="G10" i="12"/>
  <c r="AU9" i="12"/>
  <c r="AP9" i="12"/>
  <c r="AK9" i="12"/>
  <c r="AF9" i="12"/>
  <c r="AA9" i="12"/>
  <c r="V9" i="12"/>
  <c r="Q9" i="12"/>
  <c r="L9" i="12"/>
  <c r="G9" i="12"/>
  <c r="AU7" i="12"/>
  <c r="AP7" i="12"/>
  <c r="AK7" i="12"/>
  <c r="AF7" i="12"/>
  <c r="AA7" i="12"/>
  <c r="V7" i="12"/>
  <c r="Q7" i="12"/>
  <c r="L7" i="12"/>
  <c r="G7" i="12"/>
  <c r="C99" i="11" l="1"/>
  <c r="C98" i="11"/>
  <c r="C97" i="11"/>
  <c r="C96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E95" i="11"/>
  <c r="D95" i="11"/>
  <c r="C95" i="11"/>
  <c r="C94" i="11"/>
  <c r="C93" i="11"/>
  <c r="C92" i="11"/>
  <c r="C91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C90" i="11"/>
  <c r="C89" i="11"/>
  <c r="C88" i="11"/>
  <c r="C87" i="11"/>
  <c r="C86" i="11"/>
  <c r="Q85" i="11"/>
  <c r="P85" i="11"/>
  <c r="O85" i="11"/>
  <c r="N85" i="11"/>
  <c r="M85" i="11"/>
  <c r="L85" i="11"/>
  <c r="K85" i="11"/>
  <c r="J85" i="11"/>
  <c r="I85" i="11"/>
  <c r="H85" i="11"/>
  <c r="G85" i="11"/>
  <c r="F85" i="11"/>
  <c r="E85" i="11"/>
  <c r="D85" i="11"/>
  <c r="C85" i="11"/>
  <c r="C84" i="11"/>
  <c r="C83" i="11"/>
  <c r="C82" i="11"/>
  <c r="C81" i="11"/>
  <c r="C80" i="11" s="1"/>
  <c r="Q80" i="11"/>
  <c r="P80" i="11"/>
  <c r="O80" i="11"/>
  <c r="N80" i="11"/>
  <c r="M80" i="11"/>
  <c r="L80" i="11"/>
  <c r="K80" i="11"/>
  <c r="J80" i="11"/>
  <c r="I80" i="11"/>
  <c r="H80" i="11"/>
  <c r="G80" i="11"/>
  <c r="F80" i="11"/>
  <c r="E80" i="11"/>
  <c r="D80" i="11"/>
  <c r="C79" i="11"/>
  <c r="C78" i="11"/>
  <c r="C77" i="11"/>
  <c r="C76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C75" i="11"/>
  <c r="C74" i="11"/>
  <c r="C73" i="11"/>
  <c r="C72" i="11"/>
  <c r="C71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C70" i="11"/>
  <c r="C69" i="11"/>
  <c r="C68" i="11"/>
  <c r="C67" i="11"/>
  <c r="C66" i="11"/>
  <c r="C65" i="11" s="1"/>
  <c r="Q65" i="11"/>
  <c r="P65" i="11"/>
  <c r="O65" i="11"/>
  <c r="N65" i="11"/>
  <c r="M65" i="11"/>
  <c r="L65" i="11"/>
  <c r="K65" i="11"/>
  <c r="J65" i="11"/>
  <c r="I65" i="11"/>
  <c r="H65" i="11"/>
  <c r="G65" i="11"/>
  <c r="F65" i="11"/>
  <c r="E65" i="11"/>
  <c r="D65" i="11"/>
  <c r="C64" i="11"/>
  <c r="C63" i="11"/>
  <c r="C62" i="11"/>
  <c r="C61" i="11"/>
  <c r="C60" i="11" s="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59" i="11"/>
  <c r="C58" i="11"/>
  <c r="C57" i="11"/>
  <c r="C56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C54" i="11"/>
  <c r="C53" i="11"/>
  <c r="C52" i="11"/>
  <c r="C51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C49" i="11"/>
  <c r="C48" i="11"/>
  <c r="C47" i="11"/>
  <c r="C46" i="11"/>
  <c r="C45" i="11" s="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4" i="11"/>
  <c r="C43" i="11"/>
  <c r="C42" i="11"/>
  <c r="C41" i="11"/>
  <c r="C40" i="11" s="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39" i="11"/>
  <c r="C38" i="11"/>
  <c r="C37" i="11"/>
  <c r="C36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C34" i="11"/>
  <c r="C33" i="11"/>
  <c r="C32" i="11"/>
  <c r="C31" i="11"/>
  <c r="C30" i="11" s="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29" i="11"/>
  <c r="C28" i="11"/>
  <c r="C27" i="11"/>
  <c r="C26" i="11"/>
  <c r="C25" i="11" s="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4" i="11"/>
  <c r="C23" i="11"/>
  <c r="C22" i="11"/>
  <c r="C21" i="11"/>
  <c r="C20" i="11" s="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19" i="11"/>
  <c r="C18" i="11"/>
  <c r="C17" i="11"/>
  <c r="C16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C14" i="11"/>
  <c r="C13" i="11"/>
  <c r="C12" i="11"/>
  <c r="C11" i="11"/>
  <c r="C10" i="11" s="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9" i="11"/>
  <c r="C8" i="11"/>
  <c r="C7" i="11"/>
  <c r="C6" i="11"/>
  <c r="C5" i="11" s="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BW29" i="10" l="1"/>
  <c r="BP29" i="10"/>
  <c r="BI29" i="10"/>
  <c r="BB29" i="10"/>
  <c r="AU29" i="10"/>
  <c r="AN29" i="10"/>
  <c r="AG29" i="10"/>
  <c r="Z29" i="10"/>
  <c r="S29" i="10"/>
  <c r="BW28" i="10"/>
  <c r="BP28" i="10"/>
  <c r="BI28" i="10"/>
  <c r="BB28" i="10"/>
  <c r="AU28" i="10"/>
  <c r="AN28" i="10"/>
  <c r="AG28" i="10"/>
  <c r="Z28" i="10"/>
  <c r="S28" i="10"/>
  <c r="BW27" i="10"/>
  <c r="BP27" i="10"/>
  <c r="BI27" i="10"/>
  <c r="BB27" i="10"/>
  <c r="AU27" i="10"/>
  <c r="AN27" i="10"/>
  <c r="AG27" i="10"/>
  <c r="Z27" i="10"/>
  <c r="S27" i="10"/>
  <c r="BW26" i="10"/>
  <c r="BP26" i="10"/>
  <c r="BI26" i="10"/>
  <c r="BB26" i="10"/>
  <c r="AU26" i="10"/>
  <c r="AN26" i="10"/>
  <c r="AG26" i="10"/>
  <c r="Z26" i="10"/>
  <c r="S26" i="10"/>
  <c r="BW25" i="10"/>
  <c r="BP25" i="10"/>
  <c r="BI25" i="10"/>
  <c r="BB25" i="10"/>
  <c r="AU25" i="10"/>
  <c r="AN25" i="10"/>
  <c r="AG25" i="10"/>
  <c r="Z25" i="10"/>
  <c r="S25" i="10"/>
  <c r="BW24" i="10"/>
  <c r="BP24" i="10"/>
  <c r="BI24" i="10"/>
  <c r="BB24" i="10"/>
  <c r="AU24" i="10"/>
  <c r="AN24" i="10"/>
  <c r="AG24" i="10"/>
  <c r="Z24" i="10"/>
  <c r="S24" i="10"/>
  <c r="BW23" i="10"/>
  <c r="BP23" i="10"/>
  <c r="BI23" i="10"/>
  <c r="BB23" i="10"/>
  <c r="AU23" i="10"/>
  <c r="AN23" i="10"/>
  <c r="AG23" i="10"/>
  <c r="Z23" i="10"/>
  <c r="S23" i="10"/>
  <c r="BW22" i="10"/>
  <c r="BP22" i="10"/>
  <c r="BI22" i="10"/>
  <c r="BB22" i="10"/>
  <c r="AU22" i="10"/>
  <c r="AN22" i="10"/>
  <c r="AG22" i="10"/>
  <c r="Z22" i="10"/>
  <c r="S22" i="10"/>
  <c r="BW21" i="10"/>
  <c r="BP21" i="10"/>
  <c r="BI21" i="10"/>
  <c r="BB21" i="10"/>
  <c r="AU21" i="10"/>
  <c r="AN21" i="10"/>
  <c r="AG21" i="10"/>
  <c r="Z21" i="10"/>
  <c r="S21" i="10"/>
  <c r="BW20" i="10"/>
  <c r="BP20" i="10"/>
  <c r="BI20" i="10"/>
  <c r="BB20" i="10"/>
  <c r="AU20" i="10"/>
  <c r="AN20" i="10"/>
  <c r="AG20" i="10"/>
  <c r="Z20" i="10"/>
  <c r="S20" i="10"/>
  <c r="BW19" i="10"/>
  <c r="BP19" i="10"/>
  <c r="BI19" i="10"/>
  <c r="BB19" i="10"/>
  <c r="AU19" i="10"/>
  <c r="AN19" i="10"/>
  <c r="AG19" i="10"/>
  <c r="Z19" i="10"/>
  <c r="S19" i="10"/>
  <c r="BW18" i="10"/>
  <c r="BP18" i="10"/>
  <c r="BI18" i="10"/>
  <c r="BB18" i="10"/>
  <c r="AU18" i="10"/>
  <c r="AN18" i="10"/>
  <c r="AG18" i="10"/>
  <c r="Z18" i="10"/>
  <c r="S18" i="10"/>
  <c r="BW17" i="10"/>
  <c r="BP17" i="10"/>
  <c r="BI17" i="10"/>
  <c r="BB17" i="10"/>
  <c r="AU17" i="10"/>
  <c r="AN17" i="10"/>
  <c r="AG17" i="10"/>
  <c r="Z17" i="10"/>
  <c r="S17" i="10"/>
  <c r="BW16" i="10"/>
  <c r="BP16" i="10"/>
  <c r="BI16" i="10"/>
  <c r="BB16" i="10"/>
  <c r="AU16" i="10"/>
  <c r="AN16" i="10"/>
  <c r="AG16" i="10"/>
  <c r="Z16" i="10"/>
  <c r="S16" i="10"/>
  <c r="BW15" i="10"/>
  <c r="BP15" i="10"/>
  <c r="BI15" i="10"/>
  <c r="BB15" i="10"/>
  <c r="AU15" i="10"/>
  <c r="AN15" i="10"/>
  <c r="AG15" i="10"/>
  <c r="Z15" i="10"/>
  <c r="S15" i="10"/>
  <c r="BW14" i="10"/>
  <c r="BP14" i="10"/>
  <c r="BI14" i="10"/>
  <c r="BB14" i="10"/>
  <c r="AU14" i="10"/>
  <c r="AN14" i="10"/>
  <c r="AG14" i="10"/>
  <c r="Z14" i="10"/>
  <c r="S14" i="10"/>
  <c r="BW13" i="10"/>
  <c r="BP13" i="10"/>
  <c r="BI13" i="10"/>
  <c r="BB13" i="10"/>
  <c r="AU13" i="10"/>
  <c r="AN13" i="10"/>
  <c r="AG13" i="10"/>
  <c r="Z13" i="10"/>
  <c r="S13" i="10"/>
  <c r="BW12" i="10"/>
  <c r="BP12" i="10"/>
  <c r="BI12" i="10"/>
  <c r="BB12" i="10"/>
  <c r="AU12" i="10"/>
  <c r="AN12" i="10"/>
  <c r="AG12" i="10"/>
  <c r="Z12" i="10"/>
  <c r="S12" i="10"/>
  <c r="BW11" i="10"/>
  <c r="BP11" i="10"/>
  <c r="BI11" i="10"/>
  <c r="BB11" i="10"/>
  <c r="AU11" i="10"/>
  <c r="AN11" i="10"/>
  <c r="AG11" i="10"/>
  <c r="Z11" i="10"/>
  <c r="S11" i="10"/>
  <c r="BW10" i="10"/>
  <c r="BP10" i="10"/>
  <c r="BI10" i="10"/>
  <c r="BB10" i="10"/>
  <c r="AU10" i="10"/>
  <c r="AN10" i="10"/>
  <c r="AG10" i="10"/>
  <c r="Z10" i="10"/>
  <c r="S10" i="10"/>
  <c r="BW9" i="10"/>
  <c r="BP9" i="10"/>
  <c r="BI9" i="10"/>
  <c r="BB9" i="10"/>
  <c r="AU9" i="10"/>
  <c r="AN9" i="10"/>
  <c r="AG9" i="10"/>
  <c r="Z9" i="10"/>
  <c r="S9" i="10"/>
  <c r="BW8" i="10"/>
  <c r="BP8" i="10"/>
  <c r="BI8" i="10"/>
  <c r="BB8" i="10"/>
  <c r="AU8" i="10"/>
  <c r="AN8" i="10"/>
  <c r="AG8" i="10"/>
  <c r="Z8" i="10"/>
  <c r="S8" i="10"/>
  <c r="BW7" i="10"/>
  <c r="BP7" i="10"/>
  <c r="BI7" i="10"/>
  <c r="BB7" i="10"/>
  <c r="AU7" i="10"/>
  <c r="AN7" i="10"/>
  <c r="AG7" i="10"/>
  <c r="Z7" i="10"/>
  <c r="S7" i="10"/>
  <c r="BW6" i="10"/>
  <c r="BP6" i="10"/>
  <c r="BI6" i="10"/>
  <c r="BB6" i="10"/>
  <c r="AU6" i="10"/>
  <c r="AN6" i="10"/>
  <c r="AG6" i="10"/>
  <c r="Z6" i="10"/>
  <c r="S6" i="10"/>
  <c r="BW5" i="10"/>
  <c r="BP5" i="10"/>
  <c r="BI5" i="10"/>
  <c r="BB5" i="10"/>
  <c r="AU5" i="10"/>
  <c r="AN5" i="10"/>
  <c r="AG5" i="10"/>
  <c r="Z5" i="10"/>
  <c r="S5" i="10"/>
  <c r="H40" i="9"/>
  <c r="F40" i="9"/>
  <c r="D40" i="9"/>
  <c r="H39" i="9"/>
  <c r="F39" i="9"/>
  <c r="D39" i="9"/>
  <c r="H38" i="9"/>
  <c r="F38" i="9"/>
  <c r="D38" i="9"/>
  <c r="H37" i="9"/>
  <c r="F37" i="9"/>
  <c r="D37" i="9"/>
  <c r="H36" i="9"/>
  <c r="F36" i="9"/>
  <c r="D36" i="9"/>
  <c r="I35" i="9"/>
  <c r="G35" i="9"/>
  <c r="H35" i="9" s="1"/>
  <c r="F35" i="9"/>
  <c r="E35" i="9"/>
  <c r="C35" i="9"/>
  <c r="D35" i="9" s="1"/>
  <c r="H34" i="9"/>
  <c r="F34" i="9"/>
  <c r="D34" i="9"/>
  <c r="H33" i="9"/>
  <c r="F33" i="9"/>
  <c r="D33" i="9"/>
  <c r="H32" i="9"/>
  <c r="F32" i="9"/>
  <c r="D32" i="9"/>
  <c r="H31" i="9"/>
  <c r="F31" i="9"/>
  <c r="D31" i="9"/>
  <c r="I30" i="9"/>
  <c r="G30" i="9"/>
  <c r="H30" i="9" s="1"/>
  <c r="E30" i="9"/>
  <c r="F30" i="9" s="1"/>
  <c r="C30" i="9"/>
  <c r="D30" i="9" s="1"/>
  <c r="H29" i="9"/>
  <c r="F29" i="9"/>
  <c r="D29" i="9"/>
  <c r="H28" i="9"/>
  <c r="F28" i="9"/>
  <c r="D28" i="9"/>
  <c r="H27" i="9"/>
  <c r="F27" i="9"/>
  <c r="D27" i="9"/>
  <c r="H26" i="9"/>
  <c r="F26" i="9"/>
  <c r="D26" i="9"/>
  <c r="I25" i="9"/>
  <c r="H25" i="9" s="1"/>
  <c r="G25" i="9"/>
  <c r="E25" i="9"/>
  <c r="F25" i="9" s="1"/>
  <c r="D25" i="9"/>
  <c r="C25" i="9"/>
  <c r="H24" i="9"/>
  <c r="F24" i="9"/>
  <c r="D24" i="9"/>
  <c r="H23" i="9"/>
  <c r="F23" i="9"/>
  <c r="D23" i="9"/>
  <c r="H22" i="9"/>
  <c r="F22" i="9"/>
  <c r="D22" i="9"/>
  <c r="H21" i="9"/>
  <c r="F21" i="9"/>
  <c r="D21" i="9"/>
  <c r="I20" i="9"/>
  <c r="G20" i="9"/>
  <c r="H20" i="9" s="1"/>
  <c r="E20" i="9"/>
  <c r="F20" i="9" s="1"/>
  <c r="C20" i="9"/>
  <c r="D20" i="9" s="1"/>
  <c r="H19" i="9"/>
  <c r="F19" i="9"/>
  <c r="D19" i="9"/>
  <c r="H18" i="9"/>
  <c r="F18" i="9"/>
  <c r="D18" i="9"/>
  <c r="H17" i="9"/>
  <c r="F17" i="9"/>
  <c r="D17" i="9"/>
  <c r="H16" i="9"/>
  <c r="F16" i="9"/>
  <c r="D16" i="9"/>
  <c r="I15" i="9"/>
  <c r="G15" i="9"/>
  <c r="H15" i="9" s="1"/>
  <c r="F15" i="9"/>
  <c r="E15" i="9"/>
  <c r="C15" i="9"/>
  <c r="D15" i="9" s="1"/>
  <c r="H14" i="9"/>
  <c r="F14" i="9"/>
  <c r="D14" i="9"/>
  <c r="H13" i="9"/>
  <c r="F13" i="9"/>
  <c r="D13" i="9"/>
  <c r="H12" i="9"/>
  <c r="F12" i="9"/>
  <c r="D12" i="9"/>
  <c r="H11" i="9"/>
  <c r="F11" i="9"/>
  <c r="D11" i="9"/>
  <c r="I10" i="9"/>
  <c r="G10" i="9"/>
  <c r="H10" i="9" s="1"/>
  <c r="E10" i="9"/>
  <c r="F10" i="9" s="1"/>
  <c r="C10" i="9"/>
  <c r="D10" i="9" s="1"/>
  <c r="H9" i="9"/>
  <c r="F9" i="9"/>
  <c r="D9" i="9"/>
  <c r="H8" i="9"/>
  <c r="F8" i="9"/>
  <c r="D8" i="9"/>
  <c r="H7" i="9"/>
  <c r="F7" i="9"/>
  <c r="D7" i="9"/>
  <c r="H6" i="9"/>
  <c r="F6" i="9"/>
  <c r="D6" i="9"/>
  <c r="I5" i="9"/>
  <c r="H5" i="9"/>
  <c r="G5" i="9"/>
  <c r="E5" i="9"/>
  <c r="F5" i="9" s="1"/>
  <c r="D5" i="9"/>
  <c r="C5" i="9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K36" i="8"/>
  <c r="J36" i="8"/>
  <c r="I36" i="8"/>
  <c r="G36" i="8"/>
  <c r="F36" i="8"/>
  <c r="E36" i="8"/>
  <c r="D36" i="8"/>
  <c r="C36" i="8"/>
  <c r="C35" i="8"/>
  <c r="C34" i="8"/>
  <c r="C33" i="8"/>
  <c r="C32" i="8"/>
  <c r="K31" i="8"/>
  <c r="J31" i="8"/>
  <c r="I31" i="8"/>
  <c r="G31" i="8"/>
  <c r="F31" i="8"/>
  <c r="E31" i="8"/>
  <c r="D31" i="8"/>
  <c r="C31" i="8"/>
  <c r="C30" i="8"/>
  <c r="C29" i="8"/>
  <c r="C28" i="8"/>
  <c r="C27" i="8"/>
  <c r="K26" i="8"/>
  <c r="J26" i="8"/>
  <c r="I26" i="8"/>
  <c r="G26" i="8"/>
  <c r="F26" i="8"/>
  <c r="E26" i="8"/>
  <c r="D26" i="8"/>
  <c r="C26" i="8"/>
  <c r="C25" i="8"/>
  <c r="C24" i="8"/>
  <c r="C23" i="8"/>
  <c r="C22" i="8"/>
  <c r="K21" i="8"/>
  <c r="J21" i="8"/>
  <c r="I21" i="8"/>
  <c r="G21" i="8"/>
  <c r="F21" i="8"/>
  <c r="E21" i="8"/>
  <c r="D21" i="8"/>
  <c r="C21" i="8"/>
  <c r="C20" i="8"/>
  <c r="C19" i="8"/>
  <c r="C18" i="8"/>
  <c r="C17" i="8"/>
  <c r="K16" i="8"/>
  <c r="J16" i="8"/>
  <c r="I16" i="8"/>
  <c r="G16" i="8"/>
  <c r="F16" i="8"/>
  <c r="E16" i="8"/>
  <c r="D16" i="8"/>
  <c r="C16" i="8"/>
  <c r="C15" i="8"/>
  <c r="C14" i="8"/>
  <c r="C13" i="8"/>
  <c r="C12" i="8"/>
  <c r="K11" i="8"/>
  <c r="J11" i="8"/>
  <c r="I11" i="8"/>
  <c r="G11" i="8"/>
  <c r="F11" i="8"/>
  <c r="E11" i="8"/>
  <c r="D11" i="8"/>
  <c r="C11" i="8"/>
  <c r="C10" i="8"/>
  <c r="C9" i="8"/>
  <c r="C8" i="8"/>
  <c r="C7" i="8"/>
  <c r="K6" i="8"/>
  <c r="J6" i="8"/>
  <c r="I6" i="8"/>
  <c r="G6" i="8"/>
  <c r="F6" i="8"/>
  <c r="E6" i="8"/>
  <c r="D6" i="8"/>
  <c r="C6" i="8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66" i="6"/>
  <c r="C65" i="6"/>
  <c r="C64" i="6"/>
  <c r="C63" i="6"/>
  <c r="K62" i="6"/>
  <c r="J62" i="6"/>
  <c r="I62" i="6"/>
  <c r="H62" i="6"/>
  <c r="G62" i="6"/>
  <c r="F62" i="6"/>
  <c r="E62" i="6"/>
  <c r="D62" i="6"/>
  <c r="C62" i="6"/>
  <c r="C61" i="6"/>
  <c r="C60" i="6"/>
  <c r="C59" i="6"/>
  <c r="C58" i="6"/>
  <c r="K57" i="6"/>
  <c r="J57" i="6"/>
  <c r="I57" i="6"/>
  <c r="H57" i="6"/>
  <c r="G57" i="6"/>
  <c r="F57" i="6"/>
  <c r="E57" i="6"/>
  <c r="D57" i="6"/>
  <c r="C57" i="6"/>
  <c r="C56" i="6"/>
  <c r="C55" i="6"/>
  <c r="C54" i="6"/>
  <c r="C53" i="6"/>
  <c r="K52" i="6"/>
  <c r="J52" i="6"/>
  <c r="I52" i="6"/>
  <c r="H52" i="6"/>
  <c r="G52" i="6"/>
  <c r="F52" i="6"/>
  <c r="E52" i="6"/>
  <c r="D52" i="6"/>
  <c r="C52" i="6"/>
  <c r="C51" i="6"/>
  <c r="C50" i="6"/>
  <c r="C49" i="6"/>
  <c r="C48" i="6"/>
  <c r="C47" i="6" s="1"/>
  <c r="K47" i="6"/>
  <c r="J47" i="6"/>
  <c r="I47" i="6"/>
  <c r="H47" i="6"/>
  <c r="G47" i="6"/>
  <c r="F47" i="6"/>
  <c r="E47" i="6"/>
  <c r="D47" i="6"/>
  <c r="C46" i="6"/>
  <c r="C45" i="6"/>
  <c r="C44" i="6"/>
  <c r="C42" i="6" s="1"/>
  <c r="C43" i="6"/>
  <c r="K42" i="6"/>
  <c r="J42" i="6"/>
  <c r="I42" i="6"/>
  <c r="H42" i="6"/>
  <c r="G42" i="6"/>
  <c r="F42" i="6"/>
  <c r="E42" i="6"/>
  <c r="D42" i="6"/>
  <c r="C41" i="6"/>
  <c r="C40" i="6"/>
  <c r="C39" i="6"/>
  <c r="C38" i="6"/>
  <c r="K37" i="6"/>
  <c r="J37" i="6"/>
  <c r="I37" i="6"/>
  <c r="H37" i="6"/>
  <c r="G37" i="6"/>
  <c r="F37" i="6"/>
  <c r="E37" i="6"/>
  <c r="D37" i="6"/>
  <c r="C37" i="6"/>
  <c r="C36" i="6"/>
  <c r="C35" i="6"/>
  <c r="C34" i="6"/>
  <c r="C33" i="6"/>
  <c r="K32" i="6"/>
  <c r="J32" i="6"/>
  <c r="I32" i="6"/>
  <c r="H32" i="6"/>
  <c r="G32" i="6"/>
  <c r="F32" i="6"/>
  <c r="E32" i="6"/>
  <c r="D32" i="6"/>
  <c r="C32" i="6"/>
  <c r="C31" i="6"/>
  <c r="C30" i="6"/>
  <c r="C29" i="6"/>
  <c r="C28" i="6"/>
  <c r="C27" i="6" s="1"/>
  <c r="K27" i="6"/>
  <c r="J27" i="6"/>
  <c r="I27" i="6"/>
  <c r="H27" i="6"/>
  <c r="G27" i="6"/>
  <c r="F27" i="6"/>
  <c r="E27" i="6"/>
  <c r="D27" i="6"/>
  <c r="C26" i="6"/>
  <c r="C25" i="6"/>
  <c r="C24" i="6"/>
  <c r="C23" i="6"/>
  <c r="C22" i="6"/>
  <c r="C21" i="6"/>
  <c r="K20" i="6"/>
  <c r="J20" i="6"/>
  <c r="I20" i="6"/>
  <c r="H20" i="6"/>
  <c r="G20" i="6"/>
  <c r="F20" i="6"/>
  <c r="E20" i="6"/>
  <c r="D20" i="6"/>
  <c r="C20" i="6"/>
  <c r="C19" i="6"/>
  <c r="C18" i="6"/>
  <c r="C17" i="6"/>
  <c r="C16" i="6"/>
  <c r="C15" i="6" s="1"/>
  <c r="K15" i="6"/>
  <c r="J15" i="6"/>
  <c r="I15" i="6"/>
  <c r="H15" i="6"/>
  <c r="G15" i="6"/>
  <c r="F15" i="6"/>
  <c r="E15" i="6"/>
  <c r="D15" i="6"/>
  <c r="C14" i="6"/>
  <c r="C13" i="6"/>
  <c r="C12" i="6"/>
  <c r="C10" i="6" s="1"/>
  <c r="C11" i="6"/>
  <c r="K10" i="6"/>
  <c r="J10" i="6"/>
  <c r="I10" i="6"/>
  <c r="H10" i="6"/>
  <c r="G10" i="6"/>
  <c r="F10" i="6"/>
  <c r="E10" i="6"/>
  <c r="D10" i="6"/>
  <c r="C9" i="6"/>
  <c r="C8" i="6"/>
  <c r="C7" i="6"/>
  <c r="C6" i="6"/>
  <c r="K5" i="6"/>
  <c r="J5" i="6"/>
  <c r="I5" i="6"/>
  <c r="H5" i="6"/>
  <c r="G5" i="6"/>
  <c r="F5" i="6"/>
  <c r="E5" i="6"/>
  <c r="D5" i="6"/>
  <c r="C5" i="6"/>
  <c r="C67" i="5"/>
  <c r="C66" i="5"/>
  <c r="C65" i="5"/>
  <c r="C64" i="5"/>
  <c r="L63" i="5"/>
  <c r="K63" i="5"/>
  <c r="J63" i="5"/>
  <c r="I63" i="5"/>
  <c r="H63" i="5"/>
  <c r="G63" i="5"/>
  <c r="F63" i="5"/>
  <c r="E63" i="5"/>
  <c r="D63" i="5"/>
  <c r="C63" i="5"/>
  <c r="C62" i="5"/>
  <c r="C61" i="5"/>
  <c r="C60" i="5"/>
  <c r="C59" i="5"/>
  <c r="L58" i="5"/>
  <c r="K58" i="5"/>
  <c r="J58" i="5"/>
  <c r="I58" i="5"/>
  <c r="H58" i="5"/>
  <c r="G58" i="5"/>
  <c r="F58" i="5"/>
  <c r="E58" i="5"/>
  <c r="D58" i="5"/>
  <c r="C58" i="5" s="1"/>
  <c r="C57" i="5"/>
  <c r="C56" i="5"/>
  <c r="C55" i="5"/>
  <c r="C54" i="5"/>
  <c r="L53" i="5"/>
  <c r="K53" i="5"/>
  <c r="J53" i="5"/>
  <c r="I53" i="5"/>
  <c r="H53" i="5"/>
  <c r="G53" i="5"/>
  <c r="F53" i="5"/>
  <c r="E53" i="5"/>
  <c r="D53" i="5"/>
  <c r="C53" i="5"/>
  <c r="C52" i="5"/>
  <c r="C51" i="5"/>
  <c r="C50" i="5"/>
  <c r="C49" i="5"/>
  <c r="L48" i="5"/>
  <c r="K48" i="5"/>
  <c r="J48" i="5"/>
  <c r="I48" i="5"/>
  <c r="H48" i="5"/>
  <c r="G48" i="5"/>
  <c r="F48" i="5"/>
  <c r="E48" i="5"/>
  <c r="D48" i="5"/>
  <c r="C48" i="5" s="1"/>
  <c r="C47" i="5"/>
  <c r="C46" i="5"/>
  <c r="C45" i="5"/>
  <c r="C44" i="5"/>
  <c r="L43" i="5"/>
  <c r="K43" i="5"/>
  <c r="J43" i="5"/>
  <c r="I43" i="5"/>
  <c r="H43" i="5"/>
  <c r="G43" i="5"/>
  <c r="F43" i="5"/>
  <c r="E43" i="5"/>
  <c r="D43" i="5"/>
  <c r="C43" i="5"/>
  <c r="C42" i="5"/>
  <c r="C41" i="5"/>
  <c r="C40" i="5"/>
  <c r="C39" i="5"/>
  <c r="L38" i="5"/>
  <c r="K38" i="5"/>
  <c r="J38" i="5"/>
  <c r="I38" i="5"/>
  <c r="H38" i="5"/>
  <c r="G38" i="5"/>
  <c r="F38" i="5"/>
  <c r="E38" i="5"/>
  <c r="D38" i="5"/>
  <c r="C38" i="5" s="1"/>
  <c r="C37" i="5"/>
  <c r="C36" i="5"/>
  <c r="C35" i="5"/>
  <c r="C34" i="5"/>
  <c r="L33" i="5"/>
  <c r="K33" i="5"/>
  <c r="J33" i="5"/>
  <c r="I33" i="5"/>
  <c r="H33" i="5"/>
  <c r="G33" i="5"/>
  <c r="F33" i="5"/>
  <c r="C33" i="5" s="1"/>
  <c r="E33" i="5"/>
  <c r="D33" i="5"/>
  <c r="C32" i="5"/>
  <c r="C31" i="5"/>
  <c r="C30" i="5"/>
  <c r="C29" i="5"/>
  <c r="L28" i="5"/>
  <c r="K28" i="5"/>
  <c r="J28" i="5"/>
  <c r="I28" i="5"/>
  <c r="H28" i="5"/>
  <c r="G28" i="5"/>
  <c r="F28" i="5"/>
  <c r="E28" i="5"/>
  <c r="D28" i="5"/>
  <c r="C28" i="5" s="1"/>
  <c r="C27" i="5"/>
  <c r="C26" i="5"/>
  <c r="C25" i="5"/>
  <c r="C24" i="5"/>
  <c r="C23" i="5"/>
  <c r="C22" i="5"/>
  <c r="L21" i="5"/>
  <c r="K21" i="5"/>
  <c r="J21" i="5"/>
  <c r="I21" i="5"/>
  <c r="H21" i="5"/>
  <c r="G21" i="5"/>
  <c r="F21" i="5"/>
  <c r="E21" i="5"/>
  <c r="D21" i="5"/>
  <c r="C21" i="5" s="1"/>
  <c r="C20" i="5"/>
  <c r="C19" i="5"/>
  <c r="C18" i="5"/>
  <c r="C17" i="5"/>
  <c r="L16" i="5"/>
  <c r="K16" i="5"/>
  <c r="J16" i="5"/>
  <c r="I16" i="5"/>
  <c r="H16" i="5"/>
  <c r="G16" i="5"/>
  <c r="F16" i="5"/>
  <c r="C16" i="5" s="1"/>
  <c r="E16" i="5"/>
  <c r="D16" i="5"/>
  <c r="C15" i="5"/>
  <c r="C14" i="5"/>
  <c r="C13" i="5"/>
  <c r="C12" i="5"/>
  <c r="L11" i="5"/>
  <c r="K11" i="5"/>
  <c r="J11" i="5"/>
  <c r="I11" i="5"/>
  <c r="H11" i="5"/>
  <c r="G11" i="5"/>
  <c r="F11" i="5"/>
  <c r="E11" i="5"/>
  <c r="D11" i="5"/>
  <c r="C11" i="5" s="1"/>
  <c r="C10" i="5"/>
  <c r="C9" i="5"/>
  <c r="C8" i="5"/>
  <c r="C7" i="5"/>
  <c r="L6" i="5"/>
  <c r="K6" i="5"/>
  <c r="J6" i="5"/>
  <c r="I6" i="5"/>
  <c r="H6" i="5"/>
  <c r="G6" i="5"/>
  <c r="F6" i="5"/>
  <c r="C6" i="5" s="1"/>
  <c r="E6" i="5"/>
  <c r="D6" i="5"/>
  <c r="E19" i="4"/>
  <c r="D19" i="4" s="1"/>
  <c r="B19" i="4" s="1"/>
  <c r="E18" i="4"/>
  <c r="D18" i="4"/>
  <c r="B18" i="4" s="1"/>
  <c r="E17" i="4"/>
  <c r="D17" i="4" s="1"/>
  <c r="B17" i="4" s="1"/>
  <c r="E16" i="4"/>
  <c r="D16" i="4" s="1"/>
  <c r="B16" i="4" s="1"/>
  <c r="E15" i="4"/>
  <c r="D15" i="4" s="1"/>
  <c r="B15" i="4" s="1"/>
  <c r="E14" i="4"/>
  <c r="D14" i="4"/>
  <c r="B14" i="4" s="1"/>
  <c r="E13" i="4"/>
  <c r="D13" i="4" s="1"/>
  <c r="B13" i="4" s="1"/>
  <c r="E12" i="4"/>
  <c r="D12" i="4" s="1"/>
  <c r="B12" i="4" s="1"/>
  <c r="E11" i="4"/>
  <c r="D11" i="4" s="1"/>
  <c r="B11" i="4" s="1"/>
  <c r="E10" i="4"/>
  <c r="D10" i="4"/>
  <c r="B10" i="4" s="1"/>
  <c r="E9" i="4"/>
  <c r="D9" i="4" s="1"/>
  <c r="B9" i="4" s="1"/>
  <c r="E8" i="4"/>
  <c r="D8" i="4" s="1"/>
  <c r="B8" i="4" s="1"/>
  <c r="E7" i="4"/>
  <c r="D7" i="4" s="1"/>
  <c r="B7" i="4" s="1"/>
  <c r="E6" i="4"/>
  <c r="D6" i="4"/>
  <c r="B6" i="4" s="1"/>
  <c r="S5" i="4"/>
  <c r="R5" i="4"/>
  <c r="Q5" i="4"/>
  <c r="O5" i="4"/>
  <c r="N5" i="4"/>
  <c r="M5" i="4"/>
  <c r="L5" i="4"/>
  <c r="K5" i="4"/>
  <c r="J5" i="4"/>
  <c r="I5" i="4"/>
  <c r="H5" i="4"/>
  <c r="G5" i="4"/>
  <c r="F5" i="4"/>
  <c r="E5" i="4" s="1"/>
  <c r="D5" i="4" s="1"/>
  <c r="B5" i="4" s="1"/>
</calcChain>
</file>

<file path=xl/sharedStrings.xml><?xml version="1.0" encoding="utf-8"?>
<sst xmlns="http://schemas.openxmlformats.org/spreadsheetml/2006/main" count="867" uniqueCount="322">
  <si>
    <t>R-10.消費者問題相談件数</t>
    <rPh sb="5" eb="8">
      <t>ショウヒシャ</t>
    </rPh>
    <rPh sb="8" eb="10">
      <t>モンダイ</t>
    </rPh>
    <rPh sb="10" eb="12">
      <t>ソウダン</t>
    </rPh>
    <rPh sb="12" eb="14">
      <t>ケンスウ</t>
    </rPh>
    <phoneticPr fontId="4"/>
  </si>
  <si>
    <t>単位：件</t>
    <rPh sb="0" eb="2">
      <t>タンイ</t>
    </rPh>
    <rPh sb="3" eb="4">
      <t>ケン</t>
    </rPh>
    <phoneticPr fontId="4"/>
  </si>
  <si>
    <t>合　計</t>
    <rPh sb="0" eb="1">
      <t>ア</t>
    </rPh>
    <rPh sb="2" eb="3">
      <t>ケイ</t>
    </rPh>
    <phoneticPr fontId="4"/>
  </si>
  <si>
    <t>問合せ</t>
    <rPh sb="0" eb="1">
      <t>トイ</t>
    </rPh>
    <rPh sb="1" eb="2">
      <t>ア</t>
    </rPh>
    <phoneticPr fontId="4"/>
  </si>
  <si>
    <t>苦　情</t>
    <rPh sb="0" eb="1">
      <t>ク</t>
    </rPh>
    <rPh sb="2" eb="3">
      <t>ジョウ</t>
    </rPh>
    <phoneticPr fontId="4"/>
  </si>
  <si>
    <t>特殊販売</t>
    <rPh sb="0" eb="2">
      <t>トクシュ</t>
    </rPh>
    <rPh sb="2" eb="4">
      <t>ハンバイ</t>
    </rPh>
    <phoneticPr fontId="4"/>
  </si>
  <si>
    <t>製品不良</t>
    <rPh sb="0" eb="2">
      <t>セイヒン</t>
    </rPh>
    <rPh sb="2" eb="4">
      <t>フリョウ</t>
    </rPh>
    <phoneticPr fontId="4"/>
  </si>
  <si>
    <t>個人情報</t>
    <rPh sb="0" eb="2">
      <t>コジン</t>
    </rPh>
    <rPh sb="2" eb="4">
      <t>ジョウホウ</t>
    </rPh>
    <phoneticPr fontId="4"/>
  </si>
  <si>
    <t>店舗販売</t>
    <rPh sb="0" eb="2">
      <t>テンポ</t>
    </rPh>
    <rPh sb="2" eb="4">
      <t>ハンバイ</t>
    </rPh>
    <phoneticPr fontId="4"/>
  </si>
  <si>
    <t>詐欺</t>
    <rPh sb="0" eb="1">
      <t>サ</t>
    </rPh>
    <rPh sb="1" eb="2">
      <t>ギ</t>
    </rPh>
    <phoneticPr fontId="4"/>
  </si>
  <si>
    <t>多重債務</t>
    <rPh sb="0" eb="2">
      <t>タジュウ</t>
    </rPh>
    <rPh sb="2" eb="4">
      <t>サイム</t>
    </rPh>
    <phoneticPr fontId="4"/>
  </si>
  <si>
    <t>その他</t>
    <rPh sb="2" eb="3">
      <t>タ</t>
    </rPh>
    <phoneticPr fontId="4"/>
  </si>
  <si>
    <t>計</t>
    <rPh sb="0" eb="1">
      <t>ケイ</t>
    </rPh>
    <phoneticPr fontId="4"/>
  </si>
  <si>
    <t>訪問販売</t>
    <rPh sb="0" eb="2">
      <t>ホウモン</t>
    </rPh>
    <rPh sb="2" eb="4">
      <t>ハンバイ</t>
    </rPh>
    <phoneticPr fontId="4"/>
  </si>
  <si>
    <t>電話勧誘　販売</t>
    <rPh sb="0" eb="2">
      <t>デンワ</t>
    </rPh>
    <rPh sb="2" eb="4">
      <t>カンユウ</t>
    </rPh>
    <rPh sb="5" eb="7">
      <t>ハンバイ</t>
    </rPh>
    <phoneticPr fontId="4"/>
  </si>
  <si>
    <t>連鎖販売</t>
    <rPh sb="0" eb="2">
      <t>レンサ</t>
    </rPh>
    <rPh sb="2" eb="4">
      <t>ハンバイ</t>
    </rPh>
    <phoneticPr fontId="4"/>
  </si>
  <si>
    <t>業務提供</t>
    <rPh sb="0" eb="2">
      <t>ギョウム</t>
    </rPh>
    <rPh sb="2" eb="4">
      <t>テイキョウ</t>
    </rPh>
    <phoneticPr fontId="4"/>
  </si>
  <si>
    <t>特定継続</t>
    <rPh sb="0" eb="2">
      <t>トクテイ</t>
    </rPh>
    <rPh sb="2" eb="4">
      <t>ケイゾク</t>
    </rPh>
    <phoneticPr fontId="4"/>
  </si>
  <si>
    <t>通信販売</t>
    <rPh sb="0" eb="2">
      <t>ツウシン</t>
    </rPh>
    <rPh sb="2" eb="4">
      <t>ハンバイ</t>
    </rPh>
    <phoneticPr fontId="4"/>
  </si>
  <si>
    <t>ネガティブ　　オプション</t>
    <phoneticPr fontId="4"/>
  </si>
  <si>
    <t>訪問購入</t>
    <rPh sb="0" eb="2">
      <t>ホウモン</t>
    </rPh>
    <rPh sb="2" eb="4">
      <t>コウニュウ</t>
    </rPh>
    <phoneticPr fontId="4"/>
  </si>
  <si>
    <t>平成17年度</t>
    <rPh sb="0" eb="2">
      <t>ヘイセイ</t>
    </rPh>
    <rPh sb="4" eb="6">
      <t>ネンド</t>
    </rPh>
    <phoneticPr fontId="4"/>
  </si>
  <si>
    <t>-</t>
    <phoneticPr fontId="4"/>
  </si>
  <si>
    <t>三国町</t>
    <rPh sb="0" eb="2">
      <t>ミクニ</t>
    </rPh>
    <rPh sb="2" eb="3">
      <t>チョウ</t>
    </rPh>
    <phoneticPr fontId="4"/>
  </si>
  <si>
    <t>丸岡町</t>
    <rPh sb="0" eb="2">
      <t>マルオカ</t>
    </rPh>
    <rPh sb="2" eb="3">
      <t>チョウ</t>
    </rPh>
    <phoneticPr fontId="4"/>
  </si>
  <si>
    <t>春江町</t>
    <rPh sb="0" eb="2">
      <t>ハルエ</t>
    </rPh>
    <rPh sb="2" eb="3">
      <t>チョウ</t>
    </rPh>
    <phoneticPr fontId="4"/>
  </si>
  <si>
    <t>坂井町</t>
    <rPh sb="0" eb="2">
      <t>サカイ</t>
    </rPh>
    <rPh sb="2" eb="3">
      <t>チョウ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</si>
  <si>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</si>
  <si>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</si>
  <si>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</si>
  <si>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</si>
  <si>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</si>
  <si>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</si>
  <si>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</si>
  <si>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</si>
  <si>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</si>
  <si>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</si>
  <si>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4"/>
  </si>
  <si>
    <t>R-9．公害発生地域別件数</t>
    <rPh sb="4" eb="6">
      <t>コウガイ</t>
    </rPh>
    <phoneticPr fontId="4"/>
  </si>
  <si>
    <t>年度</t>
    <rPh sb="0" eb="2">
      <t>ネンド</t>
    </rPh>
    <phoneticPr fontId="4"/>
  </si>
  <si>
    <t>総  数</t>
  </si>
  <si>
    <t>地域区分</t>
    <rPh sb="0" eb="2">
      <t>チイキ</t>
    </rPh>
    <rPh sb="2" eb="4">
      <t>クブン</t>
    </rPh>
    <phoneticPr fontId="4"/>
  </si>
  <si>
    <t>住居</t>
    <rPh sb="0" eb="2">
      <t>ジュウキョ</t>
    </rPh>
    <phoneticPr fontId="4"/>
  </si>
  <si>
    <t>近隣商</t>
    <rPh sb="0" eb="2">
      <t>キンリン</t>
    </rPh>
    <rPh sb="2" eb="3">
      <t>ショウ</t>
    </rPh>
    <phoneticPr fontId="4"/>
  </si>
  <si>
    <t>商業</t>
    <rPh sb="0" eb="2">
      <t>ショウギョウ</t>
    </rPh>
    <phoneticPr fontId="4"/>
  </si>
  <si>
    <t>準工業</t>
    <rPh sb="0" eb="1">
      <t>ジュン</t>
    </rPh>
    <rPh sb="1" eb="3">
      <t>コウギョウ</t>
    </rPh>
    <phoneticPr fontId="4"/>
  </si>
  <si>
    <t>工業</t>
    <rPh sb="0" eb="2">
      <t>コウギョウ</t>
    </rPh>
    <phoneticPr fontId="4"/>
  </si>
  <si>
    <t>工業専</t>
    <rPh sb="0" eb="2">
      <t>コウギョウ</t>
    </rPh>
    <rPh sb="2" eb="3">
      <t>アツム</t>
    </rPh>
    <phoneticPr fontId="4"/>
  </si>
  <si>
    <t>調整</t>
    <rPh sb="0" eb="2">
      <t>チョウセイ</t>
    </rPh>
    <phoneticPr fontId="4"/>
  </si>
  <si>
    <t>その他の都</t>
    <rPh sb="2" eb="3">
      <t>タ</t>
    </rPh>
    <rPh sb="4" eb="5">
      <t>ミヤコ</t>
    </rPh>
    <phoneticPr fontId="4"/>
  </si>
  <si>
    <t>都市計画</t>
    <rPh sb="0" eb="2">
      <t>トシ</t>
    </rPh>
    <rPh sb="2" eb="4">
      <t>ケイカク</t>
    </rPh>
    <phoneticPr fontId="4"/>
  </si>
  <si>
    <t>地域</t>
    <rPh sb="0" eb="2">
      <t>チイキ</t>
    </rPh>
    <phoneticPr fontId="4"/>
  </si>
  <si>
    <t>業地域</t>
    <rPh sb="0" eb="1">
      <t>ギョウ</t>
    </rPh>
    <rPh sb="1" eb="3">
      <t>チイキ</t>
    </rPh>
    <phoneticPr fontId="4"/>
  </si>
  <si>
    <t>地域</t>
  </si>
  <si>
    <t>用地域</t>
    <rPh sb="0" eb="1">
      <t>ヨウ</t>
    </rPh>
    <phoneticPr fontId="4"/>
  </si>
  <si>
    <t>区域</t>
    <rPh sb="0" eb="2">
      <t>クイキ</t>
    </rPh>
    <phoneticPr fontId="4"/>
  </si>
  <si>
    <t>市計画区域</t>
    <rPh sb="0" eb="1">
      <t>シ</t>
    </rPh>
    <rPh sb="1" eb="3">
      <t>ケイカク</t>
    </rPh>
    <rPh sb="3" eb="5">
      <t>クイキ</t>
    </rPh>
    <phoneticPr fontId="4"/>
  </si>
  <si>
    <t>区域以外</t>
    <rPh sb="0" eb="2">
      <t>クイキ</t>
    </rPh>
    <rPh sb="2" eb="3">
      <t>イ</t>
    </rPh>
    <rPh sb="3" eb="4">
      <t>ガイ</t>
    </rPh>
    <phoneticPr fontId="4"/>
  </si>
  <si>
    <t>平成14年度</t>
    <phoneticPr fontId="4"/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</si>
  <si>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</si>
  <si>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</si>
  <si>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</si>
  <si>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平成15年度</t>
    <phoneticPr fontId="4"/>
  </si>
  <si>
    <t>平成16年度</t>
    <phoneticPr fontId="4"/>
  </si>
  <si>
    <t>平成17年度</t>
    <phoneticPr fontId="4"/>
  </si>
  <si>
    <t>平成18年度</t>
    <phoneticPr fontId="4"/>
  </si>
  <si>
    <t>平成19年度</t>
    <phoneticPr fontId="4"/>
  </si>
  <si>
    <t>平成20年度</t>
    <phoneticPr fontId="4"/>
  </si>
  <si>
    <t>平成21年度</t>
    <phoneticPr fontId="4"/>
  </si>
  <si>
    <t>平成22年度</t>
    <phoneticPr fontId="4"/>
  </si>
  <si>
    <t>平成23年度</t>
    <phoneticPr fontId="4"/>
  </si>
  <si>
    <t>平成24年度</t>
    <phoneticPr fontId="4"/>
  </si>
  <si>
    <t>平成25年度</t>
    <phoneticPr fontId="4"/>
  </si>
  <si>
    <t>平成26年度</t>
    <phoneticPr fontId="4"/>
  </si>
  <si>
    <t>平成27年度</t>
    <phoneticPr fontId="4"/>
  </si>
  <si>
    <t>資料：環境推進課</t>
    <rPh sb="0" eb="2">
      <t>シリョウ</t>
    </rPh>
    <rPh sb="3" eb="5">
      <t>カンキョウ</t>
    </rPh>
    <rPh sb="5" eb="7">
      <t>スイシン</t>
    </rPh>
    <rPh sb="7" eb="8">
      <t>カ</t>
    </rPh>
    <phoneticPr fontId="16"/>
  </si>
  <si>
    <t>R-8．公害苦情件数</t>
    <rPh sb="4" eb="6">
      <t>コウガイ</t>
    </rPh>
    <rPh sb="6" eb="8">
      <t>クジョウ</t>
    </rPh>
    <rPh sb="8" eb="10">
      <t>ケンスウ</t>
    </rPh>
    <phoneticPr fontId="4"/>
  </si>
  <si>
    <t>合計</t>
    <rPh sb="0" eb="2">
      <t>ゴウケイ</t>
    </rPh>
    <phoneticPr fontId="4"/>
  </si>
  <si>
    <t>公害種別</t>
    <rPh sb="0" eb="2">
      <t>コウガイ</t>
    </rPh>
    <rPh sb="2" eb="4">
      <t>シュベツ</t>
    </rPh>
    <phoneticPr fontId="4"/>
  </si>
  <si>
    <t>大気汚染</t>
    <rPh sb="0" eb="2">
      <t>タイキ</t>
    </rPh>
    <rPh sb="2" eb="4">
      <t>オセン</t>
    </rPh>
    <phoneticPr fontId="4"/>
  </si>
  <si>
    <t>水質汚濁</t>
    <rPh sb="0" eb="2">
      <t>スイシツ</t>
    </rPh>
    <rPh sb="2" eb="4">
      <t>オダク</t>
    </rPh>
    <phoneticPr fontId="4"/>
  </si>
  <si>
    <t>土壌汚染</t>
    <rPh sb="0" eb="2">
      <t>ドジョウ</t>
    </rPh>
    <rPh sb="2" eb="4">
      <t>オセン</t>
    </rPh>
    <phoneticPr fontId="4"/>
  </si>
  <si>
    <t>騒音</t>
    <rPh sb="0" eb="2">
      <t>ソウオン</t>
    </rPh>
    <phoneticPr fontId="4"/>
  </si>
  <si>
    <t>振動</t>
    <rPh sb="0" eb="2">
      <t>シンドウ</t>
    </rPh>
    <phoneticPr fontId="4"/>
  </si>
  <si>
    <t>地盤沈下</t>
    <rPh sb="0" eb="2">
      <t>ジバン</t>
    </rPh>
    <rPh sb="2" eb="4">
      <t>チンカ</t>
    </rPh>
    <phoneticPr fontId="4"/>
  </si>
  <si>
    <t>悪臭</t>
    <rPh sb="0" eb="2">
      <t>アクシュウ</t>
    </rPh>
    <phoneticPr fontId="4"/>
  </si>
  <si>
    <t>典型7公害以外</t>
    <rPh sb="0" eb="2">
      <t>テンケイ</t>
    </rPh>
    <rPh sb="3" eb="5">
      <t>コウガイ</t>
    </rPh>
    <rPh sb="5" eb="7">
      <t>イガイ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</si>
  <si>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</si>
  <si>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</si>
  <si>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</si>
  <si>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</si>
  <si>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資料：環境推進課</t>
    <rPh sb="0" eb="2">
      <t>シリョウ</t>
    </rPh>
    <rPh sb="3" eb="5">
      <t>カンキョウ</t>
    </rPh>
    <rPh sb="5" eb="7">
      <t>スイシン</t>
    </rPh>
    <rPh sb="7" eb="8">
      <t>カ</t>
    </rPh>
    <phoneticPr fontId="4"/>
  </si>
  <si>
    <t>R-7．海難発生状況</t>
    <rPh sb="4" eb="6">
      <t>カイナン</t>
    </rPh>
    <rPh sb="6" eb="8">
      <t>ハッセイ</t>
    </rPh>
    <rPh sb="8" eb="10">
      <t>ジョウキョウ</t>
    </rPh>
    <phoneticPr fontId="4"/>
  </si>
  <si>
    <t>海難類別発生件数</t>
    <rPh sb="0" eb="2">
      <t>カイナン</t>
    </rPh>
    <rPh sb="2" eb="4">
      <t>ルイベツ</t>
    </rPh>
    <rPh sb="4" eb="6">
      <t>ハッセイ</t>
    </rPh>
    <rPh sb="6" eb="8">
      <t>ケンスウ</t>
    </rPh>
    <phoneticPr fontId="4"/>
  </si>
  <si>
    <t>年次</t>
    <rPh sb="0" eb="2">
      <t>ネンジ</t>
    </rPh>
    <phoneticPr fontId="4"/>
  </si>
  <si>
    <t>海難類別</t>
    <rPh sb="0" eb="2">
      <t>カイナン</t>
    </rPh>
    <rPh sb="2" eb="4">
      <t>ルイベツ</t>
    </rPh>
    <phoneticPr fontId="4"/>
  </si>
  <si>
    <t>乗揚げ</t>
    <rPh sb="0" eb="2">
      <t>ノリア</t>
    </rPh>
    <phoneticPr fontId="4"/>
  </si>
  <si>
    <t>衝突</t>
    <rPh sb="0" eb="2">
      <t>ショウトツ</t>
    </rPh>
    <phoneticPr fontId="4"/>
  </si>
  <si>
    <t>機関故障</t>
    <rPh sb="0" eb="2">
      <t>キカン</t>
    </rPh>
    <rPh sb="2" eb="4">
      <t>コショウ</t>
    </rPh>
    <phoneticPr fontId="4"/>
  </si>
  <si>
    <t>転覆</t>
    <rPh sb="0" eb="2">
      <t>テンプク</t>
    </rPh>
    <phoneticPr fontId="4"/>
  </si>
  <si>
    <t>推進器
障害</t>
    <rPh sb="0" eb="3">
      <t>スイシンキ</t>
    </rPh>
    <rPh sb="4" eb="6">
      <t>ショウガイ</t>
    </rPh>
    <phoneticPr fontId="4"/>
  </si>
  <si>
    <t>火災</t>
    <rPh sb="0" eb="2">
      <t>カサイ</t>
    </rPh>
    <phoneticPr fontId="4"/>
  </si>
  <si>
    <t>浸水</t>
    <rPh sb="0" eb="2">
      <t>シンスイ</t>
    </rPh>
    <phoneticPr fontId="4"/>
  </si>
  <si>
    <t>舵故障</t>
    <rPh sb="0" eb="1">
      <t>カジ</t>
    </rPh>
    <rPh sb="1" eb="3">
      <t>コショウ</t>
    </rPh>
    <phoneticPr fontId="4"/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</si>
  <si>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</si>
  <si>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</si>
  <si>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</si>
  <si>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</si>
  <si>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</si>
  <si>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</si>
  <si>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</si>
  <si>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</si>
  <si>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  <phoneticPr fontId="4"/>
  </si>
  <si>
    <t>平成19年</t>
    <phoneticPr fontId="4"/>
  </si>
  <si>
    <t>平成20年</t>
  </si>
  <si>
    <t>平成21年</t>
  </si>
  <si>
    <t>平成22年</t>
    <phoneticPr fontId="4"/>
  </si>
  <si>
    <t>平成23年</t>
    <phoneticPr fontId="4"/>
  </si>
  <si>
    <t>平成24年</t>
    <phoneticPr fontId="4"/>
  </si>
  <si>
    <t>平成25年</t>
    <phoneticPr fontId="4"/>
  </si>
  <si>
    <t>平成26年</t>
    <phoneticPr fontId="4"/>
  </si>
  <si>
    <t>平成27年</t>
    <phoneticPr fontId="4"/>
  </si>
  <si>
    <t>平成28年</t>
    <phoneticPr fontId="4"/>
  </si>
  <si>
    <t>海浜事故件数</t>
    <rPh sb="0" eb="2">
      <t>カイヒン</t>
    </rPh>
    <rPh sb="2" eb="4">
      <t>ジコ</t>
    </rPh>
    <rPh sb="4" eb="6">
      <t>ケンスウ</t>
    </rPh>
    <phoneticPr fontId="4"/>
  </si>
  <si>
    <t>事故種別</t>
    <rPh sb="0" eb="2">
      <t>ジコ</t>
    </rPh>
    <rPh sb="2" eb="4">
      <t>シュベツ</t>
    </rPh>
    <phoneticPr fontId="4"/>
  </si>
  <si>
    <t>遊泳中</t>
    <rPh sb="0" eb="3">
      <t>ユウエイチュウ</t>
    </rPh>
    <phoneticPr fontId="4"/>
  </si>
  <si>
    <t>釣中</t>
    <rPh sb="0" eb="1">
      <t>ツリ</t>
    </rPh>
    <rPh sb="1" eb="2">
      <t>チュウ</t>
    </rPh>
    <phoneticPr fontId="4"/>
  </si>
  <si>
    <t>ｻｰﾌｨﾝ中</t>
    <rPh sb="5" eb="6">
      <t>チュウ</t>
    </rPh>
    <phoneticPr fontId="4"/>
  </si>
  <si>
    <t>ﾎﾞｰﾄﾞ
ｾｰﾘﾝｸﾞ中</t>
    <rPh sb="12" eb="13">
      <t>チュウ</t>
    </rPh>
    <phoneticPr fontId="4"/>
  </si>
  <si>
    <t>ｽｷｭｰﾊﾞ
ﾀﾞｲﾋﾞﾝｸﾞ中</t>
    <rPh sb="15" eb="16">
      <t>チュウ</t>
    </rPh>
    <phoneticPr fontId="4"/>
  </si>
  <si>
    <t>水上
ｵｰﾄﾊﾞｲ中</t>
    <rPh sb="0" eb="2">
      <t>スイジョウ</t>
    </rPh>
    <rPh sb="9" eb="10">
      <t>チュウ</t>
    </rPh>
    <phoneticPr fontId="4"/>
  </si>
  <si>
    <t>岸壁等から
の転落</t>
    <rPh sb="0" eb="2">
      <t>ガンペキ</t>
    </rPh>
    <rPh sb="2" eb="3">
      <t>トウ</t>
    </rPh>
    <rPh sb="7" eb="9">
      <t>テンラク</t>
    </rPh>
    <phoneticPr fontId="4"/>
  </si>
  <si>
    <t>自殺</t>
    <rPh sb="0" eb="2">
      <t>ジサツ</t>
    </rPh>
    <phoneticPr fontId="4"/>
  </si>
  <si>
    <t>うち死亡</t>
    <rPh sb="2" eb="4">
      <t>シボウ</t>
    </rPh>
    <phoneticPr fontId="4"/>
  </si>
  <si>
    <t>平成18年</t>
  </si>
  <si>
    <t>平成28年</t>
    <phoneticPr fontId="4"/>
  </si>
  <si>
    <t>※「衝突」について船舶同士の衝突は2件でカウントされる。</t>
    <rPh sb="2" eb="4">
      <t>ショウトツ</t>
    </rPh>
    <rPh sb="9" eb="11">
      <t>センパク</t>
    </rPh>
    <rPh sb="11" eb="13">
      <t>ドウシ</t>
    </rPh>
    <rPh sb="14" eb="16">
      <t>ショウトツ</t>
    </rPh>
    <rPh sb="18" eb="19">
      <t>ケン</t>
    </rPh>
    <phoneticPr fontId="4"/>
  </si>
  <si>
    <t>資料：福井海上保安署</t>
    <rPh sb="0" eb="2">
      <t>シリョウ</t>
    </rPh>
    <rPh sb="3" eb="5">
      <t>フクイ</t>
    </rPh>
    <rPh sb="5" eb="7">
      <t>カイジョウ</t>
    </rPh>
    <rPh sb="7" eb="9">
      <t>ホアン</t>
    </rPh>
    <rPh sb="9" eb="10">
      <t>ショ</t>
    </rPh>
    <phoneticPr fontId="4"/>
  </si>
  <si>
    <t>※「自殺」については、身元が判明し人身事故として扱った件数のみ。</t>
    <rPh sb="2" eb="4">
      <t>ジサツ</t>
    </rPh>
    <rPh sb="11" eb="13">
      <t>ミモト</t>
    </rPh>
    <rPh sb="14" eb="16">
      <t>ハンメイ</t>
    </rPh>
    <rPh sb="17" eb="19">
      <t>ジンシン</t>
    </rPh>
    <rPh sb="19" eb="21">
      <t>ジコ</t>
    </rPh>
    <rPh sb="24" eb="25">
      <t>アツカ</t>
    </rPh>
    <rPh sb="27" eb="29">
      <t>ケンスウ</t>
    </rPh>
    <phoneticPr fontId="4"/>
  </si>
  <si>
    <t>※平成10年分のみ旧三国海上保安署管内全域（あわら市、坂井市、福井市）を含む数値。</t>
    <rPh sb="1" eb="3">
      <t>ヘイセイ</t>
    </rPh>
    <rPh sb="6" eb="7">
      <t>ブン</t>
    </rPh>
    <rPh sb="9" eb="10">
      <t>キュウ</t>
    </rPh>
    <rPh sb="10" eb="12">
      <t>ミクニ</t>
    </rPh>
    <rPh sb="12" eb="14">
      <t>カイジョウ</t>
    </rPh>
    <rPh sb="14" eb="16">
      <t>ホアン</t>
    </rPh>
    <rPh sb="16" eb="17">
      <t>ショ</t>
    </rPh>
    <rPh sb="17" eb="19">
      <t>カンナイ</t>
    </rPh>
    <rPh sb="19" eb="21">
      <t>ゼンイキ</t>
    </rPh>
    <rPh sb="25" eb="26">
      <t>シ</t>
    </rPh>
    <rPh sb="27" eb="29">
      <t>サカイ</t>
    </rPh>
    <rPh sb="29" eb="30">
      <t>シ</t>
    </rPh>
    <rPh sb="31" eb="34">
      <t>フクイシ</t>
    </rPh>
    <rPh sb="36" eb="37">
      <t>フク</t>
    </rPh>
    <rPh sb="38" eb="40">
      <t>スウチ</t>
    </rPh>
    <phoneticPr fontId="4"/>
  </si>
  <si>
    <t>R-6．交通事故発生件数等の推移</t>
    <rPh sb="4" eb="6">
      <t>コウツウ</t>
    </rPh>
    <rPh sb="6" eb="8">
      <t>ジコ</t>
    </rPh>
    <rPh sb="8" eb="10">
      <t>ハッセイ</t>
    </rPh>
    <rPh sb="10" eb="12">
      <t>ケンスウ</t>
    </rPh>
    <rPh sb="12" eb="13">
      <t>トウ</t>
    </rPh>
    <rPh sb="14" eb="16">
      <t>スイイ</t>
    </rPh>
    <phoneticPr fontId="4"/>
  </si>
  <si>
    <t>道路区分</t>
    <rPh sb="0" eb="2">
      <t>ドウロ</t>
    </rPh>
    <rPh sb="2" eb="4">
      <t>クブン</t>
    </rPh>
    <phoneticPr fontId="4"/>
  </si>
  <si>
    <t>国道</t>
    <rPh sb="0" eb="2">
      <t>コクドウ</t>
    </rPh>
    <phoneticPr fontId="4"/>
  </si>
  <si>
    <t>北陸道</t>
  </si>
  <si>
    <t>県道等</t>
    <phoneticPr fontId="4"/>
  </si>
  <si>
    <t>市町村道</t>
    <rPh sb="0" eb="1">
      <t>シ</t>
    </rPh>
    <rPh sb="1" eb="2">
      <t>チョウ</t>
    </rPh>
    <rPh sb="2" eb="4">
      <t>ソンドウ</t>
    </rPh>
    <phoneticPr fontId="4"/>
  </si>
  <si>
    <t>8号線</t>
    <rPh sb="1" eb="3">
      <t>ゴウセン</t>
    </rPh>
    <phoneticPr fontId="4"/>
  </si>
  <si>
    <t>305号線</t>
    <rPh sb="3" eb="5">
      <t>ゴウセン</t>
    </rPh>
    <phoneticPr fontId="4"/>
  </si>
  <si>
    <t>364号線</t>
    <rPh sb="3" eb="5">
      <t>ゴウセン</t>
    </rPh>
    <phoneticPr fontId="4"/>
  </si>
  <si>
    <t>主要地方道</t>
    <rPh sb="0" eb="2">
      <t>シュヨウ</t>
    </rPh>
    <rPh sb="2" eb="4">
      <t>チホウ</t>
    </rPh>
    <rPh sb="4" eb="5">
      <t>ドウ</t>
    </rPh>
    <phoneticPr fontId="4"/>
  </si>
  <si>
    <t>一般県道</t>
    <rPh sb="0" eb="2">
      <t>イッパン</t>
    </rPh>
    <rPh sb="2" eb="4">
      <t>ケンドウ</t>
    </rPh>
    <phoneticPr fontId="4"/>
  </si>
  <si>
    <t>平成18年</t>
    <phoneticPr fontId="4"/>
  </si>
  <si>
    <t>平成19年</t>
    <phoneticPr fontId="4"/>
  </si>
  <si>
    <t>平成20年</t>
    <phoneticPr fontId="4"/>
  </si>
  <si>
    <t>平成21年</t>
    <phoneticPr fontId="4"/>
  </si>
  <si>
    <t>平成22年</t>
    <phoneticPr fontId="4"/>
  </si>
  <si>
    <t>平成23年</t>
    <phoneticPr fontId="4"/>
  </si>
  <si>
    <t>平成24年</t>
    <phoneticPr fontId="4"/>
  </si>
  <si>
    <t>平成25年</t>
    <phoneticPr fontId="4"/>
  </si>
  <si>
    <t>平成26年</t>
    <phoneticPr fontId="4"/>
  </si>
  <si>
    <t>平成27年</t>
    <phoneticPr fontId="4"/>
  </si>
  <si>
    <t>出典：福井の交通</t>
    <rPh sb="0" eb="2">
      <t>シュッテン</t>
    </rPh>
    <rPh sb="3" eb="5">
      <t>フクイ</t>
    </rPh>
    <rPh sb="6" eb="8">
      <t>コウツウ</t>
    </rPh>
    <phoneticPr fontId="4"/>
  </si>
  <si>
    <t>R-5．交通事故発生状況</t>
    <rPh sb="4" eb="6">
      <t>コウツウ</t>
    </rPh>
    <rPh sb="6" eb="8">
      <t>ジコ</t>
    </rPh>
    <rPh sb="8" eb="10">
      <t>ハッセイ</t>
    </rPh>
    <rPh sb="10" eb="12">
      <t>ジョウキョウ</t>
    </rPh>
    <phoneticPr fontId="4"/>
  </si>
  <si>
    <t>人身事故件数</t>
    <rPh sb="0" eb="1">
      <t>ヒト</t>
    </rPh>
    <rPh sb="1" eb="2">
      <t>ミ</t>
    </rPh>
    <rPh sb="2" eb="3">
      <t>コト</t>
    </rPh>
    <rPh sb="3" eb="4">
      <t>ユエ</t>
    </rPh>
    <rPh sb="4" eb="5">
      <t>ケン</t>
    </rPh>
    <rPh sb="5" eb="6">
      <t>カズ</t>
    </rPh>
    <phoneticPr fontId="4"/>
  </si>
  <si>
    <t>死者数</t>
    <rPh sb="0" eb="1">
      <t>シ</t>
    </rPh>
    <rPh sb="1" eb="2">
      <t>シャ</t>
    </rPh>
    <rPh sb="2" eb="3">
      <t>スウ</t>
    </rPh>
    <phoneticPr fontId="4"/>
  </si>
  <si>
    <t>傷  者  数</t>
    <rPh sb="0" eb="1">
      <t>キズ</t>
    </rPh>
    <rPh sb="3" eb="4">
      <t>モノ</t>
    </rPh>
    <rPh sb="6" eb="7">
      <t>スウ</t>
    </rPh>
    <phoneticPr fontId="4"/>
  </si>
  <si>
    <t>人　口</t>
    <rPh sb="0" eb="1">
      <t>ヒト</t>
    </rPh>
    <rPh sb="2" eb="3">
      <t>クチ</t>
    </rPh>
    <phoneticPr fontId="4"/>
  </si>
  <si>
    <t>（件）</t>
    <rPh sb="1" eb="2">
      <t>ケン</t>
    </rPh>
    <phoneticPr fontId="4"/>
  </si>
  <si>
    <t>人口千人当り</t>
    <rPh sb="0" eb="2">
      <t>ジンコウ</t>
    </rPh>
    <rPh sb="2" eb="4">
      <t>センニン</t>
    </rPh>
    <rPh sb="4" eb="5">
      <t>アタ</t>
    </rPh>
    <phoneticPr fontId="4"/>
  </si>
  <si>
    <t>（人）</t>
    <rPh sb="1" eb="2">
      <t>ヒト</t>
    </rPh>
    <phoneticPr fontId="4"/>
  </si>
  <si>
    <t>平成18年</t>
    <phoneticPr fontId="4"/>
  </si>
  <si>
    <t>平成19年</t>
    <phoneticPr fontId="4"/>
  </si>
  <si>
    <t>平成20年</t>
    <phoneticPr fontId="4"/>
  </si>
  <si>
    <t>平成21年</t>
    <phoneticPr fontId="4"/>
  </si>
  <si>
    <t>平成22年</t>
    <phoneticPr fontId="4"/>
  </si>
  <si>
    <t>平成23年</t>
    <phoneticPr fontId="4"/>
  </si>
  <si>
    <t>平成24年</t>
    <phoneticPr fontId="4"/>
  </si>
  <si>
    <t>平成25年</t>
    <phoneticPr fontId="4"/>
  </si>
  <si>
    <t>平成26年</t>
    <phoneticPr fontId="4"/>
  </si>
  <si>
    <t>平成27年</t>
    <phoneticPr fontId="4"/>
  </si>
  <si>
    <t>出典：福井の交通</t>
  </si>
  <si>
    <t>資料：福井県警察本部</t>
    <rPh sb="0" eb="2">
      <t>シリョウ</t>
    </rPh>
    <rPh sb="3" eb="6">
      <t>フクイケン</t>
    </rPh>
    <rPh sb="6" eb="8">
      <t>ケイサツ</t>
    </rPh>
    <rPh sb="8" eb="10">
      <t>ホンブ</t>
    </rPh>
    <phoneticPr fontId="4"/>
  </si>
  <si>
    <t>R-4．台風・大雨等の被害状況</t>
    <rPh sb="4" eb="6">
      <t>タイフウ</t>
    </rPh>
    <rPh sb="7" eb="9">
      <t>オオアメ</t>
    </rPh>
    <rPh sb="9" eb="10">
      <t>トウ</t>
    </rPh>
    <rPh sb="11" eb="13">
      <t>ヒガイ</t>
    </rPh>
    <rPh sb="13" eb="15">
      <t>ジョウキョウ</t>
    </rPh>
    <phoneticPr fontId="4"/>
  </si>
  <si>
    <t>区　　　　分</t>
    <rPh sb="0" eb="1">
      <t>ク</t>
    </rPh>
    <rPh sb="5" eb="6">
      <t>ブン</t>
    </rPh>
    <phoneticPr fontId="4"/>
  </si>
  <si>
    <t>平成18年度</t>
    <phoneticPr fontId="4"/>
  </si>
  <si>
    <t>平成19年度</t>
    <phoneticPr fontId="4"/>
  </si>
  <si>
    <t>平成20年度</t>
    <phoneticPr fontId="4"/>
  </si>
  <si>
    <t>平成21年度</t>
    <phoneticPr fontId="4"/>
  </si>
  <si>
    <t>平成22年度</t>
    <phoneticPr fontId="4"/>
  </si>
  <si>
    <t>平成23年度</t>
    <phoneticPr fontId="4"/>
  </si>
  <si>
    <t>平成24年度</t>
    <phoneticPr fontId="4"/>
  </si>
  <si>
    <t>平成25年度</t>
    <phoneticPr fontId="4"/>
  </si>
  <si>
    <t>平成26年度</t>
    <phoneticPr fontId="4"/>
  </si>
  <si>
    <t>平成27年度</t>
    <phoneticPr fontId="4"/>
  </si>
  <si>
    <t>台風</t>
    <rPh sb="0" eb="2">
      <t>タイフウ</t>
    </rPh>
    <phoneticPr fontId="4"/>
  </si>
  <si>
    <t>大雨</t>
    <rPh sb="0" eb="2">
      <t>オオアメ</t>
    </rPh>
    <phoneticPr fontId="4"/>
  </si>
  <si>
    <t>強風</t>
    <rPh sb="0" eb="2">
      <t>キョウフウ</t>
    </rPh>
    <phoneticPr fontId="4"/>
  </si>
  <si>
    <t>波浪</t>
    <rPh sb="0" eb="2">
      <t>ハロウ</t>
    </rPh>
    <phoneticPr fontId="4"/>
  </si>
  <si>
    <t>地震</t>
    <rPh sb="0" eb="2">
      <t>ジシン</t>
    </rPh>
    <phoneticPr fontId="4"/>
  </si>
  <si>
    <t>強風・雪害</t>
    <rPh sb="0" eb="2">
      <t>キョウフウ</t>
    </rPh>
    <rPh sb="3" eb="4">
      <t>ユキ</t>
    </rPh>
    <rPh sb="4" eb="5">
      <t>ガイ</t>
    </rPh>
    <phoneticPr fontId="4"/>
  </si>
  <si>
    <t>強風・
雪害</t>
    <rPh sb="0" eb="2">
      <t>キョウフウ</t>
    </rPh>
    <rPh sb="4" eb="5">
      <t>ユキ</t>
    </rPh>
    <rPh sb="5" eb="6">
      <t>ガイ</t>
    </rPh>
    <phoneticPr fontId="4"/>
  </si>
  <si>
    <t>り災世帯数</t>
    <rPh sb="1" eb="2">
      <t>ワザワ</t>
    </rPh>
    <rPh sb="2" eb="5">
      <t>セタイスウ</t>
    </rPh>
    <phoneticPr fontId="4"/>
  </si>
  <si>
    <t>り災者数</t>
    <rPh sb="1" eb="2">
      <t>ワザワ</t>
    </rPh>
    <rPh sb="2" eb="3">
      <t>モノ</t>
    </rPh>
    <rPh sb="3" eb="4">
      <t>カズ</t>
    </rPh>
    <phoneticPr fontId="4"/>
  </si>
  <si>
    <t>人的被害
（人）</t>
    <rPh sb="0" eb="2">
      <t>ジンテキ</t>
    </rPh>
    <rPh sb="2" eb="4">
      <t>ヒガイ</t>
    </rPh>
    <rPh sb="6" eb="7">
      <t>ヒト</t>
    </rPh>
    <phoneticPr fontId="4"/>
  </si>
  <si>
    <t>死者</t>
    <rPh sb="0" eb="2">
      <t>シシャ</t>
    </rPh>
    <phoneticPr fontId="4"/>
  </si>
  <si>
    <t>行方不明</t>
    <rPh sb="0" eb="2">
      <t>ユクエ</t>
    </rPh>
    <rPh sb="2" eb="4">
      <t>フメイ</t>
    </rPh>
    <phoneticPr fontId="4"/>
  </si>
  <si>
    <t>負傷</t>
    <rPh sb="0" eb="2">
      <t>フショウ</t>
    </rPh>
    <phoneticPr fontId="4"/>
  </si>
  <si>
    <t>建物被害
（棟）</t>
    <rPh sb="0" eb="2">
      <t>タテモノ</t>
    </rPh>
    <rPh sb="2" eb="4">
      <t>ヒガイ</t>
    </rPh>
    <rPh sb="6" eb="7">
      <t>トウ</t>
    </rPh>
    <phoneticPr fontId="4"/>
  </si>
  <si>
    <t>全壊</t>
    <rPh sb="0" eb="2">
      <t>ゼンカイ</t>
    </rPh>
    <phoneticPr fontId="4"/>
  </si>
  <si>
    <t>半壊</t>
    <rPh sb="0" eb="2">
      <t>ハンカイ</t>
    </rPh>
    <phoneticPr fontId="4"/>
  </si>
  <si>
    <t>流出</t>
    <rPh sb="0" eb="2">
      <t>リュウシュツ</t>
    </rPh>
    <phoneticPr fontId="4"/>
  </si>
  <si>
    <t>全焼</t>
    <rPh sb="0" eb="2">
      <t>ゼンショウ</t>
    </rPh>
    <phoneticPr fontId="4"/>
  </si>
  <si>
    <t>半焼</t>
    <rPh sb="0" eb="2">
      <t>ハンショウ</t>
    </rPh>
    <phoneticPr fontId="4"/>
  </si>
  <si>
    <t>床上</t>
    <rPh sb="0" eb="2">
      <t>ユカウエ</t>
    </rPh>
    <phoneticPr fontId="4"/>
  </si>
  <si>
    <t>床下</t>
    <rPh sb="0" eb="2">
      <t>ユカシタ</t>
    </rPh>
    <phoneticPr fontId="4"/>
  </si>
  <si>
    <t>一部損壊</t>
    <rPh sb="0" eb="2">
      <t>イチブ</t>
    </rPh>
    <rPh sb="2" eb="4">
      <t>ソンカイ</t>
    </rPh>
    <phoneticPr fontId="4"/>
  </si>
  <si>
    <t>非住家被害</t>
    <rPh sb="0" eb="1">
      <t>ヒ</t>
    </rPh>
    <rPh sb="1" eb="2">
      <t>ジュウ</t>
    </rPh>
    <rPh sb="2" eb="3">
      <t>イエ</t>
    </rPh>
    <rPh sb="3" eb="5">
      <t>ヒガイ</t>
    </rPh>
    <phoneticPr fontId="4"/>
  </si>
  <si>
    <t>耕地被害
（ｈａ）</t>
    <rPh sb="0" eb="2">
      <t>コウチ</t>
    </rPh>
    <rPh sb="2" eb="4">
      <t>ヒガイ</t>
    </rPh>
    <phoneticPr fontId="4"/>
  </si>
  <si>
    <t>水田</t>
    <rPh sb="0" eb="2">
      <t>スイデン</t>
    </rPh>
    <phoneticPr fontId="4"/>
  </si>
  <si>
    <t>流埋</t>
    <rPh sb="0" eb="1">
      <t>リュウ</t>
    </rPh>
    <rPh sb="1" eb="2">
      <t>ウ</t>
    </rPh>
    <phoneticPr fontId="4"/>
  </si>
  <si>
    <t>冠水</t>
    <rPh sb="0" eb="2">
      <t>カンスイ</t>
    </rPh>
    <phoneticPr fontId="4"/>
  </si>
  <si>
    <t>畑</t>
    <rPh sb="0" eb="1">
      <t>ハタケ</t>
    </rPh>
    <phoneticPr fontId="4"/>
  </si>
  <si>
    <t>道路修復</t>
    <rPh sb="0" eb="2">
      <t>ドウロ</t>
    </rPh>
    <rPh sb="2" eb="4">
      <t>シュウフク</t>
    </rPh>
    <phoneticPr fontId="4"/>
  </si>
  <si>
    <t>橋梁</t>
    <rPh sb="0" eb="2">
      <t>キョウリョウ</t>
    </rPh>
    <phoneticPr fontId="4"/>
  </si>
  <si>
    <t>河川修復</t>
    <rPh sb="0" eb="2">
      <t>カセン</t>
    </rPh>
    <rPh sb="2" eb="4">
      <t>シュウフク</t>
    </rPh>
    <phoneticPr fontId="4"/>
  </si>
  <si>
    <t>砂防関係</t>
    <rPh sb="0" eb="2">
      <t>サボウ</t>
    </rPh>
    <rPh sb="2" eb="4">
      <t>カンケイ</t>
    </rPh>
    <phoneticPr fontId="4"/>
  </si>
  <si>
    <t>鉄軌道被害</t>
    <rPh sb="0" eb="1">
      <t>テツ</t>
    </rPh>
    <rPh sb="1" eb="3">
      <t>キドウ</t>
    </rPh>
    <rPh sb="3" eb="5">
      <t>ヒガイ</t>
    </rPh>
    <phoneticPr fontId="4"/>
  </si>
  <si>
    <t>通信施設被害</t>
    <rPh sb="0" eb="2">
      <t>ツウシン</t>
    </rPh>
    <rPh sb="2" eb="4">
      <t>シセツ</t>
    </rPh>
    <rPh sb="4" eb="6">
      <t>ヒガイ</t>
    </rPh>
    <phoneticPr fontId="4"/>
  </si>
  <si>
    <t>船舶被害</t>
    <rPh sb="0" eb="2">
      <t>センパク</t>
    </rPh>
    <rPh sb="2" eb="4">
      <t>ヒガイ</t>
    </rPh>
    <phoneticPr fontId="4"/>
  </si>
  <si>
    <t>（隻）</t>
  </si>
  <si>
    <t>資料：総務課</t>
    <rPh sb="0" eb="2">
      <t>シリョウ</t>
    </rPh>
    <rPh sb="3" eb="6">
      <t>ソウムカ</t>
    </rPh>
    <phoneticPr fontId="4"/>
  </si>
  <si>
    <t>資料：安全対策課</t>
    <rPh sb="0" eb="2">
      <t>シリョウ</t>
    </rPh>
    <rPh sb="3" eb="5">
      <t>アンゼン</t>
    </rPh>
    <rPh sb="5" eb="7">
      <t>タイサク</t>
    </rPh>
    <rPh sb="7" eb="8">
      <t>カ</t>
    </rPh>
    <phoneticPr fontId="4"/>
  </si>
  <si>
    <t>R-3．救急業務処理件数</t>
    <rPh sb="4" eb="6">
      <t>キュウキュウ</t>
    </rPh>
    <rPh sb="6" eb="8">
      <t>ギョウム</t>
    </rPh>
    <rPh sb="8" eb="10">
      <t>ショリ</t>
    </rPh>
    <rPh sb="10" eb="12">
      <t>ケンスウ</t>
    </rPh>
    <phoneticPr fontId="4"/>
  </si>
  <si>
    <t>年次</t>
    <rPh sb="1" eb="2">
      <t>ツギ</t>
    </rPh>
    <phoneticPr fontId="4"/>
  </si>
  <si>
    <t>自然
災害</t>
    <rPh sb="0" eb="2">
      <t>シゼン</t>
    </rPh>
    <phoneticPr fontId="4"/>
  </si>
  <si>
    <t>水難</t>
    <rPh sb="0" eb="2">
      <t>スイナン</t>
    </rPh>
    <phoneticPr fontId="4"/>
  </si>
  <si>
    <t>交通</t>
    <rPh sb="0" eb="2">
      <t>コウツウ</t>
    </rPh>
    <phoneticPr fontId="4"/>
  </si>
  <si>
    <t>労働
災害</t>
    <rPh sb="0" eb="2">
      <t>ロウドウ</t>
    </rPh>
    <phoneticPr fontId="4"/>
  </si>
  <si>
    <t>運動
競技</t>
    <phoneticPr fontId="4"/>
  </si>
  <si>
    <t>一般
負傷</t>
    <rPh sb="0" eb="2">
      <t>イッパン</t>
    </rPh>
    <phoneticPr fontId="4"/>
  </si>
  <si>
    <t>加害</t>
    <rPh sb="0" eb="2">
      <t>カガイ</t>
    </rPh>
    <phoneticPr fontId="4"/>
  </si>
  <si>
    <t>自損
行為</t>
    <rPh sb="0" eb="2">
      <t>ジソン</t>
    </rPh>
    <phoneticPr fontId="4"/>
  </si>
  <si>
    <t>急病</t>
    <rPh sb="0" eb="2">
      <t>キュウビョウ</t>
    </rPh>
    <phoneticPr fontId="4"/>
  </si>
  <si>
    <t>転院
搬送</t>
    <rPh sb="0" eb="2">
      <t>テンイン</t>
    </rPh>
    <rPh sb="3" eb="5">
      <t>ハンソウ</t>
    </rPh>
    <phoneticPr fontId="4"/>
  </si>
  <si>
    <t>医師
搬送</t>
    <rPh sb="0" eb="2">
      <t>イシ</t>
    </rPh>
    <rPh sb="3" eb="5">
      <t>ハンソウ</t>
    </rPh>
    <phoneticPr fontId="4"/>
  </si>
  <si>
    <t>資機材
等搬送</t>
    <rPh sb="0" eb="1">
      <t>シ</t>
    </rPh>
    <rPh sb="1" eb="3">
      <t>キザイ</t>
    </rPh>
    <rPh sb="4" eb="5">
      <t>トウ</t>
    </rPh>
    <rPh sb="5" eb="7">
      <t>ハンソウ</t>
    </rPh>
    <phoneticPr fontId="4"/>
  </si>
  <si>
    <t>平成18年</t>
    <phoneticPr fontId="4"/>
  </si>
  <si>
    <t>平成19年</t>
    <phoneticPr fontId="4"/>
  </si>
  <si>
    <t>平成20年</t>
    <phoneticPr fontId="4"/>
  </si>
  <si>
    <t>平成21年</t>
    <phoneticPr fontId="4"/>
  </si>
  <si>
    <t>平成22年</t>
    <phoneticPr fontId="4"/>
  </si>
  <si>
    <t>平成23年</t>
    <phoneticPr fontId="4"/>
  </si>
  <si>
    <t>平成24年</t>
    <phoneticPr fontId="4"/>
  </si>
  <si>
    <t>平成25年</t>
    <phoneticPr fontId="4"/>
  </si>
  <si>
    <t>平成26年</t>
    <phoneticPr fontId="4"/>
  </si>
  <si>
    <t>平成27年</t>
    <phoneticPr fontId="4"/>
  </si>
  <si>
    <t>平成28年</t>
    <phoneticPr fontId="4"/>
  </si>
  <si>
    <t>資料：嶺北消防組合</t>
    <rPh sb="0" eb="2">
      <t>シリョウ</t>
    </rPh>
    <rPh sb="3" eb="5">
      <t>レイホク</t>
    </rPh>
    <rPh sb="5" eb="7">
      <t>ショウボウ</t>
    </rPh>
    <rPh sb="7" eb="9">
      <t>クミアイ</t>
    </rPh>
    <phoneticPr fontId="4"/>
  </si>
  <si>
    <t>R-2．消防現有勢力</t>
    <rPh sb="4" eb="6">
      <t>ショウボウ</t>
    </rPh>
    <rPh sb="6" eb="8">
      <t>ゲンユウ</t>
    </rPh>
    <rPh sb="8" eb="10">
      <t>セイリョク</t>
    </rPh>
    <phoneticPr fontId="4"/>
  </si>
  <si>
    <t>各年4月1日現在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4"/>
  </si>
  <si>
    <t>区　  　　分</t>
    <rPh sb="0" eb="1">
      <t>ク</t>
    </rPh>
    <rPh sb="6" eb="7">
      <t>ブン</t>
    </rPh>
    <phoneticPr fontId="4"/>
  </si>
  <si>
    <t>平成18年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</si>
  <si>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</si>
  <si>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</si>
  <si>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</si>
  <si>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</si>
  <si>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</si>
  <si>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</si>
  <si>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</si>
  <si>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</si>
  <si>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</si>
  <si>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消防署名称</t>
    <rPh sb="0" eb="3">
      <t>ショウボウショ</t>
    </rPh>
    <rPh sb="3" eb="5">
      <t>メイショウ</t>
    </rPh>
    <phoneticPr fontId="4"/>
  </si>
  <si>
    <t>嶺北消防本部</t>
    <rPh sb="0" eb="2">
      <t>レイホク</t>
    </rPh>
    <rPh sb="2" eb="4">
      <t>ショウボウ</t>
    </rPh>
    <rPh sb="4" eb="6">
      <t>ホンブ</t>
    </rPh>
    <phoneticPr fontId="4"/>
  </si>
  <si>
    <t>嶺北署</t>
    <rPh sb="0" eb="2">
      <t>レイホク</t>
    </rPh>
    <rPh sb="2" eb="3">
      <t>ショ</t>
    </rPh>
    <phoneticPr fontId="4"/>
  </si>
  <si>
    <t>三国署</t>
    <rPh sb="0" eb="3">
      <t>ミクニショ</t>
    </rPh>
    <phoneticPr fontId="4"/>
  </si>
  <si>
    <t>丸岡署</t>
    <rPh sb="0" eb="3">
      <t>マルオカショ</t>
    </rPh>
    <phoneticPr fontId="4"/>
  </si>
  <si>
    <t>分団数(坂井市）</t>
    <rPh sb="0" eb="1">
      <t>ブン</t>
    </rPh>
    <rPh sb="1" eb="2">
      <t>ダン</t>
    </rPh>
    <rPh sb="2" eb="3">
      <t>スウ</t>
    </rPh>
    <rPh sb="4" eb="6">
      <t>サカイ</t>
    </rPh>
    <rPh sb="6" eb="7">
      <t>シ</t>
    </rPh>
    <phoneticPr fontId="4"/>
  </si>
  <si>
    <t>職員数</t>
    <rPh sb="0" eb="3">
      <t>ショクインスウ</t>
    </rPh>
    <phoneticPr fontId="4"/>
  </si>
  <si>
    <t>吏員数</t>
    <rPh sb="0" eb="1">
      <t>リ</t>
    </rPh>
    <rPh sb="1" eb="2">
      <t>イン</t>
    </rPh>
    <rPh sb="2" eb="3">
      <t>スウ</t>
    </rPh>
    <phoneticPr fontId="4"/>
  </si>
  <si>
    <t>分団員数（坂井市）</t>
    <rPh sb="0" eb="1">
      <t>ブン</t>
    </rPh>
    <rPh sb="1" eb="2">
      <t>ダン</t>
    </rPh>
    <rPh sb="2" eb="3">
      <t>イン</t>
    </rPh>
    <rPh sb="3" eb="4">
      <t>スウ</t>
    </rPh>
    <rPh sb="5" eb="7">
      <t>サカイ</t>
    </rPh>
    <rPh sb="7" eb="8">
      <t>シ</t>
    </rPh>
    <phoneticPr fontId="4"/>
  </si>
  <si>
    <t>消防ポンプ現有台数</t>
    <rPh sb="0" eb="2">
      <t>ショウボウ</t>
    </rPh>
    <rPh sb="5" eb="7">
      <t>ゲンユウ</t>
    </rPh>
    <rPh sb="7" eb="9">
      <t>ダイスウ</t>
    </rPh>
    <phoneticPr fontId="4"/>
  </si>
  <si>
    <t>消防本部現有</t>
    <rPh sb="0" eb="2">
      <t>ショウボウ</t>
    </rPh>
    <rPh sb="2" eb="4">
      <t>ホンブ</t>
    </rPh>
    <rPh sb="4" eb="6">
      <t>ゲンユウ</t>
    </rPh>
    <phoneticPr fontId="4"/>
  </si>
  <si>
    <t>普通消防ポンプ自動車数</t>
    <rPh sb="0" eb="2">
      <t>フツウ</t>
    </rPh>
    <rPh sb="2" eb="4">
      <t>ショウボウ</t>
    </rPh>
    <phoneticPr fontId="4"/>
  </si>
  <si>
    <t>水槽付消防ポンプ自動車数</t>
    <rPh sb="0" eb="2">
      <t>スイソウ</t>
    </rPh>
    <rPh sb="2" eb="3">
      <t>ツキ</t>
    </rPh>
    <phoneticPr fontId="4"/>
  </si>
  <si>
    <t>はしご付消防ポンプ自動車数</t>
    <rPh sb="3" eb="4">
      <t>ヅケ</t>
    </rPh>
    <phoneticPr fontId="4"/>
  </si>
  <si>
    <t>屈折はしご付消防ポンプ自動車数</t>
    <rPh sb="0" eb="2">
      <t>クッセツ</t>
    </rPh>
    <rPh sb="5" eb="6">
      <t>ヅケ</t>
    </rPh>
    <phoneticPr fontId="4"/>
  </si>
  <si>
    <t>化学車</t>
    <rPh sb="0" eb="2">
      <t>カガク</t>
    </rPh>
    <rPh sb="2" eb="3">
      <t>グルマ</t>
    </rPh>
    <phoneticPr fontId="4"/>
  </si>
  <si>
    <t>救助工作車</t>
    <rPh sb="0" eb="2">
      <t>キュウジョ</t>
    </rPh>
    <rPh sb="2" eb="4">
      <t>コウサク</t>
    </rPh>
    <rPh sb="4" eb="5">
      <t>グルマ</t>
    </rPh>
    <phoneticPr fontId="4"/>
  </si>
  <si>
    <t>救急自動車</t>
    <rPh sb="0" eb="2">
      <t>キュウキュウ</t>
    </rPh>
    <rPh sb="2" eb="5">
      <t>ジドウシャ</t>
    </rPh>
    <phoneticPr fontId="4"/>
  </si>
  <si>
    <t>指導車</t>
    <rPh sb="0" eb="2">
      <t>シドウ</t>
    </rPh>
    <rPh sb="2" eb="3">
      <t>グルマ</t>
    </rPh>
    <phoneticPr fontId="4"/>
  </si>
  <si>
    <t>小型動力ポンプ</t>
    <rPh sb="0" eb="2">
      <t>コガタ</t>
    </rPh>
    <rPh sb="2" eb="4">
      <t>ドウリョク</t>
    </rPh>
    <phoneticPr fontId="4"/>
  </si>
  <si>
    <t>その他の消防自動車</t>
    <rPh sb="2" eb="3">
      <t>タ</t>
    </rPh>
    <phoneticPr fontId="4"/>
  </si>
  <si>
    <t>消防団現有</t>
    <rPh sb="0" eb="3">
      <t>ショウボウダン</t>
    </rPh>
    <rPh sb="3" eb="5">
      <t>ゲンユウ</t>
    </rPh>
    <phoneticPr fontId="4"/>
  </si>
  <si>
    <t>普通消防ポンプ自動車</t>
    <rPh sb="0" eb="2">
      <t>フツウ</t>
    </rPh>
    <rPh sb="2" eb="4">
      <t>ショウボウ</t>
    </rPh>
    <phoneticPr fontId="4"/>
  </si>
  <si>
    <t>小型動力ポンプ付積載車</t>
    <rPh sb="0" eb="2">
      <t>コガタ</t>
    </rPh>
    <rPh sb="2" eb="4">
      <t>ドウリョク</t>
    </rPh>
    <phoneticPr fontId="4"/>
  </si>
  <si>
    <t>小型動力ポンプ</t>
    <rPh sb="0" eb="2">
      <t>コガタ</t>
    </rPh>
    <phoneticPr fontId="4"/>
  </si>
  <si>
    <t>消火栓（公設）</t>
    <rPh sb="0" eb="3">
      <t>ショウカセン</t>
    </rPh>
    <phoneticPr fontId="4"/>
  </si>
  <si>
    <t>防火水そう</t>
    <rPh sb="0" eb="2">
      <t>ボウカ</t>
    </rPh>
    <rPh sb="2" eb="3">
      <t>ミズ</t>
    </rPh>
    <phoneticPr fontId="4"/>
  </si>
  <si>
    <t>消防用無線局</t>
    <rPh sb="0" eb="3">
      <t>ショウボウヨウ</t>
    </rPh>
    <rPh sb="3" eb="5">
      <t>ムセン</t>
    </rPh>
    <rPh sb="5" eb="6">
      <t>キョク</t>
    </rPh>
    <phoneticPr fontId="4"/>
  </si>
  <si>
    <t>※指導車：指揮車</t>
    <rPh sb="1" eb="3">
      <t>シドウ</t>
    </rPh>
    <rPh sb="3" eb="4">
      <t>グルマ</t>
    </rPh>
    <rPh sb="5" eb="7">
      <t>シキ</t>
    </rPh>
    <rPh sb="7" eb="8">
      <t>グルマ</t>
    </rPh>
    <phoneticPr fontId="4"/>
  </si>
  <si>
    <t>※その他消防自動車：照明車、搬送車、連絡車、広報車など</t>
    <rPh sb="3" eb="4">
      <t>タ</t>
    </rPh>
    <rPh sb="4" eb="6">
      <t>ショウボウ</t>
    </rPh>
    <rPh sb="6" eb="9">
      <t>ジドウシャ</t>
    </rPh>
    <rPh sb="10" eb="12">
      <t>ショウメイ</t>
    </rPh>
    <rPh sb="12" eb="13">
      <t>シャ</t>
    </rPh>
    <rPh sb="14" eb="16">
      <t>ハンソウ</t>
    </rPh>
    <rPh sb="16" eb="17">
      <t>シャ</t>
    </rPh>
    <rPh sb="18" eb="20">
      <t>レンラク</t>
    </rPh>
    <rPh sb="20" eb="21">
      <t>シャ</t>
    </rPh>
    <rPh sb="22" eb="25">
      <t>コウホウシャ</t>
    </rPh>
    <phoneticPr fontId="4"/>
  </si>
  <si>
    <t>R-1．火災発生件数</t>
    <rPh sb="4" eb="6">
      <t>カサイ</t>
    </rPh>
    <rPh sb="6" eb="8">
      <t>ハッセイ</t>
    </rPh>
    <rPh sb="8" eb="10">
      <t>ケンスウ</t>
    </rPh>
    <phoneticPr fontId="4"/>
  </si>
  <si>
    <t>出　　　　火　　　　件　　　　数　　　　(件)</t>
    <rPh sb="0" eb="1">
      <t>デ</t>
    </rPh>
    <rPh sb="5" eb="6">
      <t>ヒ</t>
    </rPh>
    <rPh sb="10" eb="11">
      <t>ケン</t>
    </rPh>
    <rPh sb="15" eb="16">
      <t>カズ</t>
    </rPh>
    <rPh sb="21" eb="22">
      <t>ケン</t>
    </rPh>
    <phoneticPr fontId="4"/>
  </si>
  <si>
    <t>焼損棟数</t>
    <rPh sb="0" eb="2">
      <t>ショウソン</t>
    </rPh>
    <rPh sb="2" eb="3">
      <t>ムネ</t>
    </rPh>
    <rPh sb="3" eb="4">
      <t>スウ</t>
    </rPh>
    <phoneticPr fontId="4"/>
  </si>
  <si>
    <t>焼　損　面　積</t>
    <rPh sb="0" eb="1">
      <t>ヤキ</t>
    </rPh>
    <rPh sb="2" eb="3">
      <t>ソン</t>
    </rPh>
    <rPh sb="4" eb="5">
      <t>メン</t>
    </rPh>
    <rPh sb="6" eb="7">
      <t>セキ</t>
    </rPh>
    <phoneticPr fontId="4"/>
  </si>
  <si>
    <t>死　傷　者　数</t>
    <rPh sb="0" eb="1">
      <t>シ</t>
    </rPh>
    <rPh sb="2" eb="3">
      <t>キズ</t>
    </rPh>
    <rPh sb="4" eb="5">
      <t>シャ</t>
    </rPh>
    <rPh sb="6" eb="7">
      <t>スウ</t>
    </rPh>
    <phoneticPr fontId="4"/>
  </si>
  <si>
    <t>り災人員</t>
    <rPh sb="1" eb="2">
      <t>ワザワ</t>
    </rPh>
    <rPh sb="2" eb="4">
      <t>ジンイン</t>
    </rPh>
    <phoneticPr fontId="4"/>
  </si>
  <si>
    <t>損害額</t>
    <rPh sb="0" eb="2">
      <t>ソンガイ</t>
    </rPh>
    <rPh sb="2" eb="3">
      <t>ガク</t>
    </rPh>
    <phoneticPr fontId="4"/>
  </si>
  <si>
    <t>建物</t>
    <rPh sb="0" eb="2">
      <t>タテモノ</t>
    </rPh>
    <phoneticPr fontId="4"/>
  </si>
  <si>
    <t>林野</t>
    <rPh sb="0" eb="2">
      <t>リンヤ</t>
    </rPh>
    <phoneticPr fontId="4"/>
  </si>
  <si>
    <t>車両</t>
    <rPh sb="0" eb="2">
      <t>シャリョウ</t>
    </rPh>
    <phoneticPr fontId="4"/>
  </si>
  <si>
    <t>船舶</t>
    <rPh sb="0" eb="2">
      <t>センパク</t>
    </rPh>
    <phoneticPr fontId="4"/>
  </si>
  <si>
    <t>建 物</t>
    <rPh sb="0" eb="1">
      <t>ダテ</t>
    </rPh>
    <rPh sb="2" eb="3">
      <t>モノ</t>
    </rPh>
    <phoneticPr fontId="4"/>
  </si>
  <si>
    <t>林野</t>
    <rPh sb="0" eb="1">
      <t>ハヤシ</t>
    </rPh>
    <rPh sb="1" eb="2">
      <t>ノ</t>
    </rPh>
    <phoneticPr fontId="4"/>
  </si>
  <si>
    <t>死者</t>
    <rPh sb="0" eb="1">
      <t>シ</t>
    </rPh>
    <rPh sb="1" eb="2">
      <t>モノ</t>
    </rPh>
    <phoneticPr fontId="4"/>
  </si>
  <si>
    <t>負傷者</t>
    <rPh sb="0" eb="3">
      <t>フショウシャ</t>
    </rPh>
    <phoneticPr fontId="4"/>
  </si>
  <si>
    <t>(棟)</t>
  </si>
  <si>
    <t>(㎡)</t>
  </si>
  <si>
    <t>(ａ)</t>
  </si>
  <si>
    <t>(人)</t>
  </si>
  <si>
    <t>(世帯)</t>
  </si>
  <si>
    <t>(千円)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</si>
</sst>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0;&quot;△ &quot;#,##0.000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indexed="9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  <xf numFmtId="0" fontId="12" fillId="0" borderId="0"/>
    <xf numFmtId="0" fontId="7" fillId="0" borderId="0">
      <alignment vertical="center"/>
    </xf>
    <xf numFmtId="38" fontId="7" fillId="0" borderId="0" applyFont="0" applyFill="0" applyBorder="0" applyAlignment="0" applyProtection="0"/>
  </cellStyleXfs>
  <cellXfs count="442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right"/>
    </xf>
    <xf numFmtId="0" fontId="10" fillId="0" borderId="3" xfId="3" applyFont="1" applyBorder="1" applyAlignment="1">
      <alignment horizontal="center" vertical="center" wrapText="1" shrinkToFit="1"/>
    </xf>
    <xf numFmtId="0" fontId="5" fillId="0" borderId="0" xfId="1" applyFont="1" applyAlignment="1">
      <alignment vertical="center" wrapText="1"/>
    </xf>
    <xf numFmtId="0" fontId="10" fillId="0" borderId="8" xfId="3" applyFont="1" applyBorder="1" applyAlignment="1">
      <alignment horizontal="center" vertical="center" wrapText="1" shrinkToFit="1"/>
    </xf>
    <xf numFmtId="0" fontId="4" fillId="0" borderId="4" xfId="3" applyFont="1" applyBorder="1" applyAlignment="1">
      <alignment horizontal="center" vertical="center" shrinkToFit="1"/>
    </xf>
    <xf numFmtId="0" fontId="4" fillId="0" borderId="9" xfId="3" applyFont="1" applyBorder="1" applyAlignment="1">
      <alignment horizontal="center" vertical="center" wrapText="1" shrinkToFit="1"/>
    </xf>
    <xf numFmtId="0" fontId="4" fillId="0" borderId="9" xfId="3" applyFont="1" applyBorder="1" applyAlignment="1">
      <alignment horizontal="center" vertical="center" shrinkToFit="1"/>
    </xf>
    <xf numFmtId="0" fontId="10" fillId="0" borderId="1" xfId="3" applyFont="1" applyBorder="1" applyAlignment="1">
      <alignment horizontal="left" vertical="center"/>
    </xf>
    <xf numFmtId="38" fontId="6" fillId="0" borderId="10" xfId="2" applyFont="1" applyBorder="1" applyAlignment="1">
      <alignment horizontal="right" vertical="center"/>
    </xf>
    <xf numFmtId="38" fontId="6" fillId="0" borderId="10" xfId="2" applyFont="1" applyBorder="1" applyAlignment="1">
      <alignment horizontal="center" vertical="center" textRotation="255" wrapText="1"/>
    </xf>
    <xf numFmtId="38" fontId="6" fillId="0" borderId="11" xfId="2" applyFont="1" applyBorder="1" applyAlignment="1">
      <alignment horizontal="right" vertical="center"/>
    </xf>
    <xf numFmtId="38" fontId="6" fillId="0" borderId="12" xfId="2" applyFont="1" applyBorder="1" applyAlignment="1">
      <alignment horizontal="right" vertical="center"/>
    </xf>
    <xf numFmtId="0" fontId="6" fillId="0" borderId="13" xfId="2" applyNumberFormat="1" applyFont="1" applyBorder="1" applyAlignment="1">
      <alignment horizontal="right" vertical="center"/>
    </xf>
    <xf numFmtId="0" fontId="6" fillId="0" borderId="10" xfId="2" applyNumberFormat="1" applyFont="1" applyBorder="1" applyAlignment="1">
      <alignment horizontal="right" vertical="center"/>
    </xf>
    <xf numFmtId="38" fontId="6" fillId="0" borderId="0" xfId="2" applyFont="1" applyBorder="1" applyAlignment="1">
      <alignment horizontal="center" vertical="center" textRotation="255" wrapText="1"/>
    </xf>
    <xf numFmtId="0" fontId="10" fillId="0" borderId="10" xfId="3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5" xfId="2" applyFont="1" applyBorder="1" applyAlignment="1">
      <alignment horizontal="right" vertical="center"/>
    </xf>
    <xf numFmtId="0" fontId="6" fillId="0" borderId="16" xfId="2" applyNumberFormat="1" applyFont="1" applyBorder="1" applyAlignment="1">
      <alignment horizontal="right" vertical="center"/>
    </xf>
    <xf numFmtId="0" fontId="10" fillId="0" borderId="7" xfId="3" applyFont="1" applyBorder="1" applyAlignment="1">
      <alignment horizontal="right" vertical="center"/>
    </xf>
    <xf numFmtId="38" fontId="6" fillId="0" borderId="7" xfId="2" applyFont="1" applyBorder="1" applyAlignment="1">
      <alignment horizontal="right" vertical="center"/>
    </xf>
    <xf numFmtId="38" fontId="6" fillId="0" borderId="7" xfId="2" applyFont="1" applyBorder="1" applyAlignment="1">
      <alignment horizontal="center" vertical="center" textRotation="255" wrapText="1"/>
    </xf>
    <xf numFmtId="38" fontId="6" fillId="0" borderId="17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0" fontId="6" fillId="0" borderId="19" xfId="2" applyNumberFormat="1" applyFont="1" applyBorder="1" applyAlignment="1">
      <alignment horizontal="right" vertical="center"/>
    </xf>
    <xf numFmtId="0" fontId="6" fillId="0" borderId="7" xfId="2" applyNumberFormat="1" applyFont="1" applyBorder="1" applyAlignment="1">
      <alignment horizontal="right" vertical="center"/>
    </xf>
    <xf numFmtId="0" fontId="10" fillId="0" borderId="7" xfId="3" applyFont="1" applyBorder="1" applyAlignment="1">
      <alignment horizontal="left" vertical="center"/>
    </xf>
    <xf numFmtId="38" fontId="6" fillId="0" borderId="6" xfId="2" applyFont="1" applyBorder="1" applyAlignment="1">
      <alignment horizontal="right" vertical="center"/>
    </xf>
    <xf numFmtId="38" fontId="6" fillId="0" borderId="2" xfId="2" applyFont="1" applyBorder="1" applyAlignment="1">
      <alignment horizontal="right" vertical="center"/>
    </xf>
    <xf numFmtId="38" fontId="6" fillId="0" borderId="5" xfId="2" applyFont="1" applyBorder="1" applyAlignment="1">
      <alignment horizontal="right" vertical="center"/>
    </xf>
    <xf numFmtId="0" fontId="10" fillId="0" borderId="6" xfId="3" applyFont="1" applyBorder="1" applyAlignment="1">
      <alignment horizontal="left" vertical="center"/>
    </xf>
    <xf numFmtId="0" fontId="6" fillId="0" borderId="9" xfId="2" applyNumberFormat="1" applyFont="1" applyBorder="1" applyAlignment="1">
      <alignment horizontal="right" vertical="center"/>
    </xf>
    <xf numFmtId="0" fontId="6" fillId="0" borderId="6" xfId="2" applyNumberFormat="1" applyFont="1" applyBorder="1" applyAlignment="1">
      <alignment horizontal="right" vertical="center"/>
    </xf>
    <xf numFmtId="38" fontId="6" fillId="0" borderId="6" xfId="2" applyFont="1" applyBorder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38" fontId="6" fillId="0" borderId="6" xfId="2" applyFont="1" applyBorder="1" applyAlignment="1">
      <alignment horizontal="left" vertical="center"/>
    </xf>
    <xf numFmtId="38" fontId="5" fillId="0" borderId="6" xfId="2" applyFont="1" applyBorder="1" applyAlignment="1">
      <alignment horizontal="right" vertical="center"/>
    </xf>
    <xf numFmtId="38" fontId="5" fillId="0" borderId="2" xfId="2" applyFont="1" applyBorder="1" applyAlignment="1">
      <alignment horizontal="right" vertical="center"/>
    </xf>
    <xf numFmtId="38" fontId="5" fillId="0" borderId="5" xfId="2" applyFont="1" applyBorder="1" applyAlignment="1">
      <alignment horizontal="right" vertical="center"/>
    </xf>
    <xf numFmtId="0" fontId="5" fillId="0" borderId="9" xfId="2" applyNumberFormat="1" applyFont="1" applyBorder="1" applyAlignment="1">
      <alignment horizontal="right" vertical="center"/>
    </xf>
    <xf numFmtId="0" fontId="5" fillId="0" borderId="6" xfId="2" applyNumberFormat="1" applyFont="1" applyBorder="1" applyAlignment="1">
      <alignment horizontal="right" vertical="center"/>
    </xf>
    <xf numFmtId="38" fontId="5" fillId="0" borderId="0" xfId="2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 textRotation="255"/>
    </xf>
    <xf numFmtId="38" fontId="6" fillId="0" borderId="0" xfId="2" applyFont="1" applyAlignment="1">
      <alignment horizontal="right" vertical="top"/>
    </xf>
    <xf numFmtId="0" fontId="13" fillId="0" borderId="0" xfId="4" applyFont="1" applyAlignment="1">
      <alignment vertical="center"/>
    </xf>
    <xf numFmtId="0" fontId="14" fillId="0" borderId="0" xfId="4" applyFont="1"/>
    <xf numFmtId="0" fontId="10" fillId="0" borderId="0" xfId="4" applyFont="1"/>
    <xf numFmtId="0" fontId="10" fillId="0" borderId="0" xfId="5" applyFont="1">
      <alignment vertical="center"/>
    </xf>
    <xf numFmtId="0" fontId="10" fillId="0" borderId="0" xfId="4" applyFont="1" applyBorder="1"/>
    <xf numFmtId="0" fontId="10" fillId="0" borderId="0" xfId="5" applyFont="1" applyAlignment="1">
      <alignment horizontal="right"/>
    </xf>
    <xf numFmtId="0" fontId="10" fillId="0" borderId="12" xfId="4" applyFont="1" applyBorder="1" applyAlignment="1">
      <alignment horizontal="distributed" justifyLastLine="1"/>
    </xf>
    <xf numFmtId="0" fontId="10" fillId="0" borderId="1" xfId="4" applyFont="1" applyBorder="1" applyAlignment="1">
      <alignment horizontal="distributed" justifyLastLine="1"/>
    </xf>
    <xf numFmtId="0" fontId="8" fillId="0" borderId="1" xfId="4" applyFont="1" applyBorder="1" applyAlignment="1">
      <alignment horizontal="distributed" justifyLastLine="1"/>
    </xf>
    <xf numFmtId="0" fontId="10" fillId="0" borderId="8" xfId="4" applyFont="1" applyBorder="1" applyAlignment="1">
      <alignment horizontal="distributed" vertical="top" justifyLastLine="1"/>
    </xf>
    <xf numFmtId="0" fontId="10" fillId="0" borderId="7" xfId="4" applyFont="1" applyBorder="1" applyAlignment="1">
      <alignment horizontal="distributed" vertical="top" justifyLastLine="1"/>
    </xf>
    <xf numFmtId="0" fontId="8" fillId="0" borderId="7" xfId="4" applyFont="1" applyBorder="1" applyAlignment="1">
      <alignment horizontal="distributed" vertical="top" justifyLastLine="1"/>
    </xf>
    <xf numFmtId="0" fontId="15" fillId="0" borderId="0" xfId="5" applyFont="1" applyAlignment="1">
      <alignment vertical="center"/>
    </xf>
    <xf numFmtId="49" fontId="15" fillId="0" borderId="1" xfId="4" applyNumberFormat="1" applyFont="1" applyBorder="1" applyAlignment="1">
      <alignment horizontal="right" vertical="center"/>
    </xf>
    <xf numFmtId="0" fontId="15" fillId="0" borderId="1" xfId="5" applyFont="1" applyBorder="1" applyAlignment="1">
      <alignment vertical="center"/>
    </xf>
    <xf numFmtId="0" fontId="10" fillId="0" borderId="0" xfId="5" applyFont="1" applyAlignment="1">
      <alignment vertical="center"/>
    </xf>
    <xf numFmtId="49" fontId="10" fillId="0" borderId="10" xfId="4" applyNumberFormat="1" applyFont="1" applyBorder="1" applyAlignment="1">
      <alignment horizontal="right" vertical="center"/>
    </xf>
    <xf numFmtId="0" fontId="10" fillId="0" borderId="10" xfId="5" applyFont="1" applyBorder="1" applyAlignment="1">
      <alignment vertical="center"/>
    </xf>
    <xf numFmtId="0" fontId="10" fillId="0" borderId="10" xfId="4" applyFont="1" applyBorder="1" applyAlignment="1">
      <alignment vertical="center"/>
    </xf>
    <xf numFmtId="0" fontId="10" fillId="0" borderId="7" xfId="5" applyFont="1" applyBorder="1" applyAlignment="1">
      <alignment vertical="center"/>
    </xf>
    <xf numFmtId="49" fontId="10" fillId="0" borderId="7" xfId="4" applyNumberFormat="1" applyFont="1" applyBorder="1" applyAlignment="1">
      <alignment horizontal="right" vertical="center"/>
    </xf>
    <xf numFmtId="0" fontId="10" fillId="0" borderId="7" xfId="4" applyFont="1" applyBorder="1" applyAlignment="1">
      <alignment vertical="center"/>
    </xf>
    <xf numFmtId="49" fontId="15" fillId="0" borderId="6" xfId="4" applyNumberFormat="1" applyFont="1" applyBorder="1" applyAlignment="1">
      <alignment horizontal="right" vertical="center"/>
    </xf>
    <xf numFmtId="0" fontId="15" fillId="0" borderId="6" xfId="5" applyFont="1" applyBorder="1" applyAlignment="1">
      <alignment vertical="center"/>
    </xf>
    <xf numFmtId="0" fontId="10" fillId="0" borderId="0" xfId="4" applyFont="1" applyAlignment="1">
      <alignment horizontal="right"/>
    </xf>
    <xf numFmtId="0" fontId="13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176" fontId="10" fillId="0" borderId="0" xfId="3" applyNumberFormat="1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Font="1" applyBorder="1" applyAlignment="1">
      <alignment vertical="center"/>
    </xf>
    <xf numFmtId="176" fontId="7" fillId="0" borderId="0" xfId="3" applyNumberFormat="1" applyFont="1" applyBorder="1" applyAlignment="1">
      <alignment vertical="center"/>
    </xf>
    <xf numFmtId="176" fontId="10" fillId="0" borderId="0" xfId="3" applyNumberFormat="1" applyFont="1" applyBorder="1" applyAlignment="1">
      <alignment vertical="center"/>
    </xf>
    <xf numFmtId="176" fontId="10" fillId="0" borderId="0" xfId="3" applyNumberFormat="1" applyFont="1" applyAlignment="1">
      <alignment horizontal="right"/>
    </xf>
    <xf numFmtId="176" fontId="10" fillId="0" borderId="21" xfId="3" applyNumberFormat="1" applyFont="1" applyBorder="1" applyAlignment="1">
      <alignment horizontal="distributed" vertical="center" justifyLastLine="1"/>
    </xf>
    <xf numFmtId="176" fontId="10" fillId="0" borderId="9" xfId="3" applyNumberFormat="1" applyFont="1" applyBorder="1" applyAlignment="1">
      <alignment horizontal="distributed" vertical="center" justifyLastLine="1"/>
    </xf>
    <xf numFmtId="176" fontId="10" fillId="0" borderId="9" xfId="3" applyNumberFormat="1" applyFont="1" applyBorder="1" applyAlignment="1">
      <alignment horizontal="distributed" vertical="center" wrapText="1" justifyLastLine="1" shrinkToFit="1"/>
    </xf>
    <xf numFmtId="176" fontId="10" fillId="0" borderId="22" xfId="3" applyNumberFormat="1" applyFont="1" applyBorder="1" applyAlignment="1">
      <alignment horizontal="distributed" vertical="center" justifyLastLine="1"/>
    </xf>
    <xf numFmtId="0" fontId="15" fillId="0" borderId="23" xfId="3" applyFont="1" applyBorder="1" applyAlignment="1">
      <alignment horizontal="center" vertical="center"/>
    </xf>
    <xf numFmtId="176" fontId="15" fillId="0" borderId="1" xfId="3" applyNumberFormat="1" applyFont="1" applyBorder="1" applyAlignment="1">
      <alignment vertical="center"/>
    </xf>
    <xf numFmtId="176" fontId="15" fillId="0" borderId="24" xfId="3" applyNumberFormat="1" applyFont="1" applyBorder="1" applyAlignment="1">
      <alignment vertical="center"/>
    </xf>
    <xf numFmtId="176" fontId="15" fillId="0" borderId="13" xfId="3" applyNumberFormat="1" applyFont="1" applyBorder="1" applyAlignment="1">
      <alignment vertical="center"/>
    </xf>
    <xf numFmtId="176" fontId="15" fillId="0" borderId="25" xfId="3" applyNumberFormat="1" applyFont="1" applyBorder="1" applyAlignment="1">
      <alignment vertical="center"/>
    </xf>
    <xf numFmtId="0" fontId="10" fillId="0" borderId="26" xfId="3" applyFont="1" applyBorder="1" applyAlignment="1">
      <alignment horizontal="right" vertical="center"/>
    </xf>
    <xf numFmtId="176" fontId="10" fillId="0" borderId="10" xfId="3" applyNumberFormat="1" applyFont="1" applyBorder="1" applyAlignment="1">
      <alignment vertical="center"/>
    </xf>
    <xf numFmtId="176" fontId="10" fillId="0" borderId="27" xfId="3" applyNumberFormat="1" applyFont="1" applyBorder="1" applyAlignment="1">
      <alignment vertical="center"/>
    </xf>
    <xf numFmtId="176" fontId="10" fillId="0" borderId="16" xfId="3" applyNumberFormat="1" applyFont="1" applyBorder="1" applyAlignment="1">
      <alignment vertical="center"/>
    </xf>
    <xf numFmtId="176" fontId="10" fillId="0" borderId="28" xfId="3" applyNumberFormat="1" applyFont="1" applyBorder="1" applyAlignment="1">
      <alignment vertical="center"/>
    </xf>
    <xf numFmtId="0" fontId="10" fillId="0" borderId="29" xfId="3" applyFont="1" applyBorder="1" applyAlignment="1">
      <alignment horizontal="right" vertical="center"/>
    </xf>
    <xf numFmtId="176" fontId="10" fillId="0" borderId="7" xfId="3" applyNumberFormat="1" applyFont="1" applyBorder="1" applyAlignment="1">
      <alignment vertical="center"/>
    </xf>
    <xf numFmtId="176" fontId="10" fillId="0" borderId="30" xfId="3" applyNumberFormat="1" applyFont="1" applyBorder="1" applyAlignment="1">
      <alignment vertical="center"/>
    </xf>
    <xf numFmtId="176" fontId="10" fillId="0" borderId="19" xfId="3" applyNumberFormat="1" applyFont="1" applyBorder="1" applyAlignment="1">
      <alignment vertical="center"/>
    </xf>
    <xf numFmtId="176" fontId="10" fillId="0" borderId="31" xfId="3" applyNumberFormat="1" applyFont="1" applyBorder="1" applyAlignment="1">
      <alignment vertical="center"/>
    </xf>
    <xf numFmtId="0" fontId="15" fillId="0" borderId="20" xfId="3" applyFont="1" applyBorder="1" applyAlignment="1">
      <alignment horizontal="center" vertical="center"/>
    </xf>
    <xf numFmtId="176" fontId="15" fillId="0" borderId="6" xfId="3" applyNumberFormat="1" applyFont="1" applyBorder="1" applyAlignment="1">
      <alignment vertical="center"/>
    </xf>
    <xf numFmtId="176" fontId="15" fillId="0" borderId="32" xfId="3" applyNumberFormat="1" applyFont="1" applyBorder="1" applyAlignment="1">
      <alignment vertical="center"/>
    </xf>
    <xf numFmtId="176" fontId="15" fillId="0" borderId="9" xfId="3" applyNumberFormat="1" applyFont="1" applyBorder="1" applyAlignment="1">
      <alignment vertical="center"/>
    </xf>
    <xf numFmtId="176" fontId="15" fillId="0" borderId="22" xfId="3" applyNumberFormat="1" applyFont="1" applyBorder="1" applyAlignment="1">
      <alignment vertical="center"/>
    </xf>
    <xf numFmtId="176" fontId="15" fillId="0" borderId="23" xfId="3" applyNumberFormat="1" applyFont="1" applyBorder="1" applyAlignment="1">
      <alignment vertical="center"/>
    </xf>
    <xf numFmtId="176" fontId="15" fillId="0" borderId="33" xfId="3" applyNumberFormat="1" applyFont="1" applyBorder="1" applyAlignment="1">
      <alignment vertical="center"/>
    </xf>
    <xf numFmtId="176" fontId="15" fillId="0" borderId="3" xfId="3" applyNumberFormat="1" applyFont="1" applyBorder="1" applyAlignment="1">
      <alignment vertical="center"/>
    </xf>
    <xf numFmtId="176" fontId="10" fillId="0" borderId="0" xfId="3" applyNumberFormat="1" applyFont="1" applyAlignment="1">
      <alignment horizontal="right" vertical="center"/>
    </xf>
    <xf numFmtId="176" fontId="10" fillId="0" borderId="0" xfId="3" applyNumberFormat="1" applyFont="1" applyAlignment="1">
      <alignment horizontal="left" vertical="center"/>
    </xf>
    <xf numFmtId="0" fontId="7" fillId="0" borderId="34" xfId="3" applyFont="1" applyBorder="1" applyAlignment="1">
      <alignment vertical="center"/>
    </xf>
    <xf numFmtId="176" fontId="10" fillId="0" borderId="0" xfId="3" applyNumberFormat="1" applyFont="1" applyBorder="1" applyAlignment="1">
      <alignment horizontal="center" vertical="center"/>
    </xf>
    <xf numFmtId="0" fontId="10" fillId="0" borderId="34" xfId="3" applyFont="1" applyBorder="1" applyAlignment="1">
      <alignment horizontal="right"/>
    </xf>
    <xf numFmtId="176" fontId="10" fillId="0" borderId="5" xfId="3" applyNumberFormat="1" applyFont="1" applyBorder="1" applyAlignment="1">
      <alignment horizontal="distributed" vertical="center" justifyLastLine="1"/>
    </xf>
    <xf numFmtId="176" fontId="10" fillId="0" borderId="6" xfId="3" applyNumberFormat="1" applyFont="1" applyBorder="1" applyAlignment="1">
      <alignment horizontal="distributed" vertical="center" justifyLastLine="1"/>
    </xf>
    <xf numFmtId="176" fontId="10" fillId="0" borderId="6" xfId="3" applyNumberFormat="1" applyFont="1" applyBorder="1" applyAlignment="1">
      <alignment horizontal="distributed" vertical="center" wrapText="1" justifyLastLine="1" shrinkToFit="1"/>
    </xf>
    <xf numFmtId="49" fontId="10" fillId="0" borderId="20" xfId="3" applyNumberFormat="1" applyFont="1" applyBorder="1" applyAlignment="1">
      <alignment horizontal="center" vertical="center" shrinkToFit="1"/>
    </xf>
    <xf numFmtId="176" fontId="10" fillId="0" borderId="6" xfId="3" applyNumberFormat="1" applyFont="1" applyBorder="1" applyAlignment="1">
      <alignment vertical="center" shrinkToFit="1"/>
    </xf>
    <xf numFmtId="176" fontId="10" fillId="0" borderId="6" xfId="3" applyNumberFormat="1" applyFont="1" applyBorder="1" applyAlignment="1">
      <alignment vertical="center" justifyLastLine="1"/>
    </xf>
    <xf numFmtId="176" fontId="10" fillId="0" borderId="6" xfId="3" applyNumberFormat="1" applyFont="1" applyBorder="1" applyAlignment="1">
      <alignment vertical="center"/>
    </xf>
    <xf numFmtId="0" fontId="15" fillId="0" borderId="0" xfId="3" applyFont="1" applyAlignment="1">
      <alignment vertical="center"/>
    </xf>
    <xf numFmtId="49" fontId="10" fillId="0" borderId="6" xfId="3" applyNumberFormat="1" applyFont="1" applyBorder="1" applyAlignment="1">
      <alignment horizontal="center" vertical="center" shrinkToFit="1"/>
    </xf>
    <xf numFmtId="176" fontId="10" fillId="0" borderId="0" xfId="3" applyNumberFormat="1" applyFont="1" applyAlignment="1">
      <alignment horizontal="center" vertical="center"/>
    </xf>
    <xf numFmtId="176" fontId="10" fillId="0" borderId="6" xfId="3" applyNumberFormat="1" applyFont="1" applyBorder="1" applyAlignment="1">
      <alignment horizontal="distributed" vertical="center" wrapText="1" justifyLastLine="1"/>
    </xf>
    <xf numFmtId="176" fontId="8" fillId="0" borderId="6" xfId="3" applyNumberFormat="1" applyFont="1" applyBorder="1" applyAlignment="1">
      <alignment horizontal="distributed" vertical="center" wrapText="1" justifyLastLine="1" shrinkToFit="1"/>
    </xf>
    <xf numFmtId="176" fontId="10" fillId="0" borderId="6" xfId="3" applyNumberFormat="1" applyFont="1" applyBorder="1" applyAlignment="1">
      <alignment horizontal="center" vertical="center" wrapText="1"/>
    </xf>
    <xf numFmtId="176" fontId="8" fillId="0" borderId="6" xfId="3" applyNumberFormat="1" applyFont="1" applyBorder="1" applyAlignment="1">
      <alignment horizontal="distributed" vertical="center" wrapText="1" justifyLastLine="1"/>
    </xf>
    <xf numFmtId="49" fontId="10" fillId="0" borderId="35" xfId="3" applyNumberFormat="1" applyFont="1" applyBorder="1" applyAlignment="1">
      <alignment horizontal="center" vertical="center" shrinkToFit="1"/>
    </xf>
    <xf numFmtId="176" fontId="10" fillId="0" borderId="35" xfId="3" applyNumberFormat="1" applyFont="1" applyBorder="1" applyAlignment="1">
      <alignment vertical="center" shrinkToFit="1"/>
    </xf>
    <xf numFmtId="176" fontId="10" fillId="0" borderId="35" xfId="3" applyNumberFormat="1" applyFont="1" applyBorder="1" applyAlignment="1">
      <alignment vertical="center" justifyLastLine="1"/>
    </xf>
    <xf numFmtId="176" fontId="10" fillId="0" borderId="35" xfId="3" applyNumberFormat="1" applyFont="1" applyBorder="1" applyAlignment="1">
      <alignment vertical="center"/>
    </xf>
    <xf numFmtId="0" fontId="8" fillId="0" borderId="0" xfId="3" applyFont="1" applyAlignment="1">
      <alignment vertical="center"/>
    </xf>
    <xf numFmtId="49" fontId="8" fillId="0" borderId="36" xfId="3" applyNumberFormat="1" applyFont="1" applyBorder="1" applyAlignment="1">
      <alignment horizontal="right" vertical="center" shrinkToFit="1"/>
    </xf>
    <xf numFmtId="176" fontId="8" fillId="0" borderId="36" xfId="3" applyNumberFormat="1" applyFont="1" applyBorder="1" applyAlignment="1">
      <alignment vertical="center" shrinkToFit="1"/>
    </xf>
    <xf numFmtId="176" fontId="8" fillId="0" borderId="36" xfId="3" applyNumberFormat="1" applyFont="1" applyBorder="1" applyAlignment="1">
      <alignment vertical="center" justifyLastLine="1"/>
    </xf>
    <xf numFmtId="176" fontId="8" fillId="0" borderId="36" xfId="3" applyNumberFormat="1" applyFont="1" applyBorder="1" applyAlignment="1">
      <alignment vertical="center"/>
    </xf>
    <xf numFmtId="176" fontId="10" fillId="0" borderId="36" xfId="3" applyNumberFormat="1" applyFont="1" applyBorder="1" applyAlignment="1">
      <alignment vertical="center" shrinkToFit="1"/>
    </xf>
    <xf numFmtId="176" fontId="10" fillId="0" borderId="36" xfId="3" applyNumberFormat="1" applyFont="1" applyBorder="1" applyAlignment="1">
      <alignment vertical="center" justifyLastLine="1"/>
    </xf>
    <xf numFmtId="176" fontId="10" fillId="0" borderId="36" xfId="3" applyNumberFormat="1" applyFont="1" applyBorder="1" applyAlignment="1">
      <alignment vertical="center"/>
    </xf>
    <xf numFmtId="176" fontId="10" fillId="0" borderId="1" xfId="3" applyNumberFormat="1" applyFont="1" applyBorder="1" applyAlignment="1">
      <alignment vertical="center" shrinkToFit="1"/>
    </xf>
    <xf numFmtId="176" fontId="10" fillId="0" borderId="1" xfId="3" applyNumberFormat="1" applyFont="1" applyBorder="1" applyAlignment="1">
      <alignment vertical="center" justifyLastLine="1"/>
    </xf>
    <xf numFmtId="176" fontId="10" fillId="0" borderId="1" xfId="3" applyNumberFormat="1" applyFont="1" applyBorder="1" applyAlignment="1">
      <alignment vertical="center"/>
    </xf>
    <xf numFmtId="176" fontId="10" fillId="0" borderId="7" xfId="3" applyNumberFormat="1" applyFont="1" applyBorder="1" applyAlignment="1">
      <alignment vertical="center" shrinkToFit="1"/>
    </xf>
    <xf numFmtId="176" fontId="10" fillId="0" borderId="7" xfId="3" applyNumberFormat="1" applyFont="1" applyBorder="1" applyAlignment="1">
      <alignment vertical="center" justifyLastLine="1"/>
    </xf>
    <xf numFmtId="0" fontId="17" fillId="0" borderId="0" xfId="3" applyFont="1" applyAlignment="1">
      <alignment vertical="center"/>
    </xf>
    <xf numFmtId="0" fontId="10" fillId="0" borderId="0" xfId="3" applyFont="1" applyAlignment="1">
      <alignment horizontal="right"/>
    </xf>
    <xf numFmtId="0" fontId="10" fillId="0" borderId="39" xfId="3" applyFont="1" applyBorder="1" applyAlignment="1">
      <alignment horizontal="center" vertical="center" shrinkToFit="1"/>
    </xf>
    <xf numFmtId="0" fontId="10" fillId="0" borderId="40" xfId="3" applyFont="1" applyBorder="1" applyAlignment="1">
      <alignment horizontal="center" vertical="center" shrinkToFit="1"/>
    </xf>
    <xf numFmtId="0" fontId="10" fillId="0" borderId="41" xfId="3" applyFont="1" applyBorder="1" applyAlignment="1">
      <alignment horizontal="center" vertical="center" shrinkToFit="1"/>
    </xf>
    <xf numFmtId="0" fontId="10" fillId="0" borderId="42" xfId="3" applyFont="1" applyBorder="1" applyAlignment="1">
      <alignment horizontal="center" vertical="center" justifyLastLine="1"/>
    </xf>
    <xf numFmtId="49" fontId="15" fillId="0" borderId="23" xfId="3" applyNumberFormat="1" applyFont="1" applyBorder="1" applyAlignment="1">
      <alignment horizontal="center" vertical="center" shrinkToFit="1"/>
    </xf>
    <xf numFmtId="176" fontId="15" fillId="0" borderId="1" xfId="3" applyNumberFormat="1" applyFont="1" applyBorder="1" applyAlignment="1">
      <alignment vertical="center" shrinkToFit="1"/>
    </xf>
    <xf numFmtId="176" fontId="10" fillId="0" borderId="10" xfId="3" applyNumberFormat="1" applyFont="1" applyBorder="1" applyAlignment="1">
      <alignment horizontal="right" vertical="center"/>
    </xf>
    <xf numFmtId="176" fontId="10" fillId="0" borderId="7" xfId="3" applyNumberFormat="1" applyFont="1" applyBorder="1" applyAlignment="1">
      <alignment horizontal="right" vertical="center"/>
    </xf>
    <xf numFmtId="176" fontId="10" fillId="0" borderId="34" xfId="3" applyNumberFormat="1" applyFont="1" applyBorder="1" applyAlignment="1">
      <alignment vertical="center"/>
    </xf>
    <xf numFmtId="49" fontId="15" fillId="0" borderId="20" xfId="3" applyNumberFormat="1" applyFont="1" applyBorder="1" applyAlignment="1">
      <alignment horizontal="center" vertical="center" shrinkToFit="1"/>
    </xf>
    <xf numFmtId="176" fontId="15" fillId="0" borderId="6" xfId="3" applyNumberFormat="1" applyFont="1" applyBorder="1" applyAlignment="1">
      <alignment vertical="center" shrinkToFit="1"/>
    </xf>
    <xf numFmtId="176" fontId="15" fillId="0" borderId="4" xfId="3" applyNumberFormat="1" applyFont="1" applyBorder="1" applyAlignment="1">
      <alignment vertical="center"/>
    </xf>
    <xf numFmtId="0" fontId="10" fillId="0" borderId="0" xfId="3" applyFont="1" applyAlignment="1">
      <alignment horizontal="right" vertical="center"/>
    </xf>
    <xf numFmtId="177" fontId="10" fillId="0" borderId="0" xfId="3" applyNumberFormat="1" applyFont="1" applyAlignment="1">
      <alignment vertical="center"/>
    </xf>
    <xf numFmtId="176" fontId="7" fillId="0" borderId="34" xfId="3" applyNumberFormat="1" applyFont="1" applyBorder="1" applyAlignment="1">
      <alignment vertical="center"/>
    </xf>
    <xf numFmtId="177" fontId="7" fillId="0" borderId="34" xfId="3" applyNumberFormat="1" applyFont="1" applyBorder="1" applyAlignment="1">
      <alignment vertical="center"/>
    </xf>
    <xf numFmtId="176" fontId="10" fillId="0" borderId="10" xfId="3" applyNumberFormat="1" applyFont="1" applyBorder="1" applyAlignment="1">
      <alignment horizontal="distributed" vertical="center" justifyLastLine="1"/>
    </xf>
    <xf numFmtId="176" fontId="10" fillId="0" borderId="30" xfId="3" applyNumberFormat="1" applyFont="1" applyBorder="1" applyAlignment="1">
      <alignment horizontal="right" vertical="center" justifyLastLine="1"/>
    </xf>
    <xf numFmtId="177" fontId="10" fillId="0" borderId="41" xfId="3" applyNumberFormat="1" applyFont="1" applyBorder="1" applyAlignment="1">
      <alignment horizontal="center" vertical="center" shrinkToFit="1"/>
    </xf>
    <xf numFmtId="176" fontId="10" fillId="0" borderId="0" xfId="3" applyNumberFormat="1" applyFont="1" applyBorder="1" applyAlignment="1">
      <alignment horizontal="right" vertical="center" justifyLastLine="1"/>
    </xf>
    <xf numFmtId="176" fontId="10" fillId="0" borderId="41" xfId="3" applyNumberFormat="1" applyFont="1" applyBorder="1" applyAlignment="1">
      <alignment horizontal="center" vertical="center" shrinkToFit="1"/>
    </xf>
    <xf numFmtId="176" fontId="10" fillId="0" borderId="10" xfId="3" applyNumberFormat="1" applyFont="1" applyBorder="1" applyAlignment="1">
      <alignment vertical="center" justifyLastLine="1"/>
    </xf>
    <xf numFmtId="177" fontId="15" fillId="0" borderId="28" xfId="3" applyNumberFormat="1" applyFont="1" applyBorder="1" applyAlignment="1">
      <alignment horizontal="right" vertical="center"/>
    </xf>
    <xf numFmtId="176" fontId="10" fillId="0" borderId="27" xfId="3" applyNumberFormat="1" applyFont="1" applyBorder="1" applyAlignment="1">
      <alignment horizontal="right" vertical="center"/>
    </xf>
    <xf numFmtId="177" fontId="10" fillId="0" borderId="28" xfId="3" applyNumberFormat="1" applyFont="1" applyBorder="1" applyAlignment="1">
      <alignment horizontal="right" vertical="center"/>
    </xf>
    <xf numFmtId="176" fontId="10" fillId="0" borderId="0" xfId="3" applyNumberFormat="1" applyFont="1" applyBorder="1" applyAlignment="1">
      <alignment horizontal="right" vertical="center"/>
    </xf>
    <xf numFmtId="176" fontId="10" fillId="0" borderId="30" xfId="3" applyNumberFormat="1" applyFont="1" applyBorder="1" applyAlignment="1">
      <alignment horizontal="right" vertical="center"/>
    </xf>
    <xf numFmtId="177" fontId="10" fillId="0" borderId="31" xfId="3" applyNumberFormat="1" applyFont="1" applyBorder="1" applyAlignment="1">
      <alignment horizontal="right" vertical="center"/>
    </xf>
    <xf numFmtId="176" fontId="10" fillId="0" borderId="34" xfId="3" applyNumberFormat="1" applyFont="1" applyBorder="1" applyAlignment="1">
      <alignment horizontal="right" vertical="center"/>
    </xf>
    <xf numFmtId="177" fontId="15" fillId="0" borderId="22" xfId="3" applyNumberFormat="1" applyFont="1" applyBorder="1" applyAlignment="1">
      <alignment horizontal="right" vertical="center"/>
    </xf>
    <xf numFmtId="176" fontId="15" fillId="0" borderId="0" xfId="3" applyNumberFormat="1" applyFont="1" applyBorder="1" applyAlignment="1">
      <alignment vertical="center" shrinkToFit="1"/>
    </xf>
    <xf numFmtId="0" fontId="10" fillId="0" borderId="0" xfId="3" applyFont="1"/>
    <xf numFmtId="176" fontId="10" fillId="0" borderId="0" xfId="3" applyNumberFormat="1" applyFont="1"/>
    <xf numFmtId="0" fontId="7" fillId="0" borderId="0" xfId="3" quotePrefix="1" applyFont="1" applyAlignment="1">
      <alignment vertical="center"/>
    </xf>
    <xf numFmtId="0" fontId="10" fillId="0" borderId="0" xfId="3" applyFont="1" applyAlignment="1">
      <alignment horizontal="center" vertical="center"/>
    </xf>
    <xf numFmtId="0" fontId="10" fillId="0" borderId="2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176" fontId="8" fillId="0" borderId="23" xfId="3" applyNumberFormat="1" applyFont="1" applyBorder="1" applyAlignment="1">
      <alignment vertical="center"/>
    </xf>
    <xf numFmtId="176" fontId="8" fillId="0" borderId="3" xfId="3" applyNumberFormat="1" applyFont="1" applyBorder="1" applyAlignment="1">
      <alignment vertical="center"/>
    </xf>
    <xf numFmtId="176" fontId="8" fillId="0" borderId="12" xfId="3" applyNumberFormat="1" applyFont="1" applyBorder="1" applyAlignment="1">
      <alignment vertical="center"/>
    </xf>
    <xf numFmtId="0" fontId="10" fillId="0" borderId="0" xfId="3" applyFont="1" applyAlignment="1">
      <alignment horizontal="left"/>
    </xf>
    <xf numFmtId="0" fontId="10" fillId="0" borderId="7" xfId="3" applyFont="1" applyBorder="1"/>
    <xf numFmtId="0" fontId="10" fillId="0" borderId="32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22" xfId="3" applyFont="1" applyBorder="1" applyAlignment="1">
      <alignment horizontal="center" vertical="center"/>
    </xf>
    <xf numFmtId="176" fontId="10" fillId="0" borderId="7" xfId="3" applyNumberFormat="1" applyFont="1" applyBorder="1" applyAlignment="1">
      <alignment horizontal="center" vertical="center"/>
    </xf>
    <xf numFmtId="176" fontId="10" fillId="0" borderId="32" xfId="3" applyNumberFormat="1" applyFont="1" applyBorder="1" applyAlignment="1">
      <alignment horizontal="distributed" vertical="center" justifyLastLine="1"/>
    </xf>
    <xf numFmtId="176" fontId="10" fillId="0" borderId="22" xfId="3" applyNumberFormat="1" applyFont="1" applyBorder="1" applyAlignment="1">
      <alignment horizontal="distributed" vertical="center" wrapText="1" justifyLastLine="1"/>
    </xf>
    <xf numFmtId="176" fontId="10" fillId="0" borderId="32" xfId="3" applyNumberFormat="1" applyFont="1" applyBorder="1" applyAlignment="1">
      <alignment vertical="center"/>
    </xf>
    <xf numFmtId="176" fontId="10" fillId="0" borderId="9" xfId="3" applyNumberFormat="1" applyFont="1" applyBorder="1" applyAlignment="1">
      <alignment vertical="center"/>
    </xf>
    <xf numFmtId="176" fontId="10" fillId="0" borderId="22" xfId="3" applyNumberFormat="1" applyFont="1" applyBorder="1" applyAlignment="1">
      <alignment vertical="center"/>
    </xf>
    <xf numFmtId="176" fontId="10" fillId="0" borderId="20" xfId="3" applyNumberFormat="1" applyFont="1" applyBorder="1" applyAlignment="1">
      <alignment vertical="center"/>
    </xf>
    <xf numFmtId="176" fontId="10" fillId="0" borderId="32" xfId="3" applyNumberFormat="1" applyFont="1" applyBorder="1" applyAlignment="1">
      <alignment horizontal="center" vertical="center" textRotation="255"/>
    </xf>
    <xf numFmtId="176" fontId="10" fillId="0" borderId="9" xfId="3" applyNumberFormat="1" applyFont="1" applyBorder="1" applyAlignment="1">
      <alignment horizontal="center" vertical="center" textRotation="255"/>
    </xf>
    <xf numFmtId="176" fontId="15" fillId="0" borderId="20" xfId="3" applyNumberFormat="1" applyFont="1" applyBorder="1" applyAlignment="1">
      <alignment vertical="center"/>
    </xf>
    <xf numFmtId="176" fontId="10" fillId="0" borderId="24" xfId="3" applyNumberFormat="1" applyFont="1" applyBorder="1" applyAlignment="1">
      <alignment vertical="center"/>
    </xf>
    <xf numFmtId="176" fontId="10" fillId="0" borderId="13" xfId="3" applyNumberFormat="1" applyFont="1" applyBorder="1" applyAlignment="1">
      <alignment vertical="center"/>
    </xf>
    <xf numFmtId="176" fontId="10" fillId="0" borderId="25" xfId="3" applyNumberFormat="1" applyFont="1" applyBorder="1" applyAlignment="1">
      <alignment vertical="center"/>
    </xf>
    <xf numFmtId="176" fontId="10" fillId="0" borderId="45" xfId="3" applyNumberFormat="1" applyFont="1" applyBorder="1" applyAlignment="1">
      <alignment vertical="center"/>
    </xf>
    <xf numFmtId="176" fontId="10" fillId="0" borderId="46" xfId="3" applyNumberFormat="1" applyFont="1" applyBorder="1" applyAlignment="1">
      <alignment vertical="center"/>
    </xf>
    <xf numFmtId="176" fontId="10" fillId="0" borderId="47" xfId="3" applyNumberFormat="1" applyFont="1" applyBorder="1" applyAlignment="1">
      <alignment vertical="center"/>
    </xf>
    <xf numFmtId="176" fontId="10" fillId="0" borderId="38" xfId="3" applyNumberFormat="1" applyFont="1" applyBorder="1" applyAlignment="1">
      <alignment vertical="center"/>
    </xf>
    <xf numFmtId="176" fontId="10" fillId="0" borderId="45" xfId="3" applyNumberFormat="1" applyFont="1" applyBorder="1" applyAlignment="1">
      <alignment horizontal="right" vertical="center" textRotation="255"/>
    </xf>
    <xf numFmtId="176" fontId="10" fillId="0" borderId="46" xfId="3" applyNumberFormat="1" applyFont="1" applyBorder="1" applyAlignment="1">
      <alignment horizontal="right" vertical="center" textRotation="255"/>
    </xf>
    <xf numFmtId="176" fontId="15" fillId="0" borderId="38" xfId="3" applyNumberFormat="1" applyFont="1" applyBorder="1" applyAlignment="1">
      <alignment vertical="center"/>
    </xf>
    <xf numFmtId="176" fontId="10" fillId="0" borderId="49" xfId="3" applyNumberFormat="1" applyFont="1" applyBorder="1" applyAlignment="1">
      <alignment vertical="center"/>
    </xf>
    <xf numFmtId="176" fontId="10" fillId="0" borderId="50" xfId="3" applyNumberFormat="1" applyFont="1" applyBorder="1" applyAlignment="1">
      <alignment vertical="center"/>
    </xf>
    <xf numFmtId="176" fontId="10" fillId="0" borderId="51" xfId="3" applyNumberFormat="1" applyFont="1" applyBorder="1" applyAlignment="1">
      <alignment vertical="center"/>
    </xf>
    <xf numFmtId="176" fontId="10" fillId="0" borderId="52" xfId="3" applyNumberFormat="1" applyFont="1" applyBorder="1" applyAlignment="1">
      <alignment vertical="center"/>
    </xf>
    <xf numFmtId="176" fontId="10" fillId="0" borderId="53" xfId="3" applyNumberFormat="1" applyFont="1" applyBorder="1" applyAlignment="1">
      <alignment vertical="center"/>
    </xf>
    <xf numFmtId="176" fontId="10" fillId="0" borderId="50" xfId="3" applyNumberFormat="1" applyFont="1" applyBorder="1" applyAlignment="1">
      <alignment horizontal="center" vertical="center"/>
    </xf>
    <xf numFmtId="176" fontId="10" fillId="0" borderId="51" xfId="3" applyNumberFormat="1" applyFont="1" applyBorder="1" applyAlignment="1">
      <alignment horizontal="center" vertical="center"/>
    </xf>
    <xf numFmtId="176" fontId="15" fillId="0" borderId="53" xfId="3" applyNumberFormat="1" applyFont="1" applyBorder="1" applyAlignment="1">
      <alignment vertical="center"/>
    </xf>
    <xf numFmtId="176" fontId="10" fillId="0" borderId="42" xfId="3" applyNumberFormat="1" applyFont="1" applyBorder="1" applyAlignment="1">
      <alignment vertical="center"/>
    </xf>
    <xf numFmtId="176" fontId="10" fillId="0" borderId="40" xfId="3" applyNumberFormat="1" applyFont="1" applyBorder="1" applyAlignment="1">
      <alignment vertical="center"/>
    </xf>
    <xf numFmtId="176" fontId="10" fillId="0" borderId="41" xfId="3" applyNumberFormat="1" applyFont="1" applyBorder="1" applyAlignment="1">
      <alignment vertical="center"/>
    </xf>
    <xf numFmtId="176" fontId="10" fillId="0" borderId="55" xfId="3" applyNumberFormat="1" applyFont="1" applyBorder="1" applyAlignment="1">
      <alignment vertical="center"/>
    </xf>
    <xf numFmtId="176" fontId="10" fillId="0" borderId="42" xfId="3" applyNumberFormat="1" applyFont="1" applyBorder="1" applyAlignment="1">
      <alignment horizontal="center" vertical="center"/>
    </xf>
    <xf numFmtId="176" fontId="10" fillId="0" borderId="40" xfId="3" applyNumberFormat="1" applyFont="1" applyBorder="1" applyAlignment="1">
      <alignment horizontal="center" vertical="center"/>
    </xf>
    <xf numFmtId="176" fontId="15" fillId="0" borderId="55" xfId="3" applyNumberFormat="1" applyFont="1" applyBorder="1" applyAlignment="1">
      <alignment vertical="center"/>
    </xf>
    <xf numFmtId="176" fontId="10" fillId="0" borderId="45" xfId="3" applyNumberFormat="1" applyFont="1" applyBorder="1" applyAlignment="1">
      <alignment horizontal="center" vertical="center"/>
    </xf>
    <xf numFmtId="176" fontId="10" fillId="0" borderId="46" xfId="3" applyNumberFormat="1" applyFont="1" applyBorder="1" applyAlignment="1">
      <alignment horizontal="center" vertical="center"/>
    </xf>
    <xf numFmtId="176" fontId="10" fillId="0" borderId="56" xfId="3" applyNumberFormat="1" applyFont="1" applyBorder="1" applyAlignment="1">
      <alignment vertical="center"/>
    </xf>
    <xf numFmtId="176" fontId="10" fillId="0" borderId="57" xfId="3" applyNumberFormat="1" applyFont="1" applyBorder="1" applyAlignment="1">
      <alignment vertical="center"/>
    </xf>
    <xf numFmtId="176" fontId="10" fillId="0" borderId="58" xfId="3" applyNumberFormat="1" applyFont="1" applyBorder="1" applyAlignment="1">
      <alignment vertical="center"/>
    </xf>
    <xf numFmtId="49" fontId="10" fillId="0" borderId="59" xfId="3" applyNumberFormat="1" applyFont="1" applyBorder="1" applyAlignment="1">
      <alignment horizontal="distributed" vertical="center" justifyLastLine="1"/>
    </xf>
    <xf numFmtId="176" fontId="10" fillId="0" borderId="51" xfId="3" applyNumberFormat="1" applyFont="1" applyBorder="1" applyAlignment="1">
      <alignment horizontal="right" vertical="center"/>
    </xf>
    <xf numFmtId="176" fontId="10" fillId="0" borderId="50" xfId="3" applyNumberFormat="1" applyFont="1" applyBorder="1" applyAlignment="1">
      <alignment horizontal="right" vertical="center"/>
    </xf>
    <xf numFmtId="176" fontId="10" fillId="0" borderId="60" xfId="3" applyNumberFormat="1" applyFont="1" applyBorder="1" applyAlignment="1">
      <alignment vertical="center"/>
    </xf>
    <xf numFmtId="176" fontId="10" fillId="0" borderId="61" xfId="3" applyNumberFormat="1" applyFont="1" applyBorder="1" applyAlignment="1">
      <alignment vertical="center"/>
    </xf>
    <xf numFmtId="176" fontId="10" fillId="0" borderId="62" xfId="3" applyNumberFormat="1" applyFont="1" applyBorder="1" applyAlignment="1">
      <alignment vertical="center"/>
    </xf>
    <xf numFmtId="176" fontId="10" fillId="0" borderId="63" xfId="3" applyNumberFormat="1" applyFont="1" applyBorder="1" applyAlignment="1">
      <alignment vertical="center"/>
    </xf>
    <xf numFmtId="49" fontId="10" fillId="0" borderId="47" xfId="3" applyNumberFormat="1" applyFont="1" applyBorder="1" applyAlignment="1">
      <alignment horizontal="distributed" vertical="center" justifyLastLine="1"/>
    </xf>
    <xf numFmtId="49" fontId="10" fillId="0" borderId="52" xfId="3" applyNumberFormat="1" applyFont="1" applyBorder="1" applyAlignment="1">
      <alignment horizontal="distributed" vertical="distributed" justifyLastLine="1"/>
    </xf>
    <xf numFmtId="49" fontId="10" fillId="0" borderId="52" xfId="3" applyNumberFormat="1" applyFont="1" applyBorder="1" applyAlignment="1">
      <alignment horizontal="distributed" vertical="center" justifyLastLine="1"/>
    </xf>
    <xf numFmtId="49" fontId="10" fillId="0" borderId="41" xfId="3" applyNumberFormat="1" applyFont="1" applyBorder="1" applyAlignment="1">
      <alignment horizontal="distributed" vertical="distributed" justifyLastLine="1"/>
    </xf>
    <xf numFmtId="176" fontId="10" fillId="0" borderId="9" xfId="3" applyNumberFormat="1" applyFont="1" applyBorder="1"/>
    <xf numFmtId="176" fontId="10" fillId="0" borderId="22" xfId="3" applyNumberFormat="1" applyFont="1" applyBorder="1"/>
    <xf numFmtId="0" fontId="10" fillId="0" borderId="5" xfId="3" applyFont="1" applyBorder="1" applyAlignment="1">
      <alignment horizontal="center" vertical="center" justifyLastLine="1"/>
    </xf>
    <xf numFmtId="0" fontId="10" fillId="0" borderId="3" xfId="3" applyFont="1" applyBorder="1" applyAlignment="1"/>
    <xf numFmtId="0" fontId="10" fillId="0" borderId="0" xfId="3" applyFont="1" applyBorder="1" applyAlignment="1"/>
    <xf numFmtId="0" fontId="10" fillId="0" borderId="0" xfId="3" applyNumberFormat="1" applyFont="1" applyAlignment="1">
      <alignment horizontal="right" vertical="center"/>
    </xf>
    <xf numFmtId="0" fontId="10" fillId="0" borderId="0" xfId="3" applyFont="1" applyAlignment="1">
      <alignment horizontal="left" vertical="center"/>
    </xf>
    <xf numFmtId="0" fontId="10" fillId="0" borderId="34" xfId="3" applyFont="1" applyBorder="1" applyAlignment="1">
      <alignment vertical="center"/>
    </xf>
    <xf numFmtId="0" fontId="10" fillId="0" borderId="34" xfId="3" applyFont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10" fillId="0" borderId="19" xfId="3" applyFont="1" applyBorder="1" applyAlignment="1">
      <alignment horizontal="distributed" vertical="center" wrapText="1" justifyLastLine="1"/>
    </xf>
    <xf numFmtId="49" fontId="8" fillId="0" borderId="19" xfId="3" applyNumberFormat="1" applyFont="1" applyBorder="1" applyAlignment="1">
      <alignment horizontal="distributed" vertical="center" wrapText="1" justifyLastLine="1"/>
    </xf>
    <xf numFmtId="49" fontId="10" fillId="0" borderId="31" xfId="3" applyNumberFormat="1" applyFont="1" applyBorder="1" applyAlignment="1">
      <alignment horizontal="center" vertical="center" shrinkToFit="1"/>
    </xf>
    <xf numFmtId="0" fontId="10" fillId="0" borderId="0" xfId="3" applyFont="1" applyFill="1" applyAlignment="1">
      <alignment vertical="center"/>
    </xf>
    <xf numFmtId="0" fontId="10" fillId="0" borderId="26" xfId="3" applyFont="1" applyFill="1" applyBorder="1" applyAlignment="1">
      <alignment horizontal="right" vertical="center"/>
    </xf>
    <xf numFmtId="176" fontId="10" fillId="0" borderId="10" xfId="3" applyNumberFormat="1" applyFont="1" applyFill="1" applyBorder="1" applyAlignment="1">
      <alignment vertical="center"/>
    </xf>
    <xf numFmtId="176" fontId="10" fillId="0" borderId="27" xfId="3" applyNumberFormat="1" applyFont="1" applyFill="1" applyBorder="1" applyAlignment="1">
      <alignment vertical="center"/>
    </xf>
    <xf numFmtId="176" fontId="10" fillId="0" borderId="16" xfId="3" applyNumberFormat="1" applyFont="1" applyFill="1" applyBorder="1" applyAlignment="1">
      <alignment vertical="center"/>
    </xf>
    <xf numFmtId="176" fontId="10" fillId="0" borderId="28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1" xfId="3" applyFont="1" applyBorder="1" applyAlignment="1">
      <alignment horizontal="center" vertical="center"/>
    </xf>
    <xf numFmtId="176" fontId="8" fillId="0" borderId="23" xfId="3" applyNumberFormat="1" applyFont="1" applyBorder="1" applyAlignment="1">
      <alignment horizontal="center" vertical="center"/>
    </xf>
    <xf numFmtId="176" fontId="8" fillId="0" borderId="3" xfId="3" applyNumberFormat="1" applyFont="1" applyBorder="1" applyAlignment="1">
      <alignment horizontal="center" vertical="center"/>
    </xf>
    <xf numFmtId="176" fontId="8" fillId="0" borderId="12" xfId="3" applyNumberFormat="1" applyFont="1" applyBorder="1" applyAlignment="1">
      <alignment horizontal="center" vertical="center"/>
    </xf>
    <xf numFmtId="0" fontId="10" fillId="0" borderId="10" xfId="3" applyFont="1" applyBorder="1"/>
    <xf numFmtId="0" fontId="10" fillId="0" borderId="7" xfId="3" applyFont="1" applyBorder="1" applyAlignment="1"/>
    <xf numFmtId="176" fontId="10" fillId="0" borderId="30" xfId="3" applyNumberFormat="1" applyFont="1" applyBorder="1" applyAlignment="1">
      <alignment horizontal="distributed" vertical="center" justifyLastLine="1"/>
    </xf>
    <xf numFmtId="176" fontId="10" fillId="0" borderId="19" xfId="3" applyNumberFormat="1" applyFont="1" applyBorder="1" applyAlignment="1">
      <alignment horizontal="distributed" vertical="center" justifyLastLine="1"/>
    </xf>
    <xf numFmtId="176" fontId="10" fillId="0" borderId="31" xfId="3" applyNumberFormat="1" applyFont="1" applyBorder="1" applyAlignment="1">
      <alignment horizontal="distributed" vertical="center" justifyLastLine="1"/>
    </xf>
    <xf numFmtId="176" fontId="8" fillId="0" borderId="30" xfId="3" applyNumberFormat="1" applyFont="1" applyBorder="1" applyAlignment="1">
      <alignment horizontal="distributed" vertical="center" justifyLastLine="1"/>
    </xf>
    <xf numFmtId="38" fontId="10" fillId="0" borderId="6" xfId="6" applyFont="1" applyBorder="1" applyAlignment="1">
      <alignment vertical="center"/>
    </xf>
    <xf numFmtId="38" fontId="10" fillId="0" borderId="20" xfId="6" applyFont="1" applyBorder="1" applyAlignment="1">
      <alignment vertical="center"/>
    </xf>
    <xf numFmtId="176" fontId="10" fillId="0" borderId="20" xfId="3" applyNumberFormat="1" applyFont="1" applyBorder="1" applyAlignment="1">
      <alignment horizontal="right" vertical="center"/>
    </xf>
    <xf numFmtId="176" fontId="10" fillId="0" borderId="67" xfId="3" applyNumberFormat="1" applyFont="1" applyBorder="1" applyAlignment="1">
      <alignment horizontal="center" vertical="center" textRotation="255"/>
    </xf>
    <xf numFmtId="176" fontId="10" fillId="0" borderId="68" xfId="3" applyNumberFormat="1" applyFont="1" applyBorder="1" applyAlignment="1">
      <alignment horizontal="center" vertical="center" textRotation="255"/>
    </xf>
    <xf numFmtId="176" fontId="10" fillId="0" borderId="68" xfId="3" applyNumberFormat="1" applyFont="1" applyBorder="1" applyAlignment="1">
      <alignment vertical="center"/>
    </xf>
    <xf numFmtId="176" fontId="10" fillId="0" borderId="69" xfId="3" applyNumberFormat="1" applyFont="1" applyBorder="1" applyAlignment="1">
      <alignment vertical="center"/>
    </xf>
    <xf numFmtId="176" fontId="15" fillId="0" borderId="20" xfId="3" applyNumberFormat="1" applyFont="1" applyBorder="1" applyAlignment="1">
      <alignment horizontal="right" vertical="center"/>
    </xf>
    <xf numFmtId="176" fontId="15" fillId="0" borderId="67" xfId="3" applyNumberFormat="1" applyFont="1" applyBorder="1" applyAlignment="1">
      <alignment horizontal="center" vertical="center" textRotation="255"/>
    </xf>
    <xf numFmtId="176" fontId="15" fillId="0" borderId="68" xfId="3" applyNumberFormat="1" applyFont="1" applyBorder="1" applyAlignment="1">
      <alignment horizontal="center" vertical="center" textRotation="255"/>
    </xf>
    <xf numFmtId="176" fontId="15" fillId="0" borderId="68" xfId="3" applyNumberFormat="1" applyFont="1" applyBorder="1" applyAlignment="1">
      <alignment vertical="center"/>
    </xf>
    <xf numFmtId="176" fontId="15" fillId="0" borderId="69" xfId="3" applyNumberFormat="1" applyFont="1" applyBorder="1" applyAlignment="1">
      <alignment vertical="center"/>
    </xf>
    <xf numFmtId="176" fontId="10" fillId="0" borderId="32" xfId="3" applyNumberFormat="1" applyFont="1" applyBorder="1" applyAlignment="1">
      <alignment horizontal="right" vertical="center"/>
    </xf>
    <xf numFmtId="176" fontId="10" fillId="0" borderId="9" xfId="3" applyNumberFormat="1" applyFont="1" applyBorder="1" applyAlignment="1">
      <alignment horizontal="right" vertical="center"/>
    </xf>
    <xf numFmtId="176" fontId="10" fillId="0" borderId="22" xfId="3" applyNumberFormat="1" applyFont="1" applyBorder="1" applyAlignment="1">
      <alignment horizontal="right" vertical="center"/>
    </xf>
    <xf numFmtId="176" fontId="15" fillId="0" borderId="32" xfId="3" applyNumberFormat="1" applyFont="1" applyBorder="1" applyAlignment="1">
      <alignment horizontal="right" vertical="center"/>
    </xf>
    <xf numFmtId="176" fontId="15" fillId="0" borderId="9" xfId="3" applyNumberFormat="1" applyFont="1" applyBorder="1" applyAlignment="1">
      <alignment horizontal="right" vertical="center"/>
    </xf>
    <xf numFmtId="176" fontId="15" fillId="0" borderId="22" xfId="3" applyNumberFormat="1" applyFont="1" applyBorder="1" applyAlignment="1">
      <alignment horizontal="right" vertical="center"/>
    </xf>
    <xf numFmtId="176" fontId="10" fillId="0" borderId="67" xfId="3" applyNumberFormat="1" applyFont="1" applyBorder="1" applyAlignment="1">
      <alignment horizontal="right" vertical="center" textRotation="255"/>
    </xf>
    <xf numFmtId="176" fontId="10" fillId="0" borderId="68" xfId="3" applyNumberFormat="1" applyFont="1" applyBorder="1" applyAlignment="1">
      <alignment horizontal="right" vertical="center" textRotation="255"/>
    </xf>
    <xf numFmtId="176" fontId="15" fillId="0" borderId="67" xfId="3" applyNumberFormat="1" applyFont="1" applyBorder="1" applyAlignment="1">
      <alignment horizontal="right" vertical="center" textRotation="255"/>
    </xf>
    <xf numFmtId="176" fontId="15" fillId="0" borderId="68" xfId="3" applyNumberFormat="1" applyFont="1" applyBorder="1" applyAlignment="1">
      <alignment horizontal="right" vertical="center" textRotation="255"/>
    </xf>
    <xf numFmtId="49" fontId="10" fillId="0" borderId="20" xfId="3" applyNumberFormat="1" applyFont="1" applyFill="1" applyBorder="1" applyAlignment="1">
      <alignment horizontal="distributed" vertical="center" justifyLastLine="1"/>
    </xf>
    <xf numFmtId="176" fontId="10" fillId="0" borderId="67" xfId="3" applyNumberFormat="1" applyFont="1" applyBorder="1" applyAlignment="1">
      <alignment horizontal="right" vertical="center"/>
    </xf>
    <xf numFmtId="176" fontId="10" fillId="0" borderId="68" xfId="3" applyNumberFormat="1" applyFont="1" applyBorder="1" applyAlignment="1">
      <alignment horizontal="right" vertical="center"/>
    </xf>
    <xf numFmtId="176" fontId="10" fillId="0" borderId="69" xfId="3" applyNumberFormat="1" applyFont="1" applyBorder="1" applyAlignment="1">
      <alignment horizontal="right" vertical="center"/>
    </xf>
    <xf numFmtId="176" fontId="15" fillId="0" borderId="67" xfId="3" applyNumberFormat="1" applyFont="1" applyBorder="1" applyAlignment="1">
      <alignment horizontal="right" vertical="center"/>
    </xf>
    <xf numFmtId="176" fontId="15" fillId="0" borderId="68" xfId="3" applyNumberFormat="1" applyFont="1" applyBorder="1" applyAlignment="1">
      <alignment horizontal="right" vertical="center"/>
    </xf>
    <xf numFmtId="176" fontId="15" fillId="0" borderId="69" xfId="3" applyNumberFormat="1" applyFont="1" applyBorder="1" applyAlignment="1">
      <alignment horizontal="right" vertical="center"/>
    </xf>
    <xf numFmtId="176" fontId="18" fillId="2" borderId="20" xfId="3" applyNumberFormat="1" applyFont="1" applyFill="1" applyBorder="1" applyAlignment="1">
      <alignment vertical="center"/>
    </xf>
    <xf numFmtId="176" fontId="15" fillId="2" borderId="20" xfId="3" applyNumberFormat="1" applyFont="1" applyFill="1" applyBorder="1" applyAlignment="1">
      <alignment vertical="center"/>
    </xf>
    <xf numFmtId="0" fontId="7" fillId="0" borderId="0" xfId="3"/>
    <xf numFmtId="0" fontId="10" fillId="0" borderId="61" xfId="3" applyFont="1" applyBorder="1" applyAlignment="1">
      <alignment horizontal="distributed" vertical="center" justifyLastLine="1"/>
    </xf>
    <xf numFmtId="49" fontId="10" fillId="0" borderId="63" xfId="3" applyNumberFormat="1" applyFont="1" applyBorder="1" applyAlignment="1">
      <alignment horizontal="distributed" vertical="center" justifyLastLine="1"/>
    </xf>
    <xf numFmtId="0" fontId="10" fillId="0" borderId="63" xfId="3" applyFont="1" applyBorder="1" applyAlignment="1">
      <alignment horizontal="distributed" vertical="center" justifyLastLine="1"/>
    </xf>
    <xf numFmtId="0" fontId="10" fillId="0" borderId="27" xfId="3" applyFont="1" applyBorder="1" applyAlignment="1">
      <alignment horizontal="right" vertical="center"/>
    </xf>
    <xf numFmtId="49" fontId="10" fillId="0" borderId="28" xfId="3" applyNumberFormat="1" applyFont="1" applyBorder="1" applyAlignment="1">
      <alignment horizontal="right" vertical="center"/>
    </xf>
    <xf numFmtId="0" fontId="10" fillId="0" borderId="28" xfId="3" applyFont="1" applyBorder="1" applyAlignment="1">
      <alignment horizontal="right" vertical="center"/>
    </xf>
    <xf numFmtId="0" fontId="10" fillId="0" borderId="43" xfId="3" applyFont="1" applyBorder="1" applyAlignment="1">
      <alignment horizontal="right" vertical="center"/>
    </xf>
    <xf numFmtId="176" fontId="15" fillId="0" borderId="70" xfId="3" applyNumberFormat="1" applyFont="1" applyBorder="1" applyAlignment="1">
      <alignment vertical="center"/>
    </xf>
    <xf numFmtId="176" fontId="15" fillId="0" borderId="12" xfId="3" applyNumberFormat="1" applyFont="1" applyBorder="1" applyAlignment="1">
      <alignment vertical="center"/>
    </xf>
    <xf numFmtId="176" fontId="10" fillId="0" borderId="71" xfId="3" applyNumberFormat="1" applyFont="1" applyBorder="1" applyAlignment="1">
      <alignment vertical="center"/>
    </xf>
    <xf numFmtId="176" fontId="10" fillId="0" borderId="72" xfId="3" applyNumberFormat="1" applyFont="1" applyBorder="1" applyAlignment="1">
      <alignment vertical="center"/>
    </xf>
    <xf numFmtId="176" fontId="10" fillId="0" borderId="43" xfId="3" applyNumberFormat="1" applyFont="1" applyBorder="1" applyAlignment="1">
      <alignment vertical="center"/>
    </xf>
    <xf numFmtId="176" fontId="10" fillId="0" borderId="71" xfId="3" applyNumberFormat="1" applyFont="1" applyFill="1" applyBorder="1" applyAlignment="1">
      <alignment vertical="center"/>
    </xf>
    <xf numFmtId="176" fontId="10" fillId="0" borderId="72" xfId="3" applyNumberFormat="1" applyFont="1" applyFill="1" applyBorder="1" applyAlignment="1">
      <alignment vertical="center"/>
    </xf>
    <xf numFmtId="176" fontId="10" fillId="0" borderId="43" xfId="3" applyNumberFormat="1" applyFont="1" applyFill="1" applyBorder="1" applyAlignment="1">
      <alignment vertical="center"/>
    </xf>
    <xf numFmtId="176" fontId="10" fillId="0" borderId="73" xfId="3" applyNumberFormat="1" applyFont="1" applyBorder="1" applyAlignment="1">
      <alignment vertical="center"/>
    </xf>
    <xf numFmtId="176" fontId="10" fillId="0" borderId="74" xfId="3" applyNumberFormat="1" applyFont="1" applyBorder="1" applyAlignment="1">
      <alignment vertical="center"/>
    </xf>
    <xf numFmtId="176" fontId="10" fillId="0" borderId="8" xfId="3" applyNumberFormat="1" applyFont="1" applyBorder="1" applyAlignment="1">
      <alignment vertical="center"/>
    </xf>
    <xf numFmtId="49" fontId="10" fillId="0" borderId="1" xfId="3" applyNumberFormat="1" applyFont="1" applyBorder="1" applyAlignment="1">
      <alignment horizontal="center" vertical="center" shrinkToFit="1"/>
    </xf>
    <xf numFmtId="49" fontId="10" fillId="0" borderId="10" xfId="3" applyNumberFormat="1" applyFont="1" applyBorder="1" applyAlignment="1">
      <alignment horizontal="center" vertical="center" shrinkToFit="1"/>
    </xf>
    <xf numFmtId="49" fontId="10" fillId="0" borderId="1" xfId="3" applyNumberFormat="1" applyFont="1" applyBorder="1" applyAlignment="1">
      <alignment horizontal="distributed" vertical="center" justifyLastLine="1"/>
    </xf>
    <xf numFmtId="49" fontId="10" fillId="0" borderId="10" xfId="3" applyNumberFormat="1" applyFont="1" applyBorder="1" applyAlignment="1">
      <alignment horizontal="distributed" vertical="center" justifyLastLine="1"/>
    </xf>
    <xf numFmtId="49" fontId="10" fillId="0" borderId="10" xfId="3" applyNumberFormat="1" applyFont="1" applyBorder="1" applyAlignment="1">
      <alignment horizontal="center" vertical="center"/>
    </xf>
    <xf numFmtId="49" fontId="10" fillId="0" borderId="7" xfId="3" applyNumberFormat="1" applyFont="1" applyBorder="1" applyAlignment="1">
      <alignment horizontal="center" vertical="center"/>
    </xf>
    <xf numFmtId="0" fontId="10" fillId="0" borderId="24" xfId="3" applyFont="1" applyBorder="1" applyAlignment="1">
      <alignment horizontal="distributed" vertical="center" justifyLastLine="1"/>
    </xf>
    <xf numFmtId="0" fontId="10" fillId="0" borderId="30" xfId="3" applyFont="1" applyBorder="1" applyAlignment="1">
      <alignment horizontal="distributed" vertical="center" justifyLastLine="1"/>
    </xf>
    <xf numFmtId="49" fontId="10" fillId="0" borderId="13" xfId="3" applyNumberFormat="1" applyFont="1" applyBorder="1" applyAlignment="1">
      <alignment horizontal="distributed" vertical="center" justifyLastLine="1"/>
    </xf>
    <xf numFmtId="49" fontId="10" fillId="0" borderId="19" xfId="3" applyNumberFormat="1" applyFont="1" applyBorder="1" applyAlignment="1">
      <alignment horizontal="distributed" vertical="center" justifyLastLine="1"/>
    </xf>
    <xf numFmtId="0" fontId="10" fillId="0" borderId="13" xfId="3" applyFont="1" applyBorder="1" applyAlignment="1">
      <alignment horizontal="distributed" vertical="center" justifyLastLine="1"/>
    </xf>
    <xf numFmtId="0" fontId="10" fillId="0" borderId="19" xfId="3" applyFont="1" applyBorder="1" applyAlignment="1">
      <alignment horizontal="distributed" vertical="center" justifyLastLine="1"/>
    </xf>
    <xf numFmtId="0" fontId="10" fillId="0" borderId="25" xfId="3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/>
    </xf>
    <xf numFmtId="0" fontId="10" fillId="0" borderId="1" xfId="3" applyFont="1" applyBorder="1" applyAlignment="1">
      <alignment horizontal="distributed" vertical="center" justifyLastLine="1"/>
    </xf>
    <xf numFmtId="0" fontId="10" fillId="0" borderId="10" xfId="3" applyFont="1" applyBorder="1" applyAlignment="1">
      <alignment horizontal="distributed" vertical="center" justifyLastLine="1"/>
    </xf>
    <xf numFmtId="0" fontId="10" fillId="0" borderId="7" xfId="3" applyFont="1" applyBorder="1" applyAlignment="1">
      <alignment horizontal="distributed" vertical="center" justifyLastLine="1"/>
    </xf>
    <xf numFmtId="49" fontId="10" fillId="0" borderId="26" xfId="3" applyNumberFormat="1" applyFont="1" applyBorder="1" applyAlignment="1">
      <alignment horizontal="center" vertical="center"/>
    </xf>
    <xf numFmtId="49" fontId="10" fillId="0" borderId="0" xfId="3" applyNumberFormat="1" applyFont="1" applyBorder="1" applyAlignment="1">
      <alignment horizontal="center" vertical="center"/>
    </xf>
    <xf numFmtId="49" fontId="10" fillId="0" borderId="43" xfId="3" applyNumberFormat="1" applyFont="1" applyBorder="1" applyAlignment="1">
      <alignment horizontal="center" vertical="center"/>
    </xf>
    <xf numFmtId="49" fontId="10" fillId="0" borderId="6" xfId="3" applyNumberFormat="1" applyFont="1" applyFill="1" applyBorder="1" applyAlignment="1">
      <alignment horizontal="distributed" vertical="center" justifyLastLine="1"/>
    </xf>
    <xf numFmtId="49" fontId="10" fillId="0" borderId="20" xfId="3" applyNumberFormat="1" applyFont="1" applyFill="1" applyBorder="1" applyAlignment="1">
      <alignment horizontal="distributed" vertical="center" justifyLastLine="1"/>
    </xf>
    <xf numFmtId="49" fontId="10" fillId="0" borderId="20" xfId="3" applyNumberFormat="1" applyFont="1" applyBorder="1" applyAlignment="1">
      <alignment horizontal="distributed" vertical="center" justifyLastLine="1"/>
    </xf>
    <xf numFmtId="49" fontId="10" fillId="0" borderId="4" xfId="3" applyNumberFormat="1" applyFont="1" applyBorder="1" applyAlignment="1">
      <alignment horizontal="distributed" vertical="center" justifyLastLine="1"/>
    </xf>
    <xf numFmtId="49" fontId="10" fillId="0" borderId="5" xfId="3" applyNumberFormat="1" applyFont="1" applyBorder="1" applyAlignment="1">
      <alignment horizontal="distributed" vertical="center" justifyLastLine="1"/>
    </xf>
    <xf numFmtId="49" fontId="10" fillId="0" borderId="1" xfId="3" applyNumberFormat="1" applyFont="1" applyBorder="1" applyAlignment="1">
      <alignment horizontal="center" vertical="center" textRotation="255"/>
    </xf>
    <xf numFmtId="49" fontId="10" fillId="0" borderId="7" xfId="3" applyNumberFormat="1" applyFont="1" applyBorder="1" applyAlignment="1">
      <alignment horizontal="center" vertical="center" textRotation="255"/>
    </xf>
    <xf numFmtId="49" fontId="10" fillId="0" borderId="6" xfId="3" applyNumberFormat="1" applyFont="1" applyBorder="1" applyAlignment="1">
      <alignment horizontal="distributed" vertical="center" justifyLastLine="1"/>
    </xf>
    <xf numFmtId="49" fontId="10" fillId="0" borderId="6" xfId="3" applyNumberFormat="1" applyFont="1" applyFill="1" applyBorder="1" applyAlignment="1">
      <alignment horizontal="center" vertical="center" textRotation="255"/>
    </xf>
    <xf numFmtId="176" fontId="10" fillId="0" borderId="7" xfId="3" applyNumberFormat="1" applyFont="1" applyBorder="1" applyAlignment="1">
      <alignment horizontal="center" vertical="center"/>
    </xf>
    <xf numFmtId="176" fontId="10" fillId="0" borderId="6" xfId="3" applyNumberFormat="1" applyFont="1" applyBorder="1" applyAlignment="1">
      <alignment horizontal="center" vertical="center"/>
    </xf>
    <xf numFmtId="176" fontId="10" fillId="0" borderId="45" xfId="3" applyNumberFormat="1" applyFont="1" applyBorder="1" applyAlignment="1">
      <alignment horizontal="distributed" vertical="center" justifyLastLine="1"/>
    </xf>
    <xf numFmtId="176" fontId="10" fillId="0" borderId="46" xfId="3" applyNumberFormat="1" applyFont="1" applyBorder="1" applyAlignment="1">
      <alignment horizontal="distributed" vertical="center" justifyLastLine="1"/>
    </xf>
    <xf numFmtId="176" fontId="10" fillId="0" borderId="47" xfId="3" applyNumberFormat="1" applyFont="1" applyBorder="1" applyAlignment="1">
      <alignment horizontal="distributed" vertical="center" justifyLastLine="1"/>
    </xf>
    <xf numFmtId="176" fontId="8" fillId="0" borderId="23" xfId="3" applyNumberFormat="1" applyFont="1" applyBorder="1" applyAlignment="1">
      <alignment horizontal="center" vertical="center"/>
    </xf>
    <xf numFmtId="176" fontId="8" fillId="0" borderId="3" xfId="3" applyNumberFormat="1" applyFont="1" applyBorder="1" applyAlignment="1">
      <alignment horizontal="center" vertical="center"/>
    </xf>
    <xf numFmtId="176" fontId="8" fillId="0" borderId="12" xfId="3" applyNumberFormat="1" applyFont="1" applyBorder="1" applyAlignment="1">
      <alignment horizontal="center" vertical="center"/>
    </xf>
    <xf numFmtId="176" fontId="17" fillId="0" borderId="7" xfId="3" applyNumberFormat="1" applyFont="1" applyBorder="1" applyAlignment="1">
      <alignment horizontal="center" vertical="center"/>
    </xf>
    <xf numFmtId="176" fontId="17" fillId="0" borderId="6" xfId="3" applyNumberFormat="1" applyFont="1" applyBorder="1" applyAlignment="1">
      <alignment horizontal="center" vertical="center"/>
    </xf>
    <xf numFmtId="0" fontId="10" fillId="0" borderId="23" xfId="3" applyFont="1" applyBorder="1" applyAlignment="1">
      <alignment horizontal="center" vertical="center" justifyLastLine="1"/>
    </xf>
    <xf numFmtId="0" fontId="10" fillId="0" borderId="3" xfId="3" applyFont="1" applyBorder="1" applyAlignment="1">
      <alignment horizontal="center" vertical="center" justifyLastLine="1"/>
    </xf>
    <xf numFmtId="0" fontId="10" fillId="0" borderId="12" xfId="3" applyFont="1" applyBorder="1" applyAlignment="1">
      <alignment horizontal="center" vertical="center" justifyLastLine="1"/>
    </xf>
    <xf numFmtId="0" fontId="10" fillId="0" borderId="26" xfId="3" applyFont="1" applyBorder="1" applyAlignment="1">
      <alignment horizontal="center" vertical="center" justifyLastLine="1"/>
    </xf>
    <xf numFmtId="0" fontId="10" fillId="0" borderId="0" xfId="3" applyFont="1" applyBorder="1" applyAlignment="1">
      <alignment horizontal="center" vertical="center" justifyLastLine="1"/>
    </xf>
    <xf numFmtId="0" fontId="10" fillId="0" borderId="43" xfId="3" applyFont="1" applyBorder="1" applyAlignment="1">
      <alignment horizontal="center" vertical="center" justifyLastLine="1"/>
    </xf>
    <xf numFmtId="0" fontId="10" fillId="0" borderId="29" xfId="3" applyFont="1" applyBorder="1" applyAlignment="1">
      <alignment horizontal="center" vertical="center" justifyLastLine="1"/>
    </xf>
    <xf numFmtId="0" fontId="10" fillId="0" borderId="34" xfId="3" applyFont="1" applyBorder="1" applyAlignment="1">
      <alignment horizontal="center" vertical="center" justifyLastLine="1"/>
    </xf>
    <xf numFmtId="0" fontId="10" fillId="0" borderId="8" xfId="3" applyFont="1" applyBorder="1" applyAlignment="1">
      <alignment horizontal="center" vertical="center" justifyLastLine="1"/>
    </xf>
    <xf numFmtId="176" fontId="10" fillId="0" borderId="23" xfId="3" applyNumberFormat="1" applyFont="1" applyBorder="1" applyAlignment="1">
      <alignment horizontal="center" vertical="center"/>
    </xf>
    <xf numFmtId="176" fontId="10" fillId="0" borderId="3" xfId="3" applyNumberFormat="1" applyFont="1" applyBorder="1" applyAlignment="1">
      <alignment horizontal="center" vertical="center"/>
    </xf>
    <xf numFmtId="176" fontId="10" fillId="0" borderId="12" xfId="3" applyNumberFormat="1" applyFont="1" applyBorder="1" applyAlignment="1">
      <alignment horizontal="center" vertical="center"/>
    </xf>
    <xf numFmtId="49" fontId="10" fillId="0" borderId="46" xfId="3" applyNumberFormat="1" applyFont="1" applyBorder="1" applyAlignment="1">
      <alignment horizontal="distributed" vertical="center" justifyLastLine="1"/>
    </xf>
    <xf numFmtId="49" fontId="10" fillId="0" borderId="47" xfId="3" applyNumberFormat="1" applyFont="1" applyBorder="1" applyAlignment="1">
      <alignment horizontal="distributed" vertical="center" justifyLastLine="1"/>
    </xf>
    <xf numFmtId="49" fontId="10" fillId="0" borderId="13" xfId="3" applyNumberFormat="1" applyFont="1" applyBorder="1" applyAlignment="1">
      <alignment horizontal="distributed" vertical="center" wrapText="1" justifyLastLine="1"/>
    </xf>
    <xf numFmtId="49" fontId="10" fillId="0" borderId="7" xfId="3" applyNumberFormat="1" applyFont="1" applyBorder="1" applyAlignment="1">
      <alignment horizontal="distributed" vertical="center" justifyLastLine="1"/>
    </xf>
    <xf numFmtId="49" fontId="10" fillId="0" borderId="24" xfId="3" applyNumberFormat="1" applyFont="1" applyBorder="1" applyAlignment="1">
      <alignment horizontal="distributed" vertical="center" justifyLastLine="1"/>
    </xf>
    <xf numFmtId="49" fontId="10" fillId="0" borderId="30" xfId="3" applyNumberFormat="1" applyFont="1" applyBorder="1" applyAlignment="1">
      <alignment horizontal="distributed" vertical="center" justifyLastLine="1"/>
    </xf>
    <xf numFmtId="0" fontId="10" fillId="0" borderId="6" xfId="3" applyFont="1" applyBorder="1" applyAlignment="1">
      <alignment horizontal="distributed" vertical="center" justifyLastLine="1"/>
    </xf>
    <xf numFmtId="0" fontId="10" fillId="0" borderId="20" xfId="3" applyFont="1" applyBorder="1" applyAlignment="1">
      <alignment horizontal="distributed" vertical="center" justifyLastLine="1"/>
    </xf>
    <xf numFmtId="0" fontId="10" fillId="0" borderId="4" xfId="3" applyFont="1" applyBorder="1" applyAlignment="1">
      <alignment horizontal="distributed" vertical="center" justifyLastLine="1"/>
    </xf>
    <xf numFmtId="49" fontId="10" fillId="0" borderId="32" xfId="3" applyNumberFormat="1" applyFont="1" applyBorder="1" applyAlignment="1">
      <alignment horizontal="distributed" vertical="center" wrapText="1" justifyLastLine="1"/>
    </xf>
    <xf numFmtId="49" fontId="10" fillId="0" borderId="32" xfId="3" applyNumberFormat="1" applyFont="1" applyBorder="1" applyAlignment="1">
      <alignment horizontal="distributed" vertical="center" justifyLastLine="1"/>
    </xf>
    <xf numFmtId="49" fontId="10" fillId="0" borderId="64" xfId="3" applyNumberFormat="1" applyFont="1" applyBorder="1" applyAlignment="1">
      <alignment horizontal="distributed" vertical="center" justifyLastLine="1"/>
    </xf>
    <xf numFmtId="49" fontId="10" fillId="0" borderId="65" xfId="3" applyNumberFormat="1" applyFont="1" applyBorder="1" applyAlignment="1">
      <alignment horizontal="distributed" vertical="center" justifyLastLine="1"/>
    </xf>
    <xf numFmtId="49" fontId="10" fillId="0" borderId="65" xfId="3" applyNumberFormat="1" applyFont="1" applyBorder="1" applyAlignment="1">
      <alignment horizontal="distributed" vertical="distributed" justifyLastLine="1"/>
    </xf>
    <xf numFmtId="49" fontId="10" fillId="0" borderId="66" xfId="3" applyNumberFormat="1" applyFont="1" applyBorder="1" applyAlignment="1">
      <alignment horizontal="distributed" vertical="distributed" justifyLastLine="1"/>
    </xf>
    <xf numFmtId="49" fontId="10" fillId="0" borderId="24" xfId="3" applyNumberFormat="1" applyFont="1" applyBorder="1" applyAlignment="1">
      <alignment horizontal="distributed" vertical="center" wrapText="1" justifyLastLine="1"/>
    </xf>
    <xf numFmtId="49" fontId="10" fillId="0" borderId="27" xfId="3" applyNumberFormat="1" applyFont="1" applyBorder="1" applyAlignment="1">
      <alignment horizontal="distributed" vertical="center" justifyLastLine="1"/>
    </xf>
    <xf numFmtId="49" fontId="10" fillId="0" borderId="35" xfId="3" applyNumberFormat="1" applyFont="1" applyBorder="1" applyAlignment="1">
      <alignment horizontal="distributed" vertical="center" justifyLastLine="1"/>
    </xf>
    <xf numFmtId="49" fontId="10" fillId="0" borderId="52" xfId="3" applyNumberFormat="1" applyFont="1" applyBorder="1" applyAlignment="1">
      <alignment horizontal="distributed" vertical="center" justifyLastLine="1"/>
    </xf>
    <xf numFmtId="49" fontId="10" fillId="0" borderId="49" xfId="3" applyNumberFormat="1" applyFont="1" applyBorder="1" applyAlignment="1">
      <alignment horizontal="distributed" vertical="center" justifyLastLine="1"/>
    </xf>
    <xf numFmtId="49" fontId="10" fillId="0" borderId="51" xfId="3" applyNumberFormat="1" applyFont="1" applyBorder="1" applyAlignment="1">
      <alignment horizontal="distributed" vertical="center" justifyLastLine="1"/>
    </xf>
    <xf numFmtId="0" fontId="7" fillId="0" borderId="51" xfId="3" applyBorder="1" applyAlignment="1">
      <alignment horizontal="distributed" vertical="center" justifyLastLine="1"/>
    </xf>
    <xf numFmtId="49" fontId="10" fillId="0" borderId="41" xfId="3" applyNumberFormat="1" applyFont="1" applyBorder="1" applyAlignment="1">
      <alignment horizontal="distributed" vertical="center" justifyLastLine="1"/>
    </xf>
    <xf numFmtId="49" fontId="10" fillId="0" borderId="36" xfId="3" applyNumberFormat="1" applyFont="1" applyBorder="1" applyAlignment="1">
      <alignment horizontal="distributed" vertical="center" justifyLastLine="1"/>
    </xf>
    <xf numFmtId="176" fontId="8" fillId="0" borderId="4" xfId="3" applyNumberFormat="1" applyFont="1" applyBorder="1" applyAlignment="1">
      <alignment horizontal="center" vertical="center"/>
    </xf>
    <xf numFmtId="176" fontId="8" fillId="0" borderId="5" xfId="3" applyNumberFormat="1" applyFont="1" applyBorder="1" applyAlignment="1">
      <alignment horizontal="center" vertical="center"/>
    </xf>
    <xf numFmtId="49" fontId="10" fillId="0" borderId="6" xfId="3" applyNumberFormat="1" applyFont="1" applyBorder="1" applyAlignment="1">
      <alignment horizontal="distributed" vertical="distributed" justifyLastLine="1"/>
    </xf>
    <xf numFmtId="49" fontId="10" fillId="0" borderId="20" xfId="3" applyNumberFormat="1" applyFont="1" applyBorder="1" applyAlignment="1">
      <alignment horizontal="distributed" vertical="distributed" justifyLastLine="1"/>
    </xf>
    <xf numFmtId="49" fontId="10" fillId="0" borderId="44" xfId="3" applyNumberFormat="1" applyFont="1" applyBorder="1" applyAlignment="1">
      <alignment horizontal="distributed" vertical="distributed" justifyLastLine="1"/>
    </xf>
    <xf numFmtId="49" fontId="10" fillId="0" borderId="37" xfId="3" applyNumberFormat="1" applyFont="1" applyBorder="1" applyAlignment="1">
      <alignment horizontal="distributed" vertical="distributed" justifyLastLine="1"/>
    </xf>
    <xf numFmtId="49" fontId="10" fillId="0" borderId="48" xfId="3" applyNumberFormat="1" applyFont="1" applyBorder="1" applyAlignment="1">
      <alignment horizontal="distributed" vertical="center" justifyLastLine="1"/>
    </xf>
    <xf numFmtId="49" fontId="10" fillId="0" borderId="54" xfId="3" applyNumberFormat="1" applyFont="1" applyBorder="1" applyAlignment="1">
      <alignment horizontal="distributed" vertical="center" justifyLastLine="1"/>
    </xf>
    <xf numFmtId="176" fontId="10" fillId="0" borderId="4" xfId="3" applyNumberFormat="1" applyFont="1" applyBorder="1" applyAlignment="1">
      <alignment horizontal="center" vertical="center"/>
    </xf>
    <xf numFmtId="176" fontId="10" fillId="0" borderId="5" xfId="3" applyNumberFormat="1" applyFont="1" applyBorder="1" applyAlignment="1">
      <alignment horizontal="center" vertical="center"/>
    </xf>
    <xf numFmtId="176" fontId="10" fillId="0" borderId="26" xfId="3" applyNumberFormat="1" applyFont="1" applyBorder="1" applyAlignment="1">
      <alignment horizontal="distributed" vertical="center" justifyLastLine="1"/>
    </xf>
    <xf numFmtId="176" fontId="10" fillId="0" borderId="43" xfId="3" applyNumberFormat="1" applyFont="1" applyBorder="1" applyAlignment="1">
      <alignment horizontal="distributed" vertical="center" justifyLastLine="1"/>
    </xf>
    <xf numFmtId="0" fontId="10" fillId="0" borderId="5" xfId="3" applyFont="1" applyBorder="1" applyAlignment="1">
      <alignment horizontal="distributed" vertical="center" justifyLastLine="1"/>
    </xf>
    <xf numFmtId="0" fontId="10" fillId="0" borderId="37" xfId="3" applyFont="1" applyBorder="1" applyAlignment="1">
      <alignment horizontal="distributed" vertical="center" justifyLastLine="1"/>
    </xf>
    <xf numFmtId="0" fontId="10" fillId="0" borderId="35" xfId="3" applyFont="1" applyBorder="1" applyAlignment="1">
      <alignment horizontal="distributed" vertical="center" justifyLastLine="1"/>
    </xf>
    <xf numFmtId="0" fontId="10" fillId="0" borderId="38" xfId="3" applyFont="1" applyBorder="1" applyAlignment="1">
      <alignment horizontal="distributed" vertical="center" justifyLastLine="1"/>
    </xf>
    <xf numFmtId="0" fontId="10" fillId="0" borderId="1" xfId="3" applyFont="1" applyBorder="1" applyAlignment="1">
      <alignment horizontal="center" vertical="center" shrinkToFit="1"/>
    </xf>
    <xf numFmtId="0" fontId="10" fillId="0" borderId="7" xfId="3" applyFont="1" applyBorder="1" applyAlignment="1">
      <alignment horizontal="center" vertical="center" shrinkToFit="1"/>
    </xf>
    <xf numFmtId="176" fontId="10" fillId="0" borderId="1" xfId="3" applyNumberFormat="1" applyFont="1" applyBorder="1" applyAlignment="1">
      <alignment horizontal="distributed" vertical="center" justifyLastLine="1"/>
    </xf>
    <xf numFmtId="176" fontId="10" fillId="0" borderId="7" xfId="3" applyNumberFormat="1" applyFont="1" applyBorder="1" applyAlignment="1">
      <alignment horizontal="distributed" vertical="center" justifyLastLine="1"/>
    </xf>
    <xf numFmtId="176" fontId="10" fillId="0" borderId="20" xfId="3" applyNumberFormat="1" applyFont="1" applyBorder="1" applyAlignment="1">
      <alignment horizontal="distributed" vertical="center" justifyLastLine="1"/>
    </xf>
    <xf numFmtId="176" fontId="10" fillId="0" borderId="4" xfId="3" applyNumberFormat="1" applyFont="1" applyBorder="1" applyAlignment="1">
      <alignment horizontal="distributed" vertical="center" justifyLastLine="1"/>
    </xf>
    <xf numFmtId="176" fontId="10" fillId="0" borderId="5" xfId="3" applyNumberFormat="1" applyFont="1" applyBorder="1" applyAlignment="1">
      <alignment horizontal="distributed" vertical="center" justifyLastLine="1"/>
    </xf>
    <xf numFmtId="176" fontId="10" fillId="0" borderId="6" xfId="3" applyNumberFormat="1" applyFont="1" applyBorder="1" applyAlignment="1">
      <alignment horizontal="distributed" vertical="center" justifyLastLine="1"/>
    </xf>
    <xf numFmtId="0" fontId="10" fillId="0" borderId="6" xfId="4" applyFont="1" applyBorder="1" applyAlignment="1">
      <alignment horizontal="distributed" vertical="center" justifyLastLine="1"/>
    </xf>
    <xf numFmtId="0" fontId="10" fillId="0" borderId="20" xfId="4" applyFont="1" applyBorder="1" applyAlignment="1">
      <alignment horizontal="distributed" vertical="center" justifyLastLine="1"/>
    </xf>
    <xf numFmtId="0" fontId="10" fillId="0" borderId="4" xfId="4" applyFont="1" applyBorder="1" applyAlignment="1">
      <alignment horizontal="distributed" vertical="center" justifyLastLine="1"/>
    </xf>
    <xf numFmtId="0" fontId="10" fillId="0" borderId="5" xfId="4" applyFont="1" applyBorder="1" applyAlignment="1">
      <alignment horizontal="distributed" vertical="center" justifyLastLine="1"/>
    </xf>
    <xf numFmtId="0" fontId="4" fillId="0" borderId="1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38" fontId="6" fillId="0" borderId="1" xfId="2" applyFont="1" applyBorder="1" applyAlignment="1">
      <alignment horizontal="center" vertical="center" wrapText="1"/>
    </xf>
    <xf numFmtId="38" fontId="6" fillId="0" borderId="7" xfId="2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 shrinkToFit="1"/>
    </xf>
    <xf numFmtId="0" fontId="8" fillId="0" borderId="7" xfId="3" applyFont="1" applyBorder="1" applyAlignment="1">
      <alignment horizontal="center" vertical="center" wrapText="1" shrinkToFit="1"/>
    </xf>
    <xf numFmtId="0" fontId="9" fillId="0" borderId="1" xfId="3" applyFont="1" applyBorder="1" applyAlignment="1">
      <alignment horizontal="center" vertical="center" wrapText="1" shrinkToFit="1"/>
    </xf>
    <xf numFmtId="0" fontId="9" fillId="0" borderId="7" xfId="3" applyFont="1" applyBorder="1" applyAlignment="1">
      <alignment horizontal="center" vertical="center" wrapText="1" shrinkToFit="1"/>
    </xf>
    <xf numFmtId="0" fontId="8" fillId="0" borderId="2" xfId="3" applyFont="1" applyBorder="1" applyAlignment="1">
      <alignment horizontal="center" vertical="center" wrapText="1" shrinkToFit="1"/>
    </xf>
    <xf numFmtId="0" fontId="8" fillId="0" borderId="2" xfId="3" applyFont="1" applyBorder="1" applyAlignment="1">
      <alignment vertical="center" wrapText="1" shrinkToFit="1"/>
    </xf>
    <xf numFmtId="0" fontId="11" fillId="0" borderId="4" xfId="3" applyFont="1" applyBorder="1" applyAlignment="1">
      <alignment horizontal="center" vertical="center" wrapText="1" shrinkToFit="1"/>
    </xf>
    <xf numFmtId="0" fontId="11" fillId="0" borderId="4" xfId="3" applyFont="1" applyBorder="1" applyAlignment="1">
      <alignment vertical="center" wrapText="1" shrinkToFit="1"/>
    </xf>
    <xf numFmtId="0" fontId="11" fillId="0" borderId="5" xfId="3" applyFont="1" applyBorder="1" applyAlignment="1">
      <alignment vertical="center" wrapText="1" shrinkToFit="1"/>
    </xf>
  </cellXfs>
  <cellStyles count="7">
    <cellStyle name="桁区切り 2" xfId="2"/>
    <cellStyle name="桁区切り 2 2" xfId="6"/>
    <cellStyle name="標準" xfId="0" builtinId="0"/>
    <cellStyle name="標準 2" xfId="1"/>
    <cellStyle name="標準 2 2" xfId="3"/>
    <cellStyle name="標準 3" xfId="5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showGridLines="0" tabSelected="1" zoomScaleNormal="100" zoomScaleSheetLayoutView="100" workbookViewId="0">
      <selection activeCell="S97" sqref="S97"/>
    </sheetView>
  </sheetViews>
  <sheetFormatPr defaultRowHeight="11.25"/>
  <cols>
    <col min="1" max="1" width="3.625" style="75" customWidth="1"/>
    <col min="2" max="2" width="8.125" style="75" customWidth="1"/>
    <col min="3" max="3" width="6.375" style="181" customWidth="1"/>
    <col min="4" max="8" width="5.375" style="181" customWidth="1"/>
    <col min="9" max="9" width="6.125" style="181" customWidth="1"/>
    <col min="10" max="13" width="5.625" style="181" customWidth="1"/>
    <col min="14" max="14" width="6.625" style="181" customWidth="1"/>
    <col min="15" max="15" width="5.875" style="181" customWidth="1"/>
    <col min="16" max="16" width="7.375" style="181" customWidth="1"/>
    <col min="17" max="16384" width="9" style="75"/>
  </cols>
  <sheetData>
    <row r="1" spans="1:17" ht="30" customHeight="1">
      <c r="A1" s="74" t="s">
        <v>301</v>
      </c>
      <c r="C1" s="75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</row>
    <row r="2" spans="1:17" ht="18" customHeight="1">
      <c r="B2" s="252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</row>
    <row r="3" spans="1:17" ht="15" customHeight="1">
      <c r="B3" s="339" t="s">
        <v>233</v>
      </c>
      <c r="C3" s="342" t="s">
        <v>302</v>
      </c>
      <c r="D3" s="343"/>
      <c r="E3" s="343"/>
      <c r="F3" s="343"/>
      <c r="G3" s="343"/>
      <c r="H3" s="343"/>
      <c r="I3" s="325" t="s">
        <v>303</v>
      </c>
      <c r="J3" s="342" t="s">
        <v>304</v>
      </c>
      <c r="K3" s="344"/>
      <c r="L3" s="342" t="s">
        <v>305</v>
      </c>
      <c r="M3" s="344"/>
      <c r="N3" s="325" t="s">
        <v>201</v>
      </c>
      <c r="O3" s="325" t="s">
        <v>306</v>
      </c>
      <c r="P3" s="327" t="s">
        <v>307</v>
      </c>
      <c r="Q3" s="254"/>
    </row>
    <row r="4" spans="1:17" ht="15" customHeight="1">
      <c r="B4" s="340"/>
      <c r="C4" s="329" t="s">
        <v>12</v>
      </c>
      <c r="D4" s="331" t="s">
        <v>308</v>
      </c>
      <c r="E4" s="333" t="s">
        <v>309</v>
      </c>
      <c r="F4" s="335" t="s">
        <v>310</v>
      </c>
      <c r="G4" s="333" t="s">
        <v>311</v>
      </c>
      <c r="H4" s="337" t="s">
        <v>11</v>
      </c>
      <c r="I4" s="326"/>
      <c r="J4" s="307" t="s">
        <v>312</v>
      </c>
      <c r="K4" s="308" t="s">
        <v>313</v>
      </c>
      <c r="L4" s="307" t="s">
        <v>314</v>
      </c>
      <c r="M4" s="309" t="s">
        <v>315</v>
      </c>
      <c r="N4" s="326"/>
      <c r="O4" s="326"/>
      <c r="P4" s="328"/>
      <c r="Q4" s="254"/>
    </row>
    <row r="5" spans="1:17" ht="12" customHeight="1">
      <c r="B5" s="341"/>
      <c r="C5" s="330"/>
      <c r="D5" s="332"/>
      <c r="E5" s="334"/>
      <c r="F5" s="336"/>
      <c r="G5" s="334"/>
      <c r="H5" s="338"/>
      <c r="I5" s="20" t="s">
        <v>316</v>
      </c>
      <c r="J5" s="310" t="s">
        <v>317</v>
      </c>
      <c r="K5" s="311" t="s">
        <v>318</v>
      </c>
      <c r="L5" s="310" t="s">
        <v>319</v>
      </c>
      <c r="M5" s="312" t="s">
        <v>319</v>
      </c>
      <c r="N5" s="91" t="s">
        <v>320</v>
      </c>
      <c r="O5" s="20" t="s">
        <v>319</v>
      </c>
      <c r="P5" s="313" t="s">
        <v>321</v>
      </c>
      <c r="Q5" s="254"/>
    </row>
    <row r="6" spans="1:17" ht="15" customHeight="1">
      <c r="B6" s="151" t="s">
        <v>104</v>
      </c>
      <c r="C6" s="87">
        <f t="shared" ref="C6:P6" si="0">SUM(C7:C10)</f>
        <v>20</v>
      </c>
      <c r="D6" s="314">
        <f t="shared" si="0"/>
        <v>16</v>
      </c>
      <c r="E6" s="89">
        <f t="shared" si="0"/>
        <v>0</v>
      </c>
      <c r="F6" s="89">
        <f t="shared" si="0"/>
        <v>2</v>
      </c>
      <c r="G6" s="89">
        <f t="shared" si="0"/>
        <v>0</v>
      </c>
      <c r="H6" s="107">
        <f t="shared" si="0"/>
        <v>2</v>
      </c>
      <c r="I6" s="87">
        <f t="shared" si="0"/>
        <v>16</v>
      </c>
      <c r="J6" s="88">
        <f t="shared" si="0"/>
        <v>2261.1999999999998</v>
      </c>
      <c r="K6" s="90">
        <f t="shared" si="0"/>
        <v>3</v>
      </c>
      <c r="L6" s="88">
        <f t="shared" si="0"/>
        <v>1</v>
      </c>
      <c r="M6" s="90">
        <f t="shared" si="0"/>
        <v>2</v>
      </c>
      <c r="N6" s="87">
        <f t="shared" si="0"/>
        <v>9</v>
      </c>
      <c r="O6" s="87">
        <f t="shared" si="0"/>
        <v>31</v>
      </c>
      <c r="P6" s="315">
        <f t="shared" si="0"/>
        <v>143884</v>
      </c>
      <c r="Q6" s="254"/>
    </row>
    <row r="7" spans="1:17" hidden="1">
      <c r="B7" s="91" t="s">
        <v>59</v>
      </c>
      <c r="C7" s="92">
        <v>3</v>
      </c>
      <c r="D7" s="316">
        <v>3</v>
      </c>
      <c r="E7" s="94">
        <v>0</v>
      </c>
      <c r="F7" s="94">
        <v>0</v>
      </c>
      <c r="G7" s="94">
        <v>0</v>
      </c>
      <c r="H7" s="317">
        <v>0</v>
      </c>
      <c r="I7" s="92">
        <v>3</v>
      </c>
      <c r="J7" s="93">
        <v>76.2</v>
      </c>
      <c r="K7" s="95">
        <v>0</v>
      </c>
      <c r="L7" s="93">
        <v>0</v>
      </c>
      <c r="M7" s="95">
        <v>0</v>
      </c>
      <c r="N7" s="92">
        <v>0</v>
      </c>
      <c r="O7" s="92">
        <v>0</v>
      </c>
      <c r="P7" s="318">
        <v>877</v>
      </c>
      <c r="Q7" s="254"/>
    </row>
    <row r="8" spans="1:17" s="258" customFormat="1" hidden="1">
      <c r="B8" s="259" t="s">
        <v>60</v>
      </c>
      <c r="C8" s="260">
        <f>SUM(D8:H8)</f>
        <v>10</v>
      </c>
      <c r="D8" s="319">
        <v>6</v>
      </c>
      <c r="E8" s="262">
        <v>0</v>
      </c>
      <c r="F8" s="262">
        <v>2</v>
      </c>
      <c r="G8" s="262">
        <v>0</v>
      </c>
      <c r="H8" s="320">
        <v>2</v>
      </c>
      <c r="I8" s="260">
        <v>6</v>
      </c>
      <c r="J8" s="261">
        <v>2040</v>
      </c>
      <c r="K8" s="263">
        <v>3</v>
      </c>
      <c r="L8" s="261">
        <v>1</v>
      </c>
      <c r="M8" s="263">
        <v>1</v>
      </c>
      <c r="N8" s="260">
        <v>4</v>
      </c>
      <c r="O8" s="260">
        <v>12</v>
      </c>
      <c r="P8" s="321">
        <v>137876</v>
      </c>
      <c r="Q8" s="264"/>
    </row>
    <row r="9" spans="1:17" hidden="1">
      <c r="B9" s="91" t="s">
        <v>61</v>
      </c>
      <c r="C9" s="92">
        <f>SUM(D9:H9)</f>
        <v>4</v>
      </c>
      <c r="D9" s="316">
        <v>4</v>
      </c>
      <c r="E9" s="94">
        <v>0</v>
      </c>
      <c r="F9" s="94">
        <v>0</v>
      </c>
      <c r="G9" s="94">
        <v>0</v>
      </c>
      <c r="H9" s="317">
        <v>0</v>
      </c>
      <c r="I9" s="92">
        <v>3</v>
      </c>
      <c r="J9" s="93">
        <v>8</v>
      </c>
      <c r="K9" s="95">
        <v>0</v>
      </c>
      <c r="L9" s="93">
        <v>0</v>
      </c>
      <c r="M9" s="95">
        <v>0</v>
      </c>
      <c r="N9" s="92">
        <v>1</v>
      </c>
      <c r="O9" s="92">
        <v>5</v>
      </c>
      <c r="P9" s="318">
        <v>1296</v>
      </c>
      <c r="Q9" s="254"/>
    </row>
    <row r="10" spans="1:17" hidden="1">
      <c r="B10" s="96" t="s">
        <v>26</v>
      </c>
      <c r="C10" s="92">
        <f>SUM(D10:H10)</f>
        <v>3</v>
      </c>
      <c r="D10" s="322">
        <v>3</v>
      </c>
      <c r="E10" s="99">
        <v>0</v>
      </c>
      <c r="F10" s="99">
        <v>0</v>
      </c>
      <c r="G10" s="99">
        <v>0</v>
      </c>
      <c r="H10" s="323"/>
      <c r="I10" s="97">
        <v>4</v>
      </c>
      <c r="J10" s="98">
        <v>137</v>
      </c>
      <c r="K10" s="100">
        <v>0</v>
      </c>
      <c r="L10" s="98">
        <v>0</v>
      </c>
      <c r="M10" s="100">
        <v>1</v>
      </c>
      <c r="N10" s="97">
        <v>4</v>
      </c>
      <c r="O10" s="97">
        <v>14</v>
      </c>
      <c r="P10" s="324">
        <v>3835</v>
      </c>
      <c r="Q10" s="254"/>
    </row>
    <row r="11" spans="1:17" ht="15" customHeight="1">
      <c r="B11" s="151" t="s">
        <v>105</v>
      </c>
      <c r="C11" s="87">
        <f t="shared" ref="C11:P11" si="1">SUM(C12:C15)</f>
        <v>30</v>
      </c>
      <c r="D11" s="314">
        <f t="shared" si="1"/>
        <v>23</v>
      </c>
      <c r="E11" s="89">
        <f t="shared" si="1"/>
        <v>1</v>
      </c>
      <c r="F11" s="89">
        <f t="shared" si="1"/>
        <v>3</v>
      </c>
      <c r="G11" s="89">
        <f t="shared" si="1"/>
        <v>0</v>
      </c>
      <c r="H11" s="107">
        <f t="shared" si="1"/>
        <v>3</v>
      </c>
      <c r="I11" s="87">
        <f t="shared" si="1"/>
        <v>35</v>
      </c>
      <c r="J11" s="88">
        <f t="shared" si="1"/>
        <v>2393.19</v>
      </c>
      <c r="K11" s="90">
        <f t="shared" si="1"/>
        <v>4</v>
      </c>
      <c r="L11" s="88">
        <f t="shared" si="1"/>
        <v>2</v>
      </c>
      <c r="M11" s="90">
        <f t="shared" si="1"/>
        <v>10</v>
      </c>
      <c r="N11" s="87">
        <f t="shared" si="1"/>
        <v>22</v>
      </c>
      <c r="O11" s="87">
        <f t="shared" si="1"/>
        <v>88</v>
      </c>
      <c r="P11" s="315">
        <f t="shared" si="1"/>
        <v>222435</v>
      </c>
      <c r="Q11" s="254"/>
    </row>
    <row r="12" spans="1:17" ht="15" hidden="1" customHeight="1">
      <c r="B12" s="91" t="s">
        <v>59</v>
      </c>
      <c r="C12" s="92">
        <v>7</v>
      </c>
      <c r="D12" s="316">
        <v>7</v>
      </c>
      <c r="E12" s="94">
        <v>0</v>
      </c>
      <c r="F12" s="94">
        <v>0</v>
      </c>
      <c r="G12" s="94">
        <v>0</v>
      </c>
      <c r="H12" s="317">
        <v>0</v>
      </c>
      <c r="I12" s="92">
        <v>12</v>
      </c>
      <c r="J12" s="93">
        <v>434.69</v>
      </c>
      <c r="K12" s="95">
        <v>0</v>
      </c>
      <c r="L12" s="93">
        <v>0</v>
      </c>
      <c r="M12" s="95">
        <v>7</v>
      </c>
      <c r="N12" s="92">
        <v>8</v>
      </c>
      <c r="O12" s="92">
        <v>32</v>
      </c>
      <c r="P12" s="318">
        <v>29504</v>
      </c>
      <c r="Q12" s="254"/>
    </row>
    <row r="13" spans="1:17" s="258" customFormat="1" ht="15" hidden="1" customHeight="1">
      <c r="B13" s="259" t="s">
        <v>60</v>
      </c>
      <c r="C13" s="260">
        <f>SUM(D13:H13)</f>
        <v>10</v>
      </c>
      <c r="D13" s="319">
        <v>6</v>
      </c>
      <c r="E13" s="262">
        <v>1</v>
      </c>
      <c r="F13" s="262">
        <v>1</v>
      </c>
      <c r="G13" s="262">
        <v>0</v>
      </c>
      <c r="H13" s="320">
        <v>2</v>
      </c>
      <c r="I13" s="260">
        <v>7</v>
      </c>
      <c r="J13" s="261">
        <v>463.5</v>
      </c>
      <c r="K13" s="263">
        <v>4</v>
      </c>
      <c r="L13" s="261">
        <v>0</v>
      </c>
      <c r="M13" s="263">
        <v>0</v>
      </c>
      <c r="N13" s="260">
        <v>6</v>
      </c>
      <c r="O13" s="260">
        <v>21</v>
      </c>
      <c r="P13" s="321">
        <v>72789</v>
      </c>
      <c r="Q13" s="264"/>
    </row>
    <row r="14" spans="1:17" ht="15" hidden="1" customHeight="1">
      <c r="B14" s="91" t="s">
        <v>61</v>
      </c>
      <c r="C14" s="92">
        <f>SUM(D14:H14)</f>
        <v>6</v>
      </c>
      <c r="D14" s="316">
        <v>4</v>
      </c>
      <c r="E14" s="94">
        <v>0</v>
      </c>
      <c r="F14" s="94">
        <v>1</v>
      </c>
      <c r="G14" s="94">
        <v>0</v>
      </c>
      <c r="H14" s="317">
        <v>1</v>
      </c>
      <c r="I14" s="92">
        <v>6</v>
      </c>
      <c r="J14" s="93">
        <v>1096</v>
      </c>
      <c r="K14" s="95">
        <v>0</v>
      </c>
      <c r="L14" s="93">
        <v>2</v>
      </c>
      <c r="M14" s="95">
        <v>0</v>
      </c>
      <c r="N14" s="92">
        <v>3</v>
      </c>
      <c r="O14" s="92">
        <v>12</v>
      </c>
      <c r="P14" s="318">
        <v>107977</v>
      </c>
      <c r="Q14" s="254"/>
    </row>
    <row r="15" spans="1:17" ht="15" hidden="1" customHeight="1">
      <c r="B15" s="96" t="s">
        <v>26</v>
      </c>
      <c r="C15" s="92">
        <f>SUM(D15:H15)</f>
        <v>7</v>
      </c>
      <c r="D15" s="322">
        <v>6</v>
      </c>
      <c r="E15" s="99">
        <v>0</v>
      </c>
      <c r="F15" s="99">
        <v>1</v>
      </c>
      <c r="G15" s="99">
        <v>0</v>
      </c>
      <c r="H15" s="323">
        <v>0</v>
      </c>
      <c r="I15" s="97">
        <v>10</v>
      </c>
      <c r="J15" s="98">
        <v>399</v>
      </c>
      <c r="K15" s="100">
        <v>0</v>
      </c>
      <c r="L15" s="98">
        <v>0</v>
      </c>
      <c r="M15" s="100">
        <v>3</v>
      </c>
      <c r="N15" s="97">
        <v>5</v>
      </c>
      <c r="O15" s="97">
        <v>23</v>
      </c>
      <c r="P15" s="324">
        <v>12165</v>
      </c>
      <c r="Q15" s="254"/>
    </row>
    <row r="16" spans="1:17" ht="15" customHeight="1">
      <c r="B16" s="151" t="s">
        <v>106</v>
      </c>
      <c r="C16" s="87">
        <f t="shared" ref="C16:P16" si="2">SUM(C17:C20)</f>
        <v>32</v>
      </c>
      <c r="D16" s="314">
        <f t="shared" si="2"/>
        <v>20</v>
      </c>
      <c r="E16" s="89">
        <f t="shared" si="2"/>
        <v>1</v>
      </c>
      <c r="F16" s="89">
        <f t="shared" si="2"/>
        <v>8</v>
      </c>
      <c r="G16" s="89">
        <f t="shared" si="2"/>
        <v>0</v>
      </c>
      <c r="H16" s="107">
        <f t="shared" si="2"/>
        <v>3</v>
      </c>
      <c r="I16" s="87">
        <f t="shared" si="2"/>
        <v>27</v>
      </c>
      <c r="J16" s="88">
        <f t="shared" si="2"/>
        <v>1385.54</v>
      </c>
      <c r="K16" s="90">
        <f t="shared" si="2"/>
        <v>0.1</v>
      </c>
      <c r="L16" s="88">
        <f t="shared" si="2"/>
        <v>0</v>
      </c>
      <c r="M16" s="90">
        <f t="shared" si="2"/>
        <v>2</v>
      </c>
      <c r="N16" s="87">
        <f t="shared" si="2"/>
        <v>14</v>
      </c>
      <c r="O16" s="87">
        <f t="shared" si="2"/>
        <v>44</v>
      </c>
      <c r="P16" s="315">
        <f t="shared" si="2"/>
        <v>156538</v>
      </c>
      <c r="Q16" s="254"/>
    </row>
    <row r="17" spans="2:17" ht="15" hidden="1" customHeight="1">
      <c r="B17" s="91" t="s">
        <v>59</v>
      </c>
      <c r="C17" s="92">
        <v>8</v>
      </c>
      <c r="D17" s="316">
        <v>7</v>
      </c>
      <c r="E17" s="94">
        <v>0</v>
      </c>
      <c r="F17" s="94">
        <v>1</v>
      </c>
      <c r="G17" s="94">
        <v>0</v>
      </c>
      <c r="H17" s="317">
        <v>0</v>
      </c>
      <c r="I17" s="92">
        <v>10</v>
      </c>
      <c r="J17" s="93">
        <v>1014.64</v>
      </c>
      <c r="K17" s="95">
        <v>0</v>
      </c>
      <c r="L17" s="93">
        <v>0</v>
      </c>
      <c r="M17" s="95">
        <v>0</v>
      </c>
      <c r="N17" s="92">
        <v>3</v>
      </c>
      <c r="O17" s="92">
        <v>15</v>
      </c>
      <c r="P17" s="318">
        <v>127568</v>
      </c>
      <c r="Q17" s="254"/>
    </row>
    <row r="18" spans="2:17" s="258" customFormat="1" ht="15" hidden="1" customHeight="1">
      <c r="B18" s="259" t="s">
        <v>60</v>
      </c>
      <c r="C18" s="260">
        <f>SUM(D18:H18)</f>
        <v>16</v>
      </c>
      <c r="D18" s="319">
        <v>8</v>
      </c>
      <c r="E18" s="262">
        <v>1</v>
      </c>
      <c r="F18" s="262">
        <v>5</v>
      </c>
      <c r="G18" s="262">
        <v>0</v>
      </c>
      <c r="H18" s="320">
        <v>2</v>
      </c>
      <c r="I18" s="260">
        <v>8</v>
      </c>
      <c r="J18" s="261">
        <v>186.9</v>
      </c>
      <c r="K18" s="263">
        <v>0.1</v>
      </c>
      <c r="L18" s="261">
        <v>0</v>
      </c>
      <c r="M18" s="263">
        <v>0</v>
      </c>
      <c r="N18" s="260">
        <v>5</v>
      </c>
      <c r="O18" s="260">
        <v>9</v>
      </c>
      <c r="P18" s="321">
        <v>19007</v>
      </c>
      <c r="Q18" s="264"/>
    </row>
    <row r="19" spans="2:17" ht="15" hidden="1" customHeight="1">
      <c r="B19" s="91" t="s">
        <v>61</v>
      </c>
      <c r="C19" s="92">
        <f>SUM(D19:H19)</f>
        <v>4</v>
      </c>
      <c r="D19" s="316">
        <v>2</v>
      </c>
      <c r="E19" s="94">
        <v>0</v>
      </c>
      <c r="F19" s="94">
        <v>1</v>
      </c>
      <c r="G19" s="94">
        <v>0</v>
      </c>
      <c r="H19" s="317">
        <v>1</v>
      </c>
      <c r="I19" s="92">
        <v>5</v>
      </c>
      <c r="J19" s="93">
        <v>75</v>
      </c>
      <c r="K19" s="95">
        <v>0</v>
      </c>
      <c r="L19" s="93">
        <v>0</v>
      </c>
      <c r="M19" s="95">
        <v>0</v>
      </c>
      <c r="N19" s="92">
        <v>2</v>
      </c>
      <c r="O19" s="92">
        <v>7</v>
      </c>
      <c r="P19" s="318">
        <v>2486</v>
      </c>
      <c r="Q19" s="254"/>
    </row>
    <row r="20" spans="2:17" ht="15" hidden="1" customHeight="1">
      <c r="B20" s="96" t="s">
        <v>26</v>
      </c>
      <c r="C20" s="92">
        <f>SUM(D20:H20)</f>
        <v>4</v>
      </c>
      <c r="D20" s="322">
        <v>3</v>
      </c>
      <c r="E20" s="99"/>
      <c r="F20" s="99">
        <v>1</v>
      </c>
      <c r="G20" s="99">
        <v>0</v>
      </c>
      <c r="H20" s="323">
        <v>0</v>
      </c>
      <c r="I20" s="97">
        <v>4</v>
      </c>
      <c r="J20" s="98">
        <v>109</v>
      </c>
      <c r="K20" s="100">
        <v>0</v>
      </c>
      <c r="L20" s="98">
        <v>0</v>
      </c>
      <c r="M20" s="100">
        <v>2</v>
      </c>
      <c r="N20" s="97">
        <v>4</v>
      </c>
      <c r="O20" s="97">
        <v>13</v>
      </c>
      <c r="P20" s="324">
        <v>7477</v>
      </c>
      <c r="Q20" s="254"/>
    </row>
    <row r="21" spans="2:17" ht="15" customHeight="1">
      <c r="B21" s="151" t="s">
        <v>107</v>
      </c>
      <c r="C21" s="87">
        <f t="shared" ref="C21:P21" si="3">SUM(C22:C25)</f>
        <v>18</v>
      </c>
      <c r="D21" s="314">
        <f t="shared" si="3"/>
        <v>13</v>
      </c>
      <c r="E21" s="89">
        <f t="shared" si="3"/>
        <v>0</v>
      </c>
      <c r="F21" s="89">
        <f t="shared" si="3"/>
        <v>0</v>
      </c>
      <c r="G21" s="89">
        <f t="shared" si="3"/>
        <v>0</v>
      </c>
      <c r="H21" s="107">
        <f t="shared" si="3"/>
        <v>5</v>
      </c>
      <c r="I21" s="87">
        <f t="shared" si="3"/>
        <v>20</v>
      </c>
      <c r="J21" s="88">
        <f t="shared" si="3"/>
        <v>1308.8200000000002</v>
      </c>
      <c r="K21" s="90">
        <f t="shared" si="3"/>
        <v>0</v>
      </c>
      <c r="L21" s="88">
        <f t="shared" si="3"/>
        <v>1</v>
      </c>
      <c r="M21" s="90">
        <f t="shared" si="3"/>
        <v>2</v>
      </c>
      <c r="N21" s="87">
        <f t="shared" si="3"/>
        <v>10</v>
      </c>
      <c r="O21" s="87">
        <f t="shared" si="3"/>
        <v>34</v>
      </c>
      <c r="P21" s="315">
        <f t="shared" si="3"/>
        <v>45212</v>
      </c>
      <c r="Q21" s="254"/>
    </row>
    <row r="22" spans="2:17" ht="15" hidden="1" customHeight="1">
      <c r="B22" s="91" t="s">
        <v>59</v>
      </c>
      <c r="C22" s="92">
        <v>3</v>
      </c>
      <c r="D22" s="316">
        <v>3</v>
      </c>
      <c r="E22" s="94">
        <v>0</v>
      </c>
      <c r="F22" s="94">
        <v>0</v>
      </c>
      <c r="G22" s="94">
        <v>0</v>
      </c>
      <c r="H22" s="317">
        <v>0</v>
      </c>
      <c r="I22" s="92">
        <v>6</v>
      </c>
      <c r="J22" s="93">
        <v>517.72</v>
      </c>
      <c r="K22" s="95">
        <v>0</v>
      </c>
      <c r="L22" s="93">
        <v>1</v>
      </c>
      <c r="M22" s="95">
        <v>0</v>
      </c>
      <c r="N22" s="92">
        <v>4</v>
      </c>
      <c r="O22" s="92">
        <v>11</v>
      </c>
      <c r="P22" s="318">
        <v>19424</v>
      </c>
      <c r="Q22" s="254"/>
    </row>
    <row r="23" spans="2:17" ht="15" hidden="1" customHeight="1">
      <c r="B23" s="91" t="s">
        <v>60</v>
      </c>
      <c r="C23" s="92">
        <v>7</v>
      </c>
      <c r="D23" s="316">
        <v>5</v>
      </c>
      <c r="E23" s="94">
        <v>0</v>
      </c>
      <c r="F23" s="94">
        <v>0</v>
      </c>
      <c r="G23" s="94">
        <v>0</v>
      </c>
      <c r="H23" s="317">
        <v>2</v>
      </c>
      <c r="I23" s="92">
        <v>6</v>
      </c>
      <c r="J23" s="93">
        <v>372.1</v>
      </c>
      <c r="K23" s="95">
        <v>0</v>
      </c>
      <c r="L23" s="93">
        <v>0</v>
      </c>
      <c r="M23" s="95">
        <v>1</v>
      </c>
      <c r="N23" s="92">
        <v>3</v>
      </c>
      <c r="O23" s="92">
        <v>14</v>
      </c>
      <c r="P23" s="318">
        <v>14185</v>
      </c>
      <c r="Q23" s="254"/>
    </row>
    <row r="24" spans="2:17" ht="15" hidden="1" customHeight="1">
      <c r="B24" s="91" t="s">
        <v>61</v>
      </c>
      <c r="C24" s="92">
        <f>SUM(D24:H24)</f>
        <v>3</v>
      </c>
      <c r="D24" s="316">
        <v>2</v>
      </c>
      <c r="E24" s="94">
        <v>0</v>
      </c>
      <c r="F24" s="94">
        <v>0</v>
      </c>
      <c r="G24" s="94">
        <v>0</v>
      </c>
      <c r="H24" s="317">
        <v>1</v>
      </c>
      <c r="I24" s="92">
        <v>4</v>
      </c>
      <c r="J24" s="93">
        <v>2</v>
      </c>
      <c r="K24" s="95">
        <v>0</v>
      </c>
      <c r="L24" s="93">
        <v>0</v>
      </c>
      <c r="M24" s="95">
        <v>0</v>
      </c>
      <c r="N24" s="92">
        <v>2</v>
      </c>
      <c r="O24" s="92">
        <v>7</v>
      </c>
      <c r="P24" s="318">
        <v>301</v>
      </c>
      <c r="Q24" s="254"/>
    </row>
    <row r="25" spans="2:17" ht="15" hidden="1" customHeight="1">
      <c r="B25" s="96" t="s">
        <v>26</v>
      </c>
      <c r="C25" s="92">
        <f>SUM(D25:H25)</f>
        <v>5</v>
      </c>
      <c r="D25" s="322">
        <v>3</v>
      </c>
      <c r="E25" s="99">
        <v>0</v>
      </c>
      <c r="F25" s="99">
        <v>0</v>
      </c>
      <c r="G25" s="99">
        <v>0</v>
      </c>
      <c r="H25" s="323">
        <v>2</v>
      </c>
      <c r="I25" s="97">
        <v>4</v>
      </c>
      <c r="J25" s="98">
        <v>417</v>
      </c>
      <c r="K25" s="100">
        <v>0</v>
      </c>
      <c r="L25" s="98">
        <v>0</v>
      </c>
      <c r="M25" s="100">
        <v>1</v>
      </c>
      <c r="N25" s="97">
        <v>1</v>
      </c>
      <c r="O25" s="97">
        <v>2</v>
      </c>
      <c r="P25" s="324">
        <v>11302</v>
      </c>
      <c r="Q25" s="254"/>
    </row>
    <row r="26" spans="2:17" ht="15" customHeight="1">
      <c r="B26" s="151" t="s">
        <v>108</v>
      </c>
      <c r="C26" s="87">
        <f t="shared" ref="C26:P26" si="4">SUM(C27:C30)</f>
        <v>33</v>
      </c>
      <c r="D26" s="314">
        <f t="shared" si="4"/>
        <v>22</v>
      </c>
      <c r="E26" s="89">
        <f t="shared" si="4"/>
        <v>0</v>
      </c>
      <c r="F26" s="89">
        <f t="shared" si="4"/>
        <v>8</v>
      </c>
      <c r="G26" s="89">
        <f t="shared" si="4"/>
        <v>0</v>
      </c>
      <c r="H26" s="107">
        <f t="shared" si="4"/>
        <v>3</v>
      </c>
      <c r="I26" s="87">
        <f t="shared" si="4"/>
        <v>23</v>
      </c>
      <c r="J26" s="88">
        <f t="shared" si="4"/>
        <v>941.46</v>
      </c>
      <c r="K26" s="90">
        <f t="shared" si="4"/>
        <v>0</v>
      </c>
      <c r="L26" s="88">
        <f t="shared" si="4"/>
        <v>1</v>
      </c>
      <c r="M26" s="90">
        <f t="shared" si="4"/>
        <v>4</v>
      </c>
      <c r="N26" s="87">
        <f t="shared" si="4"/>
        <v>16</v>
      </c>
      <c r="O26" s="87">
        <f t="shared" si="4"/>
        <v>66</v>
      </c>
      <c r="P26" s="315">
        <f t="shared" si="4"/>
        <v>100364</v>
      </c>
      <c r="Q26" s="254"/>
    </row>
    <row r="27" spans="2:17" ht="15" hidden="1" customHeight="1">
      <c r="B27" s="91" t="s">
        <v>59</v>
      </c>
      <c r="C27" s="92">
        <v>3</v>
      </c>
      <c r="D27" s="316">
        <v>2</v>
      </c>
      <c r="E27" s="94">
        <v>0</v>
      </c>
      <c r="F27" s="94">
        <v>1</v>
      </c>
      <c r="G27" s="94">
        <v>0</v>
      </c>
      <c r="H27" s="317">
        <v>0</v>
      </c>
      <c r="I27" s="92">
        <v>2</v>
      </c>
      <c r="J27" s="93">
        <v>36.96</v>
      </c>
      <c r="K27" s="95">
        <v>0</v>
      </c>
      <c r="L27" s="93">
        <v>0</v>
      </c>
      <c r="M27" s="95">
        <v>0</v>
      </c>
      <c r="N27" s="92">
        <v>1</v>
      </c>
      <c r="O27" s="92">
        <v>1</v>
      </c>
      <c r="P27" s="318">
        <v>2534</v>
      </c>
      <c r="Q27" s="254"/>
    </row>
    <row r="28" spans="2:17" ht="15" hidden="1" customHeight="1">
      <c r="B28" s="91" t="s">
        <v>60</v>
      </c>
      <c r="C28" s="92">
        <v>11</v>
      </c>
      <c r="D28" s="316">
        <v>6</v>
      </c>
      <c r="E28" s="94">
        <v>0</v>
      </c>
      <c r="F28" s="94">
        <v>2</v>
      </c>
      <c r="G28" s="94">
        <v>0</v>
      </c>
      <c r="H28" s="317">
        <v>3</v>
      </c>
      <c r="I28" s="92">
        <v>6</v>
      </c>
      <c r="J28" s="93">
        <v>475.5</v>
      </c>
      <c r="K28" s="95">
        <v>0</v>
      </c>
      <c r="L28" s="93">
        <v>1</v>
      </c>
      <c r="M28" s="95">
        <v>0</v>
      </c>
      <c r="N28" s="92">
        <v>4</v>
      </c>
      <c r="O28" s="92">
        <v>26</v>
      </c>
      <c r="P28" s="318">
        <v>57131</v>
      </c>
      <c r="Q28" s="254"/>
    </row>
    <row r="29" spans="2:17" ht="15" hidden="1" customHeight="1">
      <c r="B29" s="91" t="s">
        <v>61</v>
      </c>
      <c r="C29" s="92">
        <f>SUM(D29:H29)</f>
        <v>14</v>
      </c>
      <c r="D29" s="316">
        <v>10</v>
      </c>
      <c r="E29" s="94">
        <v>0</v>
      </c>
      <c r="F29" s="94">
        <v>4</v>
      </c>
      <c r="G29" s="94">
        <v>0</v>
      </c>
      <c r="H29" s="317">
        <v>0</v>
      </c>
      <c r="I29" s="92">
        <v>10</v>
      </c>
      <c r="J29" s="93">
        <v>427</v>
      </c>
      <c r="K29" s="95">
        <v>0</v>
      </c>
      <c r="L29" s="93">
        <v>0</v>
      </c>
      <c r="M29" s="95">
        <v>3</v>
      </c>
      <c r="N29" s="92">
        <v>9</v>
      </c>
      <c r="O29" s="92">
        <v>34</v>
      </c>
      <c r="P29" s="318">
        <v>36204</v>
      </c>
      <c r="Q29" s="254"/>
    </row>
    <row r="30" spans="2:17" ht="15" hidden="1" customHeight="1">
      <c r="B30" s="96" t="s">
        <v>26</v>
      </c>
      <c r="C30" s="92">
        <f>SUM(D30:H30)</f>
        <v>5</v>
      </c>
      <c r="D30" s="322">
        <v>4</v>
      </c>
      <c r="E30" s="99">
        <v>0</v>
      </c>
      <c r="F30" s="99">
        <v>1</v>
      </c>
      <c r="G30" s="99">
        <v>0</v>
      </c>
      <c r="H30" s="323">
        <v>0</v>
      </c>
      <c r="I30" s="97">
        <v>5</v>
      </c>
      <c r="J30" s="98">
        <v>2</v>
      </c>
      <c r="K30" s="100">
        <v>0</v>
      </c>
      <c r="L30" s="98">
        <v>0</v>
      </c>
      <c r="M30" s="100">
        <v>1</v>
      </c>
      <c r="N30" s="97">
        <v>2</v>
      </c>
      <c r="O30" s="97">
        <v>5</v>
      </c>
      <c r="P30" s="324">
        <v>4495</v>
      </c>
      <c r="Q30" s="254"/>
    </row>
    <row r="31" spans="2:17" ht="15" customHeight="1">
      <c r="B31" s="151" t="s">
        <v>109</v>
      </c>
      <c r="C31" s="87">
        <f t="shared" ref="C31:P31" si="5">SUM(C32:C35)</f>
        <v>27</v>
      </c>
      <c r="D31" s="314">
        <f t="shared" si="5"/>
        <v>20</v>
      </c>
      <c r="E31" s="89">
        <f t="shared" si="5"/>
        <v>0</v>
      </c>
      <c r="F31" s="89">
        <f t="shared" si="5"/>
        <v>4</v>
      </c>
      <c r="G31" s="89">
        <f t="shared" si="5"/>
        <v>0</v>
      </c>
      <c r="H31" s="107">
        <f t="shared" si="5"/>
        <v>3</v>
      </c>
      <c r="I31" s="87">
        <f t="shared" si="5"/>
        <v>34</v>
      </c>
      <c r="J31" s="88">
        <f t="shared" si="5"/>
        <v>1745.9</v>
      </c>
      <c r="K31" s="90">
        <f t="shared" si="5"/>
        <v>0</v>
      </c>
      <c r="L31" s="88">
        <f t="shared" si="5"/>
        <v>1</v>
      </c>
      <c r="M31" s="90">
        <f t="shared" si="5"/>
        <v>2</v>
      </c>
      <c r="N31" s="87">
        <f t="shared" si="5"/>
        <v>16</v>
      </c>
      <c r="O31" s="87">
        <f t="shared" si="5"/>
        <v>52</v>
      </c>
      <c r="P31" s="315">
        <f t="shared" si="5"/>
        <v>92592</v>
      </c>
      <c r="Q31" s="254"/>
    </row>
    <row r="32" spans="2:17" ht="15" hidden="1" customHeight="1">
      <c r="B32" s="91" t="s">
        <v>59</v>
      </c>
      <c r="C32" s="92">
        <v>6</v>
      </c>
      <c r="D32" s="316">
        <v>5</v>
      </c>
      <c r="E32" s="94">
        <v>0</v>
      </c>
      <c r="F32" s="94">
        <v>1</v>
      </c>
      <c r="G32" s="94">
        <v>0</v>
      </c>
      <c r="H32" s="317">
        <v>0</v>
      </c>
      <c r="I32" s="92">
        <v>11</v>
      </c>
      <c r="J32" s="93">
        <v>845.9</v>
      </c>
      <c r="K32" s="95">
        <v>0</v>
      </c>
      <c r="L32" s="93">
        <v>1</v>
      </c>
      <c r="M32" s="95">
        <v>1</v>
      </c>
      <c r="N32" s="92">
        <v>5</v>
      </c>
      <c r="O32" s="92">
        <v>14</v>
      </c>
      <c r="P32" s="318">
        <v>43230</v>
      </c>
      <c r="Q32" s="254"/>
    </row>
    <row r="33" spans="2:17" ht="15" hidden="1" customHeight="1">
      <c r="B33" s="91" t="s">
        <v>60</v>
      </c>
      <c r="C33" s="92">
        <v>8</v>
      </c>
      <c r="D33" s="316">
        <v>5</v>
      </c>
      <c r="E33" s="94">
        <v>0</v>
      </c>
      <c r="F33" s="94">
        <v>3</v>
      </c>
      <c r="G33" s="94">
        <v>0</v>
      </c>
      <c r="H33" s="317">
        <v>0</v>
      </c>
      <c r="I33" s="92">
        <v>11</v>
      </c>
      <c r="J33" s="93">
        <v>510</v>
      </c>
      <c r="K33" s="95">
        <v>0</v>
      </c>
      <c r="L33" s="93">
        <v>0</v>
      </c>
      <c r="M33" s="95">
        <v>1</v>
      </c>
      <c r="N33" s="92">
        <v>6</v>
      </c>
      <c r="O33" s="92">
        <v>19</v>
      </c>
      <c r="P33" s="318">
        <v>33271</v>
      </c>
      <c r="Q33" s="254"/>
    </row>
    <row r="34" spans="2:17" ht="15" hidden="1" customHeight="1">
      <c r="B34" s="91" t="s">
        <v>61</v>
      </c>
      <c r="C34" s="92">
        <f>SUM(D34:H34)</f>
        <v>10</v>
      </c>
      <c r="D34" s="316">
        <v>8</v>
      </c>
      <c r="E34" s="94">
        <v>0</v>
      </c>
      <c r="F34" s="94">
        <v>0</v>
      </c>
      <c r="G34" s="94">
        <v>0</v>
      </c>
      <c r="H34" s="317">
        <v>2</v>
      </c>
      <c r="I34" s="92">
        <v>9</v>
      </c>
      <c r="J34" s="93">
        <v>8</v>
      </c>
      <c r="K34" s="95">
        <v>0</v>
      </c>
      <c r="L34" s="93">
        <v>0</v>
      </c>
      <c r="M34" s="95">
        <v>0</v>
      </c>
      <c r="N34" s="92">
        <v>4</v>
      </c>
      <c r="O34" s="92">
        <v>13</v>
      </c>
      <c r="P34" s="318">
        <v>3207</v>
      </c>
      <c r="Q34" s="254"/>
    </row>
    <row r="35" spans="2:17" ht="15" hidden="1" customHeight="1">
      <c r="B35" s="96" t="s">
        <v>26</v>
      </c>
      <c r="C35" s="92">
        <f>SUM(D35:H35)</f>
        <v>3</v>
      </c>
      <c r="D35" s="322">
        <v>2</v>
      </c>
      <c r="E35" s="99">
        <v>0</v>
      </c>
      <c r="F35" s="99">
        <v>0</v>
      </c>
      <c r="G35" s="99">
        <v>0</v>
      </c>
      <c r="H35" s="323">
        <v>1</v>
      </c>
      <c r="I35" s="97">
        <v>3</v>
      </c>
      <c r="J35" s="98">
        <v>382</v>
      </c>
      <c r="K35" s="100">
        <v>0</v>
      </c>
      <c r="L35" s="98">
        <v>0</v>
      </c>
      <c r="M35" s="100">
        <v>0</v>
      </c>
      <c r="N35" s="97">
        <v>1</v>
      </c>
      <c r="O35" s="97">
        <v>6</v>
      </c>
      <c r="P35" s="324">
        <v>12884</v>
      </c>
      <c r="Q35" s="254"/>
    </row>
    <row r="36" spans="2:17" ht="15" customHeight="1">
      <c r="B36" s="151" t="s">
        <v>110</v>
      </c>
      <c r="C36" s="87">
        <f t="shared" ref="C36:P36" si="6">SUM(C37:C40)</f>
        <v>23</v>
      </c>
      <c r="D36" s="314">
        <f t="shared" si="6"/>
        <v>14</v>
      </c>
      <c r="E36" s="89">
        <f t="shared" si="6"/>
        <v>0</v>
      </c>
      <c r="F36" s="89">
        <f t="shared" si="6"/>
        <v>4</v>
      </c>
      <c r="G36" s="89">
        <f t="shared" si="6"/>
        <v>0</v>
      </c>
      <c r="H36" s="107">
        <f t="shared" si="6"/>
        <v>5</v>
      </c>
      <c r="I36" s="87">
        <f t="shared" si="6"/>
        <v>15</v>
      </c>
      <c r="J36" s="88">
        <f t="shared" si="6"/>
        <v>1220.5999999999999</v>
      </c>
      <c r="K36" s="90">
        <f t="shared" si="6"/>
        <v>0</v>
      </c>
      <c r="L36" s="88">
        <f t="shared" si="6"/>
        <v>0</v>
      </c>
      <c r="M36" s="90">
        <f t="shared" si="6"/>
        <v>2</v>
      </c>
      <c r="N36" s="87">
        <f t="shared" si="6"/>
        <v>5</v>
      </c>
      <c r="O36" s="87">
        <f t="shared" si="6"/>
        <v>15</v>
      </c>
      <c r="P36" s="315">
        <f t="shared" si="6"/>
        <v>78164</v>
      </c>
      <c r="Q36" s="254"/>
    </row>
    <row r="37" spans="2:17" ht="15" hidden="1" customHeight="1">
      <c r="B37" s="91" t="s">
        <v>59</v>
      </c>
      <c r="C37" s="92">
        <v>4</v>
      </c>
      <c r="D37" s="316">
        <v>3</v>
      </c>
      <c r="E37" s="94">
        <v>0</v>
      </c>
      <c r="F37" s="94">
        <v>1</v>
      </c>
      <c r="G37" s="94">
        <v>0</v>
      </c>
      <c r="H37" s="317">
        <v>0</v>
      </c>
      <c r="I37" s="92">
        <v>2</v>
      </c>
      <c r="J37" s="93">
        <v>303</v>
      </c>
      <c r="K37" s="95">
        <v>0</v>
      </c>
      <c r="L37" s="93">
        <v>0</v>
      </c>
      <c r="M37" s="95">
        <v>1</v>
      </c>
      <c r="N37" s="92">
        <v>0</v>
      </c>
      <c r="O37" s="92">
        <v>0</v>
      </c>
      <c r="P37" s="318">
        <v>7522</v>
      </c>
    </row>
    <row r="38" spans="2:17" ht="15" hidden="1" customHeight="1">
      <c r="B38" s="91" t="s">
        <v>60</v>
      </c>
      <c r="C38" s="92">
        <v>6</v>
      </c>
      <c r="D38" s="316">
        <v>3</v>
      </c>
      <c r="E38" s="94">
        <v>0</v>
      </c>
      <c r="F38" s="94">
        <v>2</v>
      </c>
      <c r="G38" s="94">
        <v>0</v>
      </c>
      <c r="H38" s="317">
        <v>1</v>
      </c>
      <c r="I38" s="92">
        <v>3</v>
      </c>
      <c r="J38" s="93">
        <v>76.599999999999994</v>
      </c>
      <c r="K38" s="95">
        <v>0</v>
      </c>
      <c r="L38" s="93">
        <v>0</v>
      </c>
      <c r="M38" s="95">
        <v>1</v>
      </c>
      <c r="N38" s="92">
        <v>0</v>
      </c>
      <c r="O38" s="92">
        <v>0</v>
      </c>
      <c r="P38" s="318">
        <v>1953</v>
      </c>
    </row>
    <row r="39" spans="2:17" ht="15" hidden="1" customHeight="1">
      <c r="B39" s="91" t="s">
        <v>61</v>
      </c>
      <c r="C39" s="92">
        <f>SUM(D39:H39)</f>
        <v>8</v>
      </c>
      <c r="D39" s="316">
        <v>5</v>
      </c>
      <c r="E39" s="94">
        <v>0</v>
      </c>
      <c r="F39" s="94">
        <v>1</v>
      </c>
      <c r="G39" s="94">
        <v>0</v>
      </c>
      <c r="H39" s="317">
        <v>2</v>
      </c>
      <c r="I39" s="92">
        <v>5</v>
      </c>
      <c r="J39" s="93">
        <v>260</v>
      </c>
      <c r="K39" s="95">
        <v>0</v>
      </c>
      <c r="L39" s="93">
        <v>0</v>
      </c>
      <c r="M39" s="95">
        <v>0</v>
      </c>
      <c r="N39" s="92">
        <v>2</v>
      </c>
      <c r="O39" s="92">
        <v>7</v>
      </c>
      <c r="P39" s="318">
        <v>16755</v>
      </c>
    </row>
    <row r="40" spans="2:17" ht="15" hidden="1" customHeight="1">
      <c r="B40" s="96" t="s">
        <v>26</v>
      </c>
      <c r="C40" s="92">
        <f>SUM(D40:H40)</f>
        <v>5</v>
      </c>
      <c r="D40" s="322">
        <v>3</v>
      </c>
      <c r="E40" s="99">
        <v>0</v>
      </c>
      <c r="F40" s="99">
        <v>0</v>
      </c>
      <c r="G40" s="99">
        <v>0</v>
      </c>
      <c r="H40" s="323">
        <v>2</v>
      </c>
      <c r="I40" s="97">
        <v>5</v>
      </c>
      <c r="J40" s="98">
        <v>581</v>
      </c>
      <c r="K40" s="100">
        <v>0</v>
      </c>
      <c r="L40" s="98">
        <v>0</v>
      </c>
      <c r="M40" s="100">
        <v>0</v>
      </c>
      <c r="N40" s="97">
        <v>3</v>
      </c>
      <c r="O40" s="97">
        <v>8</v>
      </c>
      <c r="P40" s="324">
        <v>51934</v>
      </c>
    </row>
    <row r="41" spans="2:17" s="121" customFormat="1" ht="15" customHeight="1">
      <c r="B41" s="151" t="s">
        <v>111</v>
      </c>
      <c r="C41" s="87">
        <f>SUM(C42:C45)</f>
        <v>33</v>
      </c>
      <c r="D41" s="314">
        <f t="shared" ref="D41:P41" si="7">SUM(D42:D45)</f>
        <v>17</v>
      </c>
      <c r="E41" s="89">
        <f t="shared" si="7"/>
        <v>0</v>
      </c>
      <c r="F41" s="89">
        <f t="shared" si="7"/>
        <v>6</v>
      </c>
      <c r="G41" s="89">
        <f t="shared" si="7"/>
        <v>0</v>
      </c>
      <c r="H41" s="107">
        <f t="shared" si="7"/>
        <v>10</v>
      </c>
      <c r="I41" s="87">
        <f t="shared" si="7"/>
        <v>18</v>
      </c>
      <c r="J41" s="88">
        <f t="shared" si="7"/>
        <v>775.44</v>
      </c>
      <c r="K41" s="90">
        <f t="shared" si="7"/>
        <v>0</v>
      </c>
      <c r="L41" s="88">
        <f t="shared" si="7"/>
        <v>1</v>
      </c>
      <c r="M41" s="90">
        <f t="shared" si="7"/>
        <v>4</v>
      </c>
      <c r="N41" s="87">
        <f t="shared" si="7"/>
        <v>10</v>
      </c>
      <c r="O41" s="87">
        <f t="shared" si="7"/>
        <v>29</v>
      </c>
      <c r="P41" s="315">
        <f t="shared" si="7"/>
        <v>58923</v>
      </c>
    </row>
    <row r="42" spans="2:17" ht="15" hidden="1" customHeight="1">
      <c r="B42" s="91" t="s">
        <v>59</v>
      </c>
      <c r="C42" s="92">
        <v>4</v>
      </c>
      <c r="D42" s="316">
        <v>3</v>
      </c>
      <c r="E42" s="94">
        <v>0</v>
      </c>
      <c r="F42" s="94">
        <v>0</v>
      </c>
      <c r="G42" s="94">
        <v>0</v>
      </c>
      <c r="H42" s="317">
        <v>1</v>
      </c>
      <c r="I42" s="92">
        <v>4</v>
      </c>
      <c r="J42" s="93">
        <v>243</v>
      </c>
      <c r="K42" s="95">
        <v>0</v>
      </c>
      <c r="L42" s="93">
        <v>0</v>
      </c>
      <c r="M42" s="95">
        <v>3</v>
      </c>
      <c r="N42" s="92">
        <v>1</v>
      </c>
      <c r="O42" s="92">
        <v>3</v>
      </c>
      <c r="P42" s="318">
        <v>17231</v>
      </c>
    </row>
    <row r="43" spans="2:17" ht="15" hidden="1" customHeight="1">
      <c r="B43" s="91" t="s">
        <v>60</v>
      </c>
      <c r="C43" s="92">
        <v>19</v>
      </c>
      <c r="D43" s="316">
        <v>7</v>
      </c>
      <c r="E43" s="94">
        <v>0</v>
      </c>
      <c r="F43" s="94">
        <v>4</v>
      </c>
      <c r="G43" s="94">
        <v>0</v>
      </c>
      <c r="H43" s="317">
        <v>8</v>
      </c>
      <c r="I43" s="92">
        <v>7</v>
      </c>
      <c r="J43" s="93">
        <v>290.44</v>
      </c>
      <c r="K43" s="95">
        <v>0</v>
      </c>
      <c r="L43" s="93">
        <v>1</v>
      </c>
      <c r="M43" s="95">
        <v>1</v>
      </c>
      <c r="N43" s="92">
        <v>5</v>
      </c>
      <c r="O43" s="92">
        <v>14</v>
      </c>
      <c r="P43" s="318">
        <v>28082</v>
      </c>
    </row>
    <row r="44" spans="2:17" ht="15" hidden="1" customHeight="1">
      <c r="B44" s="91" t="s">
        <v>61</v>
      </c>
      <c r="C44" s="92">
        <f>SUM(D44:H44)</f>
        <v>5</v>
      </c>
      <c r="D44" s="316">
        <v>4</v>
      </c>
      <c r="E44" s="94">
        <v>0</v>
      </c>
      <c r="F44" s="94">
        <v>1</v>
      </c>
      <c r="G44" s="94">
        <v>0</v>
      </c>
      <c r="H44" s="317">
        <v>0</v>
      </c>
      <c r="I44" s="92">
        <v>4</v>
      </c>
      <c r="J44" s="93">
        <v>22</v>
      </c>
      <c r="K44" s="95">
        <v>0</v>
      </c>
      <c r="L44" s="93">
        <v>0</v>
      </c>
      <c r="M44" s="95">
        <v>0</v>
      </c>
      <c r="N44" s="92">
        <v>2</v>
      </c>
      <c r="O44" s="92">
        <v>6</v>
      </c>
      <c r="P44" s="318">
        <v>3503</v>
      </c>
    </row>
    <row r="45" spans="2:17" ht="15" hidden="1" customHeight="1">
      <c r="B45" s="96" t="s">
        <v>26</v>
      </c>
      <c r="C45" s="97">
        <f>SUM(D45:H45)</f>
        <v>5</v>
      </c>
      <c r="D45" s="322">
        <v>3</v>
      </c>
      <c r="E45" s="99">
        <v>0</v>
      </c>
      <c r="F45" s="99">
        <v>1</v>
      </c>
      <c r="G45" s="99">
        <v>0</v>
      </c>
      <c r="H45" s="323">
        <v>1</v>
      </c>
      <c r="I45" s="97">
        <v>3</v>
      </c>
      <c r="J45" s="98">
        <v>220</v>
      </c>
      <c r="K45" s="100">
        <v>0</v>
      </c>
      <c r="L45" s="98">
        <v>0</v>
      </c>
      <c r="M45" s="100">
        <v>0</v>
      </c>
      <c r="N45" s="97">
        <v>2</v>
      </c>
      <c r="O45" s="97">
        <v>6</v>
      </c>
      <c r="P45" s="324">
        <v>10107</v>
      </c>
    </row>
    <row r="46" spans="2:17" s="121" customFormat="1" ht="15" customHeight="1">
      <c r="B46" s="151" t="s">
        <v>246</v>
      </c>
      <c r="C46" s="87">
        <f>SUM(C47:C50)</f>
        <v>23</v>
      </c>
      <c r="D46" s="314">
        <f t="shared" ref="D46:P46" si="8">SUM(D47:D50)</f>
        <v>14</v>
      </c>
      <c r="E46" s="89">
        <f t="shared" si="8"/>
        <v>1</v>
      </c>
      <c r="F46" s="89">
        <f t="shared" si="8"/>
        <v>5</v>
      </c>
      <c r="G46" s="89">
        <f t="shared" si="8"/>
        <v>0</v>
      </c>
      <c r="H46" s="107">
        <f t="shared" si="8"/>
        <v>3</v>
      </c>
      <c r="I46" s="87">
        <f t="shared" si="8"/>
        <v>18</v>
      </c>
      <c r="J46" s="88">
        <f t="shared" si="8"/>
        <v>475</v>
      </c>
      <c r="K46" s="90">
        <f t="shared" si="8"/>
        <v>1</v>
      </c>
      <c r="L46" s="88">
        <f t="shared" si="8"/>
        <v>3</v>
      </c>
      <c r="M46" s="90">
        <f t="shared" si="8"/>
        <v>2</v>
      </c>
      <c r="N46" s="87">
        <f t="shared" si="8"/>
        <v>14</v>
      </c>
      <c r="O46" s="87">
        <f t="shared" si="8"/>
        <v>48</v>
      </c>
      <c r="P46" s="315">
        <f t="shared" si="8"/>
        <v>22590</v>
      </c>
    </row>
    <row r="47" spans="2:17" ht="14.1" hidden="1" customHeight="1">
      <c r="B47" s="91" t="s">
        <v>59</v>
      </c>
      <c r="C47" s="92">
        <f>SUM(D47:H47)</f>
        <v>4</v>
      </c>
      <c r="D47" s="316">
        <v>2</v>
      </c>
      <c r="E47" s="94">
        <v>0</v>
      </c>
      <c r="F47" s="94">
        <v>2</v>
      </c>
      <c r="G47" s="94">
        <v>0</v>
      </c>
      <c r="H47" s="317">
        <v>0</v>
      </c>
      <c r="I47" s="92">
        <v>3</v>
      </c>
      <c r="J47" s="93">
        <v>16</v>
      </c>
      <c r="K47" s="95">
        <v>0</v>
      </c>
      <c r="L47" s="93">
        <v>1</v>
      </c>
      <c r="M47" s="95">
        <v>1</v>
      </c>
      <c r="N47" s="92">
        <v>2</v>
      </c>
      <c r="O47" s="92">
        <v>8</v>
      </c>
      <c r="P47" s="318">
        <v>975</v>
      </c>
    </row>
    <row r="48" spans="2:17" ht="14.1" hidden="1" customHeight="1">
      <c r="B48" s="91" t="s">
        <v>60</v>
      </c>
      <c r="C48" s="92">
        <f>SUM(D48:H48)</f>
        <v>11</v>
      </c>
      <c r="D48" s="316">
        <v>5</v>
      </c>
      <c r="E48" s="94">
        <v>1</v>
      </c>
      <c r="F48" s="94">
        <v>2</v>
      </c>
      <c r="G48" s="94">
        <v>0</v>
      </c>
      <c r="H48" s="317">
        <v>3</v>
      </c>
      <c r="I48" s="92">
        <v>5</v>
      </c>
      <c r="J48" s="93">
        <v>7</v>
      </c>
      <c r="K48" s="95">
        <v>1</v>
      </c>
      <c r="L48" s="93">
        <v>1</v>
      </c>
      <c r="M48" s="95">
        <v>0</v>
      </c>
      <c r="N48" s="92">
        <v>6</v>
      </c>
      <c r="O48" s="92">
        <v>22</v>
      </c>
      <c r="P48" s="318">
        <v>1181</v>
      </c>
    </row>
    <row r="49" spans="2:16" ht="14.1" hidden="1" customHeight="1">
      <c r="B49" s="91" t="s">
        <v>61</v>
      </c>
      <c r="C49" s="92">
        <f>SUM(D49:H49)</f>
        <v>6</v>
      </c>
      <c r="D49" s="316">
        <v>5</v>
      </c>
      <c r="E49" s="94">
        <v>0</v>
      </c>
      <c r="F49" s="94">
        <v>1</v>
      </c>
      <c r="G49" s="94">
        <v>0</v>
      </c>
      <c r="H49" s="317">
        <v>0</v>
      </c>
      <c r="I49" s="92">
        <v>5</v>
      </c>
      <c r="J49" s="93">
        <v>258</v>
      </c>
      <c r="K49" s="95">
        <v>0</v>
      </c>
      <c r="L49" s="93">
        <v>0</v>
      </c>
      <c r="M49" s="95">
        <v>0</v>
      </c>
      <c r="N49" s="92">
        <v>3</v>
      </c>
      <c r="O49" s="92">
        <v>12</v>
      </c>
      <c r="P49" s="318">
        <v>8478</v>
      </c>
    </row>
    <row r="50" spans="2:16" ht="14.1" hidden="1" customHeight="1">
      <c r="B50" s="96" t="s">
        <v>26</v>
      </c>
      <c r="C50" s="97">
        <f>SUM(D50:H50)</f>
        <v>2</v>
      </c>
      <c r="D50" s="322">
        <v>2</v>
      </c>
      <c r="E50" s="99">
        <v>0</v>
      </c>
      <c r="F50" s="99">
        <v>0</v>
      </c>
      <c r="G50" s="99">
        <v>0</v>
      </c>
      <c r="H50" s="323">
        <v>0</v>
      </c>
      <c r="I50" s="97">
        <v>5</v>
      </c>
      <c r="J50" s="98">
        <v>194</v>
      </c>
      <c r="K50" s="100">
        <v>0</v>
      </c>
      <c r="L50" s="98">
        <v>1</v>
      </c>
      <c r="M50" s="100">
        <v>1</v>
      </c>
      <c r="N50" s="97">
        <v>3</v>
      </c>
      <c r="O50" s="97">
        <v>6</v>
      </c>
      <c r="P50" s="324">
        <v>11956</v>
      </c>
    </row>
    <row r="51" spans="2:16" s="121" customFormat="1" ht="14.25" customHeight="1">
      <c r="B51" s="151" t="s">
        <v>247</v>
      </c>
      <c r="C51" s="87">
        <f>SUM(C52:C55)</f>
        <v>28</v>
      </c>
      <c r="D51" s="314">
        <f>SUM(D52:D55)</f>
        <v>16</v>
      </c>
      <c r="E51" s="89">
        <f t="shared" ref="E51:P51" si="9">SUM(E52:E55)</f>
        <v>2</v>
      </c>
      <c r="F51" s="89">
        <f t="shared" si="9"/>
        <v>4</v>
      </c>
      <c r="G51" s="89">
        <f t="shared" si="9"/>
        <v>0</v>
      </c>
      <c r="H51" s="107">
        <f t="shared" si="9"/>
        <v>6</v>
      </c>
      <c r="I51" s="87">
        <f t="shared" si="9"/>
        <v>14</v>
      </c>
      <c r="J51" s="88">
        <f t="shared" si="9"/>
        <v>2408</v>
      </c>
      <c r="K51" s="90">
        <f t="shared" si="9"/>
        <v>15</v>
      </c>
      <c r="L51" s="88">
        <f t="shared" si="9"/>
        <v>0</v>
      </c>
      <c r="M51" s="90">
        <f t="shared" si="9"/>
        <v>2</v>
      </c>
      <c r="N51" s="87">
        <f t="shared" si="9"/>
        <v>10</v>
      </c>
      <c r="O51" s="87">
        <f t="shared" si="9"/>
        <v>39</v>
      </c>
      <c r="P51" s="315">
        <f t="shared" si="9"/>
        <v>388379</v>
      </c>
    </row>
    <row r="52" spans="2:16" ht="14.1" hidden="1" customHeight="1">
      <c r="B52" s="91" t="s">
        <v>59</v>
      </c>
      <c r="C52" s="92">
        <f>SUM(D52:H52)</f>
        <v>12</v>
      </c>
      <c r="D52" s="316">
        <v>5</v>
      </c>
      <c r="E52" s="94">
        <v>1</v>
      </c>
      <c r="F52" s="94">
        <v>2</v>
      </c>
      <c r="G52" s="94">
        <v>0</v>
      </c>
      <c r="H52" s="317">
        <v>4</v>
      </c>
      <c r="I52" s="92">
        <v>0</v>
      </c>
      <c r="J52" s="93">
        <v>461</v>
      </c>
      <c r="K52" s="95">
        <v>13</v>
      </c>
      <c r="L52" s="93">
        <v>0</v>
      </c>
      <c r="M52" s="95">
        <v>2</v>
      </c>
      <c r="N52" s="92">
        <v>3</v>
      </c>
      <c r="O52" s="92">
        <v>12</v>
      </c>
      <c r="P52" s="318">
        <v>55589</v>
      </c>
    </row>
    <row r="53" spans="2:16" ht="14.1" hidden="1" customHeight="1">
      <c r="B53" s="91" t="s">
        <v>60</v>
      </c>
      <c r="C53" s="92">
        <f>SUM(D53:H53)</f>
        <v>6</v>
      </c>
      <c r="D53" s="316">
        <v>3</v>
      </c>
      <c r="E53" s="94">
        <v>1</v>
      </c>
      <c r="F53" s="94">
        <v>2</v>
      </c>
      <c r="G53" s="94">
        <v>0</v>
      </c>
      <c r="H53" s="317">
        <v>0</v>
      </c>
      <c r="I53" s="92">
        <v>3</v>
      </c>
      <c r="J53" s="93">
        <v>450</v>
      </c>
      <c r="K53" s="95">
        <v>2</v>
      </c>
      <c r="L53" s="93">
        <v>0</v>
      </c>
      <c r="M53" s="95">
        <v>0</v>
      </c>
      <c r="N53" s="92">
        <v>2</v>
      </c>
      <c r="O53" s="92">
        <v>8</v>
      </c>
      <c r="P53" s="318">
        <v>22311</v>
      </c>
    </row>
    <row r="54" spans="2:16" ht="14.1" hidden="1" customHeight="1">
      <c r="B54" s="91" t="s">
        <v>61</v>
      </c>
      <c r="C54" s="92">
        <f>SUM(D54:H54)</f>
        <v>5</v>
      </c>
      <c r="D54" s="316">
        <v>5</v>
      </c>
      <c r="E54" s="94">
        <v>0</v>
      </c>
      <c r="F54" s="94">
        <v>0</v>
      </c>
      <c r="G54" s="94">
        <v>0</v>
      </c>
      <c r="H54" s="317">
        <v>0</v>
      </c>
      <c r="I54" s="92">
        <v>8</v>
      </c>
      <c r="J54" s="93">
        <v>986</v>
      </c>
      <c r="K54" s="95">
        <v>0</v>
      </c>
      <c r="L54" s="93">
        <v>0</v>
      </c>
      <c r="M54" s="95">
        <v>0</v>
      </c>
      <c r="N54" s="92">
        <v>3</v>
      </c>
      <c r="O54" s="92">
        <v>10</v>
      </c>
      <c r="P54" s="318">
        <v>260293</v>
      </c>
    </row>
    <row r="55" spans="2:16" ht="14.1" hidden="1" customHeight="1">
      <c r="B55" s="96" t="s">
        <v>26</v>
      </c>
      <c r="C55" s="97">
        <f>SUM(D55:H55)</f>
        <v>5</v>
      </c>
      <c r="D55" s="322">
        <v>3</v>
      </c>
      <c r="E55" s="99">
        <v>0</v>
      </c>
      <c r="F55" s="99">
        <v>0</v>
      </c>
      <c r="G55" s="99">
        <v>0</v>
      </c>
      <c r="H55" s="323">
        <v>2</v>
      </c>
      <c r="I55" s="97">
        <v>3</v>
      </c>
      <c r="J55" s="98">
        <v>511</v>
      </c>
      <c r="K55" s="100">
        <v>0</v>
      </c>
      <c r="L55" s="98">
        <v>0</v>
      </c>
      <c r="M55" s="100">
        <v>0</v>
      </c>
      <c r="N55" s="97">
        <v>2</v>
      </c>
      <c r="O55" s="97">
        <v>9</v>
      </c>
      <c r="P55" s="324">
        <v>50186</v>
      </c>
    </row>
    <row r="56" spans="2:16" ht="14.25" customHeight="1">
      <c r="B56" s="151" t="s">
        <v>248</v>
      </c>
      <c r="C56" s="87">
        <f>SUM(C57:C60)</f>
        <v>26</v>
      </c>
      <c r="D56" s="314">
        <f>SUM(D57:D60)</f>
        <v>18</v>
      </c>
      <c r="E56" s="89">
        <f t="shared" ref="E56:P56" si="10">SUM(E57:E60)</f>
        <v>0</v>
      </c>
      <c r="F56" s="89">
        <f t="shared" si="10"/>
        <v>5</v>
      </c>
      <c r="G56" s="89">
        <f t="shared" si="10"/>
        <v>0</v>
      </c>
      <c r="H56" s="107">
        <f t="shared" si="10"/>
        <v>3</v>
      </c>
      <c r="I56" s="87">
        <f t="shared" si="10"/>
        <v>34</v>
      </c>
      <c r="J56" s="88">
        <f t="shared" si="10"/>
        <v>4422</v>
      </c>
      <c r="K56" s="90">
        <f t="shared" si="10"/>
        <v>0</v>
      </c>
      <c r="L56" s="88">
        <f t="shared" si="10"/>
        <v>3</v>
      </c>
      <c r="M56" s="90">
        <f t="shared" si="10"/>
        <v>6</v>
      </c>
      <c r="N56" s="87">
        <f t="shared" si="10"/>
        <v>29</v>
      </c>
      <c r="O56" s="87">
        <f t="shared" si="10"/>
        <v>76</v>
      </c>
      <c r="P56" s="315">
        <f t="shared" si="10"/>
        <v>121830</v>
      </c>
    </row>
    <row r="57" spans="2:16" ht="14.1" hidden="1" customHeight="1">
      <c r="B57" s="91" t="s">
        <v>59</v>
      </c>
      <c r="C57" s="92">
        <f>SUM(D57:H57)</f>
        <v>10</v>
      </c>
      <c r="D57" s="316">
        <v>7</v>
      </c>
      <c r="E57" s="94">
        <v>0</v>
      </c>
      <c r="F57" s="94">
        <v>2</v>
      </c>
      <c r="G57" s="94">
        <v>0</v>
      </c>
      <c r="H57" s="317">
        <v>1</v>
      </c>
      <c r="I57" s="92">
        <v>20</v>
      </c>
      <c r="J57" s="93">
        <v>952</v>
      </c>
      <c r="K57" s="95">
        <v>0</v>
      </c>
      <c r="L57" s="93">
        <v>2</v>
      </c>
      <c r="M57" s="95">
        <v>4</v>
      </c>
      <c r="N57" s="92">
        <v>23</v>
      </c>
      <c r="O57" s="92">
        <v>63</v>
      </c>
      <c r="P57" s="318">
        <v>53274</v>
      </c>
    </row>
    <row r="58" spans="2:16" ht="14.1" hidden="1" customHeight="1">
      <c r="B58" s="91" t="s">
        <v>60</v>
      </c>
      <c r="C58" s="92">
        <f>SUM(D58:H58)</f>
        <v>7</v>
      </c>
      <c r="D58" s="316">
        <v>5</v>
      </c>
      <c r="E58" s="94">
        <v>0</v>
      </c>
      <c r="F58" s="94">
        <v>0</v>
      </c>
      <c r="G58" s="94">
        <v>0</v>
      </c>
      <c r="H58" s="317">
        <v>2</v>
      </c>
      <c r="I58" s="92">
        <v>8</v>
      </c>
      <c r="J58" s="93">
        <v>291</v>
      </c>
      <c r="K58" s="95">
        <v>0</v>
      </c>
      <c r="L58" s="93">
        <v>1</v>
      </c>
      <c r="M58" s="95">
        <v>2</v>
      </c>
      <c r="N58" s="92">
        <v>5</v>
      </c>
      <c r="O58" s="92">
        <v>11</v>
      </c>
      <c r="P58" s="318">
        <v>24968</v>
      </c>
    </row>
    <row r="59" spans="2:16" ht="14.1" hidden="1" customHeight="1">
      <c r="B59" s="91" t="s">
        <v>61</v>
      </c>
      <c r="C59" s="92">
        <f>SUM(D59:H59)</f>
        <v>6</v>
      </c>
      <c r="D59" s="316">
        <v>4</v>
      </c>
      <c r="E59" s="94">
        <v>0</v>
      </c>
      <c r="F59" s="94">
        <v>2</v>
      </c>
      <c r="G59" s="94">
        <v>0</v>
      </c>
      <c r="H59" s="317">
        <v>0</v>
      </c>
      <c r="I59" s="92">
        <v>4</v>
      </c>
      <c r="J59" s="93">
        <v>3179</v>
      </c>
      <c r="K59" s="95">
        <v>0</v>
      </c>
      <c r="L59" s="93">
        <v>0</v>
      </c>
      <c r="M59" s="95">
        <v>0</v>
      </c>
      <c r="N59" s="92">
        <v>1</v>
      </c>
      <c r="O59" s="92">
        <v>2</v>
      </c>
      <c r="P59" s="318">
        <v>41432</v>
      </c>
    </row>
    <row r="60" spans="2:16" ht="14.1" hidden="1" customHeight="1">
      <c r="B60" s="96" t="s">
        <v>26</v>
      </c>
      <c r="C60" s="97">
        <f>SUM(D60:H60)</f>
        <v>3</v>
      </c>
      <c r="D60" s="322">
        <v>2</v>
      </c>
      <c r="E60" s="99">
        <v>0</v>
      </c>
      <c r="F60" s="99">
        <v>1</v>
      </c>
      <c r="G60" s="99">
        <v>0</v>
      </c>
      <c r="H60" s="323">
        <v>0</v>
      </c>
      <c r="I60" s="97">
        <v>2</v>
      </c>
      <c r="J60" s="98">
        <v>0</v>
      </c>
      <c r="K60" s="100">
        <v>0</v>
      </c>
      <c r="L60" s="98">
        <v>0</v>
      </c>
      <c r="M60" s="100">
        <v>0</v>
      </c>
      <c r="N60" s="97">
        <v>0</v>
      </c>
      <c r="O60" s="97">
        <v>0</v>
      </c>
      <c r="P60" s="324">
        <v>2156</v>
      </c>
    </row>
    <row r="61" spans="2:16" ht="14.25" customHeight="1">
      <c r="B61" s="151" t="s">
        <v>249</v>
      </c>
      <c r="C61" s="87">
        <f>SUM(C62:C65)</f>
        <v>24</v>
      </c>
      <c r="D61" s="314">
        <f>SUM(D62:D65)</f>
        <v>15</v>
      </c>
      <c r="E61" s="89">
        <f t="shared" ref="E61:P61" si="11">SUM(E62:E65)</f>
        <v>0</v>
      </c>
      <c r="F61" s="89">
        <f t="shared" si="11"/>
        <v>6</v>
      </c>
      <c r="G61" s="89">
        <f t="shared" si="11"/>
        <v>0</v>
      </c>
      <c r="H61" s="107">
        <f t="shared" si="11"/>
        <v>3</v>
      </c>
      <c r="I61" s="87">
        <f t="shared" si="11"/>
        <v>22</v>
      </c>
      <c r="J61" s="88">
        <f t="shared" si="11"/>
        <v>982</v>
      </c>
      <c r="K61" s="90">
        <f t="shared" si="11"/>
        <v>0</v>
      </c>
      <c r="L61" s="88">
        <f t="shared" si="11"/>
        <v>1</v>
      </c>
      <c r="M61" s="90">
        <f t="shared" si="11"/>
        <v>2</v>
      </c>
      <c r="N61" s="87">
        <f t="shared" si="11"/>
        <v>17</v>
      </c>
      <c r="O61" s="87">
        <f t="shared" si="11"/>
        <v>55</v>
      </c>
      <c r="P61" s="315">
        <f t="shared" si="11"/>
        <v>53162</v>
      </c>
    </row>
    <row r="62" spans="2:16" ht="14.1" hidden="1" customHeight="1">
      <c r="B62" s="91" t="s">
        <v>59</v>
      </c>
      <c r="C62" s="92">
        <f>SUM(D62:H62)</f>
        <v>8</v>
      </c>
      <c r="D62" s="316">
        <v>2</v>
      </c>
      <c r="E62" s="94">
        <v>0</v>
      </c>
      <c r="F62" s="94">
        <v>4</v>
      </c>
      <c r="G62" s="94">
        <v>0</v>
      </c>
      <c r="H62" s="317">
        <v>2</v>
      </c>
      <c r="I62" s="92">
        <v>2</v>
      </c>
      <c r="J62" s="93">
        <v>1</v>
      </c>
      <c r="K62" s="95">
        <v>0</v>
      </c>
      <c r="L62" s="93">
        <v>0</v>
      </c>
      <c r="M62" s="95">
        <v>1</v>
      </c>
      <c r="N62" s="92">
        <v>2</v>
      </c>
      <c r="O62" s="92">
        <v>6</v>
      </c>
      <c r="P62" s="318">
        <v>843</v>
      </c>
    </row>
    <row r="63" spans="2:16" ht="14.1" hidden="1" customHeight="1">
      <c r="B63" s="91" t="s">
        <v>60</v>
      </c>
      <c r="C63" s="92">
        <f>SUM(D63:H63)</f>
        <v>7</v>
      </c>
      <c r="D63" s="316">
        <v>6</v>
      </c>
      <c r="E63" s="94">
        <v>0</v>
      </c>
      <c r="F63" s="94">
        <v>1</v>
      </c>
      <c r="G63" s="94">
        <v>0</v>
      </c>
      <c r="H63" s="317">
        <v>0</v>
      </c>
      <c r="I63" s="92">
        <v>5</v>
      </c>
      <c r="J63" s="93">
        <v>24</v>
      </c>
      <c r="K63" s="95">
        <v>0</v>
      </c>
      <c r="L63" s="93">
        <v>0</v>
      </c>
      <c r="M63" s="95">
        <v>0</v>
      </c>
      <c r="N63" s="92">
        <v>4</v>
      </c>
      <c r="O63" s="92">
        <v>11</v>
      </c>
      <c r="P63" s="318">
        <v>7414</v>
      </c>
    </row>
    <row r="64" spans="2:16" ht="14.1" hidden="1" customHeight="1">
      <c r="B64" s="91" t="s">
        <v>61</v>
      </c>
      <c r="C64" s="92">
        <f>SUM(D64:H64)</f>
        <v>7</v>
      </c>
      <c r="D64" s="316">
        <v>5</v>
      </c>
      <c r="E64" s="94">
        <v>0</v>
      </c>
      <c r="F64" s="94">
        <v>1</v>
      </c>
      <c r="G64" s="94">
        <v>0</v>
      </c>
      <c r="H64" s="317">
        <v>1</v>
      </c>
      <c r="I64" s="92">
        <v>10</v>
      </c>
      <c r="J64" s="93">
        <v>830</v>
      </c>
      <c r="K64" s="95">
        <v>0</v>
      </c>
      <c r="L64" s="93">
        <v>1</v>
      </c>
      <c r="M64" s="95">
        <v>1</v>
      </c>
      <c r="N64" s="92">
        <v>6</v>
      </c>
      <c r="O64" s="92">
        <v>17</v>
      </c>
      <c r="P64" s="318">
        <v>28497</v>
      </c>
    </row>
    <row r="65" spans="2:16" ht="14.1" hidden="1" customHeight="1">
      <c r="B65" s="96" t="s">
        <v>26</v>
      </c>
      <c r="C65" s="97">
        <f>SUM(D65:H65)</f>
        <v>2</v>
      </c>
      <c r="D65" s="322">
        <v>2</v>
      </c>
      <c r="E65" s="99">
        <v>0</v>
      </c>
      <c r="F65" s="99">
        <v>0</v>
      </c>
      <c r="G65" s="99">
        <v>0</v>
      </c>
      <c r="H65" s="323">
        <v>0</v>
      </c>
      <c r="I65" s="97">
        <v>5</v>
      </c>
      <c r="J65" s="98">
        <v>127</v>
      </c>
      <c r="K65" s="100">
        <v>0</v>
      </c>
      <c r="L65" s="98">
        <v>0</v>
      </c>
      <c r="M65" s="100">
        <v>0</v>
      </c>
      <c r="N65" s="97">
        <v>5</v>
      </c>
      <c r="O65" s="97">
        <v>21</v>
      </c>
      <c r="P65" s="324">
        <v>16408</v>
      </c>
    </row>
    <row r="66" spans="2:16" ht="14.25" customHeight="1">
      <c r="B66" s="151" t="s">
        <v>250</v>
      </c>
      <c r="C66" s="87">
        <f>SUM(C67:C70)</f>
        <v>15</v>
      </c>
      <c r="D66" s="314">
        <f>SUM(D67:D70)</f>
        <v>10</v>
      </c>
      <c r="E66" s="89">
        <f t="shared" ref="E66:P66" si="12">SUM(E67:E70)</f>
        <v>0</v>
      </c>
      <c r="F66" s="89">
        <f t="shared" si="12"/>
        <v>4</v>
      </c>
      <c r="G66" s="89">
        <f t="shared" si="12"/>
        <v>1</v>
      </c>
      <c r="H66" s="107">
        <f t="shared" si="12"/>
        <v>0</v>
      </c>
      <c r="I66" s="87">
        <f t="shared" si="12"/>
        <v>15</v>
      </c>
      <c r="J66" s="88">
        <f t="shared" si="12"/>
        <v>1010</v>
      </c>
      <c r="K66" s="90">
        <f t="shared" si="12"/>
        <v>0</v>
      </c>
      <c r="L66" s="88">
        <f t="shared" si="12"/>
        <v>0</v>
      </c>
      <c r="M66" s="90">
        <f t="shared" si="12"/>
        <v>7</v>
      </c>
      <c r="N66" s="87">
        <f t="shared" si="12"/>
        <v>9</v>
      </c>
      <c r="O66" s="87">
        <f t="shared" si="12"/>
        <v>37</v>
      </c>
      <c r="P66" s="315">
        <f t="shared" si="12"/>
        <v>132863</v>
      </c>
    </row>
    <row r="67" spans="2:16" ht="14.1" customHeight="1">
      <c r="B67" s="91" t="s">
        <v>59</v>
      </c>
      <c r="C67" s="92">
        <f>SUM(D67:H67)</f>
        <v>7</v>
      </c>
      <c r="D67" s="316">
        <v>3</v>
      </c>
      <c r="E67" s="94">
        <v>0</v>
      </c>
      <c r="F67" s="94">
        <v>3</v>
      </c>
      <c r="G67" s="94">
        <v>1</v>
      </c>
      <c r="H67" s="317">
        <v>0</v>
      </c>
      <c r="I67" s="92">
        <v>7</v>
      </c>
      <c r="J67" s="93">
        <v>127</v>
      </c>
      <c r="K67" s="95">
        <v>0</v>
      </c>
      <c r="L67" s="93">
        <v>0</v>
      </c>
      <c r="M67" s="95">
        <v>0</v>
      </c>
      <c r="N67" s="92">
        <v>4</v>
      </c>
      <c r="O67" s="92">
        <v>21</v>
      </c>
      <c r="P67" s="318">
        <v>3604</v>
      </c>
    </row>
    <row r="68" spans="2:16" ht="14.1" customHeight="1">
      <c r="B68" s="91" t="s">
        <v>60</v>
      </c>
      <c r="C68" s="92">
        <f>SUM(D68:H68)</f>
        <v>3</v>
      </c>
      <c r="D68" s="316">
        <v>3</v>
      </c>
      <c r="E68" s="94">
        <v>0</v>
      </c>
      <c r="F68" s="94">
        <v>0</v>
      </c>
      <c r="G68" s="94">
        <v>0</v>
      </c>
      <c r="H68" s="317">
        <v>0</v>
      </c>
      <c r="I68" s="92">
        <v>3</v>
      </c>
      <c r="J68" s="93">
        <v>486</v>
      </c>
      <c r="K68" s="95">
        <v>0</v>
      </c>
      <c r="L68" s="93">
        <v>0</v>
      </c>
      <c r="M68" s="95">
        <v>6</v>
      </c>
      <c r="N68" s="92">
        <v>3</v>
      </c>
      <c r="O68" s="92">
        <v>10</v>
      </c>
      <c r="P68" s="318">
        <v>45558</v>
      </c>
    </row>
    <row r="69" spans="2:16" ht="14.1" customHeight="1">
      <c r="B69" s="91" t="s">
        <v>61</v>
      </c>
      <c r="C69" s="92">
        <f>SUM(D69:H69)</f>
        <v>2</v>
      </c>
      <c r="D69" s="316">
        <v>2</v>
      </c>
      <c r="E69" s="94">
        <v>0</v>
      </c>
      <c r="F69" s="94">
        <v>0</v>
      </c>
      <c r="G69" s="94">
        <v>0</v>
      </c>
      <c r="H69" s="317">
        <v>0</v>
      </c>
      <c r="I69" s="92">
        <v>3</v>
      </c>
      <c r="J69" s="93">
        <v>251</v>
      </c>
      <c r="K69" s="95">
        <v>0</v>
      </c>
      <c r="L69" s="93">
        <v>0</v>
      </c>
      <c r="M69" s="95">
        <v>1</v>
      </c>
      <c r="N69" s="92">
        <v>2</v>
      </c>
      <c r="O69" s="92">
        <v>6</v>
      </c>
      <c r="P69" s="318">
        <v>18142</v>
      </c>
    </row>
    <row r="70" spans="2:16" ht="14.1" customHeight="1">
      <c r="B70" s="96" t="s">
        <v>26</v>
      </c>
      <c r="C70" s="97">
        <f>SUM(D70:H70)</f>
        <v>3</v>
      </c>
      <c r="D70" s="322">
        <v>2</v>
      </c>
      <c r="E70" s="99">
        <v>0</v>
      </c>
      <c r="F70" s="99">
        <v>1</v>
      </c>
      <c r="G70" s="99">
        <v>0</v>
      </c>
      <c r="H70" s="323">
        <v>0</v>
      </c>
      <c r="I70" s="97">
        <v>2</v>
      </c>
      <c r="J70" s="98">
        <v>146</v>
      </c>
      <c r="K70" s="100">
        <v>0</v>
      </c>
      <c r="L70" s="98">
        <v>0</v>
      </c>
      <c r="M70" s="100">
        <v>0</v>
      </c>
      <c r="N70" s="97">
        <v>0</v>
      </c>
      <c r="O70" s="97">
        <v>0</v>
      </c>
      <c r="P70" s="324">
        <v>65559</v>
      </c>
    </row>
    <row r="71" spans="2:16" ht="14.25" customHeight="1">
      <c r="B71" s="151" t="s">
        <v>251</v>
      </c>
      <c r="C71" s="87">
        <f>SUM(C72:C75)</f>
        <v>15</v>
      </c>
      <c r="D71" s="314">
        <f>SUM(D72:D75)</f>
        <v>10</v>
      </c>
      <c r="E71" s="89">
        <f t="shared" ref="E71:P71" si="13">SUM(E72:E75)</f>
        <v>0</v>
      </c>
      <c r="F71" s="89">
        <f t="shared" si="13"/>
        <v>3</v>
      </c>
      <c r="G71" s="89">
        <f t="shared" si="13"/>
        <v>0</v>
      </c>
      <c r="H71" s="107">
        <f t="shared" si="13"/>
        <v>2</v>
      </c>
      <c r="I71" s="87">
        <f t="shared" si="13"/>
        <v>12</v>
      </c>
      <c r="J71" s="88">
        <f t="shared" si="13"/>
        <v>336</v>
      </c>
      <c r="K71" s="90">
        <f t="shared" si="13"/>
        <v>0</v>
      </c>
      <c r="L71" s="88">
        <f t="shared" si="13"/>
        <v>1</v>
      </c>
      <c r="M71" s="90">
        <f t="shared" si="13"/>
        <v>0</v>
      </c>
      <c r="N71" s="87">
        <f t="shared" si="13"/>
        <v>1</v>
      </c>
      <c r="O71" s="87">
        <f t="shared" si="13"/>
        <v>5</v>
      </c>
      <c r="P71" s="315">
        <f t="shared" si="13"/>
        <v>37178</v>
      </c>
    </row>
    <row r="72" spans="2:16" ht="14.1" customHeight="1">
      <c r="B72" s="91" t="s">
        <v>59</v>
      </c>
      <c r="C72" s="92">
        <v>6</v>
      </c>
      <c r="D72" s="316">
        <v>4</v>
      </c>
      <c r="E72" s="94">
        <v>0</v>
      </c>
      <c r="F72" s="94">
        <v>1</v>
      </c>
      <c r="G72" s="94">
        <v>0</v>
      </c>
      <c r="H72" s="317">
        <v>1</v>
      </c>
      <c r="I72" s="92">
        <v>4</v>
      </c>
      <c r="J72" s="93">
        <v>16</v>
      </c>
      <c r="K72" s="95">
        <v>0</v>
      </c>
      <c r="L72" s="93">
        <v>1</v>
      </c>
      <c r="M72" s="95">
        <v>0</v>
      </c>
      <c r="N72" s="92">
        <v>0</v>
      </c>
      <c r="O72" s="92">
        <v>0</v>
      </c>
      <c r="P72" s="318">
        <v>3945</v>
      </c>
    </row>
    <row r="73" spans="2:16" ht="14.1" customHeight="1">
      <c r="B73" s="91" t="s">
        <v>60</v>
      </c>
      <c r="C73" s="92">
        <v>4</v>
      </c>
      <c r="D73" s="316">
        <v>2</v>
      </c>
      <c r="E73" s="94">
        <v>0</v>
      </c>
      <c r="F73" s="94">
        <v>2</v>
      </c>
      <c r="G73" s="94">
        <v>0</v>
      </c>
      <c r="H73" s="317">
        <v>0</v>
      </c>
      <c r="I73" s="92">
        <v>3</v>
      </c>
      <c r="J73" s="93">
        <v>165</v>
      </c>
      <c r="K73" s="95">
        <v>0</v>
      </c>
      <c r="L73" s="93">
        <v>0</v>
      </c>
      <c r="M73" s="95">
        <v>0</v>
      </c>
      <c r="N73" s="92">
        <v>1</v>
      </c>
      <c r="O73" s="92">
        <v>5</v>
      </c>
      <c r="P73" s="318">
        <v>24638</v>
      </c>
    </row>
    <row r="74" spans="2:16" ht="14.1" customHeight="1">
      <c r="B74" s="91" t="s">
        <v>61</v>
      </c>
      <c r="C74" s="92">
        <v>4</v>
      </c>
      <c r="D74" s="316">
        <v>3</v>
      </c>
      <c r="E74" s="94">
        <v>0</v>
      </c>
      <c r="F74" s="94">
        <v>0</v>
      </c>
      <c r="G74" s="94">
        <v>0</v>
      </c>
      <c r="H74" s="317">
        <v>1</v>
      </c>
      <c r="I74" s="92">
        <v>4</v>
      </c>
      <c r="J74" s="93">
        <v>111</v>
      </c>
      <c r="K74" s="95">
        <v>0</v>
      </c>
      <c r="L74" s="93">
        <v>0</v>
      </c>
      <c r="M74" s="95">
        <v>0</v>
      </c>
      <c r="N74" s="92">
        <v>0</v>
      </c>
      <c r="O74" s="92">
        <v>0</v>
      </c>
      <c r="P74" s="318">
        <v>6736</v>
      </c>
    </row>
    <row r="75" spans="2:16" ht="14.1" customHeight="1">
      <c r="B75" s="96" t="s">
        <v>26</v>
      </c>
      <c r="C75" s="97">
        <v>1</v>
      </c>
      <c r="D75" s="322">
        <v>1</v>
      </c>
      <c r="E75" s="99">
        <v>0</v>
      </c>
      <c r="F75" s="99">
        <v>0</v>
      </c>
      <c r="G75" s="99">
        <v>0</v>
      </c>
      <c r="H75" s="323">
        <v>0</v>
      </c>
      <c r="I75" s="97">
        <v>1</v>
      </c>
      <c r="J75" s="98">
        <v>44</v>
      </c>
      <c r="K75" s="100">
        <v>0</v>
      </c>
      <c r="L75" s="98">
        <v>0</v>
      </c>
      <c r="M75" s="100">
        <v>0</v>
      </c>
      <c r="N75" s="97">
        <v>0</v>
      </c>
      <c r="O75" s="97">
        <v>0</v>
      </c>
      <c r="P75" s="324">
        <v>1859</v>
      </c>
    </row>
    <row r="76" spans="2:16" ht="14.25" customHeight="1">
      <c r="B76" s="151" t="s">
        <v>252</v>
      </c>
      <c r="C76" s="87">
        <f t="shared" ref="C76:P76" si="14">SUM(C77:C80)</f>
        <v>15</v>
      </c>
      <c r="D76" s="314">
        <f t="shared" si="14"/>
        <v>7</v>
      </c>
      <c r="E76" s="89">
        <f t="shared" si="14"/>
        <v>0</v>
      </c>
      <c r="F76" s="89">
        <f t="shared" si="14"/>
        <v>7</v>
      </c>
      <c r="G76" s="89">
        <f t="shared" si="14"/>
        <v>0</v>
      </c>
      <c r="H76" s="107">
        <f t="shared" si="14"/>
        <v>1</v>
      </c>
      <c r="I76" s="87">
        <f t="shared" si="14"/>
        <v>21</v>
      </c>
      <c r="J76" s="88">
        <f t="shared" si="14"/>
        <v>5994</v>
      </c>
      <c r="K76" s="90">
        <f t="shared" si="14"/>
        <v>0</v>
      </c>
      <c r="L76" s="88">
        <f t="shared" si="14"/>
        <v>1</v>
      </c>
      <c r="M76" s="90">
        <f t="shared" si="14"/>
        <v>4</v>
      </c>
      <c r="N76" s="87">
        <f t="shared" si="14"/>
        <v>9</v>
      </c>
      <c r="O76" s="87">
        <f t="shared" si="14"/>
        <v>27</v>
      </c>
      <c r="P76" s="315">
        <f t="shared" si="14"/>
        <v>494867</v>
      </c>
    </row>
    <row r="77" spans="2:16" ht="14.1" customHeight="1">
      <c r="B77" s="91" t="s">
        <v>59</v>
      </c>
      <c r="C77" s="92">
        <v>4</v>
      </c>
      <c r="D77" s="316">
        <v>2</v>
      </c>
      <c r="E77" s="94">
        <v>0</v>
      </c>
      <c r="F77" s="94">
        <v>2</v>
      </c>
      <c r="G77" s="94">
        <v>0</v>
      </c>
      <c r="H77" s="317">
        <v>0</v>
      </c>
      <c r="I77" s="92">
        <v>8</v>
      </c>
      <c r="J77" s="93">
        <v>2610</v>
      </c>
      <c r="K77" s="95">
        <v>0</v>
      </c>
      <c r="L77" s="93">
        <v>1</v>
      </c>
      <c r="M77" s="95">
        <v>2</v>
      </c>
      <c r="N77" s="92">
        <v>5</v>
      </c>
      <c r="O77" s="92">
        <v>10</v>
      </c>
      <c r="P77" s="318">
        <v>346544</v>
      </c>
    </row>
    <row r="78" spans="2:16" ht="14.1" customHeight="1">
      <c r="B78" s="91" t="s">
        <v>60</v>
      </c>
      <c r="C78" s="92">
        <v>3</v>
      </c>
      <c r="D78" s="316">
        <v>0</v>
      </c>
      <c r="E78" s="94">
        <v>0</v>
      </c>
      <c r="F78" s="94">
        <v>3</v>
      </c>
      <c r="G78" s="94">
        <v>0</v>
      </c>
      <c r="H78" s="317">
        <v>0</v>
      </c>
      <c r="I78" s="92">
        <v>0</v>
      </c>
      <c r="J78" s="93">
        <v>0</v>
      </c>
      <c r="K78" s="95">
        <v>0</v>
      </c>
      <c r="L78" s="93">
        <v>0</v>
      </c>
      <c r="M78" s="95">
        <v>0</v>
      </c>
      <c r="N78" s="92">
        <v>0</v>
      </c>
      <c r="O78" s="92">
        <v>0</v>
      </c>
      <c r="P78" s="318">
        <v>362</v>
      </c>
    </row>
    <row r="79" spans="2:16" ht="14.1" customHeight="1">
      <c r="B79" s="91" t="s">
        <v>61</v>
      </c>
      <c r="C79" s="92">
        <v>5</v>
      </c>
      <c r="D79" s="316">
        <v>3</v>
      </c>
      <c r="E79" s="94">
        <v>0</v>
      </c>
      <c r="F79" s="94">
        <v>2</v>
      </c>
      <c r="G79" s="94">
        <v>0</v>
      </c>
      <c r="H79" s="317">
        <v>0</v>
      </c>
      <c r="I79" s="92">
        <v>6</v>
      </c>
      <c r="J79" s="93">
        <v>612</v>
      </c>
      <c r="K79" s="95">
        <v>0</v>
      </c>
      <c r="L79" s="93">
        <v>0</v>
      </c>
      <c r="M79" s="95">
        <v>2</v>
      </c>
      <c r="N79" s="92">
        <v>3</v>
      </c>
      <c r="O79" s="92">
        <v>13</v>
      </c>
      <c r="P79" s="318">
        <v>51965</v>
      </c>
    </row>
    <row r="80" spans="2:16" ht="14.1" customHeight="1">
      <c r="B80" s="96" t="s">
        <v>26</v>
      </c>
      <c r="C80" s="97">
        <v>3</v>
      </c>
      <c r="D80" s="322">
        <v>2</v>
      </c>
      <c r="E80" s="99">
        <v>0</v>
      </c>
      <c r="F80" s="99">
        <v>0</v>
      </c>
      <c r="G80" s="99">
        <v>0</v>
      </c>
      <c r="H80" s="323">
        <v>1</v>
      </c>
      <c r="I80" s="97">
        <v>7</v>
      </c>
      <c r="J80" s="98">
        <v>2772</v>
      </c>
      <c r="K80" s="100">
        <v>0</v>
      </c>
      <c r="L80" s="98">
        <v>0</v>
      </c>
      <c r="M80" s="100">
        <v>0</v>
      </c>
      <c r="N80" s="97">
        <v>1</v>
      </c>
      <c r="O80" s="97">
        <v>4</v>
      </c>
      <c r="P80" s="324">
        <v>95996</v>
      </c>
    </row>
    <row r="81" spans="2:16" ht="14.25" customHeight="1">
      <c r="B81" s="151" t="s">
        <v>253</v>
      </c>
      <c r="C81" s="87">
        <f t="shared" ref="C81:P81" si="15">SUM(C82:C85)</f>
        <v>19</v>
      </c>
      <c r="D81" s="314">
        <f t="shared" si="15"/>
        <v>18</v>
      </c>
      <c r="E81" s="89">
        <f t="shared" si="15"/>
        <v>0</v>
      </c>
      <c r="F81" s="89">
        <f t="shared" si="15"/>
        <v>1</v>
      </c>
      <c r="G81" s="89">
        <f t="shared" si="15"/>
        <v>0</v>
      </c>
      <c r="H81" s="107">
        <f t="shared" si="15"/>
        <v>0</v>
      </c>
      <c r="I81" s="87">
        <f t="shared" si="15"/>
        <v>19</v>
      </c>
      <c r="J81" s="88">
        <f t="shared" si="15"/>
        <v>283</v>
      </c>
      <c r="K81" s="90">
        <f t="shared" si="15"/>
        <v>0</v>
      </c>
      <c r="L81" s="88">
        <f t="shared" si="15"/>
        <v>2</v>
      </c>
      <c r="M81" s="90">
        <f t="shared" si="15"/>
        <v>1</v>
      </c>
      <c r="N81" s="87">
        <f t="shared" si="15"/>
        <v>12</v>
      </c>
      <c r="O81" s="87">
        <f t="shared" si="15"/>
        <v>41</v>
      </c>
      <c r="P81" s="315">
        <f t="shared" si="15"/>
        <v>34573</v>
      </c>
    </row>
    <row r="82" spans="2:16" ht="14.1" customHeight="1">
      <c r="B82" s="91" t="s">
        <v>59</v>
      </c>
      <c r="C82" s="92">
        <v>2</v>
      </c>
      <c r="D82" s="316">
        <v>2</v>
      </c>
      <c r="E82" s="94">
        <v>0</v>
      </c>
      <c r="F82" s="94">
        <v>0</v>
      </c>
      <c r="G82" s="94">
        <v>0</v>
      </c>
      <c r="H82" s="317">
        <v>0</v>
      </c>
      <c r="I82" s="92">
        <v>3</v>
      </c>
      <c r="J82" s="93">
        <v>144</v>
      </c>
      <c r="K82" s="95">
        <v>0</v>
      </c>
      <c r="L82" s="93">
        <v>0</v>
      </c>
      <c r="M82" s="95">
        <v>0</v>
      </c>
      <c r="N82" s="92">
        <v>1</v>
      </c>
      <c r="O82" s="92">
        <v>5</v>
      </c>
      <c r="P82" s="318">
        <v>16299</v>
      </c>
    </row>
    <row r="83" spans="2:16" ht="14.1" customHeight="1">
      <c r="B83" s="91" t="s">
        <v>60</v>
      </c>
      <c r="C83" s="92">
        <v>7</v>
      </c>
      <c r="D83" s="316">
        <v>6</v>
      </c>
      <c r="E83" s="94">
        <v>0</v>
      </c>
      <c r="F83" s="94">
        <v>1</v>
      </c>
      <c r="G83" s="94">
        <v>0</v>
      </c>
      <c r="H83" s="317">
        <v>0</v>
      </c>
      <c r="I83" s="92">
        <v>6</v>
      </c>
      <c r="J83" s="93">
        <v>139</v>
      </c>
      <c r="K83" s="95">
        <v>0</v>
      </c>
      <c r="L83" s="93">
        <v>1</v>
      </c>
      <c r="M83" s="95">
        <v>1</v>
      </c>
      <c r="N83" s="92">
        <v>4</v>
      </c>
      <c r="O83" s="92">
        <v>6</v>
      </c>
      <c r="P83" s="318">
        <v>10874</v>
      </c>
    </row>
    <row r="84" spans="2:16" ht="14.1" customHeight="1">
      <c r="B84" s="91" t="s">
        <v>61</v>
      </c>
      <c r="C84" s="92">
        <v>8</v>
      </c>
      <c r="D84" s="316">
        <v>8</v>
      </c>
      <c r="E84" s="94">
        <v>0</v>
      </c>
      <c r="F84" s="94">
        <v>0</v>
      </c>
      <c r="G84" s="94">
        <v>0</v>
      </c>
      <c r="H84" s="317">
        <v>0</v>
      </c>
      <c r="I84" s="92">
        <v>8</v>
      </c>
      <c r="J84" s="93">
        <v>0</v>
      </c>
      <c r="K84" s="95">
        <v>0</v>
      </c>
      <c r="L84" s="93">
        <v>1</v>
      </c>
      <c r="M84" s="95">
        <v>0</v>
      </c>
      <c r="N84" s="92">
        <v>4</v>
      </c>
      <c r="O84" s="92">
        <v>19</v>
      </c>
      <c r="P84" s="318">
        <v>7227</v>
      </c>
    </row>
    <row r="85" spans="2:16" ht="14.1" customHeight="1">
      <c r="B85" s="96" t="s">
        <v>26</v>
      </c>
      <c r="C85" s="97">
        <v>2</v>
      </c>
      <c r="D85" s="322">
        <v>2</v>
      </c>
      <c r="E85" s="99">
        <v>0</v>
      </c>
      <c r="F85" s="99">
        <v>0</v>
      </c>
      <c r="G85" s="99">
        <v>0</v>
      </c>
      <c r="H85" s="323">
        <v>0</v>
      </c>
      <c r="I85" s="97">
        <v>2</v>
      </c>
      <c r="J85" s="98">
        <v>0</v>
      </c>
      <c r="K85" s="100">
        <v>0</v>
      </c>
      <c r="L85" s="98">
        <v>0</v>
      </c>
      <c r="M85" s="100">
        <v>0</v>
      </c>
      <c r="N85" s="97">
        <v>3</v>
      </c>
      <c r="O85" s="97">
        <v>11</v>
      </c>
      <c r="P85" s="324">
        <v>173</v>
      </c>
    </row>
    <row r="86" spans="2:16" ht="14.25" customHeight="1">
      <c r="B86" s="151" t="s">
        <v>254</v>
      </c>
      <c r="C86" s="87">
        <f t="shared" ref="C86:P86" si="16">SUM(C87:C90)</f>
        <v>18</v>
      </c>
      <c r="D86" s="314">
        <f t="shared" si="16"/>
        <v>13</v>
      </c>
      <c r="E86" s="89">
        <f t="shared" si="16"/>
        <v>0</v>
      </c>
      <c r="F86" s="89">
        <f t="shared" si="16"/>
        <v>0</v>
      </c>
      <c r="G86" s="89">
        <f t="shared" si="16"/>
        <v>0</v>
      </c>
      <c r="H86" s="107">
        <f t="shared" si="16"/>
        <v>5</v>
      </c>
      <c r="I86" s="87">
        <f t="shared" si="16"/>
        <v>18</v>
      </c>
      <c r="J86" s="88">
        <f t="shared" si="16"/>
        <v>517</v>
      </c>
      <c r="K86" s="90">
        <f t="shared" si="16"/>
        <v>0</v>
      </c>
      <c r="L86" s="88">
        <f t="shared" si="16"/>
        <v>0</v>
      </c>
      <c r="M86" s="90">
        <f t="shared" si="16"/>
        <v>3</v>
      </c>
      <c r="N86" s="87">
        <f t="shared" si="16"/>
        <v>11</v>
      </c>
      <c r="O86" s="87">
        <f t="shared" si="16"/>
        <v>31</v>
      </c>
      <c r="P86" s="315">
        <f t="shared" si="16"/>
        <v>44004</v>
      </c>
    </row>
    <row r="87" spans="2:16" ht="14.1" customHeight="1">
      <c r="B87" s="91" t="s">
        <v>59</v>
      </c>
      <c r="C87" s="92">
        <v>4</v>
      </c>
      <c r="D87" s="316">
        <v>3</v>
      </c>
      <c r="E87" s="94">
        <v>0</v>
      </c>
      <c r="F87" s="94">
        <v>0</v>
      </c>
      <c r="G87" s="94">
        <v>0</v>
      </c>
      <c r="H87" s="317">
        <v>1</v>
      </c>
      <c r="I87" s="92">
        <v>5</v>
      </c>
      <c r="J87" s="93">
        <v>228</v>
      </c>
      <c r="K87" s="95">
        <v>0</v>
      </c>
      <c r="L87" s="93">
        <v>0</v>
      </c>
      <c r="M87" s="95">
        <v>0</v>
      </c>
      <c r="N87" s="92">
        <v>4</v>
      </c>
      <c r="O87" s="92">
        <v>10</v>
      </c>
      <c r="P87" s="318">
        <v>13261</v>
      </c>
    </row>
    <row r="88" spans="2:16" ht="14.1" customHeight="1">
      <c r="B88" s="91" t="s">
        <v>60</v>
      </c>
      <c r="C88" s="92">
        <v>6</v>
      </c>
      <c r="D88" s="316">
        <v>5</v>
      </c>
      <c r="E88" s="94">
        <v>0</v>
      </c>
      <c r="F88" s="94">
        <v>0</v>
      </c>
      <c r="G88" s="94">
        <v>0</v>
      </c>
      <c r="H88" s="317">
        <v>1</v>
      </c>
      <c r="I88" s="92">
        <v>8</v>
      </c>
      <c r="J88" s="93">
        <v>240</v>
      </c>
      <c r="K88" s="95">
        <v>0</v>
      </c>
      <c r="L88" s="93">
        <v>0</v>
      </c>
      <c r="M88" s="95">
        <v>1</v>
      </c>
      <c r="N88" s="92">
        <v>6</v>
      </c>
      <c r="O88" s="92">
        <v>16</v>
      </c>
      <c r="P88" s="318">
        <v>27982</v>
      </c>
    </row>
    <row r="89" spans="2:16" ht="14.1" customHeight="1">
      <c r="B89" s="91" t="s">
        <v>61</v>
      </c>
      <c r="C89" s="92">
        <v>7</v>
      </c>
      <c r="D89" s="316">
        <v>5</v>
      </c>
      <c r="E89" s="94">
        <v>0</v>
      </c>
      <c r="F89" s="94">
        <v>0</v>
      </c>
      <c r="G89" s="94">
        <v>0</v>
      </c>
      <c r="H89" s="317">
        <v>2</v>
      </c>
      <c r="I89" s="92">
        <v>5</v>
      </c>
      <c r="J89" s="93">
        <v>49</v>
      </c>
      <c r="K89" s="95">
        <v>0</v>
      </c>
      <c r="L89" s="93">
        <v>0</v>
      </c>
      <c r="M89" s="95">
        <v>2</v>
      </c>
      <c r="N89" s="92">
        <v>1</v>
      </c>
      <c r="O89" s="92">
        <v>5</v>
      </c>
      <c r="P89" s="318">
        <v>2761</v>
      </c>
    </row>
    <row r="90" spans="2:16" ht="14.1" customHeight="1">
      <c r="B90" s="96" t="s">
        <v>26</v>
      </c>
      <c r="C90" s="97">
        <v>1</v>
      </c>
      <c r="D90" s="322">
        <v>0</v>
      </c>
      <c r="E90" s="99">
        <v>0</v>
      </c>
      <c r="F90" s="99">
        <v>0</v>
      </c>
      <c r="G90" s="99">
        <v>0</v>
      </c>
      <c r="H90" s="323">
        <v>1</v>
      </c>
      <c r="I90" s="97">
        <v>0</v>
      </c>
      <c r="J90" s="98">
        <v>0</v>
      </c>
      <c r="K90" s="100">
        <v>0</v>
      </c>
      <c r="L90" s="98">
        <v>0</v>
      </c>
      <c r="M90" s="100">
        <v>0</v>
      </c>
      <c r="N90" s="97">
        <v>0</v>
      </c>
      <c r="O90" s="97">
        <v>0</v>
      </c>
      <c r="P90" s="324">
        <v>0</v>
      </c>
    </row>
    <row r="91" spans="2:16" ht="14.1" customHeight="1">
      <c r="B91" s="151" t="s">
        <v>255</v>
      </c>
      <c r="C91" s="87">
        <f t="shared" ref="C91:P91" si="17">SUM(C92:C95)</f>
        <v>15</v>
      </c>
      <c r="D91" s="314">
        <f t="shared" si="17"/>
        <v>9</v>
      </c>
      <c r="E91" s="89">
        <f t="shared" si="17"/>
        <v>0</v>
      </c>
      <c r="F91" s="89">
        <f t="shared" si="17"/>
        <v>2</v>
      </c>
      <c r="G91" s="89">
        <f t="shared" si="17"/>
        <v>0</v>
      </c>
      <c r="H91" s="107">
        <f t="shared" si="17"/>
        <v>4</v>
      </c>
      <c r="I91" s="87">
        <f t="shared" si="17"/>
        <v>20</v>
      </c>
      <c r="J91" s="88">
        <f t="shared" si="17"/>
        <v>1209</v>
      </c>
      <c r="K91" s="90">
        <f t="shared" si="17"/>
        <v>0</v>
      </c>
      <c r="L91" s="88">
        <f t="shared" si="17"/>
        <v>1</v>
      </c>
      <c r="M91" s="90">
        <f t="shared" si="17"/>
        <v>0</v>
      </c>
      <c r="N91" s="87">
        <f t="shared" si="17"/>
        <v>10</v>
      </c>
      <c r="O91" s="87">
        <f t="shared" si="17"/>
        <v>29</v>
      </c>
      <c r="P91" s="315">
        <f t="shared" si="17"/>
        <v>82567</v>
      </c>
    </row>
    <row r="92" spans="2:16" ht="14.1" customHeight="1">
      <c r="B92" s="91" t="s">
        <v>59</v>
      </c>
      <c r="C92" s="92">
        <v>5</v>
      </c>
      <c r="D92" s="316">
        <v>3</v>
      </c>
      <c r="E92" s="94">
        <v>0</v>
      </c>
      <c r="F92" s="94">
        <v>0</v>
      </c>
      <c r="G92" s="94">
        <v>0</v>
      </c>
      <c r="H92" s="317">
        <v>2</v>
      </c>
      <c r="I92" s="92">
        <v>3</v>
      </c>
      <c r="J92" s="93">
        <v>8</v>
      </c>
      <c r="K92" s="95">
        <v>0</v>
      </c>
      <c r="L92" s="93">
        <v>1</v>
      </c>
      <c r="M92" s="95">
        <v>0</v>
      </c>
      <c r="N92" s="92">
        <v>1</v>
      </c>
      <c r="O92" s="92">
        <v>1</v>
      </c>
      <c r="P92" s="318">
        <v>1951</v>
      </c>
    </row>
    <row r="93" spans="2:16" ht="14.1" customHeight="1">
      <c r="B93" s="91" t="s">
        <v>60</v>
      </c>
      <c r="C93" s="92">
        <v>6</v>
      </c>
      <c r="D93" s="316">
        <v>3</v>
      </c>
      <c r="E93" s="94">
        <v>0</v>
      </c>
      <c r="F93" s="94">
        <v>2</v>
      </c>
      <c r="G93" s="94">
        <v>0</v>
      </c>
      <c r="H93" s="317">
        <v>1</v>
      </c>
      <c r="I93" s="92">
        <v>10</v>
      </c>
      <c r="J93" s="93">
        <v>845</v>
      </c>
      <c r="K93" s="95">
        <v>0</v>
      </c>
      <c r="L93" s="93">
        <v>0</v>
      </c>
      <c r="M93" s="95">
        <v>0</v>
      </c>
      <c r="N93" s="92">
        <v>7</v>
      </c>
      <c r="O93" s="92">
        <v>20</v>
      </c>
      <c r="P93" s="318">
        <v>45503</v>
      </c>
    </row>
    <row r="94" spans="2:16" ht="14.1" customHeight="1">
      <c r="B94" s="91" t="s">
        <v>61</v>
      </c>
      <c r="C94" s="92">
        <v>2</v>
      </c>
      <c r="D94" s="316">
        <v>2</v>
      </c>
      <c r="E94" s="94">
        <v>0</v>
      </c>
      <c r="F94" s="94">
        <v>0</v>
      </c>
      <c r="G94" s="94">
        <v>0</v>
      </c>
      <c r="H94" s="317">
        <v>0</v>
      </c>
      <c r="I94" s="92">
        <v>2</v>
      </c>
      <c r="J94" s="93">
        <v>222</v>
      </c>
      <c r="K94" s="95">
        <v>0</v>
      </c>
      <c r="L94" s="93">
        <v>0</v>
      </c>
      <c r="M94" s="95">
        <v>0</v>
      </c>
      <c r="N94" s="92">
        <v>0</v>
      </c>
      <c r="O94" s="92">
        <v>0</v>
      </c>
      <c r="P94" s="318">
        <v>33326</v>
      </c>
    </row>
    <row r="95" spans="2:16" ht="14.1" customHeight="1">
      <c r="B95" s="96" t="s">
        <v>26</v>
      </c>
      <c r="C95" s="97">
        <v>2</v>
      </c>
      <c r="D95" s="322">
        <v>1</v>
      </c>
      <c r="E95" s="99">
        <v>0</v>
      </c>
      <c r="F95" s="99">
        <v>0</v>
      </c>
      <c r="G95" s="99">
        <v>0</v>
      </c>
      <c r="H95" s="323">
        <v>1</v>
      </c>
      <c r="I95" s="97">
        <v>5</v>
      </c>
      <c r="J95" s="98">
        <v>134</v>
      </c>
      <c r="K95" s="100">
        <v>0</v>
      </c>
      <c r="L95" s="98">
        <v>0</v>
      </c>
      <c r="M95" s="100">
        <v>0</v>
      </c>
      <c r="N95" s="97">
        <v>2</v>
      </c>
      <c r="O95" s="97">
        <v>8</v>
      </c>
      <c r="P95" s="324">
        <v>1787</v>
      </c>
    </row>
    <row r="96" spans="2:16" ht="14.1" customHeight="1">
      <c r="B96" s="151" t="s">
        <v>256</v>
      </c>
      <c r="C96" s="87">
        <f>SUM(C97:C100)</f>
        <v>13</v>
      </c>
      <c r="D96" s="314">
        <f>SUM(D97:D100)</f>
        <v>11</v>
      </c>
      <c r="E96" s="89">
        <f>SUM(E97:E100)</f>
        <v>0</v>
      </c>
      <c r="F96" s="89">
        <f>SUM(F97:F100)</f>
        <v>0</v>
      </c>
      <c r="G96" s="89">
        <f>SUM(G97:G100)</f>
        <v>0</v>
      </c>
      <c r="H96" s="107">
        <f t="shared" ref="H96:P96" si="18">SUM(H97:H100)</f>
        <v>2</v>
      </c>
      <c r="I96" s="87">
        <f t="shared" si="18"/>
        <v>12</v>
      </c>
      <c r="J96" s="88">
        <f t="shared" si="18"/>
        <v>323</v>
      </c>
      <c r="K96" s="90">
        <f t="shared" si="18"/>
        <v>0</v>
      </c>
      <c r="L96" s="88">
        <f t="shared" si="18"/>
        <v>0</v>
      </c>
      <c r="M96" s="90">
        <f t="shared" si="18"/>
        <v>2</v>
      </c>
      <c r="N96" s="87">
        <f t="shared" si="18"/>
        <v>6</v>
      </c>
      <c r="O96" s="87">
        <f t="shared" si="18"/>
        <v>20</v>
      </c>
      <c r="P96" s="315">
        <f t="shared" si="18"/>
        <v>22303</v>
      </c>
    </row>
    <row r="97" spans="2:16" ht="14.1" customHeight="1">
      <c r="B97" s="91" t="s">
        <v>59</v>
      </c>
      <c r="C97" s="92">
        <v>4</v>
      </c>
      <c r="D97" s="316">
        <v>4</v>
      </c>
      <c r="E97" s="94">
        <v>0</v>
      </c>
      <c r="F97" s="94">
        <v>0</v>
      </c>
      <c r="G97" s="94">
        <v>0</v>
      </c>
      <c r="H97" s="317">
        <v>0</v>
      </c>
      <c r="I97" s="92">
        <v>4</v>
      </c>
      <c r="J97" s="93">
        <v>0</v>
      </c>
      <c r="K97" s="95">
        <v>0</v>
      </c>
      <c r="L97" s="93">
        <v>0</v>
      </c>
      <c r="M97" s="95">
        <v>1</v>
      </c>
      <c r="N97" s="92">
        <v>3</v>
      </c>
      <c r="O97" s="92">
        <v>10</v>
      </c>
      <c r="P97" s="318">
        <v>1783</v>
      </c>
    </row>
    <row r="98" spans="2:16" ht="14.1" customHeight="1">
      <c r="B98" s="91" t="s">
        <v>60</v>
      </c>
      <c r="C98" s="92">
        <v>3</v>
      </c>
      <c r="D98" s="316">
        <v>2</v>
      </c>
      <c r="E98" s="94">
        <v>0</v>
      </c>
      <c r="F98" s="94">
        <v>0</v>
      </c>
      <c r="G98" s="94">
        <v>0</v>
      </c>
      <c r="H98" s="317">
        <v>1</v>
      </c>
      <c r="I98" s="92">
        <v>2</v>
      </c>
      <c r="J98" s="93">
        <v>56</v>
      </c>
      <c r="K98" s="95">
        <v>0</v>
      </c>
      <c r="L98" s="93">
        <v>0</v>
      </c>
      <c r="M98" s="95">
        <v>0</v>
      </c>
      <c r="N98" s="92">
        <v>1</v>
      </c>
      <c r="O98" s="92">
        <v>2</v>
      </c>
      <c r="P98" s="318">
        <v>15870</v>
      </c>
    </row>
    <row r="99" spans="2:16" ht="14.1" customHeight="1">
      <c r="B99" s="91" t="s">
        <v>61</v>
      </c>
      <c r="C99" s="92">
        <v>4</v>
      </c>
      <c r="D99" s="316">
        <v>4</v>
      </c>
      <c r="E99" s="94">
        <v>0</v>
      </c>
      <c r="F99" s="94">
        <v>0</v>
      </c>
      <c r="G99" s="94">
        <v>0</v>
      </c>
      <c r="H99" s="317">
        <v>0</v>
      </c>
      <c r="I99" s="92">
        <v>5</v>
      </c>
      <c r="J99" s="93">
        <v>267</v>
      </c>
      <c r="K99" s="95">
        <v>0</v>
      </c>
      <c r="L99" s="93">
        <v>0</v>
      </c>
      <c r="M99" s="95">
        <v>1</v>
      </c>
      <c r="N99" s="92">
        <v>2</v>
      </c>
      <c r="O99" s="92">
        <v>8</v>
      </c>
      <c r="P99" s="318">
        <v>4584</v>
      </c>
    </row>
    <row r="100" spans="2:16" ht="14.1" customHeight="1">
      <c r="B100" s="96" t="s">
        <v>26</v>
      </c>
      <c r="C100" s="97">
        <v>2</v>
      </c>
      <c r="D100" s="322">
        <v>1</v>
      </c>
      <c r="E100" s="99">
        <v>0</v>
      </c>
      <c r="F100" s="99">
        <v>0</v>
      </c>
      <c r="G100" s="99">
        <v>0</v>
      </c>
      <c r="H100" s="323">
        <v>1</v>
      </c>
      <c r="I100" s="97">
        <v>1</v>
      </c>
      <c r="J100" s="98">
        <v>0</v>
      </c>
      <c r="K100" s="100">
        <v>0</v>
      </c>
      <c r="L100" s="98">
        <v>0</v>
      </c>
      <c r="M100" s="100">
        <v>0</v>
      </c>
      <c r="N100" s="97">
        <v>0</v>
      </c>
      <c r="O100" s="97">
        <v>0</v>
      </c>
      <c r="P100" s="324">
        <v>66</v>
      </c>
    </row>
    <row r="101" spans="2:16" ht="15" customHeight="1">
      <c r="P101" s="159" t="s">
        <v>257</v>
      </c>
    </row>
  </sheetData>
  <mergeCells count="14">
    <mergeCell ref="B3:B5"/>
    <mergeCell ref="C3:H3"/>
    <mergeCell ref="I3:I4"/>
    <mergeCell ref="J3:K3"/>
    <mergeCell ref="L3:M3"/>
    <mergeCell ref="O3:O4"/>
    <mergeCell ref="P3:P4"/>
    <mergeCell ref="C4:C5"/>
    <mergeCell ref="D4:D5"/>
    <mergeCell ref="E4:E5"/>
    <mergeCell ref="F4:F5"/>
    <mergeCell ref="G4:G5"/>
    <mergeCell ref="H4:H5"/>
    <mergeCell ref="N3:N4"/>
  </mergeCells>
  <phoneticPr fontId="1"/>
  <pageMargins left="0.59055118110236227" right="0.39370078740157483" top="0.78740157480314965" bottom="0.78740157480314965" header="0.39370078740157483" footer="0.39370078740157483"/>
  <pageSetup paperSize="9" orientation="portrait" r:id="rId1"/>
  <headerFooter alignWithMargins="0">
    <oddHeader>&amp;R18.災害・事故</oddHeader>
    <oddFooter>&amp;C-121-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zoomScaleNormal="100" zoomScaleSheetLayoutView="110" workbookViewId="0">
      <selection activeCell="E24" sqref="E24"/>
    </sheetView>
  </sheetViews>
  <sheetFormatPr defaultRowHeight="11.25"/>
  <cols>
    <col min="1" max="1" width="9.375" style="39" customWidth="1"/>
    <col min="2" max="2" width="5.25" style="46" customWidth="1"/>
    <col min="3" max="4" width="5" style="46" customWidth="1"/>
    <col min="5" max="5" width="4.5" style="46" customWidth="1"/>
    <col min="6" max="7" width="4.75" style="46" customWidth="1"/>
    <col min="8" max="8" width="4.75" style="47" customWidth="1"/>
    <col min="9" max="11" width="4.75" style="46" customWidth="1"/>
    <col min="12" max="12" width="5.125" style="46" customWidth="1"/>
    <col min="13" max="13" width="4.875" style="46" customWidth="1"/>
    <col min="14" max="19" width="4.625" style="46" customWidth="1"/>
    <col min="20" max="256" width="9" style="46"/>
    <col min="257" max="257" width="9.375" style="46" customWidth="1"/>
    <col min="258" max="258" width="5.25" style="46" customWidth="1"/>
    <col min="259" max="260" width="5" style="46" customWidth="1"/>
    <col min="261" max="261" width="4.5" style="46" customWidth="1"/>
    <col min="262" max="267" width="4.75" style="46" customWidth="1"/>
    <col min="268" max="268" width="5.125" style="46" customWidth="1"/>
    <col min="269" max="269" width="4.875" style="46" customWidth="1"/>
    <col min="270" max="275" width="4.625" style="46" customWidth="1"/>
    <col min="276" max="512" width="9" style="46"/>
    <col min="513" max="513" width="9.375" style="46" customWidth="1"/>
    <col min="514" max="514" width="5.25" style="46" customWidth="1"/>
    <col min="515" max="516" width="5" style="46" customWidth="1"/>
    <col min="517" max="517" width="4.5" style="46" customWidth="1"/>
    <col min="518" max="523" width="4.75" style="46" customWidth="1"/>
    <col min="524" max="524" width="5.125" style="46" customWidth="1"/>
    <col min="525" max="525" width="4.875" style="46" customWidth="1"/>
    <col min="526" max="531" width="4.625" style="46" customWidth="1"/>
    <col min="532" max="768" width="9" style="46"/>
    <col min="769" max="769" width="9.375" style="46" customWidth="1"/>
    <col min="770" max="770" width="5.25" style="46" customWidth="1"/>
    <col min="771" max="772" width="5" style="46" customWidth="1"/>
    <col min="773" max="773" width="4.5" style="46" customWidth="1"/>
    <col min="774" max="779" width="4.75" style="46" customWidth="1"/>
    <col min="780" max="780" width="5.125" style="46" customWidth="1"/>
    <col min="781" max="781" width="4.875" style="46" customWidth="1"/>
    <col min="782" max="787" width="4.625" style="46" customWidth="1"/>
    <col min="788" max="1024" width="9" style="46"/>
    <col min="1025" max="1025" width="9.375" style="46" customWidth="1"/>
    <col min="1026" max="1026" width="5.25" style="46" customWidth="1"/>
    <col min="1027" max="1028" width="5" style="46" customWidth="1"/>
    <col min="1029" max="1029" width="4.5" style="46" customWidth="1"/>
    <col min="1030" max="1035" width="4.75" style="46" customWidth="1"/>
    <col min="1036" max="1036" width="5.125" style="46" customWidth="1"/>
    <col min="1037" max="1037" width="4.875" style="46" customWidth="1"/>
    <col min="1038" max="1043" width="4.625" style="46" customWidth="1"/>
    <col min="1044" max="1280" width="9" style="46"/>
    <col min="1281" max="1281" width="9.375" style="46" customWidth="1"/>
    <col min="1282" max="1282" width="5.25" style="46" customWidth="1"/>
    <col min="1283" max="1284" width="5" style="46" customWidth="1"/>
    <col min="1285" max="1285" width="4.5" style="46" customWidth="1"/>
    <col min="1286" max="1291" width="4.75" style="46" customWidth="1"/>
    <col min="1292" max="1292" width="5.125" style="46" customWidth="1"/>
    <col min="1293" max="1293" width="4.875" style="46" customWidth="1"/>
    <col min="1294" max="1299" width="4.625" style="46" customWidth="1"/>
    <col min="1300" max="1536" width="9" style="46"/>
    <col min="1537" max="1537" width="9.375" style="46" customWidth="1"/>
    <col min="1538" max="1538" width="5.25" style="46" customWidth="1"/>
    <col min="1539" max="1540" width="5" style="46" customWidth="1"/>
    <col min="1541" max="1541" width="4.5" style="46" customWidth="1"/>
    <col min="1542" max="1547" width="4.75" style="46" customWidth="1"/>
    <col min="1548" max="1548" width="5.125" style="46" customWidth="1"/>
    <col min="1549" max="1549" width="4.875" style="46" customWidth="1"/>
    <col min="1550" max="1555" width="4.625" style="46" customWidth="1"/>
    <col min="1556" max="1792" width="9" style="46"/>
    <col min="1793" max="1793" width="9.375" style="46" customWidth="1"/>
    <col min="1794" max="1794" width="5.25" style="46" customWidth="1"/>
    <col min="1795" max="1796" width="5" style="46" customWidth="1"/>
    <col min="1797" max="1797" width="4.5" style="46" customWidth="1"/>
    <col min="1798" max="1803" width="4.75" style="46" customWidth="1"/>
    <col min="1804" max="1804" width="5.125" style="46" customWidth="1"/>
    <col min="1805" max="1805" width="4.875" style="46" customWidth="1"/>
    <col min="1806" max="1811" width="4.625" style="46" customWidth="1"/>
    <col min="1812" max="2048" width="9" style="46"/>
    <col min="2049" max="2049" width="9.375" style="46" customWidth="1"/>
    <col min="2050" max="2050" width="5.25" style="46" customWidth="1"/>
    <col min="2051" max="2052" width="5" style="46" customWidth="1"/>
    <col min="2053" max="2053" width="4.5" style="46" customWidth="1"/>
    <col min="2054" max="2059" width="4.75" style="46" customWidth="1"/>
    <col min="2060" max="2060" width="5.125" style="46" customWidth="1"/>
    <col min="2061" max="2061" width="4.875" style="46" customWidth="1"/>
    <col min="2062" max="2067" width="4.625" style="46" customWidth="1"/>
    <col min="2068" max="2304" width="9" style="46"/>
    <col min="2305" max="2305" width="9.375" style="46" customWidth="1"/>
    <col min="2306" max="2306" width="5.25" style="46" customWidth="1"/>
    <col min="2307" max="2308" width="5" style="46" customWidth="1"/>
    <col min="2309" max="2309" width="4.5" style="46" customWidth="1"/>
    <col min="2310" max="2315" width="4.75" style="46" customWidth="1"/>
    <col min="2316" max="2316" width="5.125" style="46" customWidth="1"/>
    <col min="2317" max="2317" width="4.875" style="46" customWidth="1"/>
    <col min="2318" max="2323" width="4.625" style="46" customWidth="1"/>
    <col min="2324" max="2560" width="9" style="46"/>
    <col min="2561" max="2561" width="9.375" style="46" customWidth="1"/>
    <col min="2562" max="2562" width="5.25" style="46" customWidth="1"/>
    <col min="2563" max="2564" width="5" style="46" customWidth="1"/>
    <col min="2565" max="2565" width="4.5" style="46" customWidth="1"/>
    <col min="2566" max="2571" width="4.75" style="46" customWidth="1"/>
    <col min="2572" max="2572" width="5.125" style="46" customWidth="1"/>
    <col min="2573" max="2573" width="4.875" style="46" customWidth="1"/>
    <col min="2574" max="2579" width="4.625" style="46" customWidth="1"/>
    <col min="2580" max="2816" width="9" style="46"/>
    <col min="2817" max="2817" width="9.375" style="46" customWidth="1"/>
    <col min="2818" max="2818" width="5.25" style="46" customWidth="1"/>
    <col min="2819" max="2820" width="5" style="46" customWidth="1"/>
    <col min="2821" max="2821" width="4.5" style="46" customWidth="1"/>
    <col min="2822" max="2827" width="4.75" style="46" customWidth="1"/>
    <col min="2828" max="2828" width="5.125" style="46" customWidth="1"/>
    <col min="2829" max="2829" width="4.875" style="46" customWidth="1"/>
    <col min="2830" max="2835" width="4.625" style="46" customWidth="1"/>
    <col min="2836" max="3072" width="9" style="46"/>
    <col min="3073" max="3073" width="9.375" style="46" customWidth="1"/>
    <col min="3074" max="3074" width="5.25" style="46" customWidth="1"/>
    <col min="3075" max="3076" width="5" style="46" customWidth="1"/>
    <col min="3077" max="3077" width="4.5" style="46" customWidth="1"/>
    <col min="3078" max="3083" width="4.75" style="46" customWidth="1"/>
    <col min="3084" max="3084" width="5.125" style="46" customWidth="1"/>
    <col min="3085" max="3085" width="4.875" style="46" customWidth="1"/>
    <col min="3086" max="3091" width="4.625" style="46" customWidth="1"/>
    <col min="3092" max="3328" width="9" style="46"/>
    <col min="3329" max="3329" width="9.375" style="46" customWidth="1"/>
    <col min="3330" max="3330" width="5.25" style="46" customWidth="1"/>
    <col min="3331" max="3332" width="5" style="46" customWidth="1"/>
    <col min="3333" max="3333" width="4.5" style="46" customWidth="1"/>
    <col min="3334" max="3339" width="4.75" style="46" customWidth="1"/>
    <col min="3340" max="3340" width="5.125" style="46" customWidth="1"/>
    <col min="3341" max="3341" width="4.875" style="46" customWidth="1"/>
    <col min="3342" max="3347" width="4.625" style="46" customWidth="1"/>
    <col min="3348" max="3584" width="9" style="46"/>
    <col min="3585" max="3585" width="9.375" style="46" customWidth="1"/>
    <col min="3586" max="3586" width="5.25" style="46" customWidth="1"/>
    <col min="3587" max="3588" width="5" style="46" customWidth="1"/>
    <col min="3589" max="3589" width="4.5" style="46" customWidth="1"/>
    <col min="3590" max="3595" width="4.75" style="46" customWidth="1"/>
    <col min="3596" max="3596" width="5.125" style="46" customWidth="1"/>
    <col min="3597" max="3597" width="4.875" style="46" customWidth="1"/>
    <col min="3598" max="3603" width="4.625" style="46" customWidth="1"/>
    <col min="3604" max="3840" width="9" style="46"/>
    <col min="3841" max="3841" width="9.375" style="46" customWidth="1"/>
    <col min="3842" max="3842" width="5.25" style="46" customWidth="1"/>
    <col min="3843" max="3844" width="5" style="46" customWidth="1"/>
    <col min="3845" max="3845" width="4.5" style="46" customWidth="1"/>
    <col min="3846" max="3851" width="4.75" style="46" customWidth="1"/>
    <col min="3852" max="3852" width="5.125" style="46" customWidth="1"/>
    <col min="3853" max="3853" width="4.875" style="46" customWidth="1"/>
    <col min="3854" max="3859" width="4.625" style="46" customWidth="1"/>
    <col min="3860" max="4096" width="9" style="46"/>
    <col min="4097" max="4097" width="9.375" style="46" customWidth="1"/>
    <col min="4098" max="4098" width="5.25" style="46" customWidth="1"/>
    <col min="4099" max="4100" width="5" style="46" customWidth="1"/>
    <col min="4101" max="4101" width="4.5" style="46" customWidth="1"/>
    <col min="4102" max="4107" width="4.75" style="46" customWidth="1"/>
    <col min="4108" max="4108" width="5.125" style="46" customWidth="1"/>
    <col min="4109" max="4109" width="4.875" style="46" customWidth="1"/>
    <col min="4110" max="4115" width="4.625" style="46" customWidth="1"/>
    <col min="4116" max="4352" width="9" style="46"/>
    <col min="4353" max="4353" width="9.375" style="46" customWidth="1"/>
    <col min="4354" max="4354" width="5.25" style="46" customWidth="1"/>
    <col min="4355" max="4356" width="5" style="46" customWidth="1"/>
    <col min="4357" max="4357" width="4.5" style="46" customWidth="1"/>
    <col min="4358" max="4363" width="4.75" style="46" customWidth="1"/>
    <col min="4364" max="4364" width="5.125" style="46" customWidth="1"/>
    <col min="4365" max="4365" width="4.875" style="46" customWidth="1"/>
    <col min="4366" max="4371" width="4.625" style="46" customWidth="1"/>
    <col min="4372" max="4608" width="9" style="46"/>
    <col min="4609" max="4609" width="9.375" style="46" customWidth="1"/>
    <col min="4610" max="4610" width="5.25" style="46" customWidth="1"/>
    <col min="4611" max="4612" width="5" style="46" customWidth="1"/>
    <col min="4613" max="4613" width="4.5" style="46" customWidth="1"/>
    <col min="4614" max="4619" width="4.75" style="46" customWidth="1"/>
    <col min="4620" max="4620" width="5.125" style="46" customWidth="1"/>
    <col min="4621" max="4621" width="4.875" style="46" customWidth="1"/>
    <col min="4622" max="4627" width="4.625" style="46" customWidth="1"/>
    <col min="4628" max="4864" width="9" style="46"/>
    <col min="4865" max="4865" width="9.375" style="46" customWidth="1"/>
    <col min="4866" max="4866" width="5.25" style="46" customWidth="1"/>
    <col min="4867" max="4868" width="5" style="46" customWidth="1"/>
    <col min="4869" max="4869" width="4.5" style="46" customWidth="1"/>
    <col min="4870" max="4875" width="4.75" style="46" customWidth="1"/>
    <col min="4876" max="4876" width="5.125" style="46" customWidth="1"/>
    <col min="4877" max="4877" width="4.875" style="46" customWidth="1"/>
    <col min="4878" max="4883" width="4.625" style="46" customWidth="1"/>
    <col min="4884" max="5120" width="9" style="46"/>
    <col min="5121" max="5121" width="9.375" style="46" customWidth="1"/>
    <col min="5122" max="5122" width="5.25" style="46" customWidth="1"/>
    <col min="5123" max="5124" width="5" style="46" customWidth="1"/>
    <col min="5125" max="5125" width="4.5" style="46" customWidth="1"/>
    <col min="5126" max="5131" width="4.75" style="46" customWidth="1"/>
    <col min="5132" max="5132" width="5.125" style="46" customWidth="1"/>
    <col min="5133" max="5133" width="4.875" style="46" customWidth="1"/>
    <col min="5134" max="5139" width="4.625" style="46" customWidth="1"/>
    <col min="5140" max="5376" width="9" style="46"/>
    <col min="5377" max="5377" width="9.375" style="46" customWidth="1"/>
    <col min="5378" max="5378" width="5.25" style="46" customWidth="1"/>
    <col min="5379" max="5380" width="5" style="46" customWidth="1"/>
    <col min="5381" max="5381" width="4.5" style="46" customWidth="1"/>
    <col min="5382" max="5387" width="4.75" style="46" customWidth="1"/>
    <col min="5388" max="5388" width="5.125" style="46" customWidth="1"/>
    <col min="5389" max="5389" width="4.875" style="46" customWidth="1"/>
    <col min="5390" max="5395" width="4.625" style="46" customWidth="1"/>
    <col min="5396" max="5632" width="9" style="46"/>
    <col min="5633" max="5633" width="9.375" style="46" customWidth="1"/>
    <col min="5634" max="5634" width="5.25" style="46" customWidth="1"/>
    <col min="5635" max="5636" width="5" style="46" customWidth="1"/>
    <col min="5637" max="5637" width="4.5" style="46" customWidth="1"/>
    <col min="5638" max="5643" width="4.75" style="46" customWidth="1"/>
    <col min="5644" max="5644" width="5.125" style="46" customWidth="1"/>
    <col min="5645" max="5645" width="4.875" style="46" customWidth="1"/>
    <col min="5646" max="5651" width="4.625" style="46" customWidth="1"/>
    <col min="5652" max="5888" width="9" style="46"/>
    <col min="5889" max="5889" width="9.375" style="46" customWidth="1"/>
    <col min="5890" max="5890" width="5.25" style="46" customWidth="1"/>
    <col min="5891" max="5892" width="5" style="46" customWidth="1"/>
    <col min="5893" max="5893" width="4.5" style="46" customWidth="1"/>
    <col min="5894" max="5899" width="4.75" style="46" customWidth="1"/>
    <col min="5900" max="5900" width="5.125" style="46" customWidth="1"/>
    <col min="5901" max="5901" width="4.875" style="46" customWidth="1"/>
    <col min="5902" max="5907" width="4.625" style="46" customWidth="1"/>
    <col min="5908" max="6144" width="9" style="46"/>
    <col min="6145" max="6145" width="9.375" style="46" customWidth="1"/>
    <col min="6146" max="6146" width="5.25" style="46" customWidth="1"/>
    <col min="6147" max="6148" width="5" style="46" customWidth="1"/>
    <col min="6149" max="6149" width="4.5" style="46" customWidth="1"/>
    <col min="6150" max="6155" width="4.75" style="46" customWidth="1"/>
    <col min="6156" max="6156" width="5.125" style="46" customWidth="1"/>
    <col min="6157" max="6157" width="4.875" style="46" customWidth="1"/>
    <col min="6158" max="6163" width="4.625" style="46" customWidth="1"/>
    <col min="6164" max="6400" width="9" style="46"/>
    <col min="6401" max="6401" width="9.375" style="46" customWidth="1"/>
    <col min="6402" max="6402" width="5.25" style="46" customWidth="1"/>
    <col min="6403" max="6404" width="5" style="46" customWidth="1"/>
    <col min="6405" max="6405" width="4.5" style="46" customWidth="1"/>
    <col min="6406" max="6411" width="4.75" style="46" customWidth="1"/>
    <col min="6412" max="6412" width="5.125" style="46" customWidth="1"/>
    <col min="6413" max="6413" width="4.875" style="46" customWidth="1"/>
    <col min="6414" max="6419" width="4.625" style="46" customWidth="1"/>
    <col min="6420" max="6656" width="9" style="46"/>
    <col min="6657" max="6657" width="9.375" style="46" customWidth="1"/>
    <col min="6658" max="6658" width="5.25" style="46" customWidth="1"/>
    <col min="6659" max="6660" width="5" style="46" customWidth="1"/>
    <col min="6661" max="6661" width="4.5" style="46" customWidth="1"/>
    <col min="6662" max="6667" width="4.75" style="46" customWidth="1"/>
    <col min="6668" max="6668" width="5.125" style="46" customWidth="1"/>
    <col min="6669" max="6669" width="4.875" style="46" customWidth="1"/>
    <col min="6670" max="6675" width="4.625" style="46" customWidth="1"/>
    <col min="6676" max="6912" width="9" style="46"/>
    <col min="6913" max="6913" width="9.375" style="46" customWidth="1"/>
    <col min="6914" max="6914" width="5.25" style="46" customWidth="1"/>
    <col min="6915" max="6916" width="5" style="46" customWidth="1"/>
    <col min="6917" max="6917" width="4.5" style="46" customWidth="1"/>
    <col min="6918" max="6923" width="4.75" style="46" customWidth="1"/>
    <col min="6924" max="6924" width="5.125" style="46" customWidth="1"/>
    <col min="6925" max="6925" width="4.875" style="46" customWidth="1"/>
    <col min="6926" max="6931" width="4.625" style="46" customWidth="1"/>
    <col min="6932" max="7168" width="9" style="46"/>
    <col min="7169" max="7169" width="9.375" style="46" customWidth="1"/>
    <col min="7170" max="7170" width="5.25" style="46" customWidth="1"/>
    <col min="7171" max="7172" width="5" style="46" customWidth="1"/>
    <col min="7173" max="7173" width="4.5" style="46" customWidth="1"/>
    <col min="7174" max="7179" width="4.75" style="46" customWidth="1"/>
    <col min="7180" max="7180" width="5.125" style="46" customWidth="1"/>
    <col min="7181" max="7181" width="4.875" style="46" customWidth="1"/>
    <col min="7182" max="7187" width="4.625" style="46" customWidth="1"/>
    <col min="7188" max="7424" width="9" style="46"/>
    <col min="7425" max="7425" width="9.375" style="46" customWidth="1"/>
    <col min="7426" max="7426" width="5.25" style="46" customWidth="1"/>
    <col min="7427" max="7428" width="5" style="46" customWidth="1"/>
    <col min="7429" max="7429" width="4.5" style="46" customWidth="1"/>
    <col min="7430" max="7435" width="4.75" style="46" customWidth="1"/>
    <col min="7436" max="7436" width="5.125" style="46" customWidth="1"/>
    <col min="7437" max="7437" width="4.875" style="46" customWidth="1"/>
    <col min="7438" max="7443" width="4.625" style="46" customWidth="1"/>
    <col min="7444" max="7680" width="9" style="46"/>
    <col min="7681" max="7681" width="9.375" style="46" customWidth="1"/>
    <col min="7682" max="7682" width="5.25" style="46" customWidth="1"/>
    <col min="7683" max="7684" width="5" style="46" customWidth="1"/>
    <col min="7685" max="7685" width="4.5" style="46" customWidth="1"/>
    <col min="7686" max="7691" width="4.75" style="46" customWidth="1"/>
    <col min="7692" max="7692" width="5.125" style="46" customWidth="1"/>
    <col min="7693" max="7693" width="4.875" style="46" customWidth="1"/>
    <col min="7694" max="7699" width="4.625" style="46" customWidth="1"/>
    <col min="7700" max="7936" width="9" style="46"/>
    <col min="7937" max="7937" width="9.375" style="46" customWidth="1"/>
    <col min="7938" max="7938" width="5.25" style="46" customWidth="1"/>
    <col min="7939" max="7940" width="5" style="46" customWidth="1"/>
    <col min="7941" max="7941" width="4.5" style="46" customWidth="1"/>
    <col min="7942" max="7947" width="4.75" style="46" customWidth="1"/>
    <col min="7948" max="7948" width="5.125" style="46" customWidth="1"/>
    <col min="7949" max="7949" width="4.875" style="46" customWidth="1"/>
    <col min="7950" max="7955" width="4.625" style="46" customWidth="1"/>
    <col min="7956" max="8192" width="9" style="46"/>
    <col min="8193" max="8193" width="9.375" style="46" customWidth="1"/>
    <col min="8194" max="8194" width="5.25" style="46" customWidth="1"/>
    <col min="8195" max="8196" width="5" style="46" customWidth="1"/>
    <col min="8197" max="8197" width="4.5" style="46" customWidth="1"/>
    <col min="8198" max="8203" width="4.75" style="46" customWidth="1"/>
    <col min="8204" max="8204" width="5.125" style="46" customWidth="1"/>
    <col min="8205" max="8205" width="4.875" style="46" customWidth="1"/>
    <col min="8206" max="8211" width="4.625" style="46" customWidth="1"/>
    <col min="8212" max="8448" width="9" style="46"/>
    <col min="8449" max="8449" width="9.375" style="46" customWidth="1"/>
    <col min="8450" max="8450" width="5.25" style="46" customWidth="1"/>
    <col min="8451" max="8452" width="5" style="46" customWidth="1"/>
    <col min="8453" max="8453" width="4.5" style="46" customWidth="1"/>
    <col min="8454" max="8459" width="4.75" style="46" customWidth="1"/>
    <col min="8460" max="8460" width="5.125" style="46" customWidth="1"/>
    <col min="8461" max="8461" width="4.875" style="46" customWidth="1"/>
    <col min="8462" max="8467" width="4.625" style="46" customWidth="1"/>
    <col min="8468" max="8704" width="9" style="46"/>
    <col min="8705" max="8705" width="9.375" style="46" customWidth="1"/>
    <col min="8706" max="8706" width="5.25" style="46" customWidth="1"/>
    <col min="8707" max="8708" width="5" style="46" customWidth="1"/>
    <col min="8709" max="8709" width="4.5" style="46" customWidth="1"/>
    <col min="8710" max="8715" width="4.75" style="46" customWidth="1"/>
    <col min="8716" max="8716" width="5.125" style="46" customWidth="1"/>
    <col min="8717" max="8717" width="4.875" style="46" customWidth="1"/>
    <col min="8718" max="8723" width="4.625" style="46" customWidth="1"/>
    <col min="8724" max="8960" width="9" style="46"/>
    <col min="8961" max="8961" width="9.375" style="46" customWidth="1"/>
    <col min="8962" max="8962" width="5.25" style="46" customWidth="1"/>
    <col min="8963" max="8964" width="5" style="46" customWidth="1"/>
    <col min="8965" max="8965" width="4.5" style="46" customWidth="1"/>
    <col min="8966" max="8971" width="4.75" style="46" customWidth="1"/>
    <col min="8972" max="8972" width="5.125" style="46" customWidth="1"/>
    <col min="8973" max="8973" width="4.875" style="46" customWidth="1"/>
    <col min="8974" max="8979" width="4.625" style="46" customWidth="1"/>
    <col min="8980" max="9216" width="9" style="46"/>
    <col min="9217" max="9217" width="9.375" style="46" customWidth="1"/>
    <col min="9218" max="9218" width="5.25" style="46" customWidth="1"/>
    <col min="9219" max="9220" width="5" style="46" customWidth="1"/>
    <col min="9221" max="9221" width="4.5" style="46" customWidth="1"/>
    <col min="9222" max="9227" width="4.75" style="46" customWidth="1"/>
    <col min="9228" max="9228" width="5.125" style="46" customWidth="1"/>
    <col min="9229" max="9229" width="4.875" style="46" customWidth="1"/>
    <col min="9230" max="9235" width="4.625" style="46" customWidth="1"/>
    <col min="9236" max="9472" width="9" style="46"/>
    <col min="9473" max="9473" width="9.375" style="46" customWidth="1"/>
    <col min="9474" max="9474" width="5.25" style="46" customWidth="1"/>
    <col min="9475" max="9476" width="5" style="46" customWidth="1"/>
    <col min="9477" max="9477" width="4.5" style="46" customWidth="1"/>
    <col min="9478" max="9483" width="4.75" style="46" customWidth="1"/>
    <col min="9484" max="9484" width="5.125" style="46" customWidth="1"/>
    <col min="9485" max="9485" width="4.875" style="46" customWidth="1"/>
    <col min="9486" max="9491" width="4.625" style="46" customWidth="1"/>
    <col min="9492" max="9728" width="9" style="46"/>
    <col min="9729" max="9729" width="9.375" style="46" customWidth="1"/>
    <col min="9730" max="9730" width="5.25" style="46" customWidth="1"/>
    <col min="9731" max="9732" width="5" style="46" customWidth="1"/>
    <col min="9733" max="9733" width="4.5" style="46" customWidth="1"/>
    <col min="9734" max="9739" width="4.75" style="46" customWidth="1"/>
    <col min="9740" max="9740" width="5.125" style="46" customWidth="1"/>
    <col min="9741" max="9741" width="4.875" style="46" customWidth="1"/>
    <col min="9742" max="9747" width="4.625" style="46" customWidth="1"/>
    <col min="9748" max="9984" width="9" style="46"/>
    <col min="9985" max="9985" width="9.375" style="46" customWidth="1"/>
    <col min="9986" max="9986" width="5.25" style="46" customWidth="1"/>
    <col min="9987" max="9988" width="5" style="46" customWidth="1"/>
    <col min="9989" max="9989" width="4.5" style="46" customWidth="1"/>
    <col min="9990" max="9995" width="4.75" style="46" customWidth="1"/>
    <col min="9996" max="9996" width="5.125" style="46" customWidth="1"/>
    <col min="9997" max="9997" width="4.875" style="46" customWidth="1"/>
    <col min="9998" max="10003" width="4.625" style="46" customWidth="1"/>
    <col min="10004" max="10240" width="9" style="46"/>
    <col min="10241" max="10241" width="9.375" style="46" customWidth="1"/>
    <col min="10242" max="10242" width="5.25" style="46" customWidth="1"/>
    <col min="10243" max="10244" width="5" style="46" customWidth="1"/>
    <col min="10245" max="10245" width="4.5" style="46" customWidth="1"/>
    <col min="10246" max="10251" width="4.75" style="46" customWidth="1"/>
    <col min="10252" max="10252" width="5.125" style="46" customWidth="1"/>
    <col min="10253" max="10253" width="4.875" style="46" customWidth="1"/>
    <col min="10254" max="10259" width="4.625" style="46" customWidth="1"/>
    <col min="10260" max="10496" width="9" style="46"/>
    <col min="10497" max="10497" width="9.375" style="46" customWidth="1"/>
    <col min="10498" max="10498" width="5.25" style="46" customWidth="1"/>
    <col min="10499" max="10500" width="5" style="46" customWidth="1"/>
    <col min="10501" max="10501" width="4.5" style="46" customWidth="1"/>
    <col min="10502" max="10507" width="4.75" style="46" customWidth="1"/>
    <col min="10508" max="10508" width="5.125" style="46" customWidth="1"/>
    <col min="10509" max="10509" width="4.875" style="46" customWidth="1"/>
    <col min="10510" max="10515" width="4.625" style="46" customWidth="1"/>
    <col min="10516" max="10752" width="9" style="46"/>
    <col min="10753" max="10753" width="9.375" style="46" customWidth="1"/>
    <col min="10754" max="10754" width="5.25" style="46" customWidth="1"/>
    <col min="10755" max="10756" width="5" style="46" customWidth="1"/>
    <col min="10757" max="10757" width="4.5" style="46" customWidth="1"/>
    <col min="10758" max="10763" width="4.75" style="46" customWidth="1"/>
    <col min="10764" max="10764" width="5.125" style="46" customWidth="1"/>
    <col min="10765" max="10765" width="4.875" style="46" customWidth="1"/>
    <col min="10766" max="10771" width="4.625" style="46" customWidth="1"/>
    <col min="10772" max="11008" width="9" style="46"/>
    <col min="11009" max="11009" width="9.375" style="46" customWidth="1"/>
    <col min="11010" max="11010" width="5.25" style="46" customWidth="1"/>
    <col min="11011" max="11012" width="5" style="46" customWidth="1"/>
    <col min="11013" max="11013" width="4.5" style="46" customWidth="1"/>
    <col min="11014" max="11019" width="4.75" style="46" customWidth="1"/>
    <col min="11020" max="11020" width="5.125" style="46" customWidth="1"/>
    <col min="11021" max="11021" width="4.875" style="46" customWidth="1"/>
    <col min="11022" max="11027" width="4.625" style="46" customWidth="1"/>
    <col min="11028" max="11264" width="9" style="46"/>
    <col min="11265" max="11265" width="9.375" style="46" customWidth="1"/>
    <col min="11266" max="11266" width="5.25" style="46" customWidth="1"/>
    <col min="11267" max="11268" width="5" style="46" customWidth="1"/>
    <col min="11269" max="11269" width="4.5" style="46" customWidth="1"/>
    <col min="11270" max="11275" width="4.75" style="46" customWidth="1"/>
    <col min="11276" max="11276" width="5.125" style="46" customWidth="1"/>
    <col min="11277" max="11277" width="4.875" style="46" customWidth="1"/>
    <col min="11278" max="11283" width="4.625" style="46" customWidth="1"/>
    <col min="11284" max="11520" width="9" style="46"/>
    <col min="11521" max="11521" width="9.375" style="46" customWidth="1"/>
    <col min="11522" max="11522" width="5.25" style="46" customWidth="1"/>
    <col min="11523" max="11524" width="5" style="46" customWidth="1"/>
    <col min="11525" max="11525" width="4.5" style="46" customWidth="1"/>
    <col min="11526" max="11531" width="4.75" style="46" customWidth="1"/>
    <col min="11532" max="11532" width="5.125" style="46" customWidth="1"/>
    <col min="11533" max="11533" width="4.875" style="46" customWidth="1"/>
    <col min="11534" max="11539" width="4.625" style="46" customWidth="1"/>
    <col min="11540" max="11776" width="9" style="46"/>
    <col min="11777" max="11777" width="9.375" style="46" customWidth="1"/>
    <col min="11778" max="11778" width="5.25" style="46" customWidth="1"/>
    <col min="11779" max="11780" width="5" style="46" customWidth="1"/>
    <col min="11781" max="11781" width="4.5" style="46" customWidth="1"/>
    <col min="11782" max="11787" width="4.75" style="46" customWidth="1"/>
    <col min="11788" max="11788" width="5.125" style="46" customWidth="1"/>
    <col min="11789" max="11789" width="4.875" style="46" customWidth="1"/>
    <col min="11790" max="11795" width="4.625" style="46" customWidth="1"/>
    <col min="11796" max="12032" width="9" style="46"/>
    <col min="12033" max="12033" width="9.375" style="46" customWidth="1"/>
    <col min="12034" max="12034" width="5.25" style="46" customWidth="1"/>
    <col min="12035" max="12036" width="5" style="46" customWidth="1"/>
    <col min="12037" max="12037" width="4.5" style="46" customWidth="1"/>
    <col min="12038" max="12043" width="4.75" style="46" customWidth="1"/>
    <col min="12044" max="12044" width="5.125" style="46" customWidth="1"/>
    <col min="12045" max="12045" width="4.875" style="46" customWidth="1"/>
    <col min="12046" max="12051" width="4.625" style="46" customWidth="1"/>
    <col min="12052" max="12288" width="9" style="46"/>
    <col min="12289" max="12289" width="9.375" style="46" customWidth="1"/>
    <col min="12290" max="12290" width="5.25" style="46" customWidth="1"/>
    <col min="12291" max="12292" width="5" style="46" customWidth="1"/>
    <col min="12293" max="12293" width="4.5" style="46" customWidth="1"/>
    <col min="12294" max="12299" width="4.75" style="46" customWidth="1"/>
    <col min="12300" max="12300" width="5.125" style="46" customWidth="1"/>
    <col min="12301" max="12301" width="4.875" style="46" customWidth="1"/>
    <col min="12302" max="12307" width="4.625" style="46" customWidth="1"/>
    <col min="12308" max="12544" width="9" style="46"/>
    <col min="12545" max="12545" width="9.375" style="46" customWidth="1"/>
    <col min="12546" max="12546" width="5.25" style="46" customWidth="1"/>
    <col min="12547" max="12548" width="5" style="46" customWidth="1"/>
    <col min="12549" max="12549" width="4.5" style="46" customWidth="1"/>
    <col min="12550" max="12555" width="4.75" style="46" customWidth="1"/>
    <col min="12556" max="12556" width="5.125" style="46" customWidth="1"/>
    <col min="12557" max="12557" width="4.875" style="46" customWidth="1"/>
    <col min="12558" max="12563" width="4.625" style="46" customWidth="1"/>
    <col min="12564" max="12800" width="9" style="46"/>
    <col min="12801" max="12801" width="9.375" style="46" customWidth="1"/>
    <col min="12802" max="12802" width="5.25" style="46" customWidth="1"/>
    <col min="12803" max="12804" width="5" style="46" customWidth="1"/>
    <col min="12805" max="12805" width="4.5" style="46" customWidth="1"/>
    <col min="12806" max="12811" width="4.75" style="46" customWidth="1"/>
    <col min="12812" max="12812" width="5.125" style="46" customWidth="1"/>
    <col min="12813" max="12813" width="4.875" style="46" customWidth="1"/>
    <col min="12814" max="12819" width="4.625" style="46" customWidth="1"/>
    <col min="12820" max="13056" width="9" style="46"/>
    <col min="13057" max="13057" width="9.375" style="46" customWidth="1"/>
    <col min="13058" max="13058" width="5.25" style="46" customWidth="1"/>
    <col min="13059" max="13060" width="5" style="46" customWidth="1"/>
    <col min="13061" max="13061" width="4.5" style="46" customWidth="1"/>
    <col min="13062" max="13067" width="4.75" style="46" customWidth="1"/>
    <col min="13068" max="13068" width="5.125" style="46" customWidth="1"/>
    <col min="13069" max="13069" width="4.875" style="46" customWidth="1"/>
    <col min="13070" max="13075" width="4.625" style="46" customWidth="1"/>
    <col min="13076" max="13312" width="9" style="46"/>
    <col min="13313" max="13313" width="9.375" style="46" customWidth="1"/>
    <col min="13314" max="13314" width="5.25" style="46" customWidth="1"/>
    <col min="13315" max="13316" width="5" style="46" customWidth="1"/>
    <col min="13317" max="13317" width="4.5" style="46" customWidth="1"/>
    <col min="13318" max="13323" width="4.75" style="46" customWidth="1"/>
    <col min="13324" max="13324" width="5.125" style="46" customWidth="1"/>
    <col min="13325" max="13325" width="4.875" style="46" customWidth="1"/>
    <col min="13326" max="13331" width="4.625" style="46" customWidth="1"/>
    <col min="13332" max="13568" width="9" style="46"/>
    <col min="13569" max="13569" width="9.375" style="46" customWidth="1"/>
    <col min="13570" max="13570" width="5.25" style="46" customWidth="1"/>
    <col min="13571" max="13572" width="5" style="46" customWidth="1"/>
    <col min="13573" max="13573" width="4.5" style="46" customWidth="1"/>
    <col min="13574" max="13579" width="4.75" style="46" customWidth="1"/>
    <col min="13580" max="13580" width="5.125" style="46" customWidth="1"/>
    <col min="13581" max="13581" width="4.875" style="46" customWidth="1"/>
    <col min="13582" max="13587" width="4.625" style="46" customWidth="1"/>
    <col min="13588" max="13824" width="9" style="46"/>
    <col min="13825" max="13825" width="9.375" style="46" customWidth="1"/>
    <col min="13826" max="13826" width="5.25" style="46" customWidth="1"/>
    <col min="13827" max="13828" width="5" style="46" customWidth="1"/>
    <col min="13829" max="13829" width="4.5" style="46" customWidth="1"/>
    <col min="13830" max="13835" width="4.75" style="46" customWidth="1"/>
    <col min="13836" max="13836" width="5.125" style="46" customWidth="1"/>
    <col min="13837" max="13837" width="4.875" style="46" customWidth="1"/>
    <col min="13838" max="13843" width="4.625" style="46" customWidth="1"/>
    <col min="13844" max="14080" width="9" style="46"/>
    <col min="14081" max="14081" width="9.375" style="46" customWidth="1"/>
    <col min="14082" max="14082" width="5.25" style="46" customWidth="1"/>
    <col min="14083" max="14084" width="5" style="46" customWidth="1"/>
    <col min="14085" max="14085" width="4.5" style="46" customWidth="1"/>
    <col min="14086" max="14091" width="4.75" style="46" customWidth="1"/>
    <col min="14092" max="14092" width="5.125" style="46" customWidth="1"/>
    <col min="14093" max="14093" width="4.875" style="46" customWidth="1"/>
    <col min="14094" max="14099" width="4.625" style="46" customWidth="1"/>
    <col min="14100" max="14336" width="9" style="46"/>
    <col min="14337" max="14337" width="9.375" style="46" customWidth="1"/>
    <col min="14338" max="14338" width="5.25" style="46" customWidth="1"/>
    <col min="14339" max="14340" width="5" style="46" customWidth="1"/>
    <col min="14341" max="14341" width="4.5" style="46" customWidth="1"/>
    <col min="14342" max="14347" width="4.75" style="46" customWidth="1"/>
    <col min="14348" max="14348" width="5.125" style="46" customWidth="1"/>
    <col min="14349" max="14349" width="4.875" style="46" customWidth="1"/>
    <col min="14350" max="14355" width="4.625" style="46" customWidth="1"/>
    <col min="14356" max="14592" width="9" style="46"/>
    <col min="14593" max="14593" width="9.375" style="46" customWidth="1"/>
    <col min="14594" max="14594" width="5.25" style="46" customWidth="1"/>
    <col min="14595" max="14596" width="5" style="46" customWidth="1"/>
    <col min="14597" max="14597" width="4.5" style="46" customWidth="1"/>
    <col min="14598" max="14603" width="4.75" style="46" customWidth="1"/>
    <col min="14604" max="14604" width="5.125" style="46" customWidth="1"/>
    <col min="14605" max="14605" width="4.875" style="46" customWidth="1"/>
    <col min="14606" max="14611" width="4.625" style="46" customWidth="1"/>
    <col min="14612" max="14848" width="9" style="46"/>
    <col min="14849" max="14849" width="9.375" style="46" customWidth="1"/>
    <col min="14850" max="14850" width="5.25" style="46" customWidth="1"/>
    <col min="14851" max="14852" width="5" style="46" customWidth="1"/>
    <col min="14853" max="14853" width="4.5" style="46" customWidth="1"/>
    <col min="14854" max="14859" width="4.75" style="46" customWidth="1"/>
    <col min="14860" max="14860" width="5.125" style="46" customWidth="1"/>
    <col min="14861" max="14861" width="4.875" style="46" customWidth="1"/>
    <col min="14862" max="14867" width="4.625" style="46" customWidth="1"/>
    <col min="14868" max="15104" width="9" style="46"/>
    <col min="15105" max="15105" width="9.375" style="46" customWidth="1"/>
    <col min="15106" max="15106" width="5.25" style="46" customWidth="1"/>
    <col min="15107" max="15108" width="5" style="46" customWidth="1"/>
    <col min="15109" max="15109" width="4.5" style="46" customWidth="1"/>
    <col min="15110" max="15115" width="4.75" style="46" customWidth="1"/>
    <col min="15116" max="15116" width="5.125" style="46" customWidth="1"/>
    <col min="15117" max="15117" width="4.875" style="46" customWidth="1"/>
    <col min="15118" max="15123" width="4.625" style="46" customWidth="1"/>
    <col min="15124" max="15360" width="9" style="46"/>
    <col min="15361" max="15361" width="9.375" style="46" customWidth="1"/>
    <col min="15362" max="15362" width="5.25" style="46" customWidth="1"/>
    <col min="15363" max="15364" width="5" style="46" customWidth="1"/>
    <col min="15365" max="15365" width="4.5" style="46" customWidth="1"/>
    <col min="15366" max="15371" width="4.75" style="46" customWidth="1"/>
    <col min="15372" max="15372" width="5.125" style="46" customWidth="1"/>
    <col min="15373" max="15373" width="4.875" style="46" customWidth="1"/>
    <col min="15374" max="15379" width="4.625" style="46" customWidth="1"/>
    <col min="15380" max="15616" width="9" style="46"/>
    <col min="15617" max="15617" width="9.375" style="46" customWidth="1"/>
    <col min="15618" max="15618" width="5.25" style="46" customWidth="1"/>
    <col min="15619" max="15620" width="5" style="46" customWidth="1"/>
    <col min="15621" max="15621" width="4.5" style="46" customWidth="1"/>
    <col min="15622" max="15627" width="4.75" style="46" customWidth="1"/>
    <col min="15628" max="15628" width="5.125" style="46" customWidth="1"/>
    <col min="15629" max="15629" width="4.875" style="46" customWidth="1"/>
    <col min="15630" max="15635" width="4.625" style="46" customWidth="1"/>
    <col min="15636" max="15872" width="9" style="46"/>
    <col min="15873" max="15873" width="9.375" style="46" customWidth="1"/>
    <col min="15874" max="15874" width="5.25" style="46" customWidth="1"/>
    <col min="15875" max="15876" width="5" style="46" customWidth="1"/>
    <col min="15877" max="15877" width="4.5" style="46" customWidth="1"/>
    <col min="15878" max="15883" width="4.75" style="46" customWidth="1"/>
    <col min="15884" max="15884" width="5.125" style="46" customWidth="1"/>
    <col min="15885" max="15885" width="4.875" style="46" customWidth="1"/>
    <col min="15886" max="15891" width="4.625" style="46" customWidth="1"/>
    <col min="15892" max="16128" width="9" style="46"/>
    <col min="16129" max="16129" width="9.375" style="46" customWidth="1"/>
    <col min="16130" max="16130" width="5.25" style="46" customWidth="1"/>
    <col min="16131" max="16132" width="5" style="46" customWidth="1"/>
    <col min="16133" max="16133" width="4.5" style="46" customWidth="1"/>
    <col min="16134" max="16139" width="4.75" style="46" customWidth="1"/>
    <col min="16140" max="16140" width="5.125" style="46" customWidth="1"/>
    <col min="16141" max="16141" width="4.875" style="46" customWidth="1"/>
    <col min="16142" max="16147" width="4.625" style="46" customWidth="1"/>
    <col min="16148" max="16384" width="9" style="46"/>
  </cols>
  <sheetData>
    <row r="1" spans="1:19" s="2" customFormat="1" ht="21" customHeight="1">
      <c r="A1" s="1" t="s">
        <v>0</v>
      </c>
      <c r="S1" s="3"/>
    </row>
    <row r="2" spans="1:19" s="2" customFormat="1" ht="21" customHeight="1">
      <c r="A2" s="4"/>
      <c r="S2" s="5" t="s">
        <v>1</v>
      </c>
    </row>
    <row r="3" spans="1:19" s="7" customFormat="1" ht="24" customHeight="1">
      <c r="A3" s="431"/>
      <c r="B3" s="433" t="s">
        <v>2</v>
      </c>
      <c r="C3" s="435" t="s">
        <v>3</v>
      </c>
      <c r="D3" s="437" t="s">
        <v>4</v>
      </c>
      <c r="E3" s="6"/>
      <c r="F3" s="439" t="s">
        <v>5</v>
      </c>
      <c r="G3" s="440"/>
      <c r="H3" s="440"/>
      <c r="I3" s="440"/>
      <c r="J3" s="440"/>
      <c r="K3" s="440"/>
      <c r="L3" s="440"/>
      <c r="M3" s="441"/>
      <c r="N3" s="428" t="s">
        <v>6</v>
      </c>
      <c r="O3" s="428" t="s">
        <v>7</v>
      </c>
      <c r="P3" s="430" t="s">
        <v>8</v>
      </c>
      <c r="Q3" s="428" t="s">
        <v>9</v>
      </c>
      <c r="R3" s="430" t="s">
        <v>10</v>
      </c>
      <c r="S3" s="430" t="s">
        <v>11</v>
      </c>
    </row>
    <row r="4" spans="1:19" s="7" customFormat="1" ht="39.75" customHeight="1">
      <c r="A4" s="432"/>
      <c r="B4" s="434"/>
      <c r="C4" s="436"/>
      <c r="D4" s="438"/>
      <c r="E4" s="8" t="s">
        <v>12</v>
      </c>
      <c r="F4" s="9" t="s">
        <v>13</v>
      </c>
      <c r="G4" s="10" t="s">
        <v>14</v>
      </c>
      <c r="H4" s="11" t="s">
        <v>15</v>
      </c>
      <c r="I4" s="11" t="s">
        <v>16</v>
      </c>
      <c r="J4" s="11" t="s">
        <v>17</v>
      </c>
      <c r="K4" s="11" t="s">
        <v>18</v>
      </c>
      <c r="L4" s="10" t="s">
        <v>19</v>
      </c>
      <c r="M4" s="11" t="s">
        <v>20</v>
      </c>
      <c r="N4" s="429"/>
      <c r="O4" s="429"/>
      <c r="P4" s="430"/>
      <c r="Q4" s="429"/>
      <c r="R4" s="430"/>
      <c r="S4" s="430"/>
    </row>
    <row r="5" spans="1:19" s="19" customFormat="1" ht="36" customHeight="1">
      <c r="A5" s="12" t="s">
        <v>21</v>
      </c>
      <c r="B5" s="13">
        <f t="shared" ref="B5:B12" si="0">D5</f>
        <v>93</v>
      </c>
      <c r="C5" s="14" t="s">
        <v>22</v>
      </c>
      <c r="D5" s="15">
        <f t="shared" ref="D5:D12" si="1">E5+N5+O5+P5+Q5+R5+S5</f>
        <v>93</v>
      </c>
      <c r="E5" s="16">
        <f t="shared" ref="E5:E17" si="2">SUM(F5:M5)</f>
        <v>16</v>
      </c>
      <c r="F5" s="17">
        <f>SUM(F6:F9)</f>
        <v>10</v>
      </c>
      <c r="G5" s="17">
        <f>SUM(G6:G9)</f>
        <v>1</v>
      </c>
      <c r="H5" s="17">
        <f t="shared" ref="H5:S5" si="3">SUM(H6:H9)</f>
        <v>1</v>
      </c>
      <c r="I5" s="17">
        <f t="shared" si="3"/>
        <v>0</v>
      </c>
      <c r="J5" s="17">
        <f t="shared" si="3"/>
        <v>0</v>
      </c>
      <c r="K5" s="17">
        <f t="shared" si="3"/>
        <v>3</v>
      </c>
      <c r="L5" s="17">
        <f t="shared" si="3"/>
        <v>0</v>
      </c>
      <c r="M5" s="17">
        <f t="shared" si="3"/>
        <v>1</v>
      </c>
      <c r="N5" s="18">
        <f t="shared" si="3"/>
        <v>3</v>
      </c>
      <c r="O5" s="18">
        <f t="shared" si="3"/>
        <v>2</v>
      </c>
      <c r="P5" s="18">
        <v>0</v>
      </c>
      <c r="Q5" s="18">
        <f t="shared" si="3"/>
        <v>60</v>
      </c>
      <c r="R5" s="18">
        <f t="shared" si="3"/>
        <v>0</v>
      </c>
      <c r="S5" s="18">
        <f t="shared" si="3"/>
        <v>12</v>
      </c>
    </row>
    <row r="6" spans="1:19" s="19" customFormat="1" ht="24" customHeight="1">
      <c r="A6" s="20" t="s">
        <v>23</v>
      </c>
      <c r="B6" s="13">
        <f t="shared" si="0"/>
        <v>35</v>
      </c>
      <c r="C6" s="14" t="s">
        <v>22</v>
      </c>
      <c r="D6" s="21">
        <f t="shared" si="1"/>
        <v>35</v>
      </c>
      <c r="E6" s="22">
        <f t="shared" si="2"/>
        <v>3</v>
      </c>
      <c r="F6" s="23">
        <v>1</v>
      </c>
      <c r="G6" s="23">
        <v>0</v>
      </c>
      <c r="H6" s="23">
        <v>1</v>
      </c>
      <c r="I6" s="23">
        <v>0</v>
      </c>
      <c r="J6" s="23">
        <v>0</v>
      </c>
      <c r="K6" s="23">
        <v>1</v>
      </c>
      <c r="L6" s="23">
        <v>0</v>
      </c>
      <c r="M6" s="23">
        <v>0</v>
      </c>
      <c r="N6" s="18">
        <v>3</v>
      </c>
      <c r="O6" s="18">
        <v>2</v>
      </c>
      <c r="P6" s="18">
        <v>0</v>
      </c>
      <c r="Q6" s="18">
        <v>18</v>
      </c>
      <c r="R6" s="18">
        <v>0</v>
      </c>
      <c r="S6" s="18">
        <v>9</v>
      </c>
    </row>
    <row r="7" spans="1:19" s="19" customFormat="1" ht="24" customHeight="1">
      <c r="A7" s="20" t="s">
        <v>24</v>
      </c>
      <c r="B7" s="13">
        <f t="shared" si="0"/>
        <v>18</v>
      </c>
      <c r="C7" s="14" t="s">
        <v>22</v>
      </c>
      <c r="D7" s="21">
        <f t="shared" si="1"/>
        <v>18</v>
      </c>
      <c r="E7" s="22">
        <f t="shared" si="2"/>
        <v>4</v>
      </c>
      <c r="F7" s="23">
        <v>4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18">
        <v>0</v>
      </c>
      <c r="O7" s="18">
        <v>0</v>
      </c>
      <c r="P7" s="18">
        <v>0</v>
      </c>
      <c r="Q7" s="18">
        <v>14</v>
      </c>
      <c r="R7" s="18">
        <v>0</v>
      </c>
      <c r="S7" s="18">
        <v>0</v>
      </c>
    </row>
    <row r="8" spans="1:19" s="19" customFormat="1" ht="24" customHeight="1">
      <c r="A8" s="20" t="s">
        <v>25</v>
      </c>
      <c r="B8" s="13">
        <f t="shared" si="0"/>
        <v>30</v>
      </c>
      <c r="C8" s="14" t="s">
        <v>22</v>
      </c>
      <c r="D8" s="21">
        <f t="shared" si="1"/>
        <v>30</v>
      </c>
      <c r="E8" s="22">
        <f t="shared" si="2"/>
        <v>9</v>
      </c>
      <c r="F8" s="23">
        <v>5</v>
      </c>
      <c r="G8" s="23">
        <v>1</v>
      </c>
      <c r="H8" s="23">
        <v>0</v>
      </c>
      <c r="I8" s="23">
        <v>0</v>
      </c>
      <c r="J8" s="23">
        <v>0</v>
      </c>
      <c r="K8" s="23">
        <v>2</v>
      </c>
      <c r="L8" s="23">
        <v>0</v>
      </c>
      <c r="M8" s="23">
        <v>1</v>
      </c>
      <c r="N8" s="18">
        <v>0</v>
      </c>
      <c r="O8" s="18">
        <v>0</v>
      </c>
      <c r="P8" s="18">
        <v>0</v>
      </c>
      <c r="Q8" s="18">
        <v>18</v>
      </c>
      <c r="R8" s="18">
        <v>0</v>
      </c>
      <c r="S8" s="18">
        <v>3</v>
      </c>
    </row>
    <row r="9" spans="1:19" s="19" customFormat="1" ht="24" customHeight="1">
      <c r="A9" s="24" t="s">
        <v>26</v>
      </c>
      <c r="B9" s="25">
        <f t="shared" si="0"/>
        <v>10</v>
      </c>
      <c r="C9" s="26" t="s">
        <v>22</v>
      </c>
      <c r="D9" s="27">
        <f t="shared" si="1"/>
        <v>10</v>
      </c>
      <c r="E9" s="28">
        <f t="shared" si="2"/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30">
        <v>0</v>
      </c>
      <c r="O9" s="30">
        <v>0</v>
      </c>
      <c r="P9" s="30">
        <v>0</v>
      </c>
      <c r="Q9" s="30">
        <v>10</v>
      </c>
      <c r="R9" s="30">
        <v>0</v>
      </c>
      <c r="S9" s="30">
        <v>0</v>
      </c>
    </row>
    <row r="10" spans="1:19" s="19" customFormat="1" ht="36" customHeight="1">
      <c r="A10" s="31" t="s">
        <v>27</v>
      </c>
      <c r="B10" s="32">
        <f t="shared" si="0"/>
        <v>121</v>
      </c>
      <c r="C10" s="26" t="s">
        <v>22</v>
      </c>
      <c r="D10" s="33">
        <f t="shared" si="1"/>
        <v>121</v>
      </c>
      <c r="E10" s="34">
        <f t="shared" si="2"/>
        <v>14</v>
      </c>
      <c r="F10" s="29">
        <v>7</v>
      </c>
      <c r="G10" s="29">
        <v>6</v>
      </c>
      <c r="H10" s="29">
        <v>1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0">
        <v>0</v>
      </c>
      <c r="O10" s="30">
        <v>11</v>
      </c>
      <c r="P10" s="30">
        <v>0</v>
      </c>
      <c r="Q10" s="30">
        <v>70</v>
      </c>
      <c r="R10" s="30">
        <v>5</v>
      </c>
      <c r="S10" s="30">
        <v>21</v>
      </c>
    </row>
    <row r="11" spans="1:19" s="19" customFormat="1" ht="36" customHeight="1">
      <c r="A11" s="35" t="s">
        <v>28</v>
      </c>
      <c r="B11" s="32">
        <f t="shared" si="0"/>
        <v>113</v>
      </c>
      <c r="C11" s="26" t="s">
        <v>22</v>
      </c>
      <c r="D11" s="33">
        <f t="shared" si="1"/>
        <v>113</v>
      </c>
      <c r="E11" s="34">
        <f t="shared" si="2"/>
        <v>14</v>
      </c>
      <c r="F11" s="29">
        <v>10</v>
      </c>
      <c r="G11" s="36">
        <v>1</v>
      </c>
      <c r="H11" s="29">
        <v>2</v>
      </c>
      <c r="I11" s="36">
        <v>0</v>
      </c>
      <c r="J11" s="36">
        <v>0</v>
      </c>
      <c r="K11" s="36">
        <v>0</v>
      </c>
      <c r="L11" s="36">
        <v>1</v>
      </c>
      <c r="M11" s="36">
        <v>0</v>
      </c>
      <c r="N11" s="37">
        <v>2</v>
      </c>
      <c r="O11" s="37">
        <v>1</v>
      </c>
      <c r="P11" s="37">
        <v>0</v>
      </c>
      <c r="Q11" s="37">
        <v>26</v>
      </c>
      <c r="R11" s="37">
        <v>6</v>
      </c>
      <c r="S11" s="37">
        <v>64</v>
      </c>
    </row>
    <row r="12" spans="1:19" s="39" customFormat="1" ht="36" customHeight="1">
      <c r="A12" s="35" t="s">
        <v>29</v>
      </c>
      <c r="B12" s="32">
        <f t="shared" si="0"/>
        <v>264</v>
      </c>
      <c r="C12" s="38" t="s">
        <v>22</v>
      </c>
      <c r="D12" s="33">
        <f t="shared" si="1"/>
        <v>264</v>
      </c>
      <c r="E12" s="34">
        <f t="shared" si="2"/>
        <v>38</v>
      </c>
      <c r="F12" s="36">
        <v>28</v>
      </c>
      <c r="G12" s="36">
        <v>3</v>
      </c>
      <c r="H12" s="36">
        <v>2</v>
      </c>
      <c r="I12" s="36">
        <v>0</v>
      </c>
      <c r="J12" s="36">
        <v>0</v>
      </c>
      <c r="K12" s="36">
        <v>2</v>
      </c>
      <c r="L12" s="36">
        <v>3</v>
      </c>
      <c r="M12" s="36">
        <v>0</v>
      </c>
      <c r="N12" s="37">
        <v>96</v>
      </c>
      <c r="O12" s="37">
        <v>1</v>
      </c>
      <c r="P12" s="37">
        <v>0</v>
      </c>
      <c r="Q12" s="37">
        <v>58</v>
      </c>
      <c r="R12" s="37">
        <v>29</v>
      </c>
      <c r="S12" s="37">
        <v>42</v>
      </c>
    </row>
    <row r="13" spans="1:19" s="39" customFormat="1" ht="36" customHeight="1">
      <c r="A13" s="35" t="s">
        <v>30</v>
      </c>
      <c r="B13" s="32">
        <f t="shared" ref="B13:B18" si="4">C13+D13</f>
        <v>246</v>
      </c>
      <c r="C13" s="32">
        <v>23</v>
      </c>
      <c r="D13" s="33">
        <f t="shared" ref="D13:D18" si="5">E13+N13+O13+P13+Q13+R13+S13-C13</f>
        <v>223</v>
      </c>
      <c r="E13" s="34">
        <f t="shared" si="2"/>
        <v>94</v>
      </c>
      <c r="F13" s="36">
        <v>33</v>
      </c>
      <c r="G13" s="36">
        <v>14</v>
      </c>
      <c r="H13" s="36">
        <v>4</v>
      </c>
      <c r="I13" s="36">
        <v>0</v>
      </c>
      <c r="J13" s="36">
        <v>0</v>
      </c>
      <c r="K13" s="36">
        <v>41</v>
      </c>
      <c r="L13" s="36">
        <v>2</v>
      </c>
      <c r="M13" s="36">
        <v>0</v>
      </c>
      <c r="N13" s="37">
        <v>0</v>
      </c>
      <c r="O13" s="37">
        <v>0</v>
      </c>
      <c r="P13" s="37">
        <v>66</v>
      </c>
      <c r="Q13" s="37">
        <v>20</v>
      </c>
      <c r="R13" s="37">
        <v>41</v>
      </c>
      <c r="S13" s="37">
        <v>25</v>
      </c>
    </row>
    <row r="14" spans="1:19" s="39" customFormat="1" ht="36" customHeight="1">
      <c r="A14" s="40" t="s">
        <v>31</v>
      </c>
      <c r="B14" s="32">
        <f t="shared" si="4"/>
        <v>269</v>
      </c>
      <c r="C14" s="32">
        <v>18</v>
      </c>
      <c r="D14" s="33">
        <f t="shared" si="5"/>
        <v>251</v>
      </c>
      <c r="E14" s="34">
        <f t="shared" si="2"/>
        <v>111</v>
      </c>
      <c r="F14" s="36">
        <v>36</v>
      </c>
      <c r="G14" s="36">
        <v>20</v>
      </c>
      <c r="H14" s="36">
        <v>3</v>
      </c>
      <c r="I14" s="36">
        <v>0</v>
      </c>
      <c r="J14" s="36">
        <v>0</v>
      </c>
      <c r="K14" s="36">
        <v>51</v>
      </c>
      <c r="L14" s="36">
        <v>1</v>
      </c>
      <c r="M14" s="36">
        <v>0</v>
      </c>
      <c r="N14" s="37">
        <v>0</v>
      </c>
      <c r="O14" s="37">
        <v>0</v>
      </c>
      <c r="P14" s="37">
        <v>62</v>
      </c>
      <c r="Q14" s="37">
        <v>6</v>
      </c>
      <c r="R14" s="37">
        <v>52</v>
      </c>
      <c r="S14" s="37">
        <v>38</v>
      </c>
    </row>
    <row r="15" spans="1:19" ht="36" customHeight="1">
      <c r="A15" s="40" t="s">
        <v>32</v>
      </c>
      <c r="B15" s="41">
        <f t="shared" si="4"/>
        <v>206</v>
      </c>
      <c r="C15" s="41">
        <v>19</v>
      </c>
      <c r="D15" s="42">
        <f t="shared" si="5"/>
        <v>187</v>
      </c>
      <c r="E15" s="43">
        <f t="shared" si="2"/>
        <v>126</v>
      </c>
      <c r="F15" s="44">
        <v>38</v>
      </c>
      <c r="G15" s="44">
        <v>24</v>
      </c>
      <c r="H15" s="44">
        <v>7</v>
      </c>
      <c r="I15" s="44">
        <v>0</v>
      </c>
      <c r="J15" s="44">
        <v>1</v>
      </c>
      <c r="K15" s="44">
        <v>54</v>
      </c>
      <c r="L15" s="44">
        <v>2</v>
      </c>
      <c r="M15" s="44">
        <v>0</v>
      </c>
      <c r="N15" s="45">
        <v>0</v>
      </c>
      <c r="O15" s="45">
        <v>0</v>
      </c>
      <c r="P15" s="45">
        <v>38</v>
      </c>
      <c r="Q15" s="45">
        <v>4</v>
      </c>
      <c r="R15" s="45">
        <v>20</v>
      </c>
      <c r="S15" s="45">
        <v>18</v>
      </c>
    </row>
    <row r="16" spans="1:19" ht="36" customHeight="1">
      <c r="A16" s="40" t="s">
        <v>33</v>
      </c>
      <c r="B16" s="41">
        <f t="shared" si="4"/>
        <v>203</v>
      </c>
      <c r="C16" s="41">
        <v>17</v>
      </c>
      <c r="D16" s="42">
        <f t="shared" si="5"/>
        <v>186</v>
      </c>
      <c r="E16" s="43">
        <f t="shared" si="2"/>
        <v>89</v>
      </c>
      <c r="F16" s="44">
        <v>27</v>
      </c>
      <c r="G16" s="44">
        <v>19</v>
      </c>
      <c r="H16" s="44">
        <v>0</v>
      </c>
      <c r="I16" s="44">
        <v>0</v>
      </c>
      <c r="J16" s="44">
        <v>1</v>
      </c>
      <c r="K16" s="44">
        <v>42</v>
      </c>
      <c r="L16" s="44">
        <v>0</v>
      </c>
      <c r="M16" s="44">
        <v>0</v>
      </c>
      <c r="N16" s="45">
        <v>8</v>
      </c>
      <c r="O16" s="45">
        <v>0</v>
      </c>
      <c r="P16" s="45">
        <v>39</v>
      </c>
      <c r="Q16" s="45">
        <v>26</v>
      </c>
      <c r="R16" s="45">
        <v>21</v>
      </c>
      <c r="S16" s="45">
        <v>20</v>
      </c>
    </row>
    <row r="17" spans="1:19" ht="36" customHeight="1">
      <c r="A17" s="40" t="s">
        <v>34</v>
      </c>
      <c r="B17" s="41">
        <f t="shared" si="4"/>
        <v>246</v>
      </c>
      <c r="C17" s="41">
        <v>20</v>
      </c>
      <c r="D17" s="42">
        <f t="shared" si="5"/>
        <v>226</v>
      </c>
      <c r="E17" s="43">
        <f t="shared" si="2"/>
        <v>123</v>
      </c>
      <c r="F17" s="44">
        <v>22</v>
      </c>
      <c r="G17" s="44">
        <v>28</v>
      </c>
      <c r="H17" s="44">
        <v>0</v>
      </c>
      <c r="I17" s="44">
        <v>0</v>
      </c>
      <c r="J17" s="44">
        <v>1</v>
      </c>
      <c r="K17" s="44">
        <v>67</v>
      </c>
      <c r="L17" s="44">
        <v>5</v>
      </c>
      <c r="M17" s="44">
        <v>0</v>
      </c>
      <c r="N17" s="45">
        <v>4</v>
      </c>
      <c r="O17" s="45">
        <v>0</v>
      </c>
      <c r="P17" s="45">
        <v>59</v>
      </c>
      <c r="Q17" s="45">
        <v>19</v>
      </c>
      <c r="R17" s="45">
        <v>14</v>
      </c>
      <c r="S17" s="45">
        <v>27</v>
      </c>
    </row>
    <row r="18" spans="1:19" s="39" customFormat="1" ht="36" customHeight="1">
      <c r="A18" s="40" t="s">
        <v>35</v>
      </c>
      <c r="B18" s="32">
        <f t="shared" si="4"/>
        <v>204</v>
      </c>
      <c r="C18" s="32">
        <v>12</v>
      </c>
      <c r="D18" s="33">
        <f t="shared" si="5"/>
        <v>192</v>
      </c>
      <c r="E18" s="34">
        <f>SUM(F18:M18)</f>
        <v>90</v>
      </c>
      <c r="F18" s="36">
        <v>18</v>
      </c>
      <c r="G18" s="36">
        <v>21</v>
      </c>
      <c r="H18" s="36">
        <v>4</v>
      </c>
      <c r="I18" s="36">
        <v>0</v>
      </c>
      <c r="J18" s="36">
        <v>3</v>
      </c>
      <c r="K18" s="36">
        <v>37</v>
      </c>
      <c r="L18" s="36">
        <v>4</v>
      </c>
      <c r="M18" s="36">
        <v>3</v>
      </c>
      <c r="N18" s="37">
        <v>5</v>
      </c>
      <c r="O18" s="37">
        <v>0</v>
      </c>
      <c r="P18" s="37">
        <v>36</v>
      </c>
      <c r="Q18" s="37">
        <v>27</v>
      </c>
      <c r="R18" s="37">
        <v>25</v>
      </c>
      <c r="S18" s="37">
        <v>21</v>
      </c>
    </row>
    <row r="19" spans="1:19" s="39" customFormat="1" ht="36" customHeight="1">
      <c r="A19" s="40" t="s">
        <v>36</v>
      </c>
      <c r="B19" s="32">
        <f>C19+D19</f>
        <v>234</v>
      </c>
      <c r="C19" s="32">
        <v>11</v>
      </c>
      <c r="D19" s="33">
        <f>E19+N19+O19+P19+Q19+R19+S19-C19</f>
        <v>223</v>
      </c>
      <c r="E19" s="34">
        <f>SUM(F19:M19)</f>
        <v>123</v>
      </c>
      <c r="F19" s="36">
        <v>25</v>
      </c>
      <c r="G19" s="36">
        <v>33</v>
      </c>
      <c r="H19" s="36">
        <v>9</v>
      </c>
      <c r="I19" s="36">
        <v>0</v>
      </c>
      <c r="J19" s="36">
        <v>0</v>
      </c>
      <c r="K19" s="36">
        <v>55</v>
      </c>
      <c r="L19" s="36">
        <v>1</v>
      </c>
      <c r="M19" s="36">
        <v>0</v>
      </c>
      <c r="N19" s="37">
        <v>0</v>
      </c>
      <c r="O19" s="37">
        <v>0</v>
      </c>
      <c r="P19" s="37">
        <v>54</v>
      </c>
      <c r="Q19" s="37">
        <v>24</v>
      </c>
      <c r="R19" s="37">
        <v>9</v>
      </c>
      <c r="S19" s="37">
        <v>24</v>
      </c>
    </row>
    <row r="20" spans="1:19" ht="36" customHeight="1">
      <c r="S20" s="48" t="s">
        <v>37</v>
      </c>
    </row>
  </sheetData>
  <mergeCells count="11">
    <mergeCell ref="N3:N4"/>
    <mergeCell ref="A3:A4"/>
    <mergeCell ref="B3:B4"/>
    <mergeCell ref="C3:C4"/>
    <mergeCell ref="D3:D4"/>
    <mergeCell ref="F3:M3"/>
    <mergeCell ref="O3:O4"/>
    <mergeCell ref="P3:P4"/>
    <mergeCell ref="Q3:Q4"/>
    <mergeCell ref="R3:R4"/>
    <mergeCell ref="S3:S4"/>
  </mergeCells>
  <phoneticPr fontId="1"/>
  <printOptions horizontalCentered="1"/>
  <pageMargins left="0.51181102362204722" right="0.31496062992125984" top="0.78740157480314965" bottom="0.78740157480314965" header="0.39370078740157483" footer="0.39370078740157483"/>
  <pageSetup paperSize="9" fitToHeight="0" orientation="portrait" r:id="rId1"/>
  <headerFooter>
    <oddHeader>&amp;R18.災害・事故</oddHeader>
    <oddFooter>&amp;C-130-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0"/>
  <sheetViews>
    <sheetView showGridLines="0" zoomScaleNormal="100" zoomScaleSheetLayoutView="100" workbookViewId="0">
      <selection activeCell="AP4" sqref="AP4:AP5"/>
    </sheetView>
  </sheetViews>
  <sheetFormatPr defaultRowHeight="13.5"/>
  <cols>
    <col min="1" max="3" width="3.625" style="178" customWidth="1"/>
    <col min="4" max="4" width="24.625" style="75" customWidth="1"/>
    <col min="5" max="6" width="8.625" style="178" hidden="1" customWidth="1"/>
    <col min="7" max="7" width="8.625" style="76" hidden="1" customWidth="1"/>
    <col min="8" max="9" width="7.125" style="76" hidden="1" customWidth="1"/>
    <col min="10" max="11" width="7.125" style="179" hidden="1" customWidth="1"/>
    <col min="12" max="12" width="8.625" style="76" hidden="1" customWidth="1"/>
    <col min="13" max="14" width="7.125" style="76" hidden="1" customWidth="1"/>
    <col min="15" max="16" width="7.125" style="179" hidden="1" customWidth="1"/>
    <col min="17" max="19" width="6.125" style="76" hidden="1" customWidth="1"/>
    <col min="20" max="21" width="6.125" style="179" hidden="1" customWidth="1"/>
    <col min="22" max="22" width="6.125" style="76" customWidth="1"/>
    <col min="23" max="24" width="6.125" style="76" hidden="1" customWidth="1"/>
    <col min="25" max="26" width="6.125" style="179" hidden="1" customWidth="1"/>
    <col min="27" max="27" width="6.125" style="76" customWidth="1"/>
    <col min="28" max="29" width="6.125" style="76" hidden="1" customWidth="1"/>
    <col min="30" max="31" width="6.125" style="179" hidden="1" customWidth="1"/>
    <col min="32" max="32" width="6.125" style="76" customWidth="1"/>
    <col min="33" max="34" width="7.125" style="76" hidden="1" customWidth="1"/>
    <col min="35" max="36" width="7.125" style="179" hidden="1" customWidth="1"/>
    <col min="37" max="37" width="6.125" style="76" customWidth="1"/>
    <col min="38" max="39" width="6.125" style="76" hidden="1" customWidth="1"/>
    <col min="40" max="41" width="6.125" style="179" hidden="1" customWidth="1"/>
    <col min="42" max="42" width="6.125" style="306" customWidth="1"/>
    <col min="43" max="46" width="6.125" style="178" hidden="1" customWidth="1"/>
    <col min="47" max="51" width="6.125" style="178" customWidth="1"/>
    <col min="52" max="16384" width="9" style="178"/>
  </cols>
  <sheetData>
    <row r="1" spans="1:51" ht="30" customHeight="1">
      <c r="A1" s="74" t="s">
        <v>258</v>
      </c>
      <c r="AP1" s="178"/>
    </row>
    <row r="2" spans="1:51" ht="18" customHeight="1">
      <c r="B2" s="180" t="s">
        <v>259</v>
      </c>
      <c r="D2" s="181"/>
      <c r="G2" s="123"/>
      <c r="L2" s="123"/>
      <c r="Q2" s="123"/>
      <c r="V2" s="123"/>
      <c r="AA2" s="123"/>
      <c r="AF2" s="123"/>
      <c r="AK2" s="123"/>
      <c r="AP2" s="178"/>
    </row>
    <row r="3" spans="1:51" ht="18" customHeight="1">
      <c r="B3" s="364" t="s">
        <v>260</v>
      </c>
      <c r="C3" s="365"/>
      <c r="D3" s="366"/>
      <c r="E3" s="265" t="s">
        <v>261</v>
      </c>
      <c r="F3" s="182" t="s">
        <v>113</v>
      </c>
      <c r="G3" s="373" t="s">
        <v>262</v>
      </c>
      <c r="H3" s="374"/>
      <c r="I3" s="374"/>
      <c r="J3" s="374"/>
      <c r="K3" s="375"/>
      <c r="L3" s="373" t="s">
        <v>263</v>
      </c>
      <c r="M3" s="374"/>
      <c r="N3" s="374"/>
      <c r="O3" s="374"/>
      <c r="P3" s="375"/>
      <c r="Q3" s="359" t="s">
        <v>264</v>
      </c>
      <c r="R3" s="360"/>
      <c r="S3" s="360"/>
      <c r="T3" s="360"/>
      <c r="U3" s="361"/>
      <c r="V3" s="266" t="s">
        <v>265</v>
      </c>
      <c r="W3" s="267"/>
      <c r="X3" s="267"/>
      <c r="Y3" s="267"/>
      <c r="Z3" s="268"/>
      <c r="AA3" s="266" t="s">
        <v>266</v>
      </c>
      <c r="AB3" s="187"/>
      <c r="AC3" s="187"/>
      <c r="AD3" s="187"/>
      <c r="AE3" s="188"/>
      <c r="AF3" s="359" t="s">
        <v>267</v>
      </c>
      <c r="AG3" s="360"/>
      <c r="AH3" s="360"/>
      <c r="AI3" s="360"/>
      <c r="AJ3" s="361"/>
      <c r="AK3" s="359" t="s">
        <v>268</v>
      </c>
      <c r="AL3" s="360"/>
      <c r="AM3" s="360"/>
      <c r="AN3" s="360"/>
      <c r="AO3" s="361"/>
      <c r="AP3" s="359" t="s">
        <v>269</v>
      </c>
      <c r="AQ3" s="360"/>
      <c r="AR3" s="360"/>
      <c r="AS3" s="360"/>
      <c r="AT3" s="361"/>
      <c r="AU3" s="359" t="s">
        <v>270</v>
      </c>
      <c r="AV3" s="360"/>
      <c r="AW3" s="360"/>
      <c r="AX3" s="360"/>
      <c r="AY3" s="361"/>
    </row>
    <row r="4" spans="1:51" ht="18" customHeight="1">
      <c r="B4" s="367"/>
      <c r="C4" s="368"/>
      <c r="D4" s="369"/>
      <c r="E4" s="269"/>
      <c r="F4" s="269"/>
      <c r="G4" s="354"/>
      <c r="H4" s="356" t="s">
        <v>271</v>
      </c>
      <c r="I4" s="357"/>
      <c r="J4" s="357"/>
      <c r="K4" s="358"/>
      <c r="L4" s="362" t="s">
        <v>12</v>
      </c>
      <c r="M4" s="356" t="s">
        <v>271</v>
      </c>
      <c r="N4" s="357"/>
      <c r="O4" s="357"/>
      <c r="P4" s="358"/>
      <c r="Q4" s="354"/>
      <c r="R4" s="356" t="s">
        <v>271</v>
      </c>
      <c r="S4" s="357"/>
      <c r="T4" s="357"/>
      <c r="U4" s="358"/>
      <c r="V4" s="354"/>
      <c r="W4" s="356" t="s">
        <v>271</v>
      </c>
      <c r="X4" s="357"/>
      <c r="Y4" s="357"/>
      <c r="Z4" s="358"/>
      <c r="AA4" s="354"/>
      <c r="AB4" s="356" t="s">
        <v>271</v>
      </c>
      <c r="AC4" s="357"/>
      <c r="AD4" s="357"/>
      <c r="AE4" s="358"/>
      <c r="AF4" s="354"/>
      <c r="AG4" s="356" t="s">
        <v>271</v>
      </c>
      <c r="AH4" s="357"/>
      <c r="AI4" s="357"/>
      <c r="AJ4" s="358"/>
      <c r="AK4" s="354"/>
      <c r="AL4" s="356" t="s">
        <v>271</v>
      </c>
      <c r="AM4" s="357"/>
      <c r="AN4" s="357"/>
      <c r="AO4" s="358"/>
      <c r="AP4" s="354"/>
      <c r="AQ4" s="356" t="s">
        <v>271</v>
      </c>
      <c r="AR4" s="357"/>
      <c r="AS4" s="357"/>
      <c r="AT4" s="358"/>
      <c r="AU4" s="354" t="s">
        <v>12</v>
      </c>
      <c r="AV4" s="356" t="s">
        <v>271</v>
      </c>
      <c r="AW4" s="357"/>
      <c r="AX4" s="357"/>
      <c r="AY4" s="358"/>
    </row>
    <row r="5" spans="1:51" ht="24" customHeight="1">
      <c r="A5" s="189"/>
      <c r="B5" s="370"/>
      <c r="C5" s="371"/>
      <c r="D5" s="372"/>
      <c r="E5" s="270"/>
      <c r="F5" s="270"/>
      <c r="G5" s="355"/>
      <c r="H5" s="271" t="s">
        <v>272</v>
      </c>
      <c r="I5" s="272" t="s">
        <v>273</v>
      </c>
      <c r="J5" s="272" t="s">
        <v>274</v>
      </c>
      <c r="K5" s="273" t="s">
        <v>275</v>
      </c>
      <c r="L5" s="363"/>
      <c r="M5" s="271" t="s">
        <v>272</v>
      </c>
      <c r="N5" s="272" t="s">
        <v>273</v>
      </c>
      <c r="O5" s="272" t="s">
        <v>274</v>
      </c>
      <c r="P5" s="273" t="s">
        <v>275</v>
      </c>
      <c r="Q5" s="355"/>
      <c r="R5" s="271" t="s">
        <v>272</v>
      </c>
      <c r="S5" s="272" t="s">
        <v>273</v>
      </c>
      <c r="T5" s="272" t="s">
        <v>274</v>
      </c>
      <c r="U5" s="273" t="s">
        <v>275</v>
      </c>
      <c r="V5" s="355"/>
      <c r="W5" s="271" t="s">
        <v>272</v>
      </c>
      <c r="X5" s="272" t="s">
        <v>273</v>
      </c>
      <c r="Y5" s="272" t="s">
        <v>274</v>
      </c>
      <c r="Z5" s="273" t="s">
        <v>275</v>
      </c>
      <c r="AA5" s="355"/>
      <c r="AB5" s="271" t="s">
        <v>272</v>
      </c>
      <c r="AC5" s="272" t="s">
        <v>273</v>
      </c>
      <c r="AD5" s="272" t="s">
        <v>274</v>
      </c>
      <c r="AE5" s="273" t="s">
        <v>275</v>
      </c>
      <c r="AF5" s="355"/>
      <c r="AG5" s="271" t="s">
        <v>272</v>
      </c>
      <c r="AH5" s="272" t="s">
        <v>273</v>
      </c>
      <c r="AI5" s="272" t="s">
        <v>274</v>
      </c>
      <c r="AJ5" s="273" t="s">
        <v>275</v>
      </c>
      <c r="AK5" s="355"/>
      <c r="AL5" s="274" t="s">
        <v>272</v>
      </c>
      <c r="AM5" s="272" t="s">
        <v>273</v>
      </c>
      <c r="AN5" s="272" t="s">
        <v>274</v>
      </c>
      <c r="AO5" s="273" t="s">
        <v>275</v>
      </c>
      <c r="AP5" s="355"/>
      <c r="AQ5" s="274" t="s">
        <v>272</v>
      </c>
      <c r="AR5" s="272" t="s">
        <v>273</v>
      </c>
      <c r="AS5" s="272" t="s">
        <v>274</v>
      </c>
      <c r="AT5" s="273" t="s">
        <v>275</v>
      </c>
      <c r="AU5" s="355"/>
      <c r="AV5" s="274" t="s">
        <v>272</v>
      </c>
      <c r="AW5" s="272" t="s">
        <v>273</v>
      </c>
      <c r="AX5" s="272" t="s">
        <v>274</v>
      </c>
      <c r="AY5" s="273" t="s">
        <v>275</v>
      </c>
    </row>
    <row r="6" spans="1:51" ht="21" customHeight="1">
      <c r="A6" s="189"/>
      <c r="B6" s="347" t="s">
        <v>276</v>
      </c>
      <c r="C6" s="348"/>
      <c r="D6" s="349"/>
      <c r="E6" s="275">
        <v>26</v>
      </c>
      <c r="F6" s="276">
        <v>26</v>
      </c>
      <c r="G6" s="277">
        <v>26</v>
      </c>
      <c r="H6" s="278"/>
      <c r="I6" s="279"/>
      <c r="J6" s="280"/>
      <c r="K6" s="281"/>
      <c r="L6" s="277">
        <v>26</v>
      </c>
      <c r="M6" s="278"/>
      <c r="N6" s="279"/>
      <c r="O6" s="280"/>
      <c r="P6" s="281"/>
      <c r="Q6" s="282">
        <v>26</v>
      </c>
      <c r="R6" s="283"/>
      <c r="S6" s="284"/>
      <c r="T6" s="285"/>
      <c r="U6" s="286"/>
      <c r="V6" s="282">
        <v>26</v>
      </c>
      <c r="W6" s="278"/>
      <c r="X6" s="279"/>
      <c r="Y6" s="280"/>
      <c r="Z6" s="281"/>
      <c r="AA6" s="282">
        <v>26</v>
      </c>
      <c r="AB6" s="278"/>
      <c r="AC6" s="279"/>
      <c r="AD6" s="280"/>
      <c r="AE6" s="281"/>
      <c r="AF6" s="282">
        <v>26</v>
      </c>
      <c r="AG6" s="278"/>
      <c r="AH6" s="279"/>
      <c r="AI6" s="280"/>
      <c r="AJ6" s="281"/>
      <c r="AK6" s="282">
        <v>26</v>
      </c>
      <c r="AL6" s="278"/>
      <c r="AM6" s="279"/>
      <c r="AN6" s="280"/>
      <c r="AO6" s="281"/>
      <c r="AP6" s="282">
        <v>23</v>
      </c>
      <c r="AQ6" s="278"/>
      <c r="AR6" s="279"/>
      <c r="AS6" s="280"/>
      <c r="AT6" s="281"/>
      <c r="AU6" s="282">
        <v>23</v>
      </c>
      <c r="AV6" s="278"/>
      <c r="AW6" s="279"/>
      <c r="AX6" s="280"/>
      <c r="AY6" s="281"/>
    </row>
    <row r="7" spans="1:51" ht="21" customHeight="1">
      <c r="A7" s="189"/>
      <c r="B7" s="350" t="s">
        <v>277</v>
      </c>
      <c r="C7" s="352" t="s">
        <v>278</v>
      </c>
      <c r="D7" s="347"/>
      <c r="E7" s="275">
        <v>136</v>
      </c>
      <c r="F7" s="276">
        <v>140</v>
      </c>
      <c r="G7" s="200">
        <f>SUM(H7:K7)</f>
        <v>139</v>
      </c>
      <c r="H7" s="287">
        <v>39</v>
      </c>
      <c r="I7" s="288">
        <v>33</v>
      </c>
      <c r="J7" s="288">
        <v>34</v>
      </c>
      <c r="K7" s="289">
        <v>33</v>
      </c>
      <c r="L7" s="200">
        <f>SUM(M7:P7)</f>
        <v>140</v>
      </c>
      <c r="M7" s="287">
        <v>41</v>
      </c>
      <c r="N7" s="288">
        <v>33</v>
      </c>
      <c r="O7" s="288">
        <v>33</v>
      </c>
      <c r="P7" s="289">
        <v>33</v>
      </c>
      <c r="Q7" s="203">
        <f>SUM(R7:U7)</f>
        <v>140</v>
      </c>
      <c r="R7" s="290">
        <v>41</v>
      </c>
      <c r="S7" s="291">
        <v>33</v>
      </c>
      <c r="T7" s="291">
        <v>33</v>
      </c>
      <c r="U7" s="292">
        <v>33</v>
      </c>
      <c r="V7" s="203">
        <f>SUM(W7:Z7)</f>
        <v>142</v>
      </c>
      <c r="W7" s="287">
        <v>41</v>
      </c>
      <c r="X7" s="288">
        <v>37</v>
      </c>
      <c r="Y7" s="288">
        <v>32</v>
      </c>
      <c r="Z7" s="289">
        <v>32</v>
      </c>
      <c r="AA7" s="203">
        <f>SUM(AB7:AE7)</f>
        <v>142</v>
      </c>
      <c r="AB7" s="287">
        <v>42</v>
      </c>
      <c r="AC7" s="288">
        <v>36</v>
      </c>
      <c r="AD7" s="288">
        <v>32</v>
      </c>
      <c r="AE7" s="289">
        <v>32</v>
      </c>
      <c r="AF7" s="203">
        <f>SUM(AG7:AJ7)</f>
        <v>144</v>
      </c>
      <c r="AG7" s="287">
        <v>40</v>
      </c>
      <c r="AH7" s="288">
        <v>37</v>
      </c>
      <c r="AI7" s="288">
        <v>34</v>
      </c>
      <c r="AJ7" s="289">
        <v>33</v>
      </c>
      <c r="AK7" s="203">
        <f>SUM(AL7:AO7)</f>
        <v>143</v>
      </c>
      <c r="AL7" s="287">
        <v>38</v>
      </c>
      <c r="AM7" s="288">
        <v>39</v>
      </c>
      <c r="AN7" s="288">
        <v>33</v>
      </c>
      <c r="AO7" s="289">
        <v>33</v>
      </c>
      <c r="AP7" s="203">
        <f>SUM(AQ7:AT7)</f>
        <v>148</v>
      </c>
      <c r="AQ7" s="287">
        <v>39</v>
      </c>
      <c r="AR7" s="288">
        <v>38</v>
      </c>
      <c r="AS7" s="288">
        <v>36</v>
      </c>
      <c r="AT7" s="289">
        <v>35</v>
      </c>
      <c r="AU7" s="203">
        <f>SUM(AV7:AY7)</f>
        <v>139</v>
      </c>
      <c r="AV7" s="287">
        <v>33</v>
      </c>
      <c r="AW7" s="288">
        <v>36</v>
      </c>
      <c r="AX7" s="288">
        <v>36</v>
      </c>
      <c r="AY7" s="289">
        <v>34</v>
      </c>
    </row>
    <row r="8" spans="1:51" ht="21" customHeight="1">
      <c r="A8" s="189"/>
      <c r="B8" s="351"/>
      <c r="C8" s="352" t="s">
        <v>279</v>
      </c>
      <c r="D8" s="347"/>
      <c r="E8" s="275">
        <v>469</v>
      </c>
      <c r="F8" s="276">
        <v>467</v>
      </c>
      <c r="G8" s="200">
        <v>460</v>
      </c>
      <c r="H8" s="293"/>
      <c r="I8" s="294"/>
      <c r="J8" s="280"/>
      <c r="K8" s="281"/>
      <c r="L8" s="200">
        <v>484</v>
      </c>
      <c r="M8" s="293"/>
      <c r="N8" s="294"/>
      <c r="O8" s="280"/>
      <c r="P8" s="281"/>
      <c r="Q8" s="203">
        <v>479</v>
      </c>
      <c r="R8" s="295"/>
      <c r="S8" s="296"/>
      <c r="T8" s="285"/>
      <c r="U8" s="286"/>
      <c r="V8" s="203">
        <v>476</v>
      </c>
      <c r="W8" s="293"/>
      <c r="X8" s="294"/>
      <c r="Y8" s="280"/>
      <c r="Z8" s="281"/>
      <c r="AA8" s="203">
        <v>478</v>
      </c>
      <c r="AB8" s="293"/>
      <c r="AC8" s="294"/>
      <c r="AD8" s="280"/>
      <c r="AE8" s="281"/>
      <c r="AF8" s="203">
        <v>483</v>
      </c>
      <c r="AG8" s="293"/>
      <c r="AH8" s="294"/>
      <c r="AI8" s="280"/>
      <c r="AJ8" s="281"/>
      <c r="AK8" s="203">
        <v>483</v>
      </c>
      <c r="AL8" s="293"/>
      <c r="AM8" s="294"/>
      <c r="AN8" s="280"/>
      <c r="AO8" s="281"/>
      <c r="AP8" s="203">
        <v>486</v>
      </c>
      <c r="AQ8" s="293"/>
      <c r="AR8" s="294"/>
      <c r="AS8" s="280"/>
      <c r="AT8" s="281"/>
      <c r="AU8" s="203">
        <v>480</v>
      </c>
      <c r="AV8" s="293"/>
      <c r="AW8" s="294"/>
      <c r="AX8" s="280"/>
      <c r="AY8" s="281"/>
    </row>
    <row r="9" spans="1:51" ht="21" customHeight="1">
      <c r="A9" s="189"/>
      <c r="B9" s="353" t="s">
        <v>280</v>
      </c>
      <c r="C9" s="353" t="s">
        <v>281</v>
      </c>
      <c r="D9" s="297" t="s">
        <v>282</v>
      </c>
      <c r="E9" s="275">
        <v>7</v>
      </c>
      <c r="F9" s="276">
        <v>7</v>
      </c>
      <c r="G9" s="200">
        <f t="shared" ref="G9:G18" si="0">SUM(H9:K9)</f>
        <v>7</v>
      </c>
      <c r="H9" s="287">
        <v>0</v>
      </c>
      <c r="I9" s="288">
        <v>2</v>
      </c>
      <c r="J9" s="288">
        <v>3</v>
      </c>
      <c r="K9" s="289">
        <v>2</v>
      </c>
      <c r="L9" s="200">
        <f t="shared" ref="L9:L18" si="1">SUM(M9:P9)</f>
        <v>6</v>
      </c>
      <c r="M9" s="287">
        <v>0</v>
      </c>
      <c r="N9" s="288">
        <v>2</v>
      </c>
      <c r="O9" s="288">
        <v>2</v>
      </c>
      <c r="P9" s="289">
        <v>2</v>
      </c>
      <c r="Q9" s="203">
        <f t="shared" ref="Q9:Q18" si="2">SUM(R9:U9)</f>
        <v>6</v>
      </c>
      <c r="R9" s="290">
        <v>0</v>
      </c>
      <c r="S9" s="291">
        <v>2</v>
      </c>
      <c r="T9" s="291">
        <v>2</v>
      </c>
      <c r="U9" s="292">
        <v>2</v>
      </c>
      <c r="V9" s="203">
        <f t="shared" ref="V9:V18" si="3">SUM(W9:Z9)</f>
        <v>6</v>
      </c>
      <c r="W9" s="287">
        <v>0</v>
      </c>
      <c r="X9" s="288">
        <v>2</v>
      </c>
      <c r="Y9" s="288">
        <v>2</v>
      </c>
      <c r="Z9" s="289">
        <v>2</v>
      </c>
      <c r="AA9" s="203">
        <f t="shared" ref="AA9:AA18" si="4">SUM(AB9:AE9)</f>
        <v>6</v>
      </c>
      <c r="AB9" s="287">
        <v>0</v>
      </c>
      <c r="AC9" s="288">
        <v>2</v>
      </c>
      <c r="AD9" s="288">
        <v>2</v>
      </c>
      <c r="AE9" s="289">
        <v>2</v>
      </c>
      <c r="AF9" s="203">
        <f t="shared" ref="AF9:AF18" si="5">SUM(AG9:AJ9)</f>
        <v>5</v>
      </c>
      <c r="AG9" s="287">
        <v>0</v>
      </c>
      <c r="AH9" s="288">
        <v>2</v>
      </c>
      <c r="AI9" s="288">
        <v>2</v>
      </c>
      <c r="AJ9" s="289">
        <v>1</v>
      </c>
      <c r="AK9" s="203">
        <f t="shared" ref="AK9:AK18" si="6">SUM(AL9:AO9)</f>
        <v>5</v>
      </c>
      <c r="AL9" s="287">
        <v>0</v>
      </c>
      <c r="AM9" s="288">
        <v>2</v>
      </c>
      <c r="AN9" s="288">
        <v>2</v>
      </c>
      <c r="AO9" s="289">
        <v>1</v>
      </c>
      <c r="AP9" s="203">
        <f t="shared" ref="AP9:AP18" si="7">SUM(AQ9:AT9)</f>
        <v>4</v>
      </c>
      <c r="AQ9" s="287">
        <v>0</v>
      </c>
      <c r="AR9" s="288">
        <v>1</v>
      </c>
      <c r="AS9" s="288">
        <v>2</v>
      </c>
      <c r="AT9" s="289">
        <v>1</v>
      </c>
      <c r="AU9" s="203">
        <f>SUM(AV9:AY9)</f>
        <v>4</v>
      </c>
      <c r="AV9" s="287">
        <v>0</v>
      </c>
      <c r="AW9" s="288">
        <v>1</v>
      </c>
      <c r="AX9" s="288">
        <v>2</v>
      </c>
      <c r="AY9" s="289">
        <v>1</v>
      </c>
    </row>
    <row r="10" spans="1:51" ht="21" customHeight="1">
      <c r="A10" s="189"/>
      <c r="B10" s="353"/>
      <c r="C10" s="353"/>
      <c r="D10" s="297" t="s">
        <v>283</v>
      </c>
      <c r="E10" s="275">
        <v>2</v>
      </c>
      <c r="F10" s="276">
        <v>2</v>
      </c>
      <c r="G10" s="200">
        <f t="shared" si="0"/>
        <v>2</v>
      </c>
      <c r="H10" s="287">
        <v>0</v>
      </c>
      <c r="I10" s="288">
        <v>1</v>
      </c>
      <c r="J10" s="288">
        <v>0</v>
      </c>
      <c r="K10" s="289">
        <v>1</v>
      </c>
      <c r="L10" s="200">
        <f t="shared" si="1"/>
        <v>3</v>
      </c>
      <c r="M10" s="287">
        <v>0</v>
      </c>
      <c r="N10" s="288">
        <v>1</v>
      </c>
      <c r="O10" s="288">
        <v>1</v>
      </c>
      <c r="P10" s="289">
        <v>1</v>
      </c>
      <c r="Q10" s="203">
        <f t="shared" si="2"/>
        <v>3</v>
      </c>
      <c r="R10" s="290">
        <v>0</v>
      </c>
      <c r="S10" s="291">
        <v>1</v>
      </c>
      <c r="T10" s="291">
        <v>1</v>
      </c>
      <c r="U10" s="292">
        <v>1</v>
      </c>
      <c r="V10" s="203">
        <f t="shared" si="3"/>
        <v>3</v>
      </c>
      <c r="W10" s="287">
        <v>0</v>
      </c>
      <c r="X10" s="288">
        <v>1</v>
      </c>
      <c r="Y10" s="288">
        <v>1</v>
      </c>
      <c r="Z10" s="289">
        <v>1</v>
      </c>
      <c r="AA10" s="203">
        <f t="shared" si="4"/>
        <v>3</v>
      </c>
      <c r="AB10" s="287">
        <v>0</v>
      </c>
      <c r="AC10" s="288">
        <v>1</v>
      </c>
      <c r="AD10" s="288">
        <v>1</v>
      </c>
      <c r="AE10" s="289">
        <v>1</v>
      </c>
      <c r="AF10" s="203">
        <f t="shared" si="5"/>
        <v>3</v>
      </c>
      <c r="AG10" s="287">
        <v>0</v>
      </c>
      <c r="AH10" s="288">
        <v>1</v>
      </c>
      <c r="AI10" s="288">
        <v>1</v>
      </c>
      <c r="AJ10" s="289">
        <v>1</v>
      </c>
      <c r="AK10" s="203">
        <f t="shared" si="6"/>
        <v>3</v>
      </c>
      <c r="AL10" s="287">
        <v>0</v>
      </c>
      <c r="AM10" s="288">
        <v>1</v>
      </c>
      <c r="AN10" s="288">
        <v>1</v>
      </c>
      <c r="AO10" s="289">
        <v>1</v>
      </c>
      <c r="AP10" s="203">
        <f t="shared" si="7"/>
        <v>3</v>
      </c>
      <c r="AQ10" s="287">
        <v>0</v>
      </c>
      <c r="AR10" s="288">
        <v>1</v>
      </c>
      <c r="AS10" s="288">
        <v>1</v>
      </c>
      <c r="AT10" s="289">
        <v>1</v>
      </c>
      <c r="AU10" s="203">
        <f>SUM(AV10:AY10)</f>
        <v>3</v>
      </c>
      <c r="AV10" s="287">
        <v>0</v>
      </c>
      <c r="AW10" s="288">
        <v>1</v>
      </c>
      <c r="AX10" s="288">
        <v>1</v>
      </c>
      <c r="AY10" s="289">
        <v>1</v>
      </c>
    </row>
    <row r="11" spans="1:51" ht="21" customHeight="1">
      <c r="A11" s="189"/>
      <c r="B11" s="353"/>
      <c r="C11" s="353"/>
      <c r="D11" s="297" t="s">
        <v>284</v>
      </c>
      <c r="E11" s="275">
        <v>1</v>
      </c>
      <c r="F11" s="276">
        <v>1</v>
      </c>
      <c r="G11" s="200">
        <f t="shared" si="0"/>
        <v>1</v>
      </c>
      <c r="H11" s="287">
        <v>0</v>
      </c>
      <c r="I11" s="288">
        <v>1</v>
      </c>
      <c r="J11" s="288">
        <v>0</v>
      </c>
      <c r="K11" s="289">
        <v>0</v>
      </c>
      <c r="L11" s="200">
        <f t="shared" si="1"/>
        <v>1</v>
      </c>
      <c r="M11" s="287">
        <v>0</v>
      </c>
      <c r="N11" s="288">
        <v>1</v>
      </c>
      <c r="O11" s="288">
        <v>0</v>
      </c>
      <c r="P11" s="289">
        <v>0</v>
      </c>
      <c r="Q11" s="203">
        <f t="shared" si="2"/>
        <v>1</v>
      </c>
      <c r="R11" s="290">
        <v>0</v>
      </c>
      <c r="S11" s="291">
        <v>1</v>
      </c>
      <c r="T11" s="291">
        <v>0</v>
      </c>
      <c r="U11" s="292">
        <v>0</v>
      </c>
      <c r="V11" s="203">
        <f t="shared" si="3"/>
        <v>1</v>
      </c>
      <c r="W11" s="287">
        <v>0</v>
      </c>
      <c r="X11" s="288">
        <v>1</v>
      </c>
      <c r="Y11" s="288">
        <v>0</v>
      </c>
      <c r="Z11" s="289">
        <v>0</v>
      </c>
      <c r="AA11" s="203">
        <f t="shared" si="4"/>
        <v>1</v>
      </c>
      <c r="AB11" s="287">
        <v>0</v>
      </c>
      <c r="AC11" s="288">
        <v>1</v>
      </c>
      <c r="AD11" s="288">
        <v>0</v>
      </c>
      <c r="AE11" s="289">
        <v>0</v>
      </c>
      <c r="AF11" s="203">
        <f t="shared" si="5"/>
        <v>1</v>
      </c>
      <c r="AG11" s="287">
        <v>0</v>
      </c>
      <c r="AH11" s="288">
        <v>1</v>
      </c>
      <c r="AI11" s="288">
        <v>0</v>
      </c>
      <c r="AJ11" s="289">
        <v>0</v>
      </c>
      <c r="AK11" s="203">
        <f t="shared" si="6"/>
        <v>1</v>
      </c>
      <c r="AL11" s="287">
        <v>0</v>
      </c>
      <c r="AM11" s="288">
        <v>1</v>
      </c>
      <c r="AN11" s="288">
        <v>0</v>
      </c>
      <c r="AO11" s="289"/>
      <c r="AP11" s="203">
        <f t="shared" si="7"/>
        <v>1</v>
      </c>
      <c r="AQ11" s="287">
        <v>0</v>
      </c>
      <c r="AR11" s="288">
        <v>1</v>
      </c>
      <c r="AS11" s="288">
        <v>0</v>
      </c>
      <c r="AT11" s="289">
        <v>0</v>
      </c>
      <c r="AU11" s="203">
        <f>SUM(AV11:AY11)</f>
        <v>1</v>
      </c>
      <c r="AV11" s="287">
        <v>0</v>
      </c>
      <c r="AW11" s="288">
        <v>1</v>
      </c>
      <c r="AX11" s="288">
        <v>0</v>
      </c>
      <c r="AY11" s="289">
        <v>0</v>
      </c>
    </row>
    <row r="12" spans="1:51" ht="21" customHeight="1">
      <c r="A12" s="189"/>
      <c r="B12" s="353"/>
      <c r="C12" s="353"/>
      <c r="D12" s="297" t="s">
        <v>285</v>
      </c>
      <c r="E12" s="275">
        <v>1</v>
      </c>
      <c r="F12" s="276">
        <v>1</v>
      </c>
      <c r="G12" s="200">
        <f t="shared" si="0"/>
        <v>1</v>
      </c>
      <c r="H12" s="287">
        <v>0</v>
      </c>
      <c r="I12" s="288">
        <v>0</v>
      </c>
      <c r="J12" s="288">
        <v>1</v>
      </c>
      <c r="K12" s="289">
        <v>0</v>
      </c>
      <c r="L12" s="200">
        <f t="shared" si="1"/>
        <v>1</v>
      </c>
      <c r="M12" s="287">
        <v>0</v>
      </c>
      <c r="N12" s="288">
        <v>0</v>
      </c>
      <c r="O12" s="288">
        <v>1</v>
      </c>
      <c r="P12" s="289">
        <v>0</v>
      </c>
      <c r="Q12" s="203">
        <f t="shared" si="2"/>
        <v>1</v>
      </c>
      <c r="R12" s="290">
        <v>0</v>
      </c>
      <c r="S12" s="291">
        <v>0</v>
      </c>
      <c r="T12" s="291">
        <v>1</v>
      </c>
      <c r="U12" s="292">
        <v>0</v>
      </c>
      <c r="V12" s="203">
        <f t="shared" si="3"/>
        <v>1</v>
      </c>
      <c r="W12" s="287">
        <v>0</v>
      </c>
      <c r="X12" s="288">
        <v>0</v>
      </c>
      <c r="Y12" s="288">
        <v>1</v>
      </c>
      <c r="Z12" s="289">
        <v>0</v>
      </c>
      <c r="AA12" s="203">
        <f t="shared" si="4"/>
        <v>1</v>
      </c>
      <c r="AB12" s="287">
        <v>0</v>
      </c>
      <c r="AC12" s="288">
        <v>0</v>
      </c>
      <c r="AD12" s="288">
        <v>1</v>
      </c>
      <c r="AE12" s="289">
        <v>0</v>
      </c>
      <c r="AF12" s="203">
        <f t="shared" si="5"/>
        <v>1</v>
      </c>
      <c r="AG12" s="287">
        <v>0</v>
      </c>
      <c r="AH12" s="288">
        <v>0</v>
      </c>
      <c r="AI12" s="288">
        <v>1</v>
      </c>
      <c r="AJ12" s="289">
        <v>0</v>
      </c>
      <c r="AK12" s="203">
        <f t="shared" si="6"/>
        <v>1</v>
      </c>
      <c r="AL12" s="287">
        <v>0</v>
      </c>
      <c r="AM12" s="288">
        <v>0</v>
      </c>
      <c r="AN12" s="288">
        <v>1</v>
      </c>
      <c r="AO12" s="289"/>
      <c r="AP12" s="203">
        <f t="shared" si="7"/>
        <v>1</v>
      </c>
      <c r="AQ12" s="287">
        <v>0</v>
      </c>
      <c r="AR12" s="288">
        <v>0</v>
      </c>
      <c r="AS12" s="288">
        <v>1</v>
      </c>
      <c r="AT12" s="289">
        <v>0</v>
      </c>
      <c r="AU12" s="203">
        <f>SUM(AV11:AY11)</f>
        <v>1</v>
      </c>
      <c r="AV12" s="287">
        <v>0</v>
      </c>
      <c r="AW12" s="288">
        <v>0</v>
      </c>
      <c r="AX12" s="288">
        <v>1</v>
      </c>
      <c r="AY12" s="289">
        <v>0</v>
      </c>
    </row>
    <row r="13" spans="1:51" ht="21" customHeight="1">
      <c r="A13" s="189"/>
      <c r="B13" s="353"/>
      <c r="C13" s="353"/>
      <c r="D13" s="297" t="s">
        <v>286</v>
      </c>
      <c r="E13" s="275">
        <v>3</v>
      </c>
      <c r="F13" s="276">
        <v>3</v>
      </c>
      <c r="G13" s="200">
        <f t="shared" si="0"/>
        <v>3</v>
      </c>
      <c r="H13" s="287">
        <v>0</v>
      </c>
      <c r="I13" s="288">
        <v>1</v>
      </c>
      <c r="J13" s="288">
        <v>1</v>
      </c>
      <c r="K13" s="289">
        <v>1</v>
      </c>
      <c r="L13" s="200">
        <f t="shared" si="1"/>
        <v>3</v>
      </c>
      <c r="M13" s="287">
        <v>0</v>
      </c>
      <c r="N13" s="288">
        <v>1</v>
      </c>
      <c r="O13" s="288">
        <v>1</v>
      </c>
      <c r="P13" s="289">
        <v>1</v>
      </c>
      <c r="Q13" s="203">
        <f t="shared" si="2"/>
        <v>3</v>
      </c>
      <c r="R13" s="290">
        <v>0</v>
      </c>
      <c r="S13" s="291">
        <v>1</v>
      </c>
      <c r="T13" s="291">
        <v>1</v>
      </c>
      <c r="U13" s="292">
        <v>1</v>
      </c>
      <c r="V13" s="203">
        <f t="shared" si="3"/>
        <v>3</v>
      </c>
      <c r="W13" s="287">
        <v>0</v>
      </c>
      <c r="X13" s="288">
        <v>1</v>
      </c>
      <c r="Y13" s="288">
        <v>1</v>
      </c>
      <c r="Z13" s="289">
        <v>1</v>
      </c>
      <c r="AA13" s="203">
        <f t="shared" si="4"/>
        <v>3</v>
      </c>
      <c r="AB13" s="287">
        <v>0</v>
      </c>
      <c r="AC13" s="288">
        <v>1</v>
      </c>
      <c r="AD13" s="288">
        <v>1</v>
      </c>
      <c r="AE13" s="289">
        <v>1</v>
      </c>
      <c r="AF13" s="203">
        <f t="shared" si="5"/>
        <v>3</v>
      </c>
      <c r="AG13" s="287">
        <v>0</v>
      </c>
      <c r="AH13" s="288">
        <v>1</v>
      </c>
      <c r="AI13" s="288">
        <v>1</v>
      </c>
      <c r="AJ13" s="289">
        <v>1</v>
      </c>
      <c r="AK13" s="203">
        <f t="shared" si="6"/>
        <v>3</v>
      </c>
      <c r="AL13" s="287">
        <v>0</v>
      </c>
      <c r="AM13" s="288">
        <v>1</v>
      </c>
      <c r="AN13" s="288">
        <v>1</v>
      </c>
      <c r="AO13" s="289">
        <v>1</v>
      </c>
      <c r="AP13" s="203">
        <f t="shared" si="7"/>
        <v>3</v>
      </c>
      <c r="AQ13" s="287">
        <v>0</v>
      </c>
      <c r="AR13" s="288">
        <v>1</v>
      </c>
      <c r="AS13" s="288">
        <v>1</v>
      </c>
      <c r="AT13" s="289">
        <v>1</v>
      </c>
      <c r="AU13" s="203">
        <f t="shared" ref="AU13:AU18" si="8">SUM(AV13:AY13)</f>
        <v>3</v>
      </c>
      <c r="AV13" s="287">
        <v>0</v>
      </c>
      <c r="AW13" s="288">
        <v>1</v>
      </c>
      <c r="AX13" s="288">
        <v>1</v>
      </c>
      <c r="AY13" s="289">
        <v>1</v>
      </c>
    </row>
    <row r="14" spans="1:51" ht="21" customHeight="1">
      <c r="A14" s="189"/>
      <c r="B14" s="353"/>
      <c r="C14" s="353"/>
      <c r="D14" s="297" t="s">
        <v>287</v>
      </c>
      <c r="E14" s="275">
        <v>3</v>
      </c>
      <c r="F14" s="276">
        <v>3</v>
      </c>
      <c r="G14" s="200">
        <f t="shared" si="0"/>
        <v>2</v>
      </c>
      <c r="H14" s="287">
        <v>0</v>
      </c>
      <c r="I14" s="288">
        <v>0</v>
      </c>
      <c r="J14" s="288">
        <v>1</v>
      </c>
      <c r="K14" s="289">
        <v>1</v>
      </c>
      <c r="L14" s="200">
        <f t="shared" si="1"/>
        <v>2</v>
      </c>
      <c r="M14" s="287">
        <v>0</v>
      </c>
      <c r="N14" s="288">
        <v>0</v>
      </c>
      <c r="O14" s="288">
        <v>1</v>
      </c>
      <c r="P14" s="289">
        <v>1</v>
      </c>
      <c r="Q14" s="203">
        <f t="shared" si="2"/>
        <v>2</v>
      </c>
      <c r="R14" s="290">
        <v>0</v>
      </c>
      <c r="S14" s="291">
        <v>0</v>
      </c>
      <c r="T14" s="291">
        <v>1</v>
      </c>
      <c r="U14" s="292">
        <v>1</v>
      </c>
      <c r="V14" s="203">
        <f t="shared" si="3"/>
        <v>2</v>
      </c>
      <c r="W14" s="287">
        <v>0</v>
      </c>
      <c r="X14" s="288">
        <v>0</v>
      </c>
      <c r="Y14" s="288">
        <v>1</v>
      </c>
      <c r="Z14" s="289">
        <v>1</v>
      </c>
      <c r="AA14" s="203">
        <f t="shared" si="4"/>
        <v>2</v>
      </c>
      <c r="AB14" s="287">
        <v>0</v>
      </c>
      <c r="AC14" s="288">
        <v>0</v>
      </c>
      <c r="AD14" s="288">
        <v>1</v>
      </c>
      <c r="AE14" s="289">
        <v>1</v>
      </c>
      <c r="AF14" s="203">
        <f t="shared" si="5"/>
        <v>2</v>
      </c>
      <c r="AG14" s="287">
        <v>0</v>
      </c>
      <c r="AH14" s="288">
        <v>0</v>
      </c>
      <c r="AI14" s="288">
        <v>1</v>
      </c>
      <c r="AJ14" s="289">
        <v>1</v>
      </c>
      <c r="AK14" s="203">
        <f t="shared" si="6"/>
        <v>2</v>
      </c>
      <c r="AL14" s="287">
        <v>0</v>
      </c>
      <c r="AM14" s="288">
        <v>0</v>
      </c>
      <c r="AN14" s="288">
        <v>1</v>
      </c>
      <c r="AO14" s="289">
        <v>1</v>
      </c>
      <c r="AP14" s="203">
        <f t="shared" si="7"/>
        <v>2</v>
      </c>
      <c r="AQ14" s="287">
        <v>0</v>
      </c>
      <c r="AR14" s="288">
        <v>0</v>
      </c>
      <c r="AS14" s="288">
        <v>1</v>
      </c>
      <c r="AT14" s="289">
        <v>1</v>
      </c>
      <c r="AU14" s="203">
        <f t="shared" si="8"/>
        <v>2</v>
      </c>
      <c r="AV14" s="287">
        <v>0</v>
      </c>
      <c r="AW14" s="288">
        <v>0</v>
      </c>
      <c r="AX14" s="288">
        <v>1</v>
      </c>
      <c r="AY14" s="289">
        <v>1</v>
      </c>
    </row>
    <row r="15" spans="1:51" ht="21" customHeight="1">
      <c r="A15" s="189"/>
      <c r="B15" s="353"/>
      <c r="C15" s="353"/>
      <c r="D15" s="297" t="s">
        <v>288</v>
      </c>
      <c r="E15" s="275">
        <v>6</v>
      </c>
      <c r="F15" s="276">
        <v>6</v>
      </c>
      <c r="G15" s="200">
        <f t="shared" si="0"/>
        <v>6</v>
      </c>
      <c r="H15" s="287">
        <v>0</v>
      </c>
      <c r="I15" s="288">
        <v>2</v>
      </c>
      <c r="J15" s="288">
        <v>2</v>
      </c>
      <c r="K15" s="289">
        <v>2</v>
      </c>
      <c r="L15" s="200">
        <f t="shared" si="1"/>
        <v>6</v>
      </c>
      <c r="M15" s="287">
        <v>0</v>
      </c>
      <c r="N15" s="288">
        <v>2</v>
      </c>
      <c r="O15" s="288">
        <v>2</v>
      </c>
      <c r="P15" s="289">
        <v>2</v>
      </c>
      <c r="Q15" s="203">
        <f t="shared" si="2"/>
        <v>6</v>
      </c>
      <c r="R15" s="290">
        <v>0</v>
      </c>
      <c r="S15" s="291">
        <v>2</v>
      </c>
      <c r="T15" s="291">
        <v>2</v>
      </c>
      <c r="U15" s="292">
        <v>2</v>
      </c>
      <c r="V15" s="203">
        <f t="shared" si="3"/>
        <v>6</v>
      </c>
      <c r="W15" s="287">
        <v>0</v>
      </c>
      <c r="X15" s="288">
        <v>2</v>
      </c>
      <c r="Y15" s="288">
        <v>2</v>
      </c>
      <c r="Z15" s="289">
        <v>2</v>
      </c>
      <c r="AA15" s="203">
        <f t="shared" si="4"/>
        <v>6</v>
      </c>
      <c r="AB15" s="287">
        <v>0</v>
      </c>
      <c r="AC15" s="288">
        <v>2</v>
      </c>
      <c r="AD15" s="288">
        <v>2</v>
      </c>
      <c r="AE15" s="289">
        <v>2</v>
      </c>
      <c r="AF15" s="203">
        <f t="shared" si="5"/>
        <v>6</v>
      </c>
      <c r="AG15" s="287">
        <v>0</v>
      </c>
      <c r="AH15" s="288">
        <v>2</v>
      </c>
      <c r="AI15" s="288">
        <v>2</v>
      </c>
      <c r="AJ15" s="289">
        <v>2</v>
      </c>
      <c r="AK15" s="203">
        <f t="shared" si="6"/>
        <v>6</v>
      </c>
      <c r="AL15" s="287">
        <v>0</v>
      </c>
      <c r="AM15" s="288">
        <v>2</v>
      </c>
      <c r="AN15" s="288">
        <v>2</v>
      </c>
      <c r="AO15" s="289">
        <v>2</v>
      </c>
      <c r="AP15" s="203">
        <f t="shared" si="7"/>
        <v>6</v>
      </c>
      <c r="AQ15" s="287">
        <v>0</v>
      </c>
      <c r="AR15" s="288">
        <v>2</v>
      </c>
      <c r="AS15" s="288">
        <v>2</v>
      </c>
      <c r="AT15" s="289">
        <v>2</v>
      </c>
      <c r="AU15" s="203">
        <f t="shared" si="8"/>
        <v>6</v>
      </c>
      <c r="AV15" s="287">
        <v>0</v>
      </c>
      <c r="AW15" s="288">
        <v>2</v>
      </c>
      <c r="AX15" s="288">
        <v>2</v>
      </c>
      <c r="AY15" s="289">
        <v>2</v>
      </c>
    </row>
    <row r="16" spans="1:51" ht="21" customHeight="1">
      <c r="A16" s="189"/>
      <c r="B16" s="353"/>
      <c r="C16" s="353"/>
      <c r="D16" s="297" t="s">
        <v>289</v>
      </c>
      <c r="E16" s="275">
        <v>4</v>
      </c>
      <c r="F16" s="276">
        <v>4</v>
      </c>
      <c r="G16" s="200">
        <f t="shared" si="0"/>
        <v>4</v>
      </c>
      <c r="H16" s="287">
        <v>1</v>
      </c>
      <c r="I16" s="288">
        <v>1</v>
      </c>
      <c r="J16" s="288">
        <v>1</v>
      </c>
      <c r="K16" s="289">
        <v>1</v>
      </c>
      <c r="L16" s="200">
        <f t="shared" si="1"/>
        <v>4</v>
      </c>
      <c r="M16" s="287">
        <v>1</v>
      </c>
      <c r="N16" s="288">
        <v>1</v>
      </c>
      <c r="O16" s="288">
        <v>1</v>
      </c>
      <c r="P16" s="289">
        <v>1</v>
      </c>
      <c r="Q16" s="203">
        <f t="shared" si="2"/>
        <v>4</v>
      </c>
      <c r="R16" s="290">
        <v>1</v>
      </c>
      <c r="S16" s="291">
        <v>1</v>
      </c>
      <c r="T16" s="291">
        <v>1</v>
      </c>
      <c r="U16" s="292">
        <v>1</v>
      </c>
      <c r="V16" s="203">
        <f t="shared" si="3"/>
        <v>4</v>
      </c>
      <c r="W16" s="287">
        <v>1</v>
      </c>
      <c r="X16" s="288">
        <v>1</v>
      </c>
      <c r="Y16" s="288">
        <v>1</v>
      </c>
      <c r="Z16" s="289">
        <v>1</v>
      </c>
      <c r="AA16" s="203">
        <f t="shared" si="4"/>
        <v>4</v>
      </c>
      <c r="AB16" s="287">
        <v>1</v>
      </c>
      <c r="AC16" s="288">
        <v>1</v>
      </c>
      <c r="AD16" s="288">
        <v>1</v>
      </c>
      <c r="AE16" s="289">
        <v>1</v>
      </c>
      <c r="AF16" s="203">
        <f t="shared" si="5"/>
        <v>4</v>
      </c>
      <c r="AG16" s="287">
        <v>1</v>
      </c>
      <c r="AH16" s="288">
        <v>1</v>
      </c>
      <c r="AI16" s="288">
        <v>1</v>
      </c>
      <c r="AJ16" s="289">
        <v>1</v>
      </c>
      <c r="AK16" s="203">
        <f t="shared" si="6"/>
        <v>4</v>
      </c>
      <c r="AL16" s="287">
        <v>1</v>
      </c>
      <c r="AM16" s="288">
        <v>1</v>
      </c>
      <c r="AN16" s="288">
        <v>1</v>
      </c>
      <c r="AO16" s="289">
        <v>1</v>
      </c>
      <c r="AP16" s="203">
        <f t="shared" si="7"/>
        <v>4</v>
      </c>
      <c r="AQ16" s="287">
        <v>1</v>
      </c>
      <c r="AR16" s="288">
        <v>1</v>
      </c>
      <c r="AS16" s="288">
        <v>1</v>
      </c>
      <c r="AT16" s="289">
        <v>1</v>
      </c>
      <c r="AU16" s="203">
        <f t="shared" si="8"/>
        <v>4</v>
      </c>
      <c r="AV16" s="287">
        <v>1</v>
      </c>
      <c r="AW16" s="288">
        <v>1</v>
      </c>
      <c r="AX16" s="288">
        <v>1</v>
      </c>
      <c r="AY16" s="289">
        <v>1</v>
      </c>
    </row>
    <row r="17" spans="1:51" ht="21" customHeight="1">
      <c r="A17" s="189"/>
      <c r="B17" s="353"/>
      <c r="C17" s="353"/>
      <c r="D17" s="297" t="s">
        <v>290</v>
      </c>
      <c r="E17" s="275">
        <v>3</v>
      </c>
      <c r="F17" s="276">
        <v>3</v>
      </c>
      <c r="G17" s="200">
        <f t="shared" si="0"/>
        <v>5</v>
      </c>
      <c r="H17" s="287">
        <v>2</v>
      </c>
      <c r="I17" s="288">
        <v>2</v>
      </c>
      <c r="J17" s="288">
        <v>1</v>
      </c>
      <c r="K17" s="289">
        <v>0</v>
      </c>
      <c r="L17" s="200">
        <f t="shared" si="1"/>
        <v>5</v>
      </c>
      <c r="M17" s="287">
        <v>2</v>
      </c>
      <c r="N17" s="288">
        <v>2</v>
      </c>
      <c r="O17" s="288">
        <v>1</v>
      </c>
      <c r="P17" s="289">
        <v>0</v>
      </c>
      <c r="Q17" s="203">
        <f t="shared" si="2"/>
        <v>5</v>
      </c>
      <c r="R17" s="290">
        <v>2</v>
      </c>
      <c r="S17" s="291">
        <v>2</v>
      </c>
      <c r="T17" s="291">
        <v>1</v>
      </c>
      <c r="U17" s="292">
        <v>0</v>
      </c>
      <c r="V17" s="203">
        <f t="shared" si="3"/>
        <v>5</v>
      </c>
      <c r="W17" s="287">
        <v>2</v>
      </c>
      <c r="X17" s="288">
        <v>2</v>
      </c>
      <c r="Y17" s="288">
        <v>1</v>
      </c>
      <c r="Z17" s="289">
        <v>0</v>
      </c>
      <c r="AA17" s="203">
        <f t="shared" si="4"/>
        <v>5</v>
      </c>
      <c r="AB17" s="287">
        <v>2</v>
      </c>
      <c r="AC17" s="288">
        <v>1</v>
      </c>
      <c r="AD17" s="288">
        <v>1</v>
      </c>
      <c r="AE17" s="289">
        <v>1</v>
      </c>
      <c r="AF17" s="203">
        <f t="shared" si="5"/>
        <v>5</v>
      </c>
      <c r="AG17" s="287">
        <v>2</v>
      </c>
      <c r="AH17" s="288">
        <v>1</v>
      </c>
      <c r="AI17" s="288">
        <v>1</v>
      </c>
      <c r="AJ17" s="289">
        <v>1</v>
      </c>
      <c r="AK17" s="203">
        <f t="shared" si="6"/>
        <v>5</v>
      </c>
      <c r="AL17" s="287">
        <v>2</v>
      </c>
      <c r="AM17" s="288">
        <v>1</v>
      </c>
      <c r="AN17" s="288">
        <v>1</v>
      </c>
      <c r="AO17" s="289">
        <v>1</v>
      </c>
      <c r="AP17" s="203">
        <f t="shared" si="7"/>
        <v>5</v>
      </c>
      <c r="AQ17" s="287">
        <v>2</v>
      </c>
      <c r="AR17" s="288">
        <v>1</v>
      </c>
      <c r="AS17" s="288">
        <v>1</v>
      </c>
      <c r="AT17" s="289">
        <v>1</v>
      </c>
      <c r="AU17" s="203">
        <f t="shared" si="8"/>
        <v>5</v>
      </c>
      <c r="AV17" s="287">
        <v>2</v>
      </c>
      <c r="AW17" s="288">
        <v>1</v>
      </c>
      <c r="AX17" s="288">
        <v>1</v>
      </c>
      <c r="AY17" s="289">
        <v>1</v>
      </c>
    </row>
    <row r="18" spans="1:51" ht="21" customHeight="1">
      <c r="A18" s="189"/>
      <c r="B18" s="353"/>
      <c r="C18" s="353"/>
      <c r="D18" s="297" t="s">
        <v>291</v>
      </c>
      <c r="E18" s="275">
        <v>19</v>
      </c>
      <c r="F18" s="276">
        <v>20</v>
      </c>
      <c r="G18" s="200">
        <f t="shared" si="0"/>
        <v>19</v>
      </c>
      <c r="H18" s="287">
        <v>5</v>
      </c>
      <c r="I18" s="288">
        <v>4</v>
      </c>
      <c r="J18" s="288">
        <v>4</v>
      </c>
      <c r="K18" s="289">
        <v>6</v>
      </c>
      <c r="L18" s="200">
        <f t="shared" si="1"/>
        <v>19</v>
      </c>
      <c r="M18" s="287">
        <v>5</v>
      </c>
      <c r="N18" s="288">
        <v>4</v>
      </c>
      <c r="O18" s="288">
        <v>6</v>
      </c>
      <c r="P18" s="289">
        <v>4</v>
      </c>
      <c r="Q18" s="203">
        <f t="shared" si="2"/>
        <v>18</v>
      </c>
      <c r="R18" s="290">
        <v>5</v>
      </c>
      <c r="S18" s="291">
        <v>4</v>
      </c>
      <c r="T18" s="291">
        <v>5</v>
      </c>
      <c r="U18" s="292">
        <v>4</v>
      </c>
      <c r="V18" s="203">
        <f t="shared" si="3"/>
        <v>20</v>
      </c>
      <c r="W18" s="287">
        <v>7</v>
      </c>
      <c r="X18" s="288">
        <v>4</v>
      </c>
      <c r="Y18" s="288">
        <v>5</v>
      </c>
      <c r="Z18" s="289">
        <v>4</v>
      </c>
      <c r="AA18" s="203">
        <f t="shared" si="4"/>
        <v>19</v>
      </c>
      <c r="AB18" s="287">
        <v>7</v>
      </c>
      <c r="AC18" s="288">
        <v>4</v>
      </c>
      <c r="AD18" s="288">
        <v>4</v>
      </c>
      <c r="AE18" s="289">
        <v>4</v>
      </c>
      <c r="AF18" s="203">
        <f t="shared" si="5"/>
        <v>18</v>
      </c>
      <c r="AG18" s="287">
        <v>9</v>
      </c>
      <c r="AH18" s="288">
        <v>3</v>
      </c>
      <c r="AI18" s="288">
        <v>3</v>
      </c>
      <c r="AJ18" s="289">
        <v>3</v>
      </c>
      <c r="AK18" s="203">
        <f t="shared" si="6"/>
        <v>20</v>
      </c>
      <c r="AL18" s="287">
        <v>9</v>
      </c>
      <c r="AM18" s="288">
        <v>3</v>
      </c>
      <c r="AN18" s="288">
        <v>4</v>
      </c>
      <c r="AO18" s="289">
        <v>4</v>
      </c>
      <c r="AP18" s="203">
        <f t="shared" si="7"/>
        <v>21</v>
      </c>
      <c r="AQ18" s="287">
        <v>10</v>
      </c>
      <c r="AR18" s="288">
        <v>3</v>
      </c>
      <c r="AS18" s="288">
        <v>4</v>
      </c>
      <c r="AT18" s="289">
        <v>4</v>
      </c>
      <c r="AU18" s="203">
        <f t="shared" si="8"/>
        <v>20</v>
      </c>
      <c r="AV18" s="287">
        <v>10</v>
      </c>
      <c r="AW18" s="288">
        <v>2</v>
      </c>
      <c r="AX18" s="288">
        <v>4</v>
      </c>
      <c r="AY18" s="289">
        <v>4</v>
      </c>
    </row>
    <row r="19" spans="1:51" ht="21" customHeight="1">
      <c r="A19" s="189"/>
      <c r="B19" s="353"/>
      <c r="C19" s="353" t="s">
        <v>292</v>
      </c>
      <c r="D19" s="297" t="s">
        <v>293</v>
      </c>
      <c r="E19" s="275">
        <v>26</v>
      </c>
      <c r="F19" s="276">
        <v>26</v>
      </c>
      <c r="G19" s="200">
        <v>26</v>
      </c>
      <c r="H19" s="298"/>
      <c r="I19" s="299"/>
      <c r="J19" s="299"/>
      <c r="K19" s="300"/>
      <c r="L19" s="200">
        <v>26</v>
      </c>
      <c r="M19" s="298"/>
      <c r="N19" s="299"/>
      <c r="O19" s="299"/>
      <c r="P19" s="300"/>
      <c r="Q19" s="203">
        <v>26</v>
      </c>
      <c r="R19" s="301"/>
      <c r="S19" s="302"/>
      <c r="T19" s="302"/>
      <c r="U19" s="303"/>
      <c r="V19" s="203">
        <v>26</v>
      </c>
      <c r="W19" s="298"/>
      <c r="X19" s="299"/>
      <c r="Y19" s="299"/>
      <c r="Z19" s="300"/>
      <c r="AA19" s="203">
        <v>26</v>
      </c>
      <c r="AB19" s="298"/>
      <c r="AC19" s="299"/>
      <c r="AD19" s="299"/>
      <c r="AE19" s="300"/>
      <c r="AF19" s="203">
        <v>26</v>
      </c>
      <c r="AG19" s="298"/>
      <c r="AH19" s="299"/>
      <c r="AI19" s="299"/>
      <c r="AJ19" s="300"/>
      <c r="AK19" s="304">
        <v>26</v>
      </c>
      <c r="AL19" s="298"/>
      <c r="AM19" s="299"/>
      <c r="AN19" s="299"/>
      <c r="AO19" s="300"/>
      <c r="AP19" s="305">
        <v>26</v>
      </c>
      <c r="AQ19" s="298"/>
      <c r="AR19" s="299"/>
      <c r="AS19" s="299"/>
      <c r="AT19" s="300"/>
      <c r="AU19" s="305">
        <v>26</v>
      </c>
      <c r="AV19" s="298"/>
      <c r="AW19" s="299"/>
      <c r="AX19" s="299"/>
      <c r="AY19" s="300"/>
    </row>
    <row r="20" spans="1:51" ht="21" customHeight="1">
      <c r="A20" s="189"/>
      <c r="B20" s="353"/>
      <c r="C20" s="353"/>
      <c r="D20" s="297" t="s">
        <v>294</v>
      </c>
      <c r="E20" s="275">
        <v>7</v>
      </c>
      <c r="F20" s="276">
        <v>7</v>
      </c>
      <c r="G20" s="200">
        <v>7</v>
      </c>
      <c r="H20" s="298"/>
      <c r="I20" s="299"/>
      <c r="J20" s="299"/>
      <c r="K20" s="300"/>
      <c r="L20" s="200">
        <v>7</v>
      </c>
      <c r="M20" s="298"/>
      <c r="N20" s="299"/>
      <c r="O20" s="299"/>
      <c r="P20" s="300"/>
      <c r="Q20" s="203">
        <v>7</v>
      </c>
      <c r="R20" s="301"/>
      <c r="S20" s="302"/>
      <c r="T20" s="302"/>
      <c r="U20" s="303"/>
      <c r="V20" s="203">
        <v>7</v>
      </c>
      <c r="W20" s="298"/>
      <c r="X20" s="299"/>
      <c r="Y20" s="299"/>
      <c r="Z20" s="300"/>
      <c r="AA20" s="203">
        <v>7</v>
      </c>
      <c r="AB20" s="298"/>
      <c r="AC20" s="299"/>
      <c r="AD20" s="299"/>
      <c r="AE20" s="300"/>
      <c r="AF20" s="203">
        <v>7</v>
      </c>
      <c r="AG20" s="298"/>
      <c r="AH20" s="299"/>
      <c r="AI20" s="299"/>
      <c r="AJ20" s="300"/>
      <c r="AK20" s="304">
        <v>7</v>
      </c>
      <c r="AL20" s="298"/>
      <c r="AM20" s="299"/>
      <c r="AN20" s="299"/>
      <c r="AO20" s="300"/>
      <c r="AP20" s="305">
        <v>7</v>
      </c>
      <c r="AQ20" s="298"/>
      <c r="AR20" s="299"/>
      <c r="AS20" s="299"/>
      <c r="AT20" s="300"/>
      <c r="AU20" s="305">
        <v>7</v>
      </c>
      <c r="AV20" s="298"/>
      <c r="AW20" s="299"/>
      <c r="AX20" s="299"/>
      <c r="AY20" s="300"/>
    </row>
    <row r="21" spans="1:51" ht="21" customHeight="1">
      <c r="A21" s="189"/>
      <c r="B21" s="353"/>
      <c r="C21" s="353"/>
      <c r="D21" s="297" t="s">
        <v>295</v>
      </c>
      <c r="E21" s="275">
        <v>20</v>
      </c>
      <c r="F21" s="276">
        <v>20</v>
      </c>
      <c r="G21" s="200">
        <v>27</v>
      </c>
      <c r="H21" s="298"/>
      <c r="I21" s="299"/>
      <c r="J21" s="299"/>
      <c r="K21" s="300"/>
      <c r="L21" s="200">
        <v>27</v>
      </c>
      <c r="M21" s="298"/>
      <c r="N21" s="299"/>
      <c r="O21" s="299"/>
      <c r="P21" s="300"/>
      <c r="Q21" s="203">
        <v>27</v>
      </c>
      <c r="R21" s="301"/>
      <c r="S21" s="302"/>
      <c r="T21" s="302"/>
      <c r="U21" s="303"/>
      <c r="V21" s="203">
        <v>27</v>
      </c>
      <c r="W21" s="298"/>
      <c r="X21" s="299"/>
      <c r="Y21" s="299"/>
      <c r="Z21" s="300"/>
      <c r="AA21" s="203">
        <v>27</v>
      </c>
      <c r="AB21" s="298"/>
      <c r="AC21" s="299"/>
      <c r="AD21" s="299"/>
      <c r="AE21" s="300"/>
      <c r="AF21" s="203">
        <v>27</v>
      </c>
      <c r="AG21" s="298"/>
      <c r="AH21" s="299"/>
      <c r="AI21" s="299"/>
      <c r="AJ21" s="300"/>
      <c r="AK21" s="304">
        <v>27</v>
      </c>
      <c r="AL21" s="298"/>
      <c r="AM21" s="299"/>
      <c r="AN21" s="299"/>
      <c r="AO21" s="300"/>
      <c r="AP21" s="305">
        <v>27</v>
      </c>
      <c r="AQ21" s="298"/>
      <c r="AR21" s="299"/>
      <c r="AS21" s="299"/>
      <c r="AT21" s="300"/>
      <c r="AU21" s="305">
        <v>27</v>
      </c>
      <c r="AV21" s="298"/>
      <c r="AW21" s="299"/>
      <c r="AX21" s="299"/>
      <c r="AY21" s="300"/>
    </row>
    <row r="22" spans="1:51" ht="21" customHeight="1">
      <c r="A22" s="189"/>
      <c r="B22" s="345" t="s">
        <v>296</v>
      </c>
      <c r="C22" s="345"/>
      <c r="D22" s="346"/>
      <c r="E22" s="275">
        <v>2635</v>
      </c>
      <c r="F22" s="276">
        <v>2644</v>
      </c>
      <c r="G22" s="200">
        <f>SUM(H22:K22)</f>
        <v>2650</v>
      </c>
      <c r="H22" s="287"/>
      <c r="I22" s="288">
        <v>1086</v>
      </c>
      <c r="J22" s="288">
        <v>439</v>
      </c>
      <c r="K22" s="289">
        <v>1125</v>
      </c>
      <c r="L22" s="200">
        <f>SUM(M22:P22)</f>
        <v>2654</v>
      </c>
      <c r="M22" s="287">
        <v>0</v>
      </c>
      <c r="N22" s="288">
        <v>1087</v>
      </c>
      <c r="O22" s="288">
        <v>442</v>
      </c>
      <c r="P22" s="289">
        <v>1125</v>
      </c>
      <c r="Q22" s="203">
        <f>SUM(R22:U22)</f>
        <v>2656</v>
      </c>
      <c r="R22" s="290">
        <v>0</v>
      </c>
      <c r="S22" s="291">
        <v>1086</v>
      </c>
      <c r="T22" s="291">
        <v>443</v>
      </c>
      <c r="U22" s="292">
        <v>1127</v>
      </c>
      <c r="V22" s="203">
        <f>SUM(W22:Z22)</f>
        <v>2658</v>
      </c>
      <c r="W22" s="287">
        <v>0</v>
      </c>
      <c r="X22" s="288">
        <v>1087</v>
      </c>
      <c r="Y22" s="288">
        <v>443</v>
      </c>
      <c r="Z22" s="289">
        <v>1128</v>
      </c>
      <c r="AA22" s="203">
        <f>SUM(AB22:AE22)</f>
        <v>2662</v>
      </c>
      <c r="AB22" s="287">
        <v>0</v>
      </c>
      <c r="AC22" s="288">
        <v>1091</v>
      </c>
      <c r="AD22" s="288">
        <v>1128</v>
      </c>
      <c r="AE22" s="289">
        <v>443</v>
      </c>
      <c r="AF22" s="203">
        <f>SUM(AG22:AJ22)</f>
        <v>2665</v>
      </c>
      <c r="AG22" s="287">
        <v>0</v>
      </c>
      <c r="AH22" s="288">
        <v>1093</v>
      </c>
      <c r="AI22" s="288">
        <v>444</v>
      </c>
      <c r="AJ22" s="289">
        <v>1128</v>
      </c>
      <c r="AK22" s="203">
        <f>SUM(AL22:AO22)</f>
        <v>2668</v>
      </c>
      <c r="AL22" s="287">
        <v>0</v>
      </c>
      <c r="AM22" s="288">
        <v>1095</v>
      </c>
      <c r="AN22" s="288">
        <v>444</v>
      </c>
      <c r="AO22" s="289">
        <v>1129</v>
      </c>
      <c r="AP22" s="203">
        <f>SUM(AQ22:AT22)</f>
        <v>2670</v>
      </c>
      <c r="AQ22" s="287">
        <v>0</v>
      </c>
      <c r="AR22" s="288">
        <v>1097</v>
      </c>
      <c r="AS22" s="288">
        <v>444</v>
      </c>
      <c r="AT22" s="289">
        <v>1129</v>
      </c>
      <c r="AU22" s="203">
        <f>SUM(AV22:AY22)</f>
        <v>2680</v>
      </c>
      <c r="AV22" s="287">
        <v>0</v>
      </c>
      <c r="AW22" s="288">
        <v>1105</v>
      </c>
      <c r="AX22" s="288">
        <v>431</v>
      </c>
      <c r="AY22" s="289">
        <v>1144</v>
      </c>
    </row>
    <row r="23" spans="1:51" ht="21" customHeight="1">
      <c r="A23" s="189"/>
      <c r="B23" s="345" t="s">
        <v>297</v>
      </c>
      <c r="C23" s="345"/>
      <c r="D23" s="346"/>
      <c r="E23" s="275">
        <v>700</v>
      </c>
      <c r="F23" s="276">
        <v>707</v>
      </c>
      <c r="G23" s="200">
        <f>SUM(H23:K23)</f>
        <v>708</v>
      </c>
      <c r="H23" s="287"/>
      <c r="I23" s="288">
        <v>281</v>
      </c>
      <c r="J23" s="288">
        <v>223</v>
      </c>
      <c r="K23" s="289">
        <v>204</v>
      </c>
      <c r="L23" s="200">
        <f>SUM(M23:P23)</f>
        <v>714</v>
      </c>
      <c r="M23" s="287">
        <v>0</v>
      </c>
      <c r="N23" s="288">
        <v>286</v>
      </c>
      <c r="O23" s="288">
        <v>224</v>
      </c>
      <c r="P23" s="289">
        <v>204</v>
      </c>
      <c r="Q23" s="203">
        <f>SUM(R23:U23)</f>
        <v>716</v>
      </c>
      <c r="R23" s="290">
        <v>0</v>
      </c>
      <c r="S23" s="291">
        <v>289</v>
      </c>
      <c r="T23" s="291">
        <v>223</v>
      </c>
      <c r="U23" s="292">
        <v>204</v>
      </c>
      <c r="V23" s="203">
        <f>SUM(W23:Z23)</f>
        <v>717</v>
      </c>
      <c r="W23" s="287">
        <v>0</v>
      </c>
      <c r="X23" s="288">
        <v>289</v>
      </c>
      <c r="Y23" s="288">
        <v>223</v>
      </c>
      <c r="Z23" s="289">
        <v>205</v>
      </c>
      <c r="AA23" s="203">
        <f>SUM(AB23:AE23)</f>
        <v>718</v>
      </c>
      <c r="AB23" s="287">
        <v>0</v>
      </c>
      <c r="AC23" s="288">
        <v>290</v>
      </c>
      <c r="AD23" s="288">
        <v>223</v>
      </c>
      <c r="AE23" s="289">
        <v>205</v>
      </c>
      <c r="AF23" s="203">
        <f>SUM(AG23:AJ23)</f>
        <v>723</v>
      </c>
      <c r="AG23" s="287">
        <v>0</v>
      </c>
      <c r="AH23" s="288">
        <v>291</v>
      </c>
      <c r="AI23" s="288">
        <v>224</v>
      </c>
      <c r="AJ23" s="289">
        <v>208</v>
      </c>
      <c r="AK23" s="203">
        <f>SUM(AL23:AO23)</f>
        <v>728</v>
      </c>
      <c r="AL23" s="287">
        <v>0</v>
      </c>
      <c r="AM23" s="288">
        <v>295</v>
      </c>
      <c r="AN23" s="288">
        <v>224</v>
      </c>
      <c r="AO23" s="289">
        <v>209</v>
      </c>
      <c r="AP23" s="203">
        <f>SUM(AQ23:AT23)</f>
        <v>727</v>
      </c>
      <c r="AQ23" s="287">
        <v>0</v>
      </c>
      <c r="AR23" s="288">
        <v>293</v>
      </c>
      <c r="AS23" s="288">
        <v>224</v>
      </c>
      <c r="AT23" s="289">
        <v>210</v>
      </c>
      <c r="AU23" s="203">
        <f>SUM(AV23:AY23)</f>
        <v>741</v>
      </c>
      <c r="AV23" s="287">
        <v>0</v>
      </c>
      <c r="AW23" s="288">
        <v>298</v>
      </c>
      <c r="AX23" s="288">
        <v>227</v>
      </c>
      <c r="AY23" s="289">
        <v>216</v>
      </c>
    </row>
    <row r="24" spans="1:51" ht="21" customHeight="1">
      <c r="A24" s="189"/>
      <c r="B24" s="345" t="s">
        <v>298</v>
      </c>
      <c r="C24" s="345"/>
      <c r="D24" s="346"/>
      <c r="E24" s="275">
        <v>73</v>
      </c>
      <c r="F24" s="276">
        <v>73</v>
      </c>
      <c r="G24" s="200">
        <f>SUM(H24:K24)</f>
        <v>72</v>
      </c>
      <c r="H24" s="287">
        <v>4</v>
      </c>
      <c r="I24" s="288">
        <v>19</v>
      </c>
      <c r="J24" s="288">
        <v>26</v>
      </c>
      <c r="K24" s="289">
        <v>23</v>
      </c>
      <c r="L24" s="200">
        <f>SUM(M24:P24)</f>
        <v>72</v>
      </c>
      <c r="M24" s="287">
        <v>4</v>
      </c>
      <c r="N24" s="288">
        <v>19</v>
      </c>
      <c r="O24" s="288">
        <v>26</v>
      </c>
      <c r="P24" s="289">
        <v>23</v>
      </c>
      <c r="Q24" s="203">
        <f>SUM(R24:U24)</f>
        <v>71</v>
      </c>
      <c r="R24" s="290">
        <v>4</v>
      </c>
      <c r="S24" s="291">
        <v>19</v>
      </c>
      <c r="T24" s="291">
        <v>25</v>
      </c>
      <c r="U24" s="292">
        <v>23</v>
      </c>
      <c r="V24" s="203">
        <f>SUM(W24:Z24)</f>
        <v>74</v>
      </c>
      <c r="W24" s="287">
        <v>6</v>
      </c>
      <c r="X24" s="288">
        <v>19</v>
      </c>
      <c r="Y24" s="288">
        <v>24</v>
      </c>
      <c r="Z24" s="289">
        <v>25</v>
      </c>
      <c r="AA24" s="203">
        <f>SUM(AB24:AE24)</f>
        <v>73</v>
      </c>
      <c r="AB24" s="287">
        <v>6</v>
      </c>
      <c r="AC24" s="288">
        <v>19</v>
      </c>
      <c r="AD24" s="288">
        <v>23</v>
      </c>
      <c r="AE24" s="289">
        <v>25</v>
      </c>
      <c r="AF24" s="203">
        <f>SUM(AG24:AJ24)</f>
        <v>65</v>
      </c>
      <c r="AG24" s="287">
        <v>5</v>
      </c>
      <c r="AH24" s="288">
        <v>18</v>
      </c>
      <c r="AI24" s="288">
        <v>20</v>
      </c>
      <c r="AJ24" s="289">
        <v>22</v>
      </c>
      <c r="AK24" s="203">
        <f>SUM(AL24:AO24)</f>
        <v>66</v>
      </c>
      <c r="AL24" s="287">
        <v>5</v>
      </c>
      <c r="AM24" s="288">
        <v>19</v>
      </c>
      <c r="AN24" s="288">
        <v>20</v>
      </c>
      <c r="AO24" s="289">
        <v>22</v>
      </c>
      <c r="AP24" s="203">
        <f>SUM(AQ24:AT24)</f>
        <v>71</v>
      </c>
      <c r="AQ24" s="287">
        <v>12</v>
      </c>
      <c r="AR24" s="288">
        <v>19</v>
      </c>
      <c r="AS24" s="288">
        <v>22</v>
      </c>
      <c r="AT24" s="289">
        <v>18</v>
      </c>
      <c r="AU24" s="203">
        <f>SUM(AV24:AY24)</f>
        <v>70</v>
      </c>
      <c r="AV24" s="287">
        <v>11</v>
      </c>
      <c r="AW24" s="288">
        <v>19</v>
      </c>
      <c r="AX24" s="288">
        <v>22</v>
      </c>
      <c r="AY24" s="289">
        <v>18</v>
      </c>
    </row>
    <row r="25" spans="1:51" ht="15" customHeight="1">
      <c r="B25" s="75" t="s">
        <v>299</v>
      </c>
      <c r="E25" s="109"/>
      <c r="F25" s="109"/>
      <c r="K25" s="109" t="s">
        <v>257</v>
      </c>
      <c r="P25" s="109" t="s">
        <v>257</v>
      </c>
      <c r="U25" s="109"/>
      <c r="Z25" s="109"/>
      <c r="AE25" s="109"/>
      <c r="AJ25" s="109"/>
      <c r="AO25" s="178"/>
      <c r="AP25" s="178"/>
      <c r="AT25" s="109"/>
      <c r="AY25" s="109" t="s">
        <v>257</v>
      </c>
    </row>
    <row r="26" spans="1:51" ht="15" customHeight="1">
      <c r="B26" s="76" t="s">
        <v>300</v>
      </c>
      <c r="AP26" s="178"/>
    </row>
    <row r="27" spans="1:51" ht="15" customHeight="1">
      <c r="AP27" s="178"/>
    </row>
    <row r="62" hidden="1"/>
    <row r="63" hidden="1"/>
    <row r="64" hidden="1"/>
    <row r="65" hidden="1"/>
    <row r="96" spans="3:16">
      <c r="C96" s="178">
        <f>SUM(C97:C100)</f>
        <v>13</v>
      </c>
      <c r="D96" s="75">
        <f>SUM(D97:D100)</f>
        <v>11</v>
      </c>
      <c r="H96" s="76">
        <f>SUM(H97:H100)</f>
        <v>2</v>
      </c>
      <c r="I96" s="76">
        <f>SUM(I97:I100)</f>
        <v>12</v>
      </c>
      <c r="J96" s="179">
        <f>SUM(J97:J100)</f>
        <v>323</v>
      </c>
      <c r="M96" s="76">
        <f>SUM(M97:M100)</f>
        <v>2</v>
      </c>
      <c r="N96" s="76">
        <f>SUM(N97:N100)</f>
        <v>6</v>
      </c>
      <c r="O96" s="179">
        <f>SUM(O97:O100)</f>
        <v>20</v>
      </c>
      <c r="P96" s="179">
        <f>SUM(P97:P100)</f>
        <v>22303</v>
      </c>
    </row>
    <row r="97" spans="3:16">
      <c r="C97" s="178">
        <v>4</v>
      </c>
      <c r="D97" s="75">
        <v>4</v>
      </c>
      <c r="E97" s="178">
        <v>0</v>
      </c>
      <c r="F97" s="178">
        <v>0</v>
      </c>
      <c r="G97" s="76">
        <v>0</v>
      </c>
      <c r="H97" s="76">
        <v>0</v>
      </c>
      <c r="I97" s="76">
        <v>4</v>
      </c>
      <c r="J97" s="179">
        <v>0</v>
      </c>
      <c r="K97" s="179">
        <v>0</v>
      </c>
      <c r="L97" s="76">
        <v>0</v>
      </c>
      <c r="M97" s="76">
        <v>1</v>
      </c>
      <c r="N97" s="76">
        <v>3</v>
      </c>
      <c r="O97" s="179">
        <v>10</v>
      </c>
      <c r="P97" s="179">
        <v>1783</v>
      </c>
    </row>
    <row r="98" spans="3:16">
      <c r="C98" s="178">
        <v>3</v>
      </c>
      <c r="D98" s="75">
        <v>2</v>
      </c>
      <c r="E98" s="178">
        <v>0</v>
      </c>
      <c r="F98" s="178">
        <v>0</v>
      </c>
      <c r="G98" s="76">
        <v>0</v>
      </c>
      <c r="H98" s="76">
        <v>1</v>
      </c>
      <c r="I98" s="76">
        <v>2</v>
      </c>
      <c r="J98" s="179">
        <v>56</v>
      </c>
      <c r="K98" s="179">
        <v>0</v>
      </c>
      <c r="L98" s="76">
        <v>0</v>
      </c>
      <c r="M98" s="76">
        <v>0</v>
      </c>
      <c r="N98" s="76">
        <v>1</v>
      </c>
      <c r="O98" s="179">
        <v>2</v>
      </c>
      <c r="P98" s="179">
        <v>15870</v>
      </c>
    </row>
    <row r="99" spans="3:16">
      <c r="C99" s="178">
        <v>4</v>
      </c>
      <c r="D99" s="75">
        <v>4</v>
      </c>
      <c r="E99" s="178">
        <v>0</v>
      </c>
      <c r="F99" s="178">
        <v>0</v>
      </c>
      <c r="G99" s="76">
        <v>0</v>
      </c>
      <c r="H99" s="76">
        <v>0</v>
      </c>
      <c r="I99" s="76">
        <v>5</v>
      </c>
      <c r="J99" s="179">
        <v>267</v>
      </c>
      <c r="K99" s="179">
        <v>0</v>
      </c>
      <c r="L99" s="76">
        <v>0</v>
      </c>
      <c r="M99" s="76">
        <v>1</v>
      </c>
      <c r="N99" s="76">
        <v>2</v>
      </c>
      <c r="O99" s="179">
        <v>8</v>
      </c>
      <c r="P99" s="179">
        <v>4584</v>
      </c>
    </row>
    <row r="100" spans="3:16">
      <c r="C100" s="178">
        <v>2</v>
      </c>
      <c r="D100" s="75">
        <v>1</v>
      </c>
      <c r="E100" s="178">
        <v>0</v>
      </c>
      <c r="F100" s="178">
        <v>0</v>
      </c>
      <c r="G100" s="76">
        <v>0</v>
      </c>
      <c r="H100" s="76">
        <v>1</v>
      </c>
      <c r="I100" s="76">
        <v>1</v>
      </c>
      <c r="J100" s="179">
        <v>0</v>
      </c>
      <c r="K100" s="179">
        <v>0</v>
      </c>
      <c r="L100" s="76">
        <v>0</v>
      </c>
      <c r="M100" s="76">
        <v>0</v>
      </c>
      <c r="N100" s="76">
        <v>0</v>
      </c>
      <c r="O100" s="179">
        <v>0</v>
      </c>
      <c r="P100" s="179">
        <v>66</v>
      </c>
    </row>
  </sheetData>
  <mergeCells count="36">
    <mergeCell ref="B3:D5"/>
    <mergeCell ref="G3:K3"/>
    <mergeCell ref="L3:P3"/>
    <mergeCell ref="Q3:U3"/>
    <mergeCell ref="AF3:AJ3"/>
    <mergeCell ref="AA4:AA5"/>
    <mergeCell ref="AB4:AE4"/>
    <mergeCell ref="AF4:AF5"/>
    <mergeCell ref="AG4:AJ4"/>
    <mergeCell ref="AV4:AY4"/>
    <mergeCell ref="AP3:AT3"/>
    <mergeCell ref="AU3:AY3"/>
    <mergeCell ref="G4:G5"/>
    <mergeCell ref="H4:K4"/>
    <mergeCell ref="L4:L5"/>
    <mergeCell ref="M4:P4"/>
    <mergeCell ref="Q4:Q5"/>
    <mergeCell ref="R4:U4"/>
    <mergeCell ref="V4:V5"/>
    <mergeCell ref="W4:Z4"/>
    <mergeCell ref="AK3:AO3"/>
    <mergeCell ref="AK4:AK5"/>
    <mergeCell ref="AL4:AO4"/>
    <mergeCell ref="AP4:AP5"/>
    <mergeCell ref="AQ4:AT4"/>
    <mergeCell ref="AU4:AU5"/>
    <mergeCell ref="B22:D22"/>
    <mergeCell ref="B23:D23"/>
    <mergeCell ref="B24:D24"/>
    <mergeCell ref="B6:D6"/>
    <mergeCell ref="B7:B8"/>
    <mergeCell ref="C7:D7"/>
    <mergeCell ref="C8:D8"/>
    <mergeCell ref="B9:B21"/>
    <mergeCell ref="C9:C18"/>
    <mergeCell ref="C19:C21"/>
  </mergeCells>
  <phoneticPr fontId="1"/>
  <pageMargins left="0.59055118110236227" right="0.43307086614173229" top="0.78740157480314965" bottom="0.78740157480314965" header="0.39370078740157483" footer="0.39370078740157483"/>
  <pageSetup paperSize="9" scale="97" orientation="portrait" r:id="rId1"/>
  <headerFooter alignWithMargins="0">
    <oddHeader>&amp;R18.災害・事故</oddHeader>
    <oddFooter>&amp;C-122-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showGridLines="0" zoomScaleNormal="100" zoomScaleSheetLayoutView="115" workbookViewId="0">
      <selection activeCell="B72" sqref="B72"/>
    </sheetView>
  </sheetViews>
  <sheetFormatPr defaultRowHeight="11.25"/>
  <cols>
    <col min="1" max="1" width="3.625" style="75" customWidth="1"/>
    <col min="2" max="2" width="8.625" style="75" customWidth="1"/>
    <col min="3" max="3" width="6.125" style="181" customWidth="1"/>
    <col min="4" max="6" width="5.125" style="181" customWidth="1"/>
    <col min="7" max="7" width="5.5" style="181" customWidth="1"/>
    <col min="8" max="9" width="5.125" style="181" customWidth="1"/>
    <col min="10" max="10" width="5.625" style="181" customWidth="1"/>
    <col min="11" max="12" width="5.125" style="181" customWidth="1"/>
    <col min="13" max="14" width="5.625" style="181" customWidth="1"/>
    <col min="15" max="17" width="5.125" style="181" customWidth="1"/>
    <col min="18" max="16384" width="9" style="75"/>
  </cols>
  <sheetData>
    <row r="1" spans="1:18" ht="30" customHeight="1">
      <c r="A1" s="74" t="s">
        <v>232</v>
      </c>
      <c r="C1" s="75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8" ht="10.5" customHeight="1">
      <c r="B2" s="252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113" t="s">
        <v>1</v>
      </c>
    </row>
    <row r="3" spans="1:18" ht="15" customHeight="1">
      <c r="B3" s="339" t="s">
        <v>233</v>
      </c>
      <c r="C3" s="327" t="s">
        <v>12</v>
      </c>
      <c r="D3" s="380" t="s">
        <v>101</v>
      </c>
      <c r="E3" s="378" t="s">
        <v>234</v>
      </c>
      <c r="F3" s="333" t="s">
        <v>235</v>
      </c>
      <c r="G3" s="333" t="s">
        <v>236</v>
      </c>
      <c r="H3" s="378" t="s">
        <v>237</v>
      </c>
      <c r="I3" s="378" t="s">
        <v>238</v>
      </c>
      <c r="J3" s="378" t="s">
        <v>239</v>
      </c>
      <c r="K3" s="333" t="s">
        <v>240</v>
      </c>
      <c r="L3" s="378" t="s">
        <v>241</v>
      </c>
      <c r="M3" s="333" t="s">
        <v>242</v>
      </c>
      <c r="N3" s="376" t="s">
        <v>11</v>
      </c>
      <c r="O3" s="376"/>
      <c r="P3" s="376"/>
      <c r="Q3" s="377"/>
      <c r="R3" s="254"/>
    </row>
    <row r="4" spans="1:18" ht="27" customHeight="1">
      <c r="B4" s="340"/>
      <c r="C4" s="379"/>
      <c r="D4" s="381"/>
      <c r="E4" s="334"/>
      <c r="F4" s="334"/>
      <c r="G4" s="334"/>
      <c r="H4" s="334"/>
      <c r="I4" s="334"/>
      <c r="J4" s="334"/>
      <c r="K4" s="334"/>
      <c r="L4" s="334"/>
      <c r="M4" s="334"/>
      <c r="N4" s="255" t="s">
        <v>243</v>
      </c>
      <c r="O4" s="255" t="s">
        <v>244</v>
      </c>
      <c r="P4" s="256" t="s">
        <v>245</v>
      </c>
      <c r="Q4" s="257" t="s">
        <v>11</v>
      </c>
      <c r="R4" s="254"/>
    </row>
    <row r="5" spans="1:18" ht="14.1" customHeight="1">
      <c r="B5" s="151" t="s">
        <v>104</v>
      </c>
      <c r="C5" s="87">
        <f t="shared" ref="C5:Q5" si="0">SUM(C6:C9)</f>
        <v>1616</v>
      </c>
      <c r="D5" s="88">
        <f t="shared" si="0"/>
        <v>1</v>
      </c>
      <c r="E5" s="89">
        <f t="shared" si="0"/>
        <v>1</v>
      </c>
      <c r="F5" s="89">
        <f t="shared" si="0"/>
        <v>8</v>
      </c>
      <c r="G5" s="89">
        <f t="shared" si="0"/>
        <v>353</v>
      </c>
      <c r="H5" s="89">
        <f t="shared" si="0"/>
        <v>47</v>
      </c>
      <c r="I5" s="89">
        <f t="shared" si="0"/>
        <v>15</v>
      </c>
      <c r="J5" s="89">
        <f t="shared" si="0"/>
        <v>199</v>
      </c>
      <c r="K5" s="89">
        <f t="shared" si="0"/>
        <v>11</v>
      </c>
      <c r="L5" s="89">
        <f t="shared" si="0"/>
        <v>21</v>
      </c>
      <c r="M5" s="89">
        <f t="shared" si="0"/>
        <v>812</v>
      </c>
      <c r="N5" s="89">
        <f t="shared" si="0"/>
        <v>141</v>
      </c>
      <c r="O5" s="89">
        <f t="shared" si="0"/>
        <v>0</v>
      </c>
      <c r="P5" s="89">
        <f t="shared" si="0"/>
        <v>0</v>
      </c>
      <c r="Q5" s="90">
        <f t="shared" si="0"/>
        <v>7</v>
      </c>
      <c r="R5" s="254"/>
    </row>
    <row r="6" spans="1:18" hidden="1">
      <c r="B6" s="91" t="s">
        <v>59</v>
      </c>
      <c r="C6" s="92">
        <f>SUM(D6:Q6)</f>
        <v>509</v>
      </c>
      <c r="D6" s="93">
        <v>0</v>
      </c>
      <c r="E6" s="94">
        <v>0</v>
      </c>
      <c r="F6" s="94">
        <v>4</v>
      </c>
      <c r="G6" s="94">
        <v>86</v>
      </c>
      <c r="H6" s="94">
        <v>15</v>
      </c>
      <c r="I6" s="94">
        <v>4</v>
      </c>
      <c r="J6" s="94">
        <v>85</v>
      </c>
      <c r="K6" s="94">
        <v>3</v>
      </c>
      <c r="L6" s="94">
        <v>11</v>
      </c>
      <c r="M6" s="94">
        <v>256</v>
      </c>
      <c r="N6" s="94">
        <v>41</v>
      </c>
      <c r="O6" s="94">
        <v>0</v>
      </c>
      <c r="P6" s="94">
        <v>0</v>
      </c>
      <c r="Q6" s="95">
        <v>4</v>
      </c>
      <c r="R6" s="254"/>
    </row>
    <row r="7" spans="1:18" s="258" customFormat="1" hidden="1">
      <c r="B7" s="259" t="s">
        <v>60</v>
      </c>
      <c r="C7" s="260">
        <f>SUM(D7:Q7)</f>
        <v>527</v>
      </c>
      <c r="D7" s="261">
        <v>1</v>
      </c>
      <c r="E7" s="262">
        <v>1</v>
      </c>
      <c r="F7" s="262">
        <v>0</v>
      </c>
      <c r="G7" s="262">
        <v>140</v>
      </c>
      <c r="H7" s="262">
        <v>16</v>
      </c>
      <c r="I7" s="262">
        <v>8</v>
      </c>
      <c r="J7" s="262">
        <v>61</v>
      </c>
      <c r="K7" s="262">
        <v>4</v>
      </c>
      <c r="L7" s="262">
        <v>4</v>
      </c>
      <c r="M7" s="262">
        <v>243</v>
      </c>
      <c r="N7" s="262">
        <v>49</v>
      </c>
      <c r="O7" s="262">
        <v>0</v>
      </c>
      <c r="P7" s="262">
        <v>0</v>
      </c>
      <c r="Q7" s="263">
        <v>0</v>
      </c>
      <c r="R7" s="264"/>
    </row>
    <row r="8" spans="1:18" hidden="1">
      <c r="B8" s="91" t="s">
        <v>61</v>
      </c>
      <c r="C8" s="92">
        <f>SUM(D8:Q8)</f>
        <v>386</v>
      </c>
      <c r="D8" s="93">
        <v>0</v>
      </c>
      <c r="E8" s="94">
        <v>0</v>
      </c>
      <c r="F8" s="94">
        <v>3</v>
      </c>
      <c r="G8" s="94">
        <v>82</v>
      </c>
      <c r="H8" s="94">
        <v>7</v>
      </c>
      <c r="I8" s="94">
        <v>2</v>
      </c>
      <c r="J8" s="94">
        <v>37</v>
      </c>
      <c r="K8" s="94">
        <v>2</v>
      </c>
      <c r="L8" s="94">
        <v>3</v>
      </c>
      <c r="M8" s="94">
        <v>200</v>
      </c>
      <c r="N8" s="94">
        <v>47</v>
      </c>
      <c r="O8" s="94">
        <v>0</v>
      </c>
      <c r="P8" s="94">
        <v>0</v>
      </c>
      <c r="Q8" s="95">
        <v>3</v>
      </c>
      <c r="R8" s="254"/>
    </row>
    <row r="9" spans="1:18" hidden="1">
      <c r="B9" s="96" t="s">
        <v>26</v>
      </c>
      <c r="C9" s="92">
        <f>SUM(D9:Q9)</f>
        <v>194</v>
      </c>
      <c r="D9" s="98">
        <v>0</v>
      </c>
      <c r="E9" s="99">
        <v>0</v>
      </c>
      <c r="F9" s="99">
        <v>1</v>
      </c>
      <c r="G9" s="99">
        <v>45</v>
      </c>
      <c r="H9" s="99">
        <v>9</v>
      </c>
      <c r="I9" s="99">
        <v>1</v>
      </c>
      <c r="J9" s="99">
        <v>16</v>
      </c>
      <c r="K9" s="99">
        <v>2</v>
      </c>
      <c r="L9" s="99">
        <v>3</v>
      </c>
      <c r="M9" s="99">
        <v>113</v>
      </c>
      <c r="N9" s="99">
        <v>4</v>
      </c>
      <c r="O9" s="99">
        <v>0</v>
      </c>
      <c r="P9" s="99">
        <v>0</v>
      </c>
      <c r="Q9" s="100">
        <v>0</v>
      </c>
      <c r="R9" s="254"/>
    </row>
    <row r="10" spans="1:18" ht="14.1" customHeight="1">
      <c r="B10" s="151" t="s">
        <v>105</v>
      </c>
      <c r="C10" s="87">
        <f t="shared" ref="C10:Q10" si="1">SUM(C11:C14)</f>
        <v>1751</v>
      </c>
      <c r="D10" s="88">
        <f t="shared" si="1"/>
        <v>7</v>
      </c>
      <c r="E10" s="89">
        <f t="shared" si="1"/>
        <v>5</v>
      </c>
      <c r="F10" s="89">
        <f t="shared" si="1"/>
        <v>3</v>
      </c>
      <c r="G10" s="89">
        <f t="shared" si="1"/>
        <v>377</v>
      </c>
      <c r="H10" s="89">
        <f t="shared" si="1"/>
        <v>52</v>
      </c>
      <c r="I10" s="89">
        <f t="shared" si="1"/>
        <v>22</v>
      </c>
      <c r="J10" s="89">
        <f t="shared" si="1"/>
        <v>236</v>
      </c>
      <c r="K10" s="89">
        <f t="shared" si="1"/>
        <v>9</v>
      </c>
      <c r="L10" s="89">
        <f t="shared" si="1"/>
        <v>29</v>
      </c>
      <c r="M10" s="89">
        <f t="shared" si="1"/>
        <v>841</v>
      </c>
      <c r="N10" s="89">
        <f t="shared" si="1"/>
        <v>167</v>
      </c>
      <c r="O10" s="89">
        <f t="shared" si="1"/>
        <v>3</v>
      </c>
      <c r="P10" s="89">
        <f t="shared" si="1"/>
        <v>0</v>
      </c>
      <c r="Q10" s="90">
        <f t="shared" si="1"/>
        <v>0</v>
      </c>
      <c r="R10" s="254"/>
    </row>
    <row r="11" spans="1:18" ht="15" hidden="1" customHeight="1">
      <c r="B11" s="91" t="s">
        <v>59</v>
      </c>
      <c r="C11" s="92">
        <f>SUM(D11:Q11)</f>
        <v>476</v>
      </c>
      <c r="D11" s="93">
        <v>5</v>
      </c>
      <c r="E11" s="94">
        <v>0</v>
      </c>
      <c r="F11" s="94">
        <v>2</v>
      </c>
      <c r="G11" s="94">
        <v>68</v>
      </c>
      <c r="H11" s="94">
        <v>13</v>
      </c>
      <c r="I11" s="94">
        <v>1</v>
      </c>
      <c r="J11" s="94">
        <v>79</v>
      </c>
      <c r="K11" s="94">
        <v>1</v>
      </c>
      <c r="L11" s="94">
        <v>15</v>
      </c>
      <c r="M11" s="94">
        <v>237</v>
      </c>
      <c r="N11" s="94">
        <v>55</v>
      </c>
      <c r="O11" s="94">
        <v>0</v>
      </c>
      <c r="P11" s="94">
        <v>0</v>
      </c>
      <c r="Q11" s="95">
        <v>0</v>
      </c>
      <c r="R11" s="254"/>
    </row>
    <row r="12" spans="1:18" s="258" customFormat="1" ht="15" hidden="1" customHeight="1">
      <c r="B12" s="259" t="s">
        <v>60</v>
      </c>
      <c r="C12" s="260">
        <f>SUM(D12:Q12)</f>
        <v>615</v>
      </c>
      <c r="D12" s="261">
        <v>0</v>
      </c>
      <c r="E12" s="262">
        <v>5</v>
      </c>
      <c r="F12" s="262">
        <v>1</v>
      </c>
      <c r="G12" s="262">
        <v>167</v>
      </c>
      <c r="H12" s="262">
        <v>18</v>
      </c>
      <c r="I12" s="262">
        <v>15</v>
      </c>
      <c r="J12" s="262">
        <v>67</v>
      </c>
      <c r="K12" s="262">
        <v>4</v>
      </c>
      <c r="L12" s="262">
        <v>5</v>
      </c>
      <c r="M12" s="262">
        <v>281</v>
      </c>
      <c r="N12" s="262">
        <v>50</v>
      </c>
      <c r="O12" s="262">
        <v>2</v>
      </c>
      <c r="P12" s="262">
        <v>0</v>
      </c>
      <c r="Q12" s="263">
        <v>0</v>
      </c>
      <c r="R12" s="264"/>
    </row>
    <row r="13" spans="1:18" ht="15" hidden="1" customHeight="1">
      <c r="B13" s="91" t="s">
        <v>61</v>
      </c>
      <c r="C13" s="92">
        <f>SUM(D13:Q13)</f>
        <v>452</v>
      </c>
      <c r="D13" s="93">
        <v>0</v>
      </c>
      <c r="E13" s="94">
        <v>0</v>
      </c>
      <c r="F13" s="94">
        <v>0</v>
      </c>
      <c r="G13" s="94">
        <v>97</v>
      </c>
      <c r="H13" s="94">
        <v>13</v>
      </c>
      <c r="I13" s="94">
        <v>1</v>
      </c>
      <c r="J13" s="94">
        <v>55</v>
      </c>
      <c r="K13" s="94">
        <v>4</v>
      </c>
      <c r="L13" s="94">
        <v>3</v>
      </c>
      <c r="M13" s="94">
        <v>219</v>
      </c>
      <c r="N13" s="94">
        <v>59</v>
      </c>
      <c r="O13" s="94">
        <v>1</v>
      </c>
      <c r="P13" s="94">
        <v>0</v>
      </c>
      <c r="Q13" s="95">
        <v>0</v>
      </c>
      <c r="R13" s="254"/>
    </row>
    <row r="14" spans="1:18" ht="15" hidden="1" customHeight="1">
      <c r="B14" s="96" t="s">
        <v>26</v>
      </c>
      <c r="C14" s="92">
        <f>SUM(D14:Q14)</f>
        <v>208</v>
      </c>
      <c r="D14" s="98">
        <v>2</v>
      </c>
      <c r="E14" s="99">
        <v>0</v>
      </c>
      <c r="F14" s="99">
        <v>0</v>
      </c>
      <c r="G14" s="99">
        <v>45</v>
      </c>
      <c r="H14" s="99">
        <v>8</v>
      </c>
      <c r="I14" s="99">
        <v>5</v>
      </c>
      <c r="J14" s="99">
        <v>35</v>
      </c>
      <c r="K14" s="99">
        <v>0</v>
      </c>
      <c r="L14" s="99">
        <v>6</v>
      </c>
      <c r="M14" s="99">
        <v>104</v>
      </c>
      <c r="N14" s="99">
        <v>3</v>
      </c>
      <c r="O14" s="99">
        <v>0</v>
      </c>
      <c r="P14" s="99">
        <v>0</v>
      </c>
      <c r="Q14" s="100">
        <v>0</v>
      </c>
      <c r="R14" s="254"/>
    </row>
    <row r="15" spans="1:18" ht="14.1" customHeight="1">
      <c r="B15" s="151" t="s">
        <v>106</v>
      </c>
      <c r="C15" s="87">
        <f t="shared" ref="C15:Q15" si="2">SUM(C16:C19)</f>
        <v>1889</v>
      </c>
      <c r="D15" s="88">
        <f t="shared" si="2"/>
        <v>3</v>
      </c>
      <c r="E15" s="89">
        <f t="shared" si="2"/>
        <v>0</v>
      </c>
      <c r="F15" s="89">
        <f t="shared" si="2"/>
        <v>5</v>
      </c>
      <c r="G15" s="89">
        <f t="shared" si="2"/>
        <v>354</v>
      </c>
      <c r="H15" s="89">
        <f t="shared" si="2"/>
        <v>54</v>
      </c>
      <c r="I15" s="89">
        <f t="shared" si="2"/>
        <v>27</v>
      </c>
      <c r="J15" s="89">
        <f t="shared" si="2"/>
        <v>255</v>
      </c>
      <c r="K15" s="89">
        <f t="shared" si="2"/>
        <v>9</v>
      </c>
      <c r="L15" s="89">
        <f t="shared" si="2"/>
        <v>33</v>
      </c>
      <c r="M15" s="89">
        <f t="shared" si="2"/>
        <v>907</v>
      </c>
      <c r="N15" s="89">
        <f t="shared" si="2"/>
        <v>237</v>
      </c>
      <c r="O15" s="89">
        <f t="shared" si="2"/>
        <v>1</v>
      </c>
      <c r="P15" s="89">
        <f t="shared" si="2"/>
        <v>0</v>
      </c>
      <c r="Q15" s="90">
        <f t="shared" si="2"/>
        <v>4</v>
      </c>
      <c r="R15" s="254"/>
    </row>
    <row r="16" spans="1:18" ht="15" hidden="1" customHeight="1">
      <c r="B16" s="91" t="s">
        <v>59</v>
      </c>
      <c r="C16" s="92">
        <f>SUM(D16:Q16)</f>
        <v>606</v>
      </c>
      <c r="D16" s="93">
        <v>2</v>
      </c>
      <c r="E16" s="94"/>
      <c r="F16" s="94">
        <v>2</v>
      </c>
      <c r="G16" s="94">
        <v>89</v>
      </c>
      <c r="H16" s="94">
        <v>12</v>
      </c>
      <c r="I16" s="94">
        <v>6</v>
      </c>
      <c r="J16" s="94">
        <v>98</v>
      </c>
      <c r="K16" s="94">
        <v>5</v>
      </c>
      <c r="L16" s="94">
        <v>22</v>
      </c>
      <c r="M16" s="94">
        <v>283</v>
      </c>
      <c r="N16" s="94">
        <v>86</v>
      </c>
      <c r="O16" s="94">
        <v>0</v>
      </c>
      <c r="P16" s="94">
        <v>0</v>
      </c>
      <c r="Q16" s="95">
        <v>1</v>
      </c>
      <c r="R16" s="254"/>
    </row>
    <row r="17" spans="2:18" s="258" customFormat="1" ht="15" hidden="1" customHeight="1">
      <c r="B17" s="259" t="s">
        <v>60</v>
      </c>
      <c r="C17" s="260">
        <f>SUM(D17:Q17)</f>
        <v>596</v>
      </c>
      <c r="D17" s="261">
        <v>0</v>
      </c>
      <c r="E17" s="262">
        <v>0</v>
      </c>
      <c r="F17" s="262">
        <v>2</v>
      </c>
      <c r="G17" s="262">
        <v>143</v>
      </c>
      <c r="H17" s="262">
        <v>21</v>
      </c>
      <c r="I17" s="262">
        <v>12</v>
      </c>
      <c r="J17" s="262">
        <v>73</v>
      </c>
      <c r="K17" s="262">
        <v>2</v>
      </c>
      <c r="L17" s="262">
        <v>5</v>
      </c>
      <c r="M17" s="262">
        <v>273</v>
      </c>
      <c r="N17" s="262">
        <v>61</v>
      </c>
      <c r="O17" s="262">
        <v>1</v>
      </c>
      <c r="P17" s="262">
        <v>0</v>
      </c>
      <c r="Q17" s="263">
        <v>3</v>
      </c>
      <c r="R17" s="264"/>
    </row>
    <row r="18" spans="2:18" ht="15" hidden="1" customHeight="1">
      <c r="B18" s="91" t="s">
        <v>61</v>
      </c>
      <c r="C18" s="92">
        <f>SUM(D18:Q18)</f>
        <v>466</v>
      </c>
      <c r="D18" s="93">
        <v>0</v>
      </c>
      <c r="E18" s="94">
        <v>0</v>
      </c>
      <c r="F18" s="94">
        <v>0</v>
      </c>
      <c r="G18" s="94">
        <v>71</v>
      </c>
      <c r="H18" s="94">
        <v>13</v>
      </c>
      <c r="I18" s="94">
        <v>6</v>
      </c>
      <c r="J18" s="94">
        <v>54</v>
      </c>
      <c r="K18" s="94">
        <v>2</v>
      </c>
      <c r="L18" s="94">
        <v>5</v>
      </c>
      <c r="M18" s="94">
        <v>232</v>
      </c>
      <c r="N18" s="94">
        <v>83</v>
      </c>
      <c r="O18" s="94">
        <v>0</v>
      </c>
      <c r="P18" s="94">
        <v>0</v>
      </c>
      <c r="Q18" s="95">
        <v>0</v>
      </c>
      <c r="R18" s="254"/>
    </row>
    <row r="19" spans="2:18" ht="15" hidden="1" customHeight="1">
      <c r="B19" s="96" t="s">
        <v>26</v>
      </c>
      <c r="C19" s="92">
        <f>SUM(D19:Q19)</f>
        <v>221</v>
      </c>
      <c r="D19" s="98">
        <v>1</v>
      </c>
      <c r="E19" s="99">
        <v>0</v>
      </c>
      <c r="F19" s="99">
        <v>1</v>
      </c>
      <c r="G19" s="99">
        <v>51</v>
      </c>
      <c r="H19" s="99">
        <v>8</v>
      </c>
      <c r="I19" s="99">
        <v>3</v>
      </c>
      <c r="J19" s="99">
        <v>30</v>
      </c>
      <c r="K19" s="99"/>
      <c r="L19" s="99">
        <v>1</v>
      </c>
      <c r="M19" s="99">
        <v>119</v>
      </c>
      <c r="N19" s="99">
        <v>7</v>
      </c>
      <c r="O19" s="99">
        <v>0</v>
      </c>
      <c r="P19" s="99">
        <v>0</v>
      </c>
      <c r="Q19" s="100">
        <v>0</v>
      </c>
      <c r="R19" s="254"/>
    </row>
    <row r="20" spans="2:18" ht="14.1" customHeight="1">
      <c r="B20" s="151" t="s">
        <v>107</v>
      </c>
      <c r="C20" s="87">
        <f t="shared" ref="C20:Q20" si="3">SUM(C21:C24)</f>
        <v>1921</v>
      </c>
      <c r="D20" s="88">
        <f t="shared" si="3"/>
        <v>0</v>
      </c>
      <c r="E20" s="89">
        <f t="shared" si="3"/>
        <v>5</v>
      </c>
      <c r="F20" s="89">
        <f t="shared" si="3"/>
        <v>3</v>
      </c>
      <c r="G20" s="89">
        <f t="shared" si="3"/>
        <v>331</v>
      </c>
      <c r="H20" s="89">
        <f t="shared" si="3"/>
        <v>34</v>
      </c>
      <c r="I20" s="89">
        <f t="shared" si="3"/>
        <v>29</v>
      </c>
      <c r="J20" s="89">
        <f t="shared" si="3"/>
        <v>273</v>
      </c>
      <c r="K20" s="89">
        <f t="shared" si="3"/>
        <v>11</v>
      </c>
      <c r="L20" s="89">
        <f t="shared" si="3"/>
        <v>35</v>
      </c>
      <c r="M20" s="89">
        <f t="shared" si="3"/>
        <v>1017</v>
      </c>
      <c r="N20" s="89">
        <f t="shared" si="3"/>
        <v>179</v>
      </c>
      <c r="O20" s="89">
        <f t="shared" si="3"/>
        <v>2</v>
      </c>
      <c r="P20" s="89">
        <f t="shared" si="3"/>
        <v>0</v>
      </c>
      <c r="Q20" s="90">
        <f t="shared" si="3"/>
        <v>2</v>
      </c>
      <c r="R20" s="254"/>
    </row>
    <row r="21" spans="2:18" ht="15" hidden="1" customHeight="1">
      <c r="B21" s="91" t="s">
        <v>59</v>
      </c>
      <c r="C21" s="92">
        <f>SUM(D21:Q21)</f>
        <v>540</v>
      </c>
      <c r="D21" s="93">
        <v>0</v>
      </c>
      <c r="E21" s="94">
        <v>0</v>
      </c>
      <c r="F21" s="94">
        <v>3</v>
      </c>
      <c r="G21" s="94">
        <v>81</v>
      </c>
      <c r="H21" s="94">
        <v>11</v>
      </c>
      <c r="I21" s="94">
        <v>8</v>
      </c>
      <c r="J21" s="94">
        <v>80</v>
      </c>
      <c r="K21" s="94">
        <v>5</v>
      </c>
      <c r="L21" s="94">
        <v>20</v>
      </c>
      <c r="M21" s="94">
        <v>272</v>
      </c>
      <c r="N21" s="94">
        <v>60</v>
      </c>
      <c r="O21" s="94">
        <v>0</v>
      </c>
      <c r="P21" s="94">
        <v>0</v>
      </c>
      <c r="Q21" s="95">
        <v>0</v>
      </c>
      <c r="R21" s="254"/>
    </row>
    <row r="22" spans="2:18" s="258" customFormat="1" ht="15" hidden="1" customHeight="1">
      <c r="B22" s="259" t="s">
        <v>60</v>
      </c>
      <c r="C22" s="260">
        <f>SUM(D22:Q22)</f>
        <v>668</v>
      </c>
      <c r="D22" s="261">
        <v>0</v>
      </c>
      <c r="E22" s="262">
        <v>5</v>
      </c>
      <c r="F22" s="262">
        <v>0</v>
      </c>
      <c r="G22" s="262">
        <v>127</v>
      </c>
      <c r="H22" s="262">
        <v>11</v>
      </c>
      <c r="I22" s="262">
        <v>13</v>
      </c>
      <c r="J22" s="262">
        <v>96</v>
      </c>
      <c r="K22" s="262">
        <v>4</v>
      </c>
      <c r="L22" s="262">
        <v>5</v>
      </c>
      <c r="M22" s="262">
        <v>355</v>
      </c>
      <c r="N22" s="262">
        <v>50</v>
      </c>
      <c r="O22" s="262">
        <v>0</v>
      </c>
      <c r="P22" s="262">
        <v>0</v>
      </c>
      <c r="Q22" s="263">
        <v>2</v>
      </c>
      <c r="R22" s="264"/>
    </row>
    <row r="23" spans="2:18" ht="15" hidden="1" customHeight="1">
      <c r="B23" s="91" t="s">
        <v>61</v>
      </c>
      <c r="C23" s="92">
        <f>SUM(D23:Q23)</f>
        <v>485</v>
      </c>
      <c r="D23" s="93">
        <v>0</v>
      </c>
      <c r="E23" s="94">
        <v>0</v>
      </c>
      <c r="F23" s="94">
        <v>0</v>
      </c>
      <c r="G23" s="94">
        <v>74</v>
      </c>
      <c r="H23" s="94">
        <v>6</v>
      </c>
      <c r="I23" s="94">
        <v>5</v>
      </c>
      <c r="J23" s="94">
        <v>74</v>
      </c>
      <c r="K23" s="94">
        <v>2</v>
      </c>
      <c r="L23" s="94">
        <v>5</v>
      </c>
      <c r="M23" s="94">
        <v>253</v>
      </c>
      <c r="N23" s="94">
        <v>65</v>
      </c>
      <c r="O23" s="94">
        <v>1</v>
      </c>
      <c r="P23" s="94">
        <v>0</v>
      </c>
      <c r="Q23" s="95">
        <v>0</v>
      </c>
      <c r="R23" s="254"/>
    </row>
    <row r="24" spans="2:18" ht="15" hidden="1" customHeight="1">
      <c r="B24" s="96" t="s">
        <v>26</v>
      </c>
      <c r="C24" s="92">
        <f>SUM(D24:Q24)</f>
        <v>228</v>
      </c>
      <c r="D24" s="98">
        <v>0</v>
      </c>
      <c r="E24" s="99">
        <v>0</v>
      </c>
      <c r="F24" s="99">
        <v>0</v>
      </c>
      <c r="G24" s="99">
        <v>49</v>
      </c>
      <c r="H24" s="99">
        <v>6</v>
      </c>
      <c r="I24" s="99">
        <v>3</v>
      </c>
      <c r="J24" s="99">
        <v>23</v>
      </c>
      <c r="K24" s="99">
        <v>0</v>
      </c>
      <c r="L24" s="99">
        <v>5</v>
      </c>
      <c r="M24" s="99">
        <v>137</v>
      </c>
      <c r="N24" s="99">
        <v>4</v>
      </c>
      <c r="O24" s="99">
        <v>1</v>
      </c>
      <c r="P24" s="99">
        <v>0</v>
      </c>
      <c r="Q24" s="100">
        <v>0</v>
      </c>
      <c r="R24" s="254"/>
    </row>
    <row r="25" spans="2:18" ht="14.1" customHeight="1">
      <c r="B25" s="151" t="s">
        <v>108</v>
      </c>
      <c r="C25" s="87">
        <f t="shared" ref="C25:Q25" si="4">SUM(C26:C29)</f>
        <v>1873</v>
      </c>
      <c r="D25" s="88">
        <f t="shared" si="4"/>
        <v>2</v>
      </c>
      <c r="E25" s="89">
        <f t="shared" si="4"/>
        <v>1</v>
      </c>
      <c r="F25" s="89">
        <f t="shared" si="4"/>
        <v>8</v>
      </c>
      <c r="G25" s="89">
        <f t="shared" si="4"/>
        <v>336</v>
      </c>
      <c r="H25" s="89">
        <f t="shared" si="4"/>
        <v>34</v>
      </c>
      <c r="I25" s="89">
        <f t="shared" si="4"/>
        <v>33</v>
      </c>
      <c r="J25" s="89">
        <f t="shared" si="4"/>
        <v>236</v>
      </c>
      <c r="K25" s="89">
        <f t="shared" si="4"/>
        <v>4</v>
      </c>
      <c r="L25" s="89">
        <f t="shared" si="4"/>
        <v>32</v>
      </c>
      <c r="M25" s="89">
        <f t="shared" si="4"/>
        <v>992</v>
      </c>
      <c r="N25" s="89">
        <f t="shared" si="4"/>
        <v>191</v>
      </c>
      <c r="O25" s="89">
        <f t="shared" si="4"/>
        <v>0</v>
      </c>
      <c r="P25" s="89">
        <f t="shared" si="4"/>
        <v>0</v>
      </c>
      <c r="Q25" s="90">
        <f t="shared" si="4"/>
        <v>4</v>
      </c>
      <c r="R25" s="254"/>
    </row>
    <row r="26" spans="2:18" ht="15" hidden="1" customHeight="1">
      <c r="B26" s="91" t="s">
        <v>59</v>
      </c>
      <c r="C26" s="92">
        <f>SUM(D26:Q26)</f>
        <v>552</v>
      </c>
      <c r="D26" s="93">
        <v>0</v>
      </c>
      <c r="E26" s="94">
        <v>0</v>
      </c>
      <c r="F26" s="94">
        <v>6</v>
      </c>
      <c r="G26" s="94">
        <v>68</v>
      </c>
      <c r="H26" s="94">
        <v>8</v>
      </c>
      <c r="I26" s="94">
        <v>3</v>
      </c>
      <c r="J26" s="94">
        <v>99</v>
      </c>
      <c r="K26" s="94">
        <v>0</v>
      </c>
      <c r="L26" s="94">
        <v>20</v>
      </c>
      <c r="M26" s="94">
        <v>270</v>
      </c>
      <c r="N26" s="94">
        <v>77</v>
      </c>
      <c r="O26" s="94">
        <v>0</v>
      </c>
      <c r="P26" s="94">
        <v>0</v>
      </c>
      <c r="Q26" s="95">
        <v>1</v>
      </c>
      <c r="R26" s="254"/>
    </row>
    <row r="27" spans="2:18" ht="15" hidden="1" customHeight="1">
      <c r="B27" s="91" t="s">
        <v>60</v>
      </c>
      <c r="C27" s="92">
        <f>SUM(D27:Q27)</f>
        <v>648</v>
      </c>
      <c r="D27" s="93">
        <v>1</v>
      </c>
      <c r="E27" s="94">
        <v>1</v>
      </c>
      <c r="F27" s="94">
        <v>2</v>
      </c>
      <c r="G27" s="94">
        <v>134</v>
      </c>
      <c r="H27" s="94">
        <v>13</v>
      </c>
      <c r="I27" s="94">
        <v>20</v>
      </c>
      <c r="J27" s="94">
        <v>69</v>
      </c>
      <c r="K27" s="94">
        <v>3</v>
      </c>
      <c r="L27" s="94">
        <v>3</v>
      </c>
      <c r="M27" s="94">
        <v>351</v>
      </c>
      <c r="N27" s="94">
        <v>48</v>
      </c>
      <c r="O27" s="94">
        <v>0</v>
      </c>
      <c r="P27" s="94">
        <v>0</v>
      </c>
      <c r="Q27" s="95">
        <v>3</v>
      </c>
      <c r="R27" s="254"/>
    </row>
    <row r="28" spans="2:18" ht="15" hidden="1" customHeight="1">
      <c r="B28" s="91" t="s">
        <v>61</v>
      </c>
      <c r="C28" s="92">
        <f>SUM(D28:Q28)</f>
        <v>461</v>
      </c>
      <c r="D28" s="93">
        <v>1</v>
      </c>
      <c r="E28" s="94">
        <v>0</v>
      </c>
      <c r="F28" s="94">
        <v>0</v>
      </c>
      <c r="G28" s="94">
        <v>87</v>
      </c>
      <c r="H28" s="94">
        <v>7</v>
      </c>
      <c r="I28" s="94">
        <v>6</v>
      </c>
      <c r="J28" s="94">
        <v>50</v>
      </c>
      <c r="K28" s="94">
        <v>0</v>
      </c>
      <c r="L28" s="94">
        <v>6</v>
      </c>
      <c r="M28" s="94">
        <v>245</v>
      </c>
      <c r="N28" s="94">
        <v>59</v>
      </c>
      <c r="O28" s="94">
        <v>0</v>
      </c>
      <c r="P28" s="94">
        <v>0</v>
      </c>
      <c r="Q28" s="95">
        <v>0</v>
      </c>
      <c r="R28" s="254"/>
    </row>
    <row r="29" spans="2:18" ht="15" hidden="1" customHeight="1">
      <c r="B29" s="96" t="s">
        <v>26</v>
      </c>
      <c r="C29" s="92">
        <f>SUM(D29:Q29)</f>
        <v>212</v>
      </c>
      <c r="D29" s="98">
        <v>0</v>
      </c>
      <c r="E29" s="99">
        <v>0</v>
      </c>
      <c r="F29" s="99">
        <v>0</v>
      </c>
      <c r="G29" s="99">
        <v>47</v>
      </c>
      <c r="H29" s="99">
        <v>6</v>
      </c>
      <c r="I29" s="99">
        <v>4</v>
      </c>
      <c r="J29" s="99">
        <v>18</v>
      </c>
      <c r="K29" s="99">
        <v>1</v>
      </c>
      <c r="L29" s="99">
        <v>3</v>
      </c>
      <c r="M29" s="99">
        <v>126</v>
      </c>
      <c r="N29" s="99">
        <v>7</v>
      </c>
      <c r="O29" s="99">
        <v>0</v>
      </c>
      <c r="P29" s="99">
        <v>0</v>
      </c>
      <c r="Q29" s="100">
        <v>0</v>
      </c>
      <c r="R29" s="254"/>
    </row>
    <row r="30" spans="2:18" ht="14.1" customHeight="1">
      <c r="B30" s="151" t="s">
        <v>109</v>
      </c>
      <c r="C30" s="87">
        <f t="shared" ref="C30:Q30" si="5">SUM(C31:C34)</f>
        <v>1985</v>
      </c>
      <c r="D30" s="88">
        <f t="shared" si="5"/>
        <v>1</v>
      </c>
      <c r="E30" s="89">
        <f t="shared" si="5"/>
        <v>0</v>
      </c>
      <c r="F30" s="89">
        <f t="shared" si="5"/>
        <v>7</v>
      </c>
      <c r="G30" s="89">
        <f t="shared" si="5"/>
        <v>322</v>
      </c>
      <c r="H30" s="89">
        <f t="shared" si="5"/>
        <v>25</v>
      </c>
      <c r="I30" s="89">
        <f t="shared" si="5"/>
        <v>24</v>
      </c>
      <c r="J30" s="89">
        <f t="shared" si="5"/>
        <v>250</v>
      </c>
      <c r="K30" s="89">
        <f t="shared" si="5"/>
        <v>5</v>
      </c>
      <c r="L30" s="89">
        <f t="shared" si="5"/>
        <v>47</v>
      </c>
      <c r="M30" s="89">
        <f t="shared" si="5"/>
        <v>1072</v>
      </c>
      <c r="N30" s="89">
        <f t="shared" si="5"/>
        <v>226</v>
      </c>
      <c r="O30" s="89">
        <f t="shared" si="5"/>
        <v>0</v>
      </c>
      <c r="P30" s="89">
        <f t="shared" si="5"/>
        <v>0</v>
      </c>
      <c r="Q30" s="90">
        <f t="shared" si="5"/>
        <v>6</v>
      </c>
      <c r="R30" s="254"/>
    </row>
    <row r="31" spans="2:18" ht="15" hidden="1" customHeight="1">
      <c r="B31" s="91" t="s">
        <v>59</v>
      </c>
      <c r="C31" s="92">
        <f>SUM(D31:Q31)</f>
        <v>551</v>
      </c>
      <c r="D31" s="93">
        <v>0</v>
      </c>
      <c r="E31" s="94">
        <v>0</v>
      </c>
      <c r="F31" s="94">
        <v>4</v>
      </c>
      <c r="G31" s="94">
        <v>58</v>
      </c>
      <c r="H31" s="94">
        <v>8</v>
      </c>
      <c r="I31" s="94">
        <v>4</v>
      </c>
      <c r="J31" s="94">
        <v>84</v>
      </c>
      <c r="K31" s="94">
        <v>3</v>
      </c>
      <c r="L31" s="94">
        <v>30</v>
      </c>
      <c r="M31" s="94">
        <v>292</v>
      </c>
      <c r="N31" s="94">
        <v>67</v>
      </c>
      <c r="O31" s="94">
        <v>0</v>
      </c>
      <c r="P31" s="94">
        <v>0</v>
      </c>
      <c r="Q31" s="95">
        <v>1</v>
      </c>
      <c r="R31" s="254"/>
    </row>
    <row r="32" spans="2:18" ht="15" hidden="1" customHeight="1">
      <c r="B32" s="91" t="s">
        <v>60</v>
      </c>
      <c r="C32" s="92">
        <f>SUM(D32:Q32)</f>
        <v>712</v>
      </c>
      <c r="D32" s="93">
        <v>1</v>
      </c>
      <c r="E32" s="94">
        <v>0</v>
      </c>
      <c r="F32" s="94">
        <v>2</v>
      </c>
      <c r="G32" s="94">
        <v>147</v>
      </c>
      <c r="H32" s="94">
        <v>6</v>
      </c>
      <c r="I32" s="94">
        <v>17</v>
      </c>
      <c r="J32" s="94">
        <v>74</v>
      </c>
      <c r="K32" s="94">
        <v>1</v>
      </c>
      <c r="L32" s="94">
        <v>10</v>
      </c>
      <c r="M32" s="94">
        <v>392</v>
      </c>
      <c r="N32" s="94">
        <v>58</v>
      </c>
      <c r="O32" s="94">
        <v>0</v>
      </c>
      <c r="P32" s="94">
        <v>0</v>
      </c>
      <c r="Q32" s="95">
        <v>4</v>
      </c>
      <c r="R32" s="254"/>
    </row>
    <row r="33" spans="2:18" ht="15" hidden="1" customHeight="1">
      <c r="B33" s="91" t="s">
        <v>61</v>
      </c>
      <c r="C33" s="92">
        <f>SUM(D33:Q33)</f>
        <v>500</v>
      </c>
      <c r="D33" s="93">
        <v>0</v>
      </c>
      <c r="E33" s="94">
        <v>0</v>
      </c>
      <c r="F33" s="94">
        <v>1</v>
      </c>
      <c r="G33" s="94">
        <v>77</v>
      </c>
      <c r="H33" s="94">
        <v>6</v>
      </c>
      <c r="I33" s="94">
        <v>1</v>
      </c>
      <c r="J33" s="94">
        <v>61</v>
      </c>
      <c r="K33" s="94">
        <v>1</v>
      </c>
      <c r="L33" s="94">
        <v>6</v>
      </c>
      <c r="M33" s="94">
        <v>253</v>
      </c>
      <c r="N33" s="94">
        <v>93</v>
      </c>
      <c r="O33" s="94">
        <v>0</v>
      </c>
      <c r="P33" s="94">
        <v>0</v>
      </c>
      <c r="Q33" s="95">
        <v>1</v>
      </c>
      <c r="R33" s="254"/>
    </row>
    <row r="34" spans="2:18" ht="15" hidden="1" customHeight="1">
      <c r="B34" s="96" t="s">
        <v>26</v>
      </c>
      <c r="C34" s="92">
        <f>SUM(D34:Q34)</f>
        <v>222</v>
      </c>
      <c r="D34" s="98">
        <v>0</v>
      </c>
      <c r="E34" s="99">
        <v>0</v>
      </c>
      <c r="F34" s="99">
        <v>0</v>
      </c>
      <c r="G34" s="99">
        <v>40</v>
      </c>
      <c r="H34" s="99">
        <v>5</v>
      </c>
      <c r="I34" s="99">
        <v>2</v>
      </c>
      <c r="J34" s="99">
        <v>31</v>
      </c>
      <c r="K34" s="99">
        <v>0</v>
      </c>
      <c r="L34" s="99">
        <v>1</v>
      </c>
      <c r="M34" s="99">
        <v>135</v>
      </c>
      <c r="N34" s="99">
        <v>8</v>
      </c>
      <c r="O34" s="99">
        <v>0</v>
      </c>
      <c r="P34" s="99">
        <v>0</v>
      </c>
      <c r="Q34" s="100">
        <v>0</v>
      </c>
      <c r="R34" s="254"/>
    </row>
    <row r="35" spans="2:18" ht="14.1" customHeight="1">
      <c r="B35" s="151" t="s">
        <v>110</v>
      </c>
      <c r="C35" s="87">
        <f t="shared" ref="C35:Q35" si="6">SUM(C36:C39)</f>
        <v>2075</v>
      </c>
      <c r="D35" s="88">
        <f t="shared" si="6"/>
        <v>2</v>
      </c>
      <c r="E35" s="89">
        <f t="shared" si="6"/>
        <v>0</v>
      </c>
      <c r="F35" s="89">
        <f t="shared" si="6"/>
        <v>3</v>
      </c>
      <c r="G35" s="89">
        <f t="shared" si="6"/>
        <v>340</v>
      </c>
      <c r="H35" s="89">
        <f t="shared" si="6"/>
        <v>41</v>
      </c>
      <c r="I35" s="89">
        <f t="shared" si="6"/>
        <v>19</v>
      </c>
      <c r="J35" s="89">
        <f t="shared" si="6"/>
        <v>263</v>
      </c>
      <c r="K35" s="89">
        <f t="shared" si="6"/>
        <v>6</v>
      </c>
      <c r="L35" s="89">
        <f t="shared" si="6"/>
        <v>43</v>
      </c>
      <c r="M35" s="89">
        <f t="shared" si="6"/>
        <v>1161</v>
      </c>
      <c r="N35" s="89">
        <f t="shared" si="6"/>
        <v>187</v>
      </c>
      <c r="O35" s="89">
        <f t="shared" si="6"/>
        <v>1</v>
      </c>
      <c r="P35" s="89">
        <f t="shared" si="6"/>
        <v>0</v>
      </c>
      <c r="Q35" s="90">
        <f t="shared" si="6"/>
        <v>9</v>
      </c>
      <c r="R35" s="254"/>
    </row>
    <row r="36" spans="2:18" ht="15" hidden="1" customHeight="1">
      <c r="B36" s="91" t="s">
        <v>59</v>
      </c>
      <c r="C36" s="92">
        <f>SUM(D36:Q36)</f>
        <v>583</v>
      </c>
      <c r="D36" s="93">
        <v>0</v>
      </c>
      <c r="E36" s="94">
        <v>0</v>
      </c>
      <c r="F36" s="94">
        <v>2</v>
      </c>
      <c r="G36" s="94">
        <v>68</v>
      </c>
      <c r="H36" s="94">
        <v>14</v>
      </c>
      <c r="I36" s="94">
        <v>8</v>
      </c>
      <c r="J36" s="94">
        <v>91</v>
      </c>
      <c r="K36" s="94">
        <v>5</v>
      </c>
      <c r="L36" s="94">
        <v>32</v>
      </c>
      <c r="M36" s="94">
        <v>300</v>
      </c>
      <c r="N36" s="94">
        <v>60</v>
      </c>
      <c r="O36" s="94">
        <v>0</v>
      </c>
      <c r="P36" s="94">
        <v>0</v>
      </c>
      <c r="Q36" s="95">
        <v>3</v>
      </c>
    </row>
    <row r="37" spans="2:18" ht="15" hidden="1" customHeight="1">
      <c r="B37" s="91" t="s">
        <v>60</v>
      </c>
      <c r="C37" s="92">
        <f>SUM(D37:Q37)</f>
        <v>707</v>
      </c>
      <c r="D37" s="93">
        <v>1</v>
      </c>
      <c r="E37" s="94">
        <v>0</v>
      </c>
      <c r="F37" s="94">
        <v>0</v>
      </c>
      <c r="G37" s="94">
        <v>132</v>
      </c>
      <c r="H37" s="94">
        <v>10</v>
      </c>
      <c r="I37" s="94">
        <v>6</v>
      </c>
      <c r="J37" s="94">
        <v>89</v>
      </c>
      <c r="K37" s="94">
        <v>0</v>
      </c>
      <c r="L37" s="94">
        <v>3</v>
      </c>
      <c r="M37" s="94">
        <v>406</v>
      </c>
      <c r="N37" s="94">
        <v>54</v>
      </c>
      <c r="O37" s="94">
        <v>0</v>
      </c>
      <c r="P37" s="94">
        <v>0</v>
      </c>
      <c r="Q37" s="95">
        <v>6</v>
      </c>
    </row>
    <row r="38" spans="2:18" ht="15" hidden="1" customHeight="1">
      <c r="B38" s="91" t="s">
        <v>61</v>
      </c>
      <c r="C38" s="92">
        <f>SUM(D38:Q38)</f>
        <v>550</v>
      </c>
      <c r="D38" s="93">
        <v>0</v>
      </c>
      <c r="E38" s="94">
        <v>0</v>
      </c>
      <c r="F38" s="94">
        <v>1</v>
      </c>
      <c r="G38" s="94">
        <v>89</v>
      </c>
      <c r="H38" s="94">
        <v>11</v>
      </c>
      <c r="I38" s="94">
        <v>3</v>
      </c>
      <c r="J38" s="94">
        <v>62</v>
      </c>
      <c r="K38" s="94">
        <v>1</v>
      </c>
      <c r="L38" s="94">
        <v>6</v>
      </c>
      <c r="M38" s="94">
        <v>306</v>
      </c>
      <c r="N38" s="94">
        <v>70</v>
      </c>
      <c r="O38" s="94">
        <v>1</v>
      </c>
      <c r="P38" s="94">
        <v>0</v>
      </c>
      <c r="Q38" s="95">
        <v>0</v>
      </c>
    </row>
    <row r="39" spans="2:18" ht="15" hidden="1" customHeight="1">
      <c r="B39" s="96" t="s">
        <v>26</v>
      </c>
      <c r="C39" s="92">
        <f>SUM(D39:Q39)</f>
        <v>235</v>
      </c>
      <c r="D39" s="98">
        <v>1</v>
      </c>
      <c r="E39" s="99">
        <v>0</v>
      </c>
      <c r="F39" s="99">
        <v>0</v>
      </c>
      <c r="G39" s="99">
        <v>51</v>
      </c>
      <c r="H39" s="99">
        <v>6</v>
      </c>
      <c r="I39" s="99">
        <v>2</v>
      </c>
      <c r="J39" s="99">
        <v>21</v>
      </c>
      <c r="K39" s="99">
        <v>0</v>
      </c>
      <c r="L39" s="99">
        <v>2</v>
      </c>
      <c r="M39" s="99">
        <v>149</v>
      </c>
      <c r="N39" s="99">
        <v>3</v>
      </c>
      <c r="O39" s="99">
        <v>0</v>
      </c>
      <c r="P39" s="99">
        <v>0</v>
      </c>
      <c r="Q39" s="100">
        <v>0</v>
      </c>
    </row>
    <row r="40" spans="2:18" s="121" customFormat="1" ht="14.1" customHeight="1">
      <c r="B40" s="151" t="s">
        <v>111</v>
      </c>
      <c r="C40" s="87">
        <f t="shared" ref="C40:Q40" si="7">SUM(C41:C44)</f>
        <v>2380</v>
      </c>
      <c r="D40" s="88">
        <f t="shared" si="7"/>
        <v>3</v>
      </c>
      <c r="E40" s="89">
        <f t="shared" si="7"/>
        <v>2</v>
      </c>
      <c r="F40" s="89">
        <f t="shared" si="7"/>
        <v>3</v>
      </c>
      <c r="G40" s="89">
        <f t="shared" si="7"/>
        <v>355</v>
      </c>
      <c r="H40" s="89">
        <f t="shared" si="7"/>
        <v>32</v>
      </c>
      <c r="I40" s="89">
        <f t="shared" si="7"/>
        <v>39</v>
      </c>
      <c r="J40" s="89">
        <f t="shared" si="7"/>
        <v>356</v>
      </c>
      <c r="K40" s="89">
        <f t="shared" si="7"/>
        <v>11</v>
      </c>
      <c r="L40" s="89">
        <f t="shared" si="7"/>
        <v>46</v>
      </c>
      <c r="M40" s="89">
        <f t="shared" si="7"/>
        <v>1295</v>
      </c>
      <c r="N40" s="89">
        <f t="shared" si="7"/>
        <v>228</v>
      </c>
      <c r="O40" s="89">
        <f t="shared" si="7"/>
        <v>0</v>
      </c>
      <c r="P40" s="89">
        <f t="shared" si="7"/>
        <v>1</v>
      </c>
      <c r="Q40" s="90">
        <f t="shared" si="7"/>
        <v>9</v>
      </c>
    </row>
    <row r="41" spans="2:18" ht="15" hidden="1" customHeight="1">
      <c r="B41" s="91" t="s">
        <v>59</v>
      </c>
      <c r="C41" s="92">
        <f>SUM(D41:Q41)</f>
        <v>685</v>
      </c>
      <c r="D41" s="93">
        <v>2</v>
      </c>
      <c r="E41" s="94">
        <v>0</v>
      </c>
      <c r="F41" s="94">
        <v>3</v>
      </c>
      <c r="G41" s="94">
        <v>75</v>
      </c>
      <c r="H41" s="94">
        <v>11</v>
      </c>
      <c r="I41" s="94">
        <v>10</v>
      </c>
      <c r="J41" s="94">
        <v>94</v>
      </c>
      <c r="K41" s="94">
        <v>2</v>
      </c>
      <c r="L41" s="94">
        <v>28</v>
      </c>
      <c r="M41" s="94">
        <v>364</v>
      </c>
      <c r="N41" s="94">
        <v>90</v>
      </c>
      <c r="O41" s="94">
        <v>0</v>
      </c>
      <c r="P41" s="94">
        <v>1</v>
      </c>
      <c r="Q41" s="95">
        <v>5</v>
      </c>
    </row>
    <row r="42" spans="2:18" ht="15" hidden="1" customHeight="1">
      <c r="B42" s="91" t="s">
        <v>60</v>
      </c>
      <c r="C42" s="92">
        <f>SUM(D42:Q42)</f>
        <v>836</v>
      </c>
      <c r="D42" s="93">
        <v>1</v>
      </c>
      <c r="E42" s="94">
        <v>2</v>
      </c>
      <c r="F42" s="94">
        <v>0</v>
      </c>
      <c r="G42" s="94">
        <v>151</v>
      </c>
      <c r="H42" s="94">
        <v>9</v>
      </c>
      <c r="I42" s="94">
        <v>23</v>
      </c>
      <c r="J42" s="94">
        <v>126</v>
      </c>
      <c r="K42" s="94">
        <v>4</v>
      </c>
      <c r="L42" s="94">
        <v>11</v>
      </c>
      <c r="M42" s="94">
        <v>455</v>
      </c>
      <c r="N42" s="94">
        <v>50</v>
      </c>
      <c r="O42" s="94">
        <v>0</v>
      </c>
      <c r="P42" s="94">
        <v>0</v>
      </c>
      <c r="Q42" s="95">
        <v>4</v>
      </c>
    </row>
    <row r="43" spans="2:18" ht="15" hidden="1" customHeight="1">
      <c r="B43" s="91" t="s">
        <v>61</v>
      </c>
      <c r="C43" s="92">
        <f>SUM(D43:Q43)</f>
        <v>589</v>
      </c>
      <c r="D43" s="93">
        <v>0</v>
      </c>
      <c r="E43" s="94">
        <v>0</v>
      </c>
      <c r="F43" s="94">
        <v>0</v>
      </c>
      <c r="G43" s="94">
        <v>69</v>
      </c>
      <c r="H43" s="94">
        <v>5</v>
      </c>
      <c r="I43" s="94">
        <v>2</v>
      </c>
      <c r="J43" s="94">
        <v>98</v>
      </c>
      <c r="K43" s="94">
        <v>4</v>
      </c>
      <c r="L43" s="94">
        <v>5</v>
      </c>
      <c r="M43" s="94">
        <v>327</v>
      </c>
      <c r="N43" s="94">
        <v>79</v>
      </c>
      <c r="O43" s="94">
        <v>0</v>
      </c>
      <c r="P43" s="94">
        <v>0</v>
      </c>
      <c r="Q43" s="95">
        <v>0</v>
      </c>
    </row>
    <row r="44" spans="2:18" ht="15" hidden="1" customHeight="1">
      <c r="B44" s="96" t="s">
        <v>26</v>
      </c>
      <c r="C44" s="92">
        <f>SUM(D44:Q44)</f>
        <v>270</v>
      </c>
      <c r="D44" s="98">
        <v>0</v>
      </c>
      <c r="E44" s="99">
        <v>0</v>
      </c>
      <c r="F44" s="99">
        <v>0</v>
      </c>
      <c r="G44" s="99">
        <v>60</v>
      </c>
      <c r="H44" s="99">
        <v>7</v>
      </c>
      <c r="I44" s="99">
        <v>4</v>
      </c>
      <c r="J44" s="99">
        <v>38</v>
      </c>
      <c r="K44" s="99">
        <v>1</v>
      </c>
      <c r="L44" s="99">
        <v>2</v>
      </c>
      <c r="M44" s="99">
        <v>149</v>
      </c>
      <c r="N44" s="99">
        <v>9</v>
      </c>
      <c r="O44" s="99">
        <v>0</v>
      </c>
      <c r="P44" s="99">
        <v>0</v>
      </c>
      <c r="Q44" s="100">
        <v>0</v>
      </c>
    </row>
    <row r="45" spans="2:18" s="121" customFormat="1" ht="14.1" customHeight="1">
      <c r="B45" s="151" t="s">
        <v>246</v>
      </c>
      <c r="C45" s="87">
        <f t="shared" ref="C45:Q45" si="8">SUM(C46:C49)</f>
        <v>2294</v>
      </c>
      <c r="D45" s="88">
        <f t="shared" si="8"/>
        <v>2</v>
      </c>
      <c r="E45" s="89">
        <f t="shared" si="8"/>
        <v>0</v>
      </c>
      <c r="F45" s="89">
        <f t="shared" si="8"/>
        <v>6</v>
      </c>
      <c r="G45" s="89">
        <f t="shared" si="8"/>
        <v>312</v>
      </c>
      <c r="H45" s="89">
        <f t="shared" si="8"/>
        <v>39</v>
      </c>
      <c r="I45" s="89">
        <f t="shared" si="8"/>
        <v>27</v>
      </c>
      <c r="J45" s="89">
        <f t="shared" si="8"/>
        <v>337</v>
      </c>
      <c r="K45" s="89">
        <f t="shared" si="8"/>
        <v>11</v>
      </c>
      <c r="L45" s="89">
        <f t="shared" si="8"/>
        <v>36</v>
      </c>
      <c r="M45" s="89">
        <f t="shared" si="8"/>
        <v>1330</v>
      </c>
      <c r="N45" s="89">
        <f t="shared" si="8"/>
        <v>187</v>
      </c>
      <c r="O45" s="89">
        <f t="shared" si="8"/>
        <v>5</v>
      </c>
      <c r="P45" s="89">
        <f t="shared" si="8"/>
        <v>0</v>
      </c>
      <c r="Q45" s="90">
        <f t="shared" si="8"/>
        <v>2</v>
      </c>
    </row>
    <row r="46" spans="2:18" ht="12.95" hidden="1" customHeight="1">
      <c r="B46" s="91" t="s">
        <v>59</v>
      </c>
      <c r="C46" s="92">
        <f>SUM(D46:Q46)</f>
        <v>671</v>
      </c>
      <c r="D46" s="93">
        <v>0</v>
      </c>
      <c r="E46" s="94">
        <v>0</v>
      </c>
      <c r="F46" s="262">
        <v>4</v>
      </c>
      <c r="G46" s="262">
        <v>56</v>
      </c>
      <c r="H46" s="94">
        <v>11</v>
      </c>
      <c r="I46" s="94">
        <v>6</v>
      </c>
      <c r="J46" s="262">
        <v>118</v>
      </c>
      <c r="K46" s="94">
        <v>2</v>
      </c>
      <c r="L46" s="94">
        <v>20</v>
      </c>
      <c r="M46" s="262">
        <v>373</v>
      </c>
      <c r="N46" s="94">
        <v>79</v>
      </c>
      <c r="O46" s="94">
        <v>1</v>
      </c>
      <c r="P46" s="94">
        <v>0</v>
      </c>
      <c r="Q46" s="263">
        <v>1</v>
      </c>
    </row>
    <row r="47" spans="2:18" ht="12.95" hidden="1" customHeight="1">
      <c r="B47" s="91" t="s">
        <v>60</v>
      </c>
      <c r="C47" s="92">
        <f>SUM(D47:Q47)</f>
        <v>751</v>
      </c>
      <c r="D47" s="93">
        <v>1</v>
      </c>
      <c r="E47" s="94">
        <v>0</v>
      </c>
      <c r="F47" s="262">
        <v>2</v>
      </c>
      <c r="G47" s="262">
        <v>128</v>
      </c>
      <c r="H47" s="94">
        <v>11</v>
      </c>
      <c r="I47" s="94">
        <v>19</v>
      </c>
      <c r="J47" s="262">
        <v>92</v>
      </c>
      <c r="K47" s="94">
        <v>3</v>
      </c>
      <c r="L47" s="94">
        <v>9</v>
      </c>
      <c r="M47" s="262">
        <v>441</v>
      </c>
      <c r="N47" s="94">
        <v>44</v>
      </c>
      <c r="O47" s="94">
        <v>1</v>
      </c>
      <c r="P47" s="94">
        <v>0</v>
      </c>
      <c r="Q47" s="95">
        <v>0</v>
      </c>
    </row>
    <row r="48" spans="2:18" ht="12.95" hidden="1" customHeight="1">
      <c r="B48" s="91" t="s">
        <v>61</v>
      </c>
      <c r="C48" s="92">
        <f>SUM(D48:Q48)</f>
        <v>604</v>
      </c>
      <c r="D48" s="93">
        <v>0</v>
      </c>
      <c r="E48" s="94">
        <v>0</v>
      </c>
      <c r="F48" s="94">
        <v>0</v>
      </c>
      <c r="G48" s="94">
        <v>87</v>
      </c>
      <c r="H48" s="94">
        <v>10</v>
      </c>
      <c r="I48" s="94">
        <v>2</v>
      </c>
      <c r="J48" s="94">
        <v>90</v>
      </c>
      <c r="K48" s="94">
        <v>5</v>
      </c>
      <c r="L48" s="94">
        <v>2</v>
      </c>
      <c r="M48" s="94">
        <v>353</v>
      </c>
      <c r="N48" s="94">
        <v>52</v>
      </c>
      <c r="O48" s="94">
        <v>2</v>
      </c>
      <c r="P48" s="94">
        <v>0</v>
      </c>
      <c r="Q48" s="95">
        <v>1</v>
      </c>
    </row>
    <row r="49" spans="2:17" ht="12.95" hidden="1" customHeight="1">
      <c r="B49" s="96" t="s">
        <v>26</v>
      </c>
      <c r="C49" s="97">
        <f>SUM(D49:Q49)</f>
        <v>268</v>
      </c>
      <c r="D49" s="98">
        <v>1</v>
      </c>
      <c r="E49" s="99">
        <v>0</v>
      </c>
      <c r="F49" s="99">
        <v>0</v>
      </c>
      <c r="G49" s="99">
        <v>41</v>
      </c>
      <c r="H49" s="99">
        <v>7</v>
      </c>
      <c r="I49" s="99">
        <v>0</v>
      </c>
      <c r="J49" s="99">
        <v>37</v>
      </c>
      <c r="K49" s="99">
        <v>1</v>
      </c>
      <c r="L49" s="99">
        <v>5</v>
      </c>
      <c r="M49" s="99">
        <v>163</v>
      </c>
      <c r="N49" s="99">
        <v>12</v>
      </c>
      <c r="O49" s="99">
        <v>1</v>
      </c>
      <c r="P49" s="99">
        <v>0</v>
      </c>
      <c r="Q49" s="100">
        <v>0</v>
      </c>
    </row>
    <row r="50" spans="2:17" s="121" customFormat="1" ht="14.1" customHeight="1">
      <c r="B50" s="151" t="s">
        <v>247</v>
      </c>
      <c r="C50" s="87">
        <f t="shared" ref="C50:Q50" si="9">SUM(C51:C54)</f>
        <v>2353</v>
      </c>
      <c r="D50" s="88">
        <f t="shared" si="9"/>
        <v>2</v>
      </c>
      <c r="E50" s="89">
        <f t="shared" si="9"/>
        <v>0</v>
      </c>
      <c r="F50" s="89">
        <f t="shared" si="9"/>
        <v>6</v>
      </c>
      <c r="G50" s="89">
        <f t="shared" si="9"/>
        <v>321</v>
      </c>
      <c r="H50" s="89">
        <f t="shared" si="9"/>
        <v>52</v>
      </c>
      <c r="I50" s="89">
        <f t="shared" si="9"/>
        <v>42</v>
      </c>
      <c r="J50" s="89">
        <f t="shared" si="9"/>
        <v>321</v>
      </c>
      <c r="K50" s="89">
        <f t="shared" si="9"/>
        <v>8</v>
      </c>
      <c r="L50" s="89">
        <f t="shared" si="9"/>
        <v>62</v>
      </c>
      <c r="M50" s="89">
        <f t="shared" si="9"/>
        <v>1322</v>
      </c>
      <c r="N50" s="89">
        <f t="shared" si="9"/>
        <v>211</v>
      </c>
      <c r="O50" s="89">
        <f t="shared" si="9"/>
        <v>4</v>
      </c>
      <c r="P50" s="89">
        <f t="shared" si="9"/>
        <v>0</v>
      </c>
      <c r="Q50" s="90">
        <f t="shared" si="9"/>
        <v>2</v>
      </c>
    </row>
    <row r="51" spans="2:17" ht="12.95" hidden="1" customHeight="1">
      <c r="B51" s="91" t="s">
        <v>59</v>
      </c>
      <c r="C51" s="92">
        <f>SUM(D51:Q51)</f>
        <v>709</v>
      </c>
      <c r="D51" s="93">
        <v>2</v>
      </c>
      <c r="E51" s="94">
        <v>0</v>
      </c>
      <c r="F51" s="262">
        <v>6</v>
      </c>
      <c r="G51" s="262">
        <v>57</v>
      </c>
      <c r="H51" s="94">
        <v>22</v>
      </c>
      <c r="I51" s="94">
        <v>9</v>
      </c>
      <c r="J51" s="262">
        <v>123</v>
      </c>
      <c r="K51" s="94">
        <v>4</v>
      </c>
      <c r="L51" s="94">
        <v>33</v>
      </c>
      <c r="M51" s="262">
        <v>366</v>
      </c>
      <c r="N51" s="94">
        <v>85</v>
      </c>
      <c r="O51" s="94">
        <v>2</v>
      </c>
      <c r="P51" s="94">
        <v>0</v>
      </c>
      <c r="Q51" s="263">
        <v>0</v>
      </c>
    </row>
    <row r="52" spans="2:17" ht="12.95" hidden="1" customHeight="1">
      <c r="B52" s="91" t="s">
        <v>60</v>
      </c>
      <c r="C52" s="92">
        <f>SUM(D52:Q52)</f>
        <v>812</v>
      </c>
      <c r="D52" s="93">
        <v>0</v>
      </c>
      <c r="E52" s="94">
        <v>0</v>
      </c>
      <c r="F52" s="262">
        <v>0</v>
      </c>
      <c r="G52" s="262">
        <v>127</v>
      </c>
      <c r="H52" s="94">
        <v>14</v>
      </c>
      <c r="I52" s="94">
        <v>26</v>
      </c>
      <c r="J52" s="262">
        <v>102</v>
      </c>
      <c r="K52" s="94">
        <v>1</v>
      </c>
      <c r="L52" s="94">
        <v>13</v>
      </c>
      <c r="M52" s="262">
        <v>469</v>
      </c>
      <c r="N52" s="94">
        <v>58</v>
      </c>
      <c r="O52" s="94">
        <v>2</v>
      </c>
      <c r="P52" s="94">
        <v>0</v>
      </c>
      <c r="Q52" s="95">
        <v>0</v>
      </c>
    </row>
    <row r="53" spans="2:17" ht="12.95" hidden="1" customHeight="1">
      <c r="B53" s="91" t="s">
        <v>61</v>
      </c>
      <c r="C53" s="92">
        <f>SUM(D53:Q53)</f>
        <v>554</v>
      </c>
      <c r="D53" s="93">
        <v>0</v>
      </c>
      <c r="E53" s="94">
        <v>0</v>
      </c>
      <c r="F53" s="94">
        <v>0</v>
      </c>
      <c r="G53" s="94">
        <v>87</v>
      </c>
      <c r="H53" s="94">
        <v>13</v>
      </c>
      <c r="I53" s="94">
        <v>2</v>
      </c>
      <c r="J53" s="94">
        <v>57</v>
      </c>
      <c r="K53" s="94">
        <v>1</v>
      </c>
      <c r="L53" s="94">
        <v>9</v>
      </c>
      <c r="M53" s="94">
        <v>323</v>
      </c>
      <c r="N53" s="94">
        <v>60</v>
      </c>
      <c r="O53" s="94">
        <v>0</v>
      </c>
      <c r="P53" s="94">
        <v>0</v>
      </c>
      <c r="Q53" s="95">
        <v>2</v>
      </c>
    </row>
    <row r="54" spans="2:17" ht="12.95" hidden="1" customHeight="1">
      <c r="B54" s="96" t="s">
        <v>26</v>
      </c>
      <c r="C54" s="97">
        <f>SUM(D54:Q54)</f>
        <v>278</v>
      </c>
      <c r="D54" s="98">
        <v>0</v>
      </c>
      <c r="E54" s="99">
        <v>0</v>
      </c>
      <c r="F54" s="99">
        <v>0</v>
      </c>
      <c r="G54" s="99">
        <v>50</v>
      </c>
      <c r="H54" s="99">
        <v>3</v>
      </c>
      <c r="I54" s="99">
        <v>5</v>
      </c>
      <c r="J54" s="99">
        <v>39</v>
      </c>
      <c r="K54" s="99">
        <v>2</v>
      </c>
      <c r="L54" s="99">
        <v>7</v>
      </c>
      <c r="M54" s="99">
        <v>164</v>
      </c>
      <c r="N54" s="99">
        <v>8</v>
      </c>
      <c r="O54" s="99">
        <v>0</v>
      </c>
      <c r="P54" s="99">
        <v>0</v>
      </c>
      <c r="Q54" s="100">
        <v>0</v>
      </c>
    </row>
    <row r="55" spans="2:17" ht="14.1" customHeight="1">
      <c r="B55" s="151" t="s">
        <v>248</v>
      </c>
      <c r="C55" s="87">
        <f t="shared" ref="C55:Q55" si="10">SUM(C56:C59)</f>
        <v>2288</v>
      </c>
      <c r="D55" s="88">
        <f t="shared" si="10"/>
        <v>6</v>
      </c>
      <c r="E55" s="89">
        <f t="shared" si="10"/>
        <v>0</v>
      </c>
      <c r="F55" s="89">
        <f t="shared" si="10"/>
        <v>4</v>
      </c>
      <c r="G55" s="89">
        <f t="shared" si="10"/>
        <v>298</v>
      </c>
      <c r="H55" s="89">
        <f t="shared" si="10"/>
        <v>27</v>
      </c>
      <c r="I55" s="89">
        <f t="shared" si="10"/>
        <v>27</v>
      </c>
      <c r="J55" s="89">
        <f t="shared" si="10"/>
        <v>360</v>
      </c>
      <c r="K55" s="89">
        <f t="shared" si="10"/>
        <v>3</v>
      </c>
      <c r="L55" s="89">
        <f t="shared" si="10"/>
        <v>43</v>
      </c>
      <c r="M55" s="89">
        <f t="shared" si="10"/>
        <v>1291</v>
      </c>
      <c r="N55" s="89">
        <f t="shared" si="10"/>
        <v>218</v>
      </c>
      <c r="O55" s="89">
        <f t="shared" si="10"/>
        <v>1</v>
      </c>
      <c r="P55" s="89">
        <f t="shared" si="10"/>
        <v>0</v>
      </c>
      <c r="Q55" s="90">
        <f t="shared" si="10"/>
        <v>10</v>
      </c>
    </row>
    <row r="56" spans="2:17" ht="12.95" customHeight="1">
      <c r="B56" s="91" t="s">
        <v>59</v>
      </c>
      <c r="C56" s="92">
        <f>SUM(D56:Q56)</f>
        <v>710</v>
      </c>
      <c r="D56" s="93">
        <v>4</v>
      </c>
      <c r="E56" s="94">
        <v>0</v>
      </c>
      <c r="F56" s="262">
        <v>4</v>
      </c>
      <c r="G56" s="262">
        <v>66</v>
      </c>
      <c r="H56" s="94">
        <v>8</v>
      </c>
      <c r="I56" s="94">
        <v>6</v>
      </c>
      <c r="J56" s="262">
        <v>111</v>
      </c>
      <c r="K56" s="94">
        <v>1</v>
      </c>
      <c r="L56" s="94">
        <v>30</v>
      </c>
      <c r="M56" s="262">
        <v>367</v>
      </c>
      <c r="N56" s="94">
        <v>109</v>
      </c>
      <c r="O56" s="94">
        <v>0</v>
      </c>
      <c r="P56" s="94">
        <v>0</v>
      </c>
      <c r="Q56" s="263">
        <v>4</v>
      </c>
    </row>
    <row r="57" spans="2:17" ht="12.95" customHeight="1">
      <c r="B57" s="91" t="s">
        <v>60</v>
      </c>
      <c r="C57" s="92">
        <f>SUM(D57:Q57)</f>
        <v>725</v>
      </c>
      <c r="D57" s="93">
        <v>2</v>
      </c>
      <c r="E57" s="94">
        <v>0</v>
      </c>
      <c r="F57" s="262">
        <v>0</v>
      </c>
      <c r="G57" s="262">
        <v>113</v>
      </c>
      <c r="H57" s="94">
        <v>11</v>
      </c>
      <c r="I57" s="94">
        <v>11</v>
      </c>
      <c r="J57" s="262">
        <v>113</v>
      </c>
      <c r="K57" s="94">
        <v>1</v>
      </c>
      <c r="L57" s="94">
        <v>6</v>
      </c>
      <c r="M57" s="262">
        <v>429</v>
      </c>
      <c r="N57" s="94">
        <v>38</v>
      </c>
      <c r="O57" s="94">
        <v>0</v>
      </c>
      <c r="P57" s="94">
        <v>0</v>
      </c>
      <c r="Q57" s="95">
        <v>1</v>
      </c>
    </row>
    <row r="58" spans="2:17" ht="12.95" customHeight="1">
      <c r="B58" s="91" t="s">
        <v>61</v>
      </c>
      <c r="C58" s="92">
        <f>SUM(D58:Q58)</f>
        <v>602</v>
      </c>
      <c r="D58" s="93">
        <v>0</v>
      </c>
      <c r="E58" s="94">
        <v>0</v>
      </c>
      <c r="F58" s="94">
        <v>0</v>
      </c>
      <c r="G58" s="94">
        <v>79</v>
      </c>
      <c r="H58" s="94">
        <v>4</v>
      </c>
      <c r="I58" s="94">
        <v>5</v>
      </c>
      <c r="J58" s="94">
        <v>98</v>
      </c>
      <c r="K58" s="94">
        <v>1</v>
      </c>
      <c r="L58" s="94">
        <v>7</v>
      </c>
      <c r="M58" s="94">
        <v>338</v>
      </c>
      <c r="N58" s="94">
        <v>67</v>
      </c>
      <c r="O58" s="94">
        <v>0</v>
      </c>
      <c r="P58" s="94">
        <v>0</v>
      </c>
      <c r="Q58" s="95">
        <v>3</v>
      </c>
    </row>
    <row r="59" spans="2:17" ht="12.95" customHeight="1">
      <c r="B59" s="96" t="s">
        <v>26</v>
      </c>
      <c r="C59" s="97">
        <f>SUM(D59:Q59)</f>
        <v>251</v>
      </c>
      <c r="D59" s="98">
        <v>0</v>
      </c>
      <c r="E59" s="99">
        <v>0</v>
      </c>
      <c r="F59" s="99">
        <v>0</v>
      </c>
      <c r="G59" s="99">
        <v>40</v>
      </c>
      <c r="H59" s="99">
        <v>4</v>
      </c>
      <c r="I59" s="99">
        <v>5</v>
      </c>
      <c r="J59" s="99">
        <v>38</v>
      </c>
      <c r="K59" s="99">
        <v>0</v>
      </c>
      <c r="L59" s="99">
        <v>0</v>
      </c>
      <c r="M59" s="99">
        <v>157</v>
      </c>
      <c r="N59" s="99">
        <v>4</v>
      </c>
      <c r="O59" s="99">
        <v>1</v>
      </c>
      <c r="P59" s="99">
        <v>0</v>
      </c>
      <c r="Q59" s="100">
        <v>2</v>
      </c>
    </row>
    <row r="60" spans="2:17" ht="14.1" customHeight="1">
      <c r="B60" s="151" t="s">
        <v>249</v>
      </c>
      <c r="C60" s="87">
        <f t="shared" ref="C60:Q60" si="11">SUM(C61:C64)</f>
        <v>2327</v>
      </c>
      <c r="D60" s="88">
        <f t="shared" si="11"/>
        <v>2</v>
      </c>
      <c r="E60" s="89">
        <f t="shared" si="11"/>
        <v>0</v>
      </c>
      <c r="F60" s="89">
        <f t="shared" si="11"/>
        <v>8</v>
      </c>
      <c r="G60" s="89">
        <f t="shared" si="11"/>
        <v>294</v>
      </c>
      <c r="H60" s="89">
        <f t="shared" si="11"/>
        <v>21</v>
      </c>
      <c r="I60" s="89">
        <f t="shared" si="11"/>
        <v>27</v>
      </c>
      <c r="J60" s="89">
        <f t="shared" si="11"/>
        <v>336</v>
      </c>
      <c r="K60" s="89">
        <f t="shared" si="11"/>
        <v>8</v>
      </c>
      <c r="L60" s="89">
        <f t="shared" si="11"/>
        <v>51</v>
      </c>
      <c r="M60" s="89">
        <f t="shared" si="11"/>
        <v>1322</v>
      </c>
      <c r="N60" s="89">
        <f t="shared" si="11"/>
        <v>256</v>
      </c>
      <c r="O60" s="89">
        <f t="shared" si="11"/>
        <v>0</v>
      </c>
      <c r="P60" s="89">
        <f t="shared" si="11"/>
        <v>0</v>
      </c>
      <c r="Q60" s="90">
        <f t="shared" si="11"/>
        <v>2</v>
      </c>
    </row>
    <row r="61" spans="2:17" ht="12.95" customHeight="1">
      <c r="B61" s="91" t="s">
        <v>59</v>
      </c>
      <c r="C61" s="92">
        <f>SUM(D61:Q61)</f>
        <v>755</v>
      </c>
      <c r="D61" s="93">
        <v>1</v>
      </c>
      <c r="E61" s="94">
        <v>0</v>
      </c>
      <c r="F61" s="262">
        <v>8</v>
      </c>
      <c r="G61" s="262">
        <v>64</v>
      </c>
      <c r="H61" s="94">
        <v>7</v>
      </c>
      <c r="I61" s="94">
        <v>13</v>
      </c>
      <c r="J61" s="262">
        <v>120</v>
      </c>
      <c r="K61" s="94">
        <v>3</v>
      </c>
      <c r="L61" s="94">
        <v>34</v>
      </c>
      <c r="M61" s="262">
        <v>376</v>
      </c>
      <c r="N61" s="94">
        <v>127</v>
      </c>
      <c r="O61" s="94">
        <v>0</v>
      </c>
      <c r="P61" s="94">
        <v>0</v>
      </c>
      <c r="Q61" s="263">
        <v>2</v>
      </c>
    </row>
    <row r="62" spans="2:17" ht="12.95" customHeight="1">
      <c r="B62" s="91" t="s">
        <v>60</v>
      </c>
      <c r="C62" s="92">
        <f>SUM(D62:Q62)</f>
        <v>701</v>
      </c>
      <c r="D62" s="93">
        <v>0</v>
      </c>
      <c r="E62" s="94">
        <v>0</v>
      </c>
      <c r="F62" s="262">
        <v>0</v>
      </c>
      <c r="G62" s="262">
        <v>110</v>
      </c>
      <c r="H62" s="94">
        <v>6</v>
      </c>
      <c r="I62" s="94">
        <v>9</v>
      </c>
      <c r="J62" s="262">
        <v>97</v>
      </c>
      <c r="K62" s="94">
        <v>0</v>
      </c>
      <c r="L62" s="94">
        <v>8</v>
      </c>
      <c r="M62" s="262">
        <v>423</v>
      </c>
      <c r="N62" s="94">
        <v>48</v>
      </c>
      <c r="O62" s="94">
        <v>0</v>
      </c>
      <c r="P62" s="94">
        <v>0</v>
      </c>
      <c r="Q62" s="95">
        <v>0</v>
      </c>
    </row>
    <row r="63" spans="2:17" ht="12.95" customHeight="1">
      <c r="B63" s="91" t="s">
        <v>61</v>
      </c>
      <c r="C63" s="92">
        <f>SUM(D63:Q63)</f>
        <v>634</v>
      </c>
      <c r="D63" s="93">
        <v>1</v>
      </c>
      <c r="E63" s="94">
        <v>0</v>
      </c>
      <c r="F63" s="94">
        <v>0</v>
      </c>
      <c r="G63" s="94">
        <v>88</v>
      </c>
      <c r="H63" s="94">
        <v>5</v>
      </c>
      <c r="I63" s="94">
        <v>1</v>
      </c>
      <c r="J63" s="94">
        <v>86</v>
      </c>
      <c r="K63" s="94">
        <v>4</v>
      </c>
      <c r="L63" s="94">
        <v>8</v>
      </c>
      <c r="M63" s="94">
        <v>366</v>
      </c>
      <c r="N63" s="94">
        <v>75</v>
      </c>
      <c r="O63" s="94">
        <v>0</v>
      </c>
      <c r="P63" s="94">
        <v>0</v>
      </c>
      <c r="Q63" s="95">
        <v>0</v>
      </c>
    </row>
    <row r="64" spans="2:17" ht="12.95" customHeight="1">
      <c r="B64" s="96" t="s">
        <v>26</v>
      </c>
      <c r="C64" s="97">
        <f>SUM(D64:Q64)</f>
        <v>237</v>
      </c>
      <c r="D64" s="98">
        <v>0</v>
      </c>
      <c r="E64" s="99">
        <v>0</v>
      </c>
      <c r="F64" s="99">
        <v>0</v>
      </c>
      <c r="G64" s="99">
        <v>32</v>
      </c>
      <c r="H64" s="99">
        <v>3</v>
      </c>
      <c r="I64" s="99">
        <v>4</v>
      </c>
      <c r="J64" s="99">
        <v>33</v>
      </c>
      <c r="K64" s="99">
        <v>1</v>
      </c>
      <c r="L64" s="99">
        <v>1</v>
      </c>
      <c r="M64" s="99">
        <v>157</v>
      </c>
      <c r="N64" s="99">
        <v>6</v>
      </c>
      <c r="O64" s="99">
        <v>0</v>
      </c>
      <c r="P64" s="99">
        <v>0</v>
      </c>
      <c r="Q64" s="100">
        <v>0</v>
      </c>
    </row>
    <row r="65" spans="2:17" ht="14.1" customHeight="1">
      <c r="B65" s="151" t="s">
        <v>250</v>
      </c>
      <c r="C65" s="87">
        <f t="shared" ref="C65:Q65" si="12">SUM(C66:C69)</f>
        <v>2534</v>
      </c>
      <c r="D65" s="88">
        <f t="shared" si="12"/>
        <v>3</v>
      </c>
      <c r="E65" s="89">
        <f t="shared" si="12"/>
        <v>0</v>
      </c>
      <c r="F65" s="89">
        <f t="shared" si="12"/>
        <v>12</v>
      </c>
      <c r="G65" s="89">
        <f t="shared" si="12"/>
        <v>288</v>
      </c>
      <c r="H65" s="89">
        <f t="shared" si="12"/>
        <v>30</v>
      </c>
      <c r="I65" s="89">
        <f t="shared" si="12"/>
        <v>31</v>
      </c>
      <c r="J65" s="89">
        <f t="shared" si="12"/>
        <v>358</v>
      </c>
      <c r="K65" s="89">
        <f t="shared" si="12"/>
        <v>8</v>
      </c>
      <c r="L65" s="89">
        <f t="shared" si="12"/>
        <v>56</v>
      </c>
      <c r="M65" s="89">
        <f t="shared" si="12"/>
        <v>1489</v>
      </c>
      <c r="N65" s="89">
        <f t="shared" si="12"/>
        <v>258</v>
      </c>
      <c r="O65" s="89">
        <f t="shared" si="12"/>
        <v>1</v>
      </c>
      <c r="P65" s="89">
        <f t="shared" si="12"/>
        <v>0</v>
      </c>
      <c r="Q65" s="90">
        <f t="shared" si="12"/>
        <v>0</v>
      </c>
    </row>
    <row r="66" spans="2:17" ht="12.95" customHeight="1">
      <c r="B66" s="91" t="s">
        <v>59</v>
      </c>
      <c r="C66" s="92">
        <f>SUM(D66:Q66)</f>
        <v>768</v>
      </c>
      <c r="D66" s="93">
        <v>0</v>
      </c>
      <c r="E66" s="94">
        <v>0</v>
      </c>
      <c r="F66" s="94">
        <v>7</v>
      </c>
      <c r="G66" s="262">
        <v>52</v>
      </c>
      <c r="H66" s="262">
        <v>8</v>
      </c>
      <c r="I66" s="94">
        <v>18</v>
      </c>
      <c r="J66" s="94">
        <v>127</v>
      </c>
      <c r="K66" s="262">
        <v>3</v>
      </c>
      <c r="L66" s="94">
        <v>31</v>
      </c>
      <c r="M66" s="262">
        <v>391</v>
      </c>
      <c r="N66" s="94">
        <v>131</v>
      </c>
      <c r="O66" s="94">
        <v>0</v>
      </c>
      <c r="P66" s="94">
        <v>0</v>
      </c>
      <c r="Q66" s="263">
        <v>0</v>
      </c>
    </row>
    <row r="67" spans="2:17" ht="12.95" customHeight="1">
      <c r="B67" s="91" t="s">
        <v>60</v>
      </c>
      <c r="C67" s="92">
        <f>SUM(D67:Q67)</f>
        <v>775</v>
      </c>
      <c r="D67" s="93">
        <v>2</v>
      </c>
      <c r="E67" s="94">
        <v>0</v>
      </c>
      <c r="F67" s="94">
        <v>1</v>
      </c>
      <c r="G67" s="262">
        <v>104</v>
      </c>
      <c r="H67" s="262">
        <v>11</v>
      </c>
      <c r="I67" s="94">
        <v>9</v>
      </c>
      <c r="J67" s="94">
        <v>98</v>
      </c>
      <c r="K67" s="262">
        <v>4</v>
      </c>
      <c r="L67" s="94">
        <v>12</v>
      </c>
      <c r="M67" s="262">
        <v>485</v>
      </c>
      <c r="N67" s="94">
        <v>49</v>
      </c>
      <c r="O67" s="94">
        <v>0</v>
      </c>
      <c r="P67" s="94">
        <v>0</v>
      </c>
      <c r="Q67" s="95">
        <v>0</v>
      </c>
    </row>
    <row r="68" spans="2:17" ht="12.95" customHeight="1">
      <c r="B68" s="91" t="s">
        <v>61</v>
      </c>
      <c r="C68" s="92">
        <f>SUM(D68:Q68)</f>
        <v>715</v>
      </c>
      <c r="D68" s="93">
        <v>1</v>
      </c>
      <c r="E68" s="94">
        <v>0</v>
      </c>
      <c r="F68" s="94">
        <v>2</v>
      </c>
      <c r="G68" s="94">
        <v>94</v>
      </c>
      <c r="H68" s="94">
        <v>7</v>
      </c>
      <c r="I68" s="94">
        <v>4</v>
      </c>
      <c r="J68" s="94">
        <v>99</v>
      </c>
      <c r="K68" s="94">
        <v>1</v>
      </c>
      <c r="L68" s="94">
        <v>8</v>
      </c>
      <c r="M68" s="94">
        <v>422</v>
      </c>
      <c r="N68" s="94">
        <v>76</v>
      </c>
      <c r="O68" s="94">
        <v>1</v>
      </c>
      <c r="P68" s="94">
        <v>0</v>
      </c>
      <c r="Q68" s="95">
        <v>0</v>
      </c>
    </row>
    <row r="69" spans="2:17" ht="12.95" customHeight="1">
      <c r="B69" s="96" t="s">
        <v>26</v>
      </c>
      <c r="C69" s="97">
        <f>SUM(D69:Q69)</f>
        <v>276</v>
      </c>
      <c r="D69" s="98">
        <v>0</v>
      </c>
      <c r="E69" s="99">
        <v>0</v>
      </c>
      <c r="F69" s="99">
        <v>2</v>
      </c>
      <c r="G69" s="99">
        <v>38</v>
      </c>
      <c r="H69" s="99">
        <v>4</v>
      </c>
      <c r="I69" s="99">
        <v>0</v>
      </c>
      <c r="J69" s="99">
        <v>34</v>
      </c>
      <c r="K69" s="99">
        <v>0</v>
      </c>
      <c r="L69" s="99">
        <v>5</v>
      </c>
      <c r="M69" s="99">
        <v>191</v>
      </c>
      <c r="N69" s="99">
        <v>2</v>
      </c>
      <c r="O69" s="99">
        <v>0</v>
      </c>
      <c r="P69" s="99">
        <v>0</v>
      </c>
      <c r="Q69" s="100">
        <v>0</v>
      </c>
    </row>
    <row r="70" spans="2:17" ht="14.1" customHeight="1">
      <c r="B70" s="151" t="s">
        <v>251</v>
      </c>
      <c r="C70" s="87">
        <f t="shared" ref="C70:Q70" si="13">SUM(C71:C74)</f>
        <v>2630</v>
      </c>
      <c r="D70" s="88">
        <f t="shared" si="13"/>
        <v>1</v>
      </c>
      <c r="E70" s="89">
        <f t="shared" si="13"/>
        <v>1</v>
      </c>
      <c r="F70" s="89">
        <f t="shared" si="13"/>
        <v>5</v>
      </c>
      <c r="G70" s="89">
        <f t="shared" si="13"/>
        <v>292</v>
      </c>
      <c r="H70" s="89">
        <f t="shared" si="13"/>
        <v>30</v>
      </c>
      <c r="I70" s="89">
        <f t="shared" si="13"/>
        <v>24</v>
      </c>
      <c r="J70" s="89">
        <f t="shared" si="13"/>
        <v>402</v>
      </c>
      <c r="K70" s="89">
        <f t="shared" si="13"/>
        <v>4</v>
      </c>
      <c r="L70" s="89">
        <f t="shared" si="13"/>
        <v>38</v>
      </c>
      <c r="M70" s="89">
        <f t="shared" si="13"/>
        <v>1580</v>
      </c>
      <c r="N70" s="89">
        <f t="shared" si="13"/>
        <v>230</v>
      </c>
      <c r="O70" s="89">
        <f t="shared" si="13"/>
        <v>3</v>
      </c>
      <c r="P70" s="89">
        <f t="shared" si="13"/>
        <v>0</v>
      </c>
      <c r="Q70" s="90">
        <f t="shared" si="13"/>
        <v>20</v>
      </c>
    </row>
    <row r="71" spans="2:17" ht="12.95" customHeight="1">
      <c r="B71" s="91" t="s">
        <v>59</v>
      </c>
      <c r="C71" s="92">
        <f>SUM(D71:Q71)</f>
        <v>808</v>
      </c>
      <c r="D71" s="93">
        <v>1</v>
      </c>
      <c r="E71" s="94">
        <v>0</v>
      </c>
      <c r="F71" s="94">
        <v>5</v>
      </c>
      <c r="G71" s="262">
        <v>62</v>
      </c>
      <c r="H71" s="262">
        <v>10</v>
      </c>
      <c r="I71" s="94">
        <v>8</v>
      </c>
      <c r="J71" s="94">
        <v>131</v>
      </c>
      <c r="K71" s="262">
        <v>2</v>
      </c>
      <c r="L71" s="94">
        <v>19</v>
      </c>
      <c r="M71" s="262">
        <v>439</v>
      </c>
      <c r="N71" s="94">
        <v>118</v>
      </c>
      <c r="O71" s="94">
        <v>0</v>
      </c>
      <c r="P71" s="94">
        <v>0</v>
      </c>
      <c r="Q71" s="263">
        <v>13</v>
      </c>
    </row>
    <row r="72" spans="2:17" ht="12.95" customHeight="1">
      <c r="B72" s="91" t="s">
        <v>60</v>
      </c>
      <c r="C72" s="92">
        <f>SUM(D72:Q72)</f>
        <v>819</v>
      </c>
      <c r="D72" s="93">
        <v>0</v>
      </c>
      <c r="E72" s="94">
        <v>0</v>
      </c>
      <c r="F72" s="94">
        <v>0</v>
      </c>
      <c r="G72" s="262">
        <v>106</v>
      </c>
      <c r="H72" s="262">
        <v>12</v>
      </c>
      <c r="I72" s="94">
        <v>12</v>
      </c>
      <c r="J72" s="94">
        <v>126</v>
      </c>
      <c r="K72" s="262">
        <v>0</v>
      </c>
      <c r="L72" s="94">
        <v>8</v>
      </c>
      <c r="M72" s="262">
        <v>522</v>
      </c>
      <c r="N72" s="94">
        <v>29</v>
      </c>
      <c r="O72" s="94">
        <v>3</v>
      </c>
      <c r="P72" s="94">
        <v>0</v>
      </c>
      <c r="Q72" s="95">
        <v>1</v>
      </c>
    </row>
    <row r="73" spans="2:17" ht="12.95" customHeight="1">
      <c r="B73" s="91" t="s">
        <v>61</v>
      </c>
      <c r="C73" s="92">
        <f>SUM(D73:Q73)</f>
        <v>712</v>
      </c>
      <c r="D73" s="93">
        <v>0</v>
      </c>
      <c r="E73" s="94">
        <v>1</v>
      </c>
      <c r="F73" s="94">
        <v>0</v>
      </c>
      <c r="G73" s="94">
        <v>84</v>
      </c>
      <c r="H73" s="94">
        <v>6</v>
      </c>
      <c r="I73" s="94">
        <v>3</v>
      </c>
      <c r="J73" s="94">
        <v>107</v>
      </c>
      <c r="K73" s="94">
        <v>1</v>
      </c>
      <c r="L73" s="94">
        <v>9</v>
      </c>
      <c r="M73" s="94">
        <v>418</v>
      </c>
      <c r="N73" s="94">
        <v>80</v>
      </c>
      <c r="O73" s="94">
        <v>0</v>
      </c>
      <c r="P73" s="94">
        <v>0</v>
      </c>
      <c r="Q73" s="95">
        <v>3</v>
      </c>
    </row>
    <row r="74" spans="2:17" ht="12.95" customHeight="1">
      <c r="B74" s="96" t="s">
        <v>26</v>
      </c>
      <c r="C74" s="97">
        <f>SUM(D74:Q74)</f>
        <v>291</v>
      </c>
      <c r="D74" s="98">
        <v>0</v>
      </c>
      <c r="E74" s="99">
        <v>0</v>
      </c>
      <c r="F74" s="99">
        <v>0</v>
      </c>
      <c r="G74" s="99">
        <v>40</v>
      </c>
      <c r="H74" s="99">
        <v>2</v>
      </c>
      <c r="I74" s="99">
        <v>1</v>
      </c>
      <c r="J74" s="99">
        <v>38</v>
      </c>
      <c r="K74" s="99">
        <v>1</v>
      </c>
      <c r="L74" s="99">
        <v>2</v>
      </c>
      <c r="M74" s="99">
        <v>201</v>
      </c>
      <c r="N74" s="99">
        <v>3</v>
      </c>
      <c r="O74" s="99">
        <v>0</v>
      </c>
      <c r="P74" s="99">
        <v>0</v>
      </c>
      <c r="Q74" s="100">
        <v>3</v>
      </c>
    </row>
    <row r="75" spans="2:17" ht="14.1" customHeight="1">
      <c r="B75" s="151" t="s">
        <v>252</v>
      </c>
      <c r="C75" s="87">
        <f t="shared" ref="C75:Q75" si="14">SUM(C76:C79)</f>
        <v>2707</v>
      </c>
      <c r="D75" s="88">
        <f t="shared" si="14"/>
        <v>2</v>
      </c>
      <c r="E75" s="89">
        <f t="shared" si="14"/>
        <v>1</v>
      </c>
      <c r="F75" s="89">
        <f t="shared" si="14"/>
        <v>6</v>
      </c>
      <c r="G75" s="89">
        <f t="shared" si="14"/>
        <v>304</v>
      </c>
      <c r="H75" s="89">
        <f t="shared" si="14"/>
        <v>25</v>
      </c>
      <c r="I75" s="89">
        <f t="shared" si="14"/>
        <v>17</v>
      </c>
      <c r="J75" s="89">
        <f t="shared" si="14"/>
        <v>406</v>
      </c>
      <c r="K75" s="89">
        <f t="shared" si="14"/>
        <v>10</v>
      </c>
      <c r="L75" s="89">
        <f t="shared" si="14"/>
        <v>23</v>
      </c>
      <c r="M75" s="89">
        <f t="shared" si="14"/>
        <v>1648</v>
      </c>
      <c r="N75" s="89">
        <f t="shared" si="14"/>
        <v>257</v>
      </c>
      <c r="O75" s="89">
        <f t="shared" si="14"/>
        <v>1</v>
      </c>
      <c r="P75" s="89">
        <f t="shared" si="14"/>
        <v>0</v>
      </c>
      <c r="Q75" s="90">
        <f t="shared" si="14"/>
        <v>7</v>
      </c>
    </row>
    <row r="76" spans="2:17" ht="12.95" customHeight="1">
      <c r="B76" s="91" t="s">
        <v>59</v>
      </c>
      <c r="C76" s="92">
        <f>SUM(D76:Q76)</f>
        <v>783</v>
      </c>
      <c r="D76" s="93">
        <v>1</v>
      </c>
      <c r="E76" s="94">
        <v>0</v>
      </c>
      <c r="F76" s="94">
        <v>5</v>
      </c>
      <c r="G76" s="262">
        <v>47</v>
      </c>
      <c r="H76" s="262">
        <v>5</v>
      </c>
      <c r="I76" s="94">
        <v>7</v>
      </c>
      <c r="J76" s="94">
        <v>131</v>
      </c>
      <c r="K76" s="262">
        <v>2</v>
      </c>
      <c r="L76" s="94">
        <v>7</v>
      </c>
      <c r="M76" s="262">
        <v>444</v>
      </c>
      <c r="N76" s="94">
        <v>130</v>
      </c>
      <c r="O76" s="94">
        <v>0</v>
      </c>
      <c r="P76" s="94">
        <v>0</v>
      </c>
      <c r="Q76" s="263">
        <v>4</v>
      </c>
    </row>
    <row r="77" spans="2:17" ht="12.95" customHeight="1">
      <c r="B77" s="91" t="s">
        <v>60</v>
      </c>
      <c r="C77" s="92">
        <f>SUM(D77:Q77)</f>
        <v>862</v>
      </c>
      <c r="D77" s="93">
        <v>0</v>
      </c>
      <c r="E77" s="94">
        <v>1</v>
      </c>
      <c r="F77" s="94">
        <v>0</v>
      </c>
      <c r="G77" s="262">
        <v>126</v>
      </c>
      <c r="H77" s="262">
        <v>8</v>
      </c>
      <c r="I77" s="94">
        <v>8</v>
      </c>
      <c r="J77" s="94">
        <v>129</v>
      </c>
      <c r="K77" s="262">
        <v>4</v>
      </c>
      <c r="L77" s="94">
        <v>9</v>
      </c>
      <c r="M77" s="262">
        <v>540</v>
      </c>
      <c r="N77" s="94">
        <v>34</v>
      </c>
      <c r="O77" s="94">
        <v>1</v>
      </c>
      <c r="P77" s="94">
        <v>0</v>
      </c>
      <c r="Q77" s="95">
        <v>2</v>
      </c>
    </row>
    <row r="78" spans="2:17" ht="12.95" customHeight="1">
      <c r="B78" s="91" t="s">
        <v>61</v>
      </c>
      <c r="C78" s="92">
        <f>SUM(D78:Q78)</f>
        <v>756</v>
      </c>
      <c r="D78" s="93">
        <v>1</v>
      </c>
      <c r="E78" s="94">
        <v>0</v>
      </c>
      <c r="F78" s="94">
        <v>1</v>
      </c>
      <c r="G78" s="94">
        <v>90</v>
      </c>
      <c r="H78" s="94">
        <v>7</v>
      </c>
      <c r="I78" s="94">
        <v>1</v>
      </c>
      <c r="J78" s="94">
        <v>103</v>
      </c>
      <c r="K78" s="94">
        <v>2</v>
      </c>
      <c r="L78" s="94">
        <v>4</v>
      </c>
      <c r="M78" s="94">
        <v>456</v>
      </c>
      <c r="N78" s="94">
        <v>90</v>
      </c>
      <c r="O78" s="94">
        <v>0</v>
      </c>
      <c r="P78" s="94">
        <v>0</v>
      </c>
      <c r="Q78" s="95">
        <v>1</v>
      </c>
    </row>
    <row r="79" spans="2:17" ht="12.95" customHeight="1">
      <c r="B79" s="96" t="s">
        <v>26</v>
      </c>
      <c r="C79" s="97">
        <f>SUM(D79:Q79)</f>
        <v>306</v>
      </c>
      <c r="D79" s="98">
        <v>0</v>
      </c>
      <c r="E79" s="99">
        <v>0</v>
      </c>
      <c r="F79" s="99">
        <v>0</v>
      </c>
      <c r="G79" s="99">
        <v>41</v>
      </c>
      <c r="H79" s="99">
        <v>5</v>
      </c>
      <c r="I79" s="99">
        <v>1</v>
      </c>
      <c r="J79" s="99">
        <v>43</v>
      </c>
      <c r="K79" s="99">
        <v>2</v>
      </c>
      <c r="L79" s="99">
        <v>3</v>
      </c>
      <c r="M79" s="99">
        <v>208</v>
      </c>
      <c r="N79" s="99">
        <v>3</v>
      </c>
      <c r="O79" s="99">
        <v>0</v>
      </c>
      <c r="P79" s="99">
        <v>0</v>
      </c>
      <c r="Q79" s="100">
        <v>0</v>
      </c>
    </row>
    <row r="80" spans="2:17" ht="14.1" customHeight="1">
      <c r="B80" s="151" t="s">
        <v>253</v>
      </c>
      <c r="C80" s="87">
        <f t="shared" ref="C80:Q80" si="15">SUM(C81:C84)</f>
        <v>2613</v>
      </c>
      <c r="D80" s="88">
        <f t="shared" si="15"/>
        <v>1</v>
      </c>
      <c r="E80" s="89">
        <f t="shared" si="15"/>
        <v>0</v>
      </c>
      <c r="F80" s="89">
        <f t="shared" si="15"/>
        <v>8</v>
      </c>
      <c r="G80" s="89">
        <f t="shared" si="15"/>
        <v>308</v>
      </c>
      <c r="H80" s="89">
        <f t="shared" si="15"/>
        <v>30</v>
      </c>
      <c r="I80" s="89">
        <f t="shared" si="15"/>
        <v>22</v>
      </c>
      <c r="J80" s="89">
        <f t="shared" si="15"/>
        <v>393</v>
      </c>
      <c r="K80" s="89">
        <f t="shared" si="15"/>
        <v>1</v>
      </c>
      <c r="L80" s="89">
        <f t="shared" si="15"/>
        <v>40</v>
      </c>
      <c r="M80" s="89">
        <f t="shared" si="15"/>
        <v>1559</v>
      </c>
      <c r="N80" s="89">
        <f t="shared" si="15"/>
        <v>246</v>
      </c>
      <c r="O80" s="89">
        <f t="shared" si="15"/>
        <v>1</v>
      </c>
      <c r="P80" s="89">
        <f t="shared" si="15"/>
        <v>0</v>
      </c>
      <c r="Q80" s="90">
        <f t="shared" si="15"/>
        <v>4</v>
      </c>
    </row>
    <row r="81" spans="2:17" ht="12.95" customHeight="1">
      <c r="B81" s="91" t="s">
        <v>59</v>
      </c>
      <c r="C81" s="92">
        <f>SUM(D81:Q81)</f>
        <v>786</v>
      </c>
      <c r="D81" s="93">
        <v>0</v>
      </c>
      <c r="E81" s="94">
        <v>0</v>
      </c>
      <c r="F81" s="94">
        <v>6</v>
      </c>
      <c r="G81" s="262">
        <v>62</v>
      </c>
      <c r="H81" s="262">
        <v>5</v>
      </c>
      <c r="I81" s="94">
        <v>8</v>
      </c>
      <c r="J81" s="94">
        <v>129</v>
      </c>
      <c r="K81" s="262">
        <v>0</v>
      </c>
      <c r="L81" s="94">
        <v>23</v>
      </c>
      <c r="M81" s="262">
        <v>433</v>
      </c>
      <c r="N81" s="94">
        <v>117</v>
      </c>
      <c r="O81" s="94">
        <v>0</v>
      </c>
      <c r="P81" s="94">
        <v>0</v>
      </c>
      <c r="Q81" s="263">
        <v>3</v>
      </c>
    </row>
    <row r="82" spans="2:17" ht="12.95" customHeight="1">
      <c r="B82" s="91" t="s">
        <v>60</v>
      </c>
      <c r="C82" s="92">
        <f>SUM(D82:Q82)</f>
        <v>819</v>
      </c>
      <c r="D82" s="93">
        <v>1</v>
      </c>
      <c r="E82" s="94">
        <v>0</v>
      </c>
      <c r="F82" s="94">
        <v>1</v>
      </c>
      <c r="G82" s="262">
        <v>109</v>
      </c>
      <c r="H82" s="262">
        <v>9</v>
      </c>
      <c r="I82" s="94">
        <v>9</v>
      </c>
      <c r="J82" s="94">
        <v>130</v>
      </c>
      <c r="K82" s="262">
        <v>1</v>
      </c>
      <c r="L82" s="94">
        <v>7</v>
      </c>
      <c r="M82" s="262">
        <v>523</v>
      </c>
      <c r="N82" s="94">
        <v>29</v>
      </c>
      <c r="O82" s="94">
        <v>0</v>
      </c>
      <c r="P82" s="94">
        <v>0</v>
      </c>
      <c r="Q82" s="95">
        <v>0</v>
      </c>
    </row>
    <row r="83" spans="2:17" ht="12.95" customHeight="1">
      <c r="B83" s="91" t="s">
        <v>61</v>
      </c>
      <c r="C83" s="92">
        <f>SUM(D83:Q83)</f>
        <v>712</v>
      </c>
      <c r="D83" s="93">
        <v>0</v>
      </c>
      <c r="E83" s="94">
        <v>0</v>
      </c>
      <c r="F83" s="94">
        <v>1</v>
      </c>
      <c r="G83" s="94">
        <v>87</v>
      </c>
      <c r="H83" s="94">
        <v>10</v>
      </c>
      <c r="I83" s="94">
        <v>0</v>
      </c>
      <c r="J83" s="94">
        <v>89</v>
      </c>
      <c r="K83" s="94">
        <v>0</v>
      </c>
      <c r="L83" s="94">
        <v>6</v>
      </c>
      <c r="M83" s="94">
        <v>419</v>
      </c>
      <c r="N83" s="94">
        <v>99</v>
      </c>
      <c r="O83" s="94">
        <v>1</v>
      </c>
      <c r="P83" s="94">
        <v>0</v>
      </c>
      <c r="Q83" s="95">
        <v>0</v>
      </c>
    </row>
    <row r="84" spans="2:17" ht="12.95" customHeight="1">
      <c r="B84" s="96" t="s">
        <v>26</v>
      </c>
      <c r="C84" s="97">
        <f>SUM(D84:Q84)</f>
        <v>296</v>
      </c>
      <c r="D84" s="98">
        <v>0</v>
      </c>
      <c r="E84" s="99">
        <v>0</v>
      </c>
      <c r="F84" s="99">
        <v>0</v>
      </c>
      <c r="G84" s="99">
        <v>50</v>
      </c>
      <c r="H84" s="99">
        <v>6</v>
      </c>
      <c r="I84" s="99">
        <v>5</v>
      </c>
      <c r="J84" s="99">
        <v>45</v>
      </c>
      <c r="K84" s="99">
        <v>0</v>
      </c>
      <c r="L84" s="99">
        <v>4</v>
      </c>
      <c r="M84" s="99">
        <v>184</v>
      </c>
      <c r="N84" s="99">
        <v>1</v>
      </c>
      <c r="O84" s="99">
        <v>0</v>
      </c>
      <c r="P84" s="99">
        <v>0</v>
      </c>
      <c r="Q84" s="100">
        <v>1</v>
      </c>
    </row>
    <row r="85" spans="2:17" ht="14.1" customHeight="1">
      <c r="B85" s="151" t="s">
        <v>254</v>
      </c>
      <c r="C85" s="87">
        <f t="shared" ref="C85:Q85" si="16">SUM(C86:C89)</f>
        <v>2782</v>
      </c>
      <c r="D85" s="88">
        <f t="shared" si="16"/>
        <v>2</v>
      </c>
      <c r="E85" s="89">
        <f t="shared" si="16"/>
        <v>0</v>
      </c>
      <c r="F85" s="89">
        <f t="shared" si="16"/>
        <v>4</v>
      </c>
      <c r="G85" s="89">
        <f t="shared" si="16"/>
        <v>311</v>
      </c>
      <c r="H85" s="89">
        <f t="shared" si="16"/>
        <v>33</v>
      </c>
      <c r="I85" s="89">
        <f t="shared" si="16"/>
        <v>24</v>
      </c>
      <c r="J85" s="89">
        <f t="shared" si="16"/>
        <v>413</v>
      </c>
      <c r="K85" s="89">
        <f t="shared" si="16"/>
        <v>11</v>
      </c>
      <c r="L85" s="89">
        <f t="shared" si="16"/>
        <v>29</v>
      </c>
      <c r="M85" s="89">
        <f t="shared" si="16"/>
        <v>1699</v>
      </c>
      <c r="N85" s="89">
        <f t="shared" si="16"/>
        <v>247</v>
      </c>
      <c r="O85" s="89">
        <f t="shared" si="16"/>
        <v>0</v>
      </c>
      <c r="P85" s="89">
        <f t="shared" si="16"/>
        <v>0</v>
      </c>
      <c r="Q85" s="90">
        <f t="shared" si="16"/>
        <v>9</v>
      </c>
    </row>
    <row r="86" spans="2:17" ht="12.95" customHeight="1">
      <c r="B86" s="91" t="s">
        <v>59</v>
      </c>
      <c r="C86" s="92">
        <f>SUM(D86:Q86)</f>
        <v>895</v>
      </c>
      <c r="D86" s="93">
        <v>0</v>
      </c>
      <c r="E86" s="94">
        <v>0</v>
      </c>
      <c r="F86" s="94">
        <v>3</v>
      </c>
      <c r="G86" s="262">
        <v>50</v>
      </c>
      <c r="H86" s="262">
        <v>8</v>
      </c>
      <c r="I86" s="94">
        <v>8</v>
      </c>
      <c r="J86" s="94">
        <v>153</v>
      </c>
      <c r="K86" s="262">
        <v>2</v>
      </c>
      <c r="L86" s="94">
        <v>8</v>
      </c>
      <c r="M86" s="262">
        <v>510</v>
      </c>
      <c r="N86" s="94">
        <v>147</v>
      </c>
      <c r="O86" s="94">
        <v>0</v>
      </c>
      <c r="P86" s="94">
        <v>0</v>
      </c>
      <c r="Q86" s="263">
        <v>6</v>
      </c>
    </row>
    <row r="87" spans="2:17" ht="12.95" customHeight="1">
      <c r="B87" s="91" t="s">
        <v>60</v>
      </c>
      <c r="C87" s="92">
        <f>SUM(D87:Q87)</f>
        <v>866</v>
      </c>
      <c r="D87" s="93">
        <v>1</v>
      </c>
      <c r="E87" s="94">
        <v>0</v>
      </c>
      <c r="F87" s="94">
        <v>1</v>
      </c>
      <c r="G87" s="262">
        <v>102</v>
      </c>
      <c r="H87" s="262">
        <v>11</v>
      </c>
      <c r="I87" s="94">
        <v>12</v>
      </c>
      <c r="J87" s="94">
        <v>124</v>
      </c>
      <c r="K87" s="262">
        <v>6</v>
      </c>
      <c r="L87" s="94">
        <v>11</v>
      </c>
      <c r="M87" s="262">
        <v>570</v>
      </c>
      <c r="N87" s="94">
        <v>26</v>
      </c>
      <c r="O87" s="94">
        <v>0</v>
      </c>
      <c r="P87" s="94">
        <v>0</v>
      </c>
      <c r="Q87" s="95">
        <v>2</v>
      </c>
    </row>
    <row r="88" spans="2:17" ht="12.95" customHeight="1">
      <c r="B88" s="91" t="s">
        <v>61</v>
      </c>
      <c r="C88" s="92">
        <f>SUM(D88:Q88)</f>
        <v>695</v>
      </c>
      <c r="D88" s="93">
        <v>1</v>
      </c>
      <c r="E88" s="94">
        <v>0</v>
      </c>
      <c r="F88" s="94">
        <v>0</v>
      </c>
      <c r="G88" s="94">
        <v>92</v>
      </c>
      <c r="H88" s="94">
        <v>7</v>
      </c>
      <c r="I88" s="94">
        <v>1</v>
      </c>
      <c r="J88" s="94">
        <v>92</v>
      </c>
      <c r="K88" s="94">
        <v>3</v>
      </c>
      <c r="L88" s="94">
        <v>8</v>
      </c>
      <c r="M88" s="94">
        <v>420</v>
      </c>
      <c r="N88" s="94">
        <v>71</v>
      </c>
      <c r="O88" s="94">
        <v>0</v>
      </c>
      <c r="P88" s="94">
        <v>0</v>
      </c>
      <c r="Q88" s="95">
        <v>0</v>
      </c>
    </row>
    <row r="89" spans="2:17" ht="12.95" customHeight="1">
      <c r="B89" s="96" t="s">
        <v>26</v>
      </c>
      <c r="C89" s="97">
        <f>SUM(D89:Q89)</f>
        <v>326</v>
      </c>
      <c r="D89" s="98">
        <v>0</v>
      </c>
      <c r="E89" s="99">
        <v>0</v>
      </c>
      <c r="F89" s="99">
        <v>0</v>
      </c>
      <c r="G89" s="99">
        <v>67</v>
      </c>
      <c r="H89" s="99">
        <v>7</v>
      </c>
      <c r="I89" s="99">
        <v>3</v>
      </c>
      <c r="J89" s="99">
        <v>44</v>
      </c>
      <c r="K89" s="99">
        <v>0</v>
      </c>
      <c r="L89" s="99">
        <v>2</v>
      </c>
      <c r="M89" s="99">
        <v>199</v>
      </c>
      <c r="N89" s="99">
        <v>3</v>
      </c>
      <c r="O89" s="99">
        <v>0</v>
      </c>
      <c r="P89" s="99">
        <v>0</v>
      </c>
      <c r="Q89" s="100">
        <v>1</v>
      </c>
    </row>
    <row r="90" spans="2:17" ht="12.95" customHeight="1">
      <c r="B90" s="151" t="s">
        <v>255</v>
      </c>
      <c r="C90" s="87">
        <f t="shared" ref="C90:Q90" si="17">SUM(C91:C94)</f>
        <v>2870</v>
      </c>
      <c r="D90" s="88">
        <f t="shared" si="17"/>
        <v>1</v>
      </c>
      <c r="E90" s="89">
        <f t="shared" si="17"/>
        <v>0</v>
      </c>
      <c r="F90" s="89">
        <f t="shared" si="17"/>
        <v>4</v>
      </c>
      <c r="G90" s="89">
        <f t="shared" si="17"/>
        <v>358</v>
      </c>
      <c r="H90" s="89">
        <f t="shared" si="17"/>
        <v>38</v>
      </c>
      <c r="I90" s="89">
        <f t="shared" si="17"/>
        <v>32</v>
      </c>
      <c r="J90" s="89">
        <f t="shared" si="17"/>
        <v>418</v>
      </c>
      <c r="K90" s="89">
        <f t="shared" si="17"/>
        <v>11</v>
      </c>
      <c r="L90" s="89">
        <f t="shared" si="17"/>
        <v>20</v>
      </c>
      <c r="M90" s="89">
        <f t="shared" si="17"/>
        <v>1739</v>
      </c>
      <c r="N90" s="89">
        <f t="shared" si="17"/>
        <v>226</v>
      </c>
      <c r="O90" s="89">
        <f t="shared" si="17"/>
        <v>0</v>
      </c>
      <c r="P90" s="89">
        <f t="shared" si="17"/>
        <v>0</v>
      </c>
      <c r="Q90" s="90">
        <f t="shared" si="17"/>
        <v>23</v>
      </c>
    </row>
    <row r="91" spans="2:17" ht="12.95" customHeight="1">
      <c r="B91" s="91" t="s">
        <v>59</v>
      </c>
      <c r="C91" s="92">
        <f>SUM(D91:Q91)</f>
        <v>861</v>
      </c>
      <c r="D91" s="93">
        <v>1</v>
      </c>
      <c r="E91" s="94">
        <v>0</v>
      </c>
      <c r="F91" s="94">
        <v>3</v>
      </c>
      <c r="G91" s="262">
        <v>54</v>
      </c>
      <c r="H91" s="262">
        <v>15</v>
      </c>
      <c r="I91" s="94">
        <v>10</v>
      </c>
      <c r="J91" s="94">
        <v>125</v>
      </c>
      <c r="K91" s="262">
        <v>4</v>
      </c>
      <c r="L91" s="94">
        <v>6</v>
      </c>
      <c r="M91" s="262">
        <v>499</v>
      </c>
      <c r="N91" s="94">
        <v>123</v>
      </c>
      <c r="O91" s="94">
        <v>0</v>
      </c>
      <c r="P91" s="94">
        <v>0</v>
      </c>
      <c r="Q91" s="263">
        <v>21</v>
      </c>
    </row>
    <row r="92" spans="2:17" ht="12.95" customHeight="1">
      <c r="B92" s="91" t="s">
        <v>60</v>
      </c>
      <c r="C92" s="92">
        <f>SUM(D92:Q92)</f>
        <v>921</v>
      </c>
      <c r="D92" s="93">
        <v>0</v>
      </c>
      <c r="E92" s="94">
        <v>0</v>
      </c>
      <c r="F92" s="94">
        <v>1</v>
      </c>
      <c r="G92" s="262">
        <v>142</v>
      </c>
      <c r="H92" s="262">
        <v>11</v>
      </c>
      <c r="I92" s="94">
        <v>16</v>
      </c>
      <c r="J92" s="94">
        <v>137</v>
      </c>
      <c r="K92" s="262">
        <v>4</v>
      </c>
      <c r="L92" s="94">
        <v>4</v>
      </c>
      <c r="M92" s="262">
        <v>582</v>
      </c>
      <c r="N92" s="94">
        <v>23</v>
      </c>
      <c r="O92" s="94">
        <v>0</v>
      </c>
      <c r="P92" s="94">
        <v>0</v>
      </c>
      <c r="Q92" s="95">
        <v>1</v>
      </c>
    </row>
    <row r="93" spans="2:17" ht="12.95" customHeight="1">
      <c r="B93" s="91" t="s">
        <v>61</v>
      </c>
      <c r="C93" s="92">
        <f>SUM(D93:Q93)</f>
        <v>752</v>
      </c>
      <c r="D93" s="93">
        <v>0</v>
      </c>
      <c r="E93" s="94">
        <v>0</v>
      </c>
      <c r="F93" s="94">
        <v>0</v>
      </c>
      <c r="G93" s="94">
        <v>106</v>
      </c>
      <c r="H93" s="94">
        <v>8</v>
      </c>
      <c r="I93" s="94">
        <v>4</v>
      </c>
      <c r="J93" s="94">
        <v>106</v>
      </c>
      <c r="K93" s="94">
        <v>2</v>
      </c>
      <c r="L93" s="94">
        <v>6</v>
      </c>
      <c r="M93" s="94">
        <v>443</v>
      </c>
      <c r="N93" s="94">
        <v>76</v>
      </c>
      <c r="O93" s="94">
        <v>0</v>
      </c>
      <c r="P93" s="94">
        <v>0</v>
      </c>
      <c r="Q93" s="95">
        <v>1</v>
      </c>
    </row>
    <row r="94" spans="2:17" ht="12.95" customHeight="1">
      <c r="B94" s="96" t="s">
        <v>26</v>
      </c>
      <c r="C94" s="97">
        <f>SUM(D94:Q94)</f>
        <v>336</v>
      </c>
      <c r="D94" s="98">
        <v>0</v>
      </c>
      <c r="E94" s="99">
        <v>0</v>
      </c>
      <c r="F94" s="99">
        <v>0</v>
      </c>
      <c r="G94" s="99">
        <v>56</v>
      </c>
      <c r="H94" s="99">
        <v>4</v>
      </c>
      <c r="I94" s="99">
        <v>2</v>
      </c>
      <c r="J94" s="99">
        <v>50</v>
      </c>
      <c r="K94" s="99">
        <v>1</v>
      </c>
      <c r="L94" s="99">
        <v>4</v>
      </c>
      <c r="M94" s="99">
        <v>215</v>
      </c>
      <c r="N94" s="99">
        <v>4</v>
      </c>
      <c r="O94" s="99">
        <v>0</v>
      </c>
      <c r="P94" s="99">
        <v>0</v>
      </c>
      <c r="Q94" s="100">
        <v>0</v>
      </c>
    </row>
    <row r="95" spans="2:17" ht="12.95" customHeight="1">
      <c r="B95" s="151" t="s">
        <v>256</v>
      </c>
      <c r="C95" s="87">
        <f t="shared" ref="C95:Q95" si="18">SUM(C96:C99)</f>
        <v>2992</v>
      </c>
      <c r="D95" s="88">
        <f t="shared" si="18"/>
        <v>2</v>
      </c>
      <c r="E95" s="89">
        <f t="shared" si="18"/>
        <v>0</v>
      </c>
      <c r="F95" s="89">
        <f t="shared" si="18"/>
        <v>2</v>
      </c>
      <c r="G95" s="89">
        <f t="shared" si="18"/>
        <v>335</v>
      </c>
      <c r="H95" s="89">
        <f t="shared" si="18"/>
        <v>45</v>
      </c>
      <c r="I95" s="89">
        <f t="shared" si="18"/>
        <v>27</v>
      </c>
      <c r="J95" s="89">
        <f t="shared" si="18"/>
        <v>442</v>
      </c>
      <c r="K95" s="89">
        <f t="shared" si="18"/>
        <v>6</v>
      </c>
      <c r="L95" s="89">
        <f t="shared" si="18"/>
        <v>19</v>
      </c>
      <c r="M95" s="89">
        <f t="shared" si="18"/>
        <v>1783</v>
      </c>
      <c r="N95" s="89">
        <f t="shared" si="18"/>
        <v>303</v>
      </c>
      <c r="O95" s="89">
        <f t="shared" si="18"/>
        <v>0</v>
      </c>
      <c r="P95" s="89">
        <f t="shared" si="18"/>
        <v>0</v>
      </c>
      <c r="Q95" s="90">
        <f t="shared" si="18"/>
        <v>28</v>
      </c>
    </row>
    <row r="96" spans="2:17" ht="12.95" customHeight="1">
      <c r="B96" s="91" t="s">
        <v>59</v>
      </c>
      <c r="C96" s="92">
        <f>SUM(D96:Q96)</f>
        <v>914</v>
      </c>
      <c r="D96" s="93">
        <v>1</v>
      </c>
      <c r="E96" s="94">
        <v>0</v>
      </c>
      <c r="F96" s="94">
        <v>1</v>
      </c>
      <c r="G96" s="262">
        <v>59</v>
      </c>
      <c r="H96" s="262">
        <v>13</v>
      </c>
      <c r="I96" s="94">
        <v>12</v>
      </c>
      <c r="J96" s="94">
        <v>148</v>
      </c>
      <c r="K96" s="262">
        <v>1</v>
      </c>
      <c r="L96" s="94">
        <v>10</v>
      </c>
      <c r="M96" s="262">
        <v>489</v>
      </c>
      <c r="N96" s="94">
        <v>159</v>
      </c>
      <c r="O96" s="94">
        <v>0</v>
      </c>
      <c r="P96" s="94">
        <v>0</v>
      </c>
      <c r="Q96" s="263">
        <v>21</v>
      </c>
    </row>
    <row r="97" spans="2:17" ht="12.95" customHeight="1">
      <c r="B97" s="91" t="s">
        <v>60</v>
      </c>
      <c r="C97" s="92">
        <f>SUM(D97:Q97)</f>
        <v>901</v>
      </c>
      <c r="D97" s="93">
        <v>0</v>
      </c>
      <c r="E97" s="94">
        <v>0</v>
      </c>
      <c r="F97" s="94">
        <v>0</v>
      </c>
      <c r="G97" s="262">
        <v>121</v>
      </c>
      <c r="H97" s="262">
        <v>15</v>
      </c>
      <c r="I97" s="94">
        <v>12</v>
      </c>
      <c r="J97" s="94">
        <v>143</v>
      </c>
      <c r="K97" s="262">
        <v>3</v>
      </c>
      <c r="L97" s="94">
        <v>2</v>
      </c>
      <c r="M97" s="262">
        <v>572</v>
      </c>
      <c r="N97" s="94">
        <v>27</v>
      </c>
      <c r="O97" s="94">
        <v>0</v>
      </c>
      <c r="P97" s="94">
        <v>0</v>
      </c>
      <c r="Q97" s="95">
        <v>6</v>
      </c>
    </row>
    <row r="98" spans="2:17" ht="12.95" customHeight="1">
      <c r="B98" s="91" t="s">
        <v>61</v>
      </c>
      <c r="C98" s="92">
        <f>SUM(D98:Q98)</f>
        <v>801</v>
      </c>
      <c r="D98" s="93">
        <v>1</v>
      </c>
      <c r="E98" s="94">
        <v>0</v>
      </c>
      <c r="F98" s="94">
        <v>1</v>
      </c>
      <c r="G98" s="94">
        <v>93</v>
      </c>
      <c r="H98" s="94">
        <v>13</v>
      </c>
      <c r="I98" s="94">
        <v>2</v>
      </c>
      <c r="J98" s="94">
        <v>103</v>
      </c>
      <c r="K98" s="94">
        <v>2</v>
      </c>
      <c r="L98" s="94">
        <v>6</v>
      </c>
      <c r="M98" s="94">
        <v>464</v>
      </c>
      <c r="N98" s="94">
        <v>116</v>
      </c>
      <c r="O98" s="94">
        <v>0</v>
      </c>
      <c r="P98" s="94">
        <v>0</v>
      </c>
      <c r="Q98" s="95">
        <v>0</v>
      </c>
    </row>
    <row r="99" spans="2:17" ht="12.95" customHeight="1">
      <c r="B99" s="96" t="s">
        <v>26</v>
      </c>
      <c r="C99" s="97">
        <f>SUM(D99:Q99)</f>
        <v>376</v>
      </c>
      <c r="D99" s="98">
        <v>0</v>
      </c>
      <c r="E99" s="99">
        <v>0</v>
      </c>
      <c r="F99" s="99">
        <v>0</v>
      </c>
      <c r="G99" s="99">
        <v>62</v>
      </c>
      <c r="H99" s="99">
        <v>4</v>
      </c>
      <c r="I99" s="99">
        <v>1</v>
      </c>
      <c r="J99" s="99">
        <v>48</v>
      </c>
      <c r="K99" s="99">
        <v>0</v>
      </c>
      <c r="L99" s="99">
        <v>1</v>
      </c>
      <c r="M99" s="99">
        <v>258</v>
      </c>
      <c r="N99" s="99">
        <v>1</v>
      </c>
      <c r="O99" s="99">
        <v>0</v>
      </c>
      <c r="P99" s="99">
        <v>0</v>
      </c>
      <c r="Q99" s="100">
        <v>1</v>
      </c>
    </row>
    <row r="100" spans="2:17" ht="15" customHeight="1">
      <c r="Q100" s="159" t="s">
        <v>257</v>
      </c>
    </row>
  </sheetData>
  <mergeCells count="13">
    <mergeCell ref="G3:G4"/>
    <mergeCell ref="B3:B4"/>
    <mergeCell ref="C3:C4"/>
    <mergeCell ref="D3:D4"/>
    <mergeCell ref="E3:E4"/>
    <mergeCell ref="F3:F4"/>
    <mergeCell ref="N3:Q3"/>
    <mergeCell ref="H3:H4"/>
    <mergeCell ref="I3:I4"/>
    <mergeCell ref="J3:J4"/>
    <mergeCell ref="K3:K4"/>
    <mergeCell ref="L3:L4"/>
    <mergeCell ref="M3:M4"/>
  </mergeCells>
  <phoneticPr fontId="1"/>
  <pageMargins left="0.59055118110236227" right="0.59055118110236227" top="0.78740157480314965" bottom="0.39370078740157483" header="0.39370078740157483" footer="0.39370078740157483"/>
  <pageSetup paperSize="9" orientation="portrait" verticalDpi="300" r:id="rId1"/>
  <headerFooter alignWithMargins="0">
    <oddHeader>&amp;R18.災害・事故</oddHeader>
    <oddFooter>&amp;C-123-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30"/>
  <sheetViews>
    <sheetView showGridLines="0" zoomScaleNormal="100" workbookViewId="0">
      <selection activeCell="BW7" sqref="BW7"/>
    </sheetView>
  </sheetViews>
  <sheetFormatPr defaultRowHeight="11.25"/>
  <cols>
    <col min="1" max="1" width="3.625" style="178" customWidth="1"/>
    <col min="2" max="2" width="8.125" style="178" customWidth="1"/>
    <col min="3" max="3" width="7.5" style="178" customWidth="1"/>
    <col min="4" max="4" width="5.625" style="75" customWidth="1"/>
    <col min="5" max="5" width="8.625" style="75" hidden="1" customWidth="1"/>
    <col min="6" max="11" width="0" style="75" hidden="1" customWidth="1"/>
    <col min="12" max="12" width="8.625" style="75" hidden="1" customWidth="1"/>
    <col min="13" max="18" width="0" style="75" hidden="1" customWidth="1"/>
    <col min="19" max="19" width="8.625" style="76" hidden="1" customWidth="1"/>
    <col min="20" max="21" width="6.625" style="76" hidden="1" customWidth="1"/>
    <col min="22" max="25" width="6.625" style="179" hidden="1" customWidth="1"/>
    <col min="26" max="26" width="8.375" style="76" hidden="1" customWidth="1"/>
    <col min="27" max="27" width="0.125" style="76" hidden="1" customWidth="1"/>
    <col min="28" max="28" width="6.625" style="76" hidden="1" customWidth="1"/>
    <col min="29" max="32" width="6.625" style="179" hidden="1" customWidth="1"/>
    <col min="33" max="33" width="8.625" style="76" hidden="1" customWidth="1"/>
    <col min="34" max="35" width="6.625" style="76" hidden="1" customWidth="1"/>
    <col min="36" max="39" width="6.625" style="179" hidden="1" customWidth="1"/>
    <col min="40" max="40" width="7.625" style="76" customWidth="1"/>
    <col min="41" max="42" width="6.625" style="76" hidden="1" customWidth="1"/>
    <col min="43" max="46" width="6.625" style="179" hidden="1" customWidth="1"/>
    <col min="47" max="47" width="7.625" style="76" customWidth="1"/>
    <col min="48" max="49" width="6.625" style="76" hidden="1" customWidth="1"/>
    <col min="50" max="53" width="6.625" style="179" hidden="1" customWidth="1"/>
    <col min="54" max="54" width="7.625" style="76" customWidth="1"/>
    <col min="55" max="56" width="6.625" style="76" hidden="1" customWidth="1"/>
    <col min="57" max="60" width="6.625" style="179" hidden="1" customWidth="1"/>
    <col min="61" max="61" width="7.625" style="76" customWidth="1"/>
    <col min="62" max="63" width="6.125" style="76" hidden="1" customWidth="1"/>
    <col min="64" max="67" width="6.125" style="179" hidden="1" customWidth="1"/>
    <col min="68" max="68" width="7.625" style="178" customWidth="1"/>
    <col min="69" max="74" width="6.125" style="178" hidden="1" customWidth="1"/>
    <col min="75" max="81" width="6.125" style="178" customWidth="1"/>
    <col min="82" max="256" width="9" style="178"/>
    <col min="257" max="257" width="3.625" style="178" customWidth="1"/>
    <col min="258" max="258" width="8.125" style="178" customWidth="1"/>
    <col min="259" max="259" width="7.5" style="178" customWidth="1"/>
    <col min="260" max="260" width="5.625" style="178" customWidth="1"/>
    <col min="261" max="295" width="0" style="178" hidden="1" customWidth="1"/>
    <col min="296" max="296" width="7.625" style="178" customWidth="1"/>
    <col min="297" max="302" width="0" style="178" hidden="1" customWidth="1"/>
    <col min="303" max="303" width="7.625" style="178" customWidth="1"/>
    <col min="304" max="309" width="0" style="178" hidden="1" customWidth="1"/>
    <col min="310" max="310" width="7.625" style="178" customWidth="1"/>
    <col min="311" max="316" width="0" style="178" hidden="1" customWidth="1"/>
    <col min="317" max="317" width="7.625" style="178" customWidth="1"/>
    <col min="318" max="323" width="0" style="178" hidden="1" customWidth="1"/>
    <col min="324" max="324" width="7.625" style="178" customWidth="1"/>
    <col min="325" max="330" width="0" style="178" hidden="1" customWidth="1"/>
    <col min="331" max="337" width="6.125" style="178" customWidth="1"/>
    <col min="338" max="512" width="9" style="178"/>
    <col min="513" max="513" width="3.625" style="178" customWidth="1"/>
    <col min="514" max="514" width="8.125" style="178" customWidth="1"/>
    <col min="515" max="515" width="7.5" style="178" customWidth="1"/>
    <col min="516" max="516" width="5.625" style="178" customWidth="1"/>
    <col min="517" max="551" width="0" style="178" hidden="1" customWidth="1"/>
    <col min="552" max="552" width="7.625" style="178" customWidth="1"/>
    <col min="553" max="558" width="0" style="178" hidden="1" customWidth="1"/>
    <col min="559" max="559" width="7.625" style="178" customWidth="1"/>
    <col min="560" max="565" width="0" style="178" hidden="1" customWidth="1"/>
    <col min="566" max="566" width="7.625" style="178" customWidth="1"/>
    <col min="567" max="572" width="0" style="178" hidden="1" customWidth="1"/>
    <col min="573" max="573" width="7.625" style="178" customWidth="1"/>
    <col min="574" max="579" width="0" style="178" hidden="1" customWidth="1"/>
    <col min="580" max="580" width="7.625" style="178" customWidth="1"/>
    <col min="581" max="586" width="0" style="178" hidden="1" customWidth="1"/>
    <col min="587" max="593" width="6.125" style="178" customWidth="1"/>
    <col min="594" max="768" width="9" style="178"/>
    <col min="769" max="769" width="3.625" style="178" customWidth="1"/>
    <col min="770" max="770" width="8.125" style="178" customWidth="1"/>
    <col min="771" max="771" width="7.5" style="178" customWidth="1"/>
    <col min="772" max="772" width="5.625" style="178" customWidth="1"/>
    <col min="773" max="807" width="0" style="178" hidden="1" customWidth="1"/>
    <col min="808" max="808" width="7.625" style="178" customWidth="1"/>
    <col min="809" max="814" width="0" style="178" hidden="1" customWidth="1"/>
    <col min="815" max="815" width="7.625" style="178" customWidth="1"/>
    <col min="816" max="821" width="0" style="178" hidden="1" customWidth="1"/>
    <col min="822" max="822" width="7.625" style="178" customWidth="1"/>
    <col min="823" max="828" width="0" style="178" hidden="1" customWidth="1"/>
    <col min="829" max="829" width="7.625" style="178" customWidth="1"/>
    <col min="830" max="835" width="0" style="178" hidden="1" customWidth="1"/>
    <col min="836" max="836" width="7.625" style="178" customWidth="1"/>
    <col min="837" max="842" width="0" style="178" hidden="1" customWidth="1"/>
    <col min="843" max="849" width="6.125" style="178" customWidth="1"/>
    <col min="850" max="1024" width="9" style="178"/>
    <col min="1025" max="1025" width="3.625" style="178" customWidth="1"/>
    <col min="1026" max="1026" width="8.125" style="178" customWidth="1"/>
    <col min="1027" max="1027" width="7.5" style="178" customWidth="1"/>
    <col min="1028" max="1028" width="5.625" style="178" customWidth="1"/>
    <col min="1029" max="1063" width="0" style="178" hidden="1" customWidth="1"/>
    <col min="1064" max="1064" width="7.625" style="178" customWidth="1"/>
    <col min="1065" max="1070" width="0" style="178" hidden="1" customWidth="1"/>
    <col min="1071" max="1071" width="7.625" style="178" customWidth="1"/>
    <col min="1072" max="1077" width="0" style="178" hidden="1" customWidth="1"/>
    <col min="1078" max="1078" width="7.625" style="178" customWidth="1"/>
    <col min="1079" max="1084" width="0" style="178" hidden="1" customWidth="1"/>
    <col min="1085" max="1085" width="7.625" style="178" customWidth="1"/>
    <col min="1086" max="1091" width="0" style="178" hidden="1" customWidth="1"/>
    <col min="1092" max="1092" width="7.625" style="178" customWidth="1"/>
    <col min="1093" max="1098" width="0" style="178" hidden="1" customWidth="1"/>
    <col min="1099" max="1105" width="6.125" style="178" customWidth="1"/>
    <col min="1106" max="1280" width="9" style="178"/>
    <col min="1281" max="1281" width="3.625" style="178" customWidth="1"/>
    <col min="1282" max="1282" width="8.125" style="178" customWidth="1"/>
    <col min="1283" max="1283" width="7.5" style="178" customWidth="1"/>
    <col min="1284" max="1284" width="5.625" style="178" customWidth="1"/>
    <col min="1285" max="1319" width="0" style="178" hidden="1" customWidth="1"/>
    <col min="1320" max="1320" width="7.625" style="178" customWidth="1"/>
    <col min="1321" max="1326" width="0" style="178" hidden="1" customWidth="1"/>
    <col min="1327" max="1327" width="7.625" style="178" customWidth="1"/>
    <col min="1328" max="1333" width="0" style="178" hidden="1" customWidth="1"/>
    <col min="1334" max="1334" width="7.625" style="178" customWidth="1"/>
    <col min="1335" max="1340" width="0" style="178" hidden="1" customWidth="1"/>
    <col min="1341" max="1341" width="7.625" style="178" customWidth="1"/>
    <col min="1342" max="1347" width="0" style="178" hidden="1" customWidth="1"/>
    <col min="1348" max="1348" width="7.625" style="178" customWidth="1"/>
    <col min="1349" max="1354" width="0" style="178" hidden="1" customWidth="1"/>
    <col min="1355" max="1361" width="6.125" style="178" customWidth="1"/>
    <col min="1362" max="1536" width="9" style="178"/>
    <col min="1537" max="1537" width="3.625" style="178" customWidth="1"/>
    <col min="1538" max="1538" width="8.125" style="178" customWidth="1"/>
    <col min="1539" max="1539" width="7.5" style="178" customWidth="1"/>
    <col min="1540" max="1540" width="5.625" style="178" customWidth="1"/>
    <col min="1541" max="1575" width="0" style="178" hidden="1" customWidth="1"/>
    <col min="1576" max="1576" width="7.625" style="178" customWidth="1"/>
    <col min="1577" max="1582" width="0" style="178" hidden="1" customWidth="1"/>
    <col min="1583" max="1583" width="7.625" style="178" customWidth="1"/>
    <col min="1584" max="1589" width="0" style="178" hidden="1" customWidth="1"/>
    <col min="1590" max="1590" width="7.625" style="178" customWidth="1"/>
    <col min="1591" max="1596" width="0" style="178" hidden="1" customWidth="1"/>
    <col min="1597" max="1597" width="7.625" style="178" customWidth="1"/>
    <col min="1598" max="1603" width="0" style="178" hidden="1" customWidth="1"/>
    <col min="1604" max="1604" width="7.625" style="178" customWidth="1"/>
    <col min="1605" max="1610" width="0" style="178" hidden="1" customWidth="1"/>
    <col min="1611" max="1617" width="6.125" style="178" customWidth="1"/>
    <col min="1618" max="1792" width="9" style="178"/>
    <col min="1793" max="1793" width="3.625" style="178" customWidth="1"/>
    <col min="1794" max="1794" width="8.125" style="178" customWidth="1"/>
    <col min="1795" max="1795" width="7.5" style="178" customWidth="1"/>
    <col min="1796" max="1796" width="5.625" style="178" customWidth="1"/>
    <col min="1797" max="1831" width="0" style="178" hidden="1" customWidth="1"/>
    <col min="1832" max="1832" width="7.625" style="178" customWidth="1"/>
    <col min="1833" max="1838" width="0" style="178" hidden="1" customWidth="1"/>
    <col min="1839" max="1839" width="7.625" style="178" customWidth="1"/>
    <col min="1840" max="1845" width="0" style="178" hidden="1" customWidth="1"/>
    <col min="1846" max="1846" width="7.625" style="178" customWidth="1"/>
    <col min="1847" max="1852" width="0" style="178" hidden="1" customWidth="1"/>
    <col min="1853" max="1853" width="7.625" style="178" customWidth="1"/>
    <col min="1854" max="1859" width="0" style="178" hidden="1" customWidth="1"/>
    <col min="1860" max="1860" width="7.625" style="178" customWidth="1"/>
    <col min="1861" max="1866" width="0" style="178" hidden="1" customWidth="1"/>
    <col min="1867" max="1873" width="6.125" style="178" customWidth="1"/>
    <col min="1874" max="2048" width="9" style="178"/>
    <col min="2049" max="2049" width="3.625" style="178" customWidth="1"/>
    <col min="2050" max="2050" width="8.125" style="178" customWidth="1"/>
    <col min="2051" max="2051" width="7.5" style="178" customWidth="1"/>
    <col min="2052" max="2052" width="5.625" style="178" customWidth="1"/>
    <col min="2053" max="2087" width="0" style="178" hidden="1" customWidth="1"/>
    <col min="2088" max="2088" width="7.625" style="178" customWidth="1"/>
    <col min="2089" max="2094" width="0" style="178" hidden="1" customWidth="1"/>
    <col min="2095" max="2095" width="7.625" style="178" customWidth="1"/>
    <col min="2096" max="2101" width="0" style="178" hidden="1" customWidth="1"/>
    <col min="2102" max="2102" width="7.625" style="178" customWidth="1"/>
    <col min="2103" max="2108" width="0" style="178" hidden="1" customWidth="1"/>
    <col min="2109" max="2109" width="7.625" style="178" customWidth="1"/>
    <col min="2110" max="2115" width="0" style="178" hidden="1" customWidth="1"/>
    <col min="2116" max="2116" width="7.625" style="178" customWidth="1"/>
    <col min="2117" max="2122" width="0" style="178" hidden="1" customWidth="1"/>
    <col min="2123" max="2129" width="6.125" style="178" customWidth="1"/>
    <col min="2130" max="2304" width="9" style="178"/>
    <col min="2305" max="2305" width="3.625" style="178" customWidth="1"/>
    <col min="2306" max="2306" width="8.125" style="178" customWidth="1"/>
    <col min="2307" max="2307" width="7.5" style="178" customWidth="1"/>
    <col min="2308" max="2308" width="5.625" style="178" customWidth="1"/>
    <col min="2309" max="2343" width="0" style="178" hidden="1" customWidth="1"/>
    <col min="2344" max="2344" width="7.625" style="178" customWidth="1"/>
    <col min="2345" max="2350" width="0" style="178" hidden="1" customWidth="1"/>
    <col min="2351" max="2351" width="7.625" style="178" customWidth="1"/>
    <col min="2352" max="2357" width="0" style="178" hidden="1" customWidth="1"/>
    <col min="2358" max="2358" width="7.625" style="178" customWidth="1"/>
    <col min="2359" max="2364" width="0" style="178" hidden="1" customWidth="1"/>
    <col min="2365" max="2365" width="7.625" style="178" customWidth="1"/>
    <col min="2366" max="2371" width="0" style="178" hidden="1" customWidth="1"/>
    <col min="2372" max="2372" width="7.625" style="178" customWidth="1"/>
    <col min="2373" max="2378" width="0" style="178" hidden="1" customWidth="1"/>
    <col min="2379" max="2385" width="6.125" style="178" customWidth="1"/>
    <col min="2386" max="2560" width="9" style="178"/>
    <col min="2561" max="2561" width="3.625" style="178" customWidth="1"/>
    <col min="2562" max="2562" width="8.125" style="178" customWidth="1"/>
    <col min="2563" max="2563" width="7.5" style="178" customWidth="1"/>
    <col min="2564" max="2564" width="5.625" style="178" customWidth="1"/>
    <col min="2565" max="2599" width="0" style="178" hidden="1" customWidth="1"/>
    <col min="2600" max="2600" width="7.625" style="178" customWidth="1"/>
    <col min="2601" max="2606" width="0" style="178" hidden="1" customWidth="1"/>
    <col min="2607" max="2607" width="7.625" style="178" customWidth="1"/>
    <col min="2608" max="2613" width="0" style="178" hidden="1" customWidth="1"/>
    <col min="2614" max="2614" width="7.625" style="178" customWidth="1"/>
    <col min="2615" max="2620" width="0" style="178" hidden="1" customWidth="1"/>
    <col min="2621" max="2621" width="7.625" style="178" customWidth="1"/>
    <col min="2622" max="2627" width="0" style="178" hidden="1" customWidth="1"/>
    <col min="2628" max="2628" width="7.625" style="178" customWidth="1"/>
    <col min="2629" max="2634" width="0" style="178" hidden="1" customWidth="1"/>
    <col min="2635" max="2641" width="6.125" style="178" customWidth="1"/>
    <col min="2642" max="2816" width="9" style="178"/>
    <col min="2817" max="2817" width="3.625" style="178" customWidth="1"/>
    <col min="2818" max="2818" width="8.125" style="178" customWidth="1"/>
    <col min="2819" max="2819" width="7.5" style="178" customWidth="1"/>
    <col min="2820" max="2820" width="5.625" style="178" customWidth="1"/>
    <col min="2821" max="2855" width="0" style="178" hidden="1" customWidth="1"/>
    <col min="2856" max="2856" width="7.625" style="178" customWidth="1"/>
    <col min="2857" max="2862" width="0" style="178" hidden="1" customWidth="1"/>
    <col min="2863" max="2863" width="7.625" style="178" customWidth="1"/>
    <col min="2864" max="2869" width="0" style="178" hidden="1" customWidth="1"/>
    <col min="2870" max="2870" width="7.625" style="178" customWidth="1"/>
    <col min="2871" max="2876" width="0" style="178" hidden="1" customWidth="1"/>
    <col min="2877" max="2877" width="7.625" style="178" customWidth="1"/>
    <col min="2878" max="2883" width="0" style="178" hidden="1" customWidth="1"/>
    <col min="2884" max="2884" width="7.625" style="178" customWidth="1"/>
    <col min="2885" max="2890" width="0" style="178" hidden="1" customWidth="1"/>
    <col min="2891" max="2897" width="6.125" style="178" customWidth="1"/>
    <col min="2898" max="3072" width="9" style="178"/>
    <col min="3073" max="3073" width="3.625" style="178" customWidth="1"/>
    <col min="3074" max="3074" width="8.125" style="178" customWidth="1"/>
    <col min="3075" max="3075" width="7.5" style="178" customWidth="1"/>
    <col min="3076" max="3076" width="5.625" style="178" customWidth="1"/>
    <col min="3077" max="3111" width="0" style="178" hidden="1" customWidth="1"/>
    <col min="3112" max="3112" width="7.625" style="178" customWidth="1"/>
    <col min="3113" max="3118" width="0" style="178" hidden="1" customWidth="1"/>
    <col min="3119" max="3119" width="7.625" style="178" customWidth="1"/>
    <col min="3120" max="3125" width="0" style="178" hidden="1" customWidth="1"/>
    <col min="3126" max="3126" width="7.625" style="178" customWidth="1"/>
    <col min="3127" max="3132" width="0" style="178" hidden="1" customWidth="1"/>
    <col min="3133" max="3133" width="7.625" style="178" customWidth="1"/>
    <col min="3134" max="3139" width="0" style="178" hidden="1" customWidth="1"/>
    <col min="3140" max="3140" width="7.625" style="178" customWidth="1"/>
    <col min="3141" max="3146" width="0" style="178" hidden="1" customWidth="1"/>
    <col min="3147" max="3153" width="6.125" style="178" customWidth="1"/>
    <col min="3154" max="3328" width="9" style="178"/>
    <col min="3329" max="3329" width="3.625" style="178" customWidth="1"/>
    <col min="3330" max="3330" width="8.125" style="178" customWidth="1"/>
    <col min="3331" max="3331" width="7.5" style="178" customWidth="1"/>
    <col min="3332" max="3332" width="5.625" style="178" customWidth="1"/>
    <col min="3333" max="3367" width="0" style="178" hidden="1" customWidth="1"/>
    <col min="3368" max="3368" width="7.625" style="178" customWidth="1"/>
    <col min="3369" max="3374" width="0" style="178" hidden="1" customWidth="1"/>
    <col min="3375" max="3375" width="7.625" style="178" customWidth="1"/>
    <col min="3376" max="3381" width="0" style="178" hidden="1" customWidth="1"/>
    <col min="3382" max="3382" width="7.625" style="178" customWidth="1"/>
    <col min="3383" max="3388" width="0" style="178" hidden="1" customWidth="1"/>
    <col min="3389" max="3389" width="7.625" style="178" customWidth="1"/>
    <col min="3390" max="3395" width="0" style="178" hidden="1" customWidth="1"/>
    <col min="3396" max="3396" width="7.625" style="178" customWidth="1"/>
    <col min="3397" max="3402" width="0" style="178" hidden="1" customWidth="1"/>
    <col min="3403" max="3409" width="6.125" style="178" customWidth="1"/>
    <col min="3410" max="3584" width="9" style="178"/>
    <col min="3585" max="3585" width="3.625" style="178" customWidth="1"/>
    <col min="3586" max="3586" width="8.125" style="178" customWidth="1"/>
    <col min="3587" max="3587" width="7.5" style="178" customWidth="1"/>
    <col min="3588" max="3588" width="5.625" style="178" customWidth="1"/>
    <col min="3589" max="3623" width="0" style="178" hidden="1" customWidth="1"/>
    <col min="3624" max="3624" width="7.625" style="178" customWidth="1"/>
    <col min="3625" max="3630" width="0" style="178" hidden="1" customWidth="1"/>
    <col min="3631" max="3631" width="7.625" style="178" customWidth="1"/>
    <col min="3632" max="3637" width="0" style="178" hidden="1" customWidth="1"/>
    <col min="3638" max="3638" width="7.625" style="178" customWidth="1"/>
    <col min="3639" max="3644" width="0" style="178" hidden="1" customWidth="1"/>
    <col min="3645" max="3645" width="7.625" style="178" customWidth="1"/>
    <col min="3646" max="3651" width="0" style="178" hidden="1" customWidth="1"/>
    <col min="3652" max="3652" width="7.625" style="178" customWidth="1"/>
    <col min="3653" max="3658" width="0" style="178" hidden="1" customWidth="1"/>
    <col min="3659" max="3665" width="6.125" style="178" customWidth="1"/>
    <col min="3666" max="3840" width="9" style="178"/>
    <col min="3841" max="3841" width="3.625" style="178" customWidth="1"/>
    <col min="3842" max="3842" width="8.125" style="178" customWidth="1"/>
    <col min="3843" max="3843" width="7.5" style="178" customWidth="1"/>
    <col min="3844" max="3844" width="5.625" style="178" customWidth="1"/>
    <col min="3845" max="3879" width="0" style="178" hidden="1" customWidth="1"/>
    <col min="3880" max="3880" width="7.625" style="178" customWidth="1"/>
    <col min="3881" max="3886" width="0" style="178" hidden="1" customWidth="1"/>
    <col min="3887" max="3887" width="7.625" style="178" customWidth="1"/>
    <col min="3888" max="3893" width="0" style="178" hidden="1" customWidth="1"/>
    <col min="3894" max="3894" width="7.625" style="178" customWidth="1"/>
    <col min="3895" max="3900" width="0" style="178" hidden="1" customWidth="1"/>
    <col min="3901" max="3901" width="7.625" style="178" customWidth="1"/>
    <col min="3902" max="3907" width="0" style="178" hidden="1" customWidth="1"/>
    <col min="3908" max="3908" width="7.625" style="178" customWidth="1"/>
    <col min="3909" max="3914" width="0" style="178" hidden="1" customWidth="1"/>
    <col min="3915" max="3921" width="6.125" style="178" customWidth="1"/>
    <col min="3922" max="4096" width="9" style="178"/>
    <col min="4097" max="4097" width="3.625" style="178" customWidth="1"/>
    <col min="4098" max="4098" width="8.125" style="178" customWidth="1"/>
    <col min="4099" max="4099" width="7.5" style="178" customWidth="1"/>
    <col min="4100" max="4100" width="5.625" style="178" customWidth="1"/>
    <col min="4101" max="4135" width="0" style="178" hidden="1" customWidth="1"/>
    <col min="4136" max="4136" width="7.625" style="178" customWidth="1"/>
    <col min="4137" max="4142" width="0" style="178" hidden="1" customWidth="1"/>
    <col min="4143" max="4143" width="7.625" style="178" customWidth="1"/>
    <col min="4144" max="4149" width="0" style="178" hidden="1" customWidth="1"/>
    <col min="4150" max="4150" width="7.625" style="178" customWidth="1"/>
    <col min="4151" max="4156" width="0" style="178" hidden="1" customWidth="1"/>
    <col min="4157" max="4157" width="7.625" style="178" customWidth="1"/>
    <col min="4158" max="4163" width="0" style="178" hidden="1" customWidth="1"/>
    <col min="4164" max="4164" width="7.625" style="178" customWidth="1"/>
    <col min="4165" max="4170" width="0" style="178" hidden="1" customWidth="1"/>
    <col min="4171" max="4177" width="6.125" style="178" customWidth="1"/>
    <col min="4178" max="4352" width="9" style="178"/>
    <col min="4353" max="4353" width="3.625" style="178" customWidth="1"/>
    <col min="4354" max="4354" width="8.125" style="178" customWidth="1"/>
    <col min="4355" max="4355" width="7.5" style="178" customWidth="1"/>
    <col min="4356" max="4356" width="5.625" style="178" customWidth="1"/>
    <col min="4357" max="4391" width="0" style="178" hidden="1" customWidth="1"/>
    <col min="4392" max="4392" width="7.625" style="178" customWidth="1"/>
    <col min="4393" max="4398" width="0" style="178" hidden="1" customWidth="1"/>
    <col min="4399" max="4399" width="7.625" style="178" customWidth="1"/>
    <col min="4400" max="4405" width="0" style="178" hidden="1" customWidth="1"/>
    <col min="4406" max="4406" width="7.625" style="178" customWidth="1"/>
    <col min="4407" max="4412" width="0" style="178" hidden="1" customWidth="1"/>
    <col min="4413" max="4413" width="7.625" style="178" customWidth="1"/>
    <col min="4414" max="4419" width="0" style="178" hidden="1" customWidth="1"/>
    <col min="4420" max="4420" width="7.625" style="178" customWidth="1"/>
    <col min="4421" max="4426" width="0" style="178" hidden="1" customWidth="1"/>
    <col min="4427" max="4433" width="6.125" style="178" customWidth="1"/>
    <col min="4434" max="4608" width="9" style="178"/>
    <col min="4609" max="4609" width="3.625" style="178" customWidth="1"/>
    <col min="4610" max="4610" width="8.125" style="178" customWidth="1"/>
    <col min="4611" max="4611" width="7.5" style="178" customWidth="1"/>
    <col min="4612" max="4612" width="5.625" style="178" customWidth="1"/>
    <col min="4613" max="4647" width="0" style="178" hidden="1" customWidth="1"/>
    <col min="4648" max="4648" width="7.625" style="178" customWidth="1"/>
    <col min="4649" max="4654" width="0" style="178" hidden="1" customWidth="1"/>
    <col min="4655" max="4655" width="7.625" style="178" customWidth="1"/>
    <col min="4656" max="4661" width="0" style="178" hidden="1" customWidth="1"/>
    <col min="4662" max="4662" width="7.625" style="178" customWidth="1"/>
    <col min="4663" max="4668" width="0" style="178" hidden="1" customWidth="1"/>
    <col min="4669" max="4669" width="7.625" style="178" customWidth="1"/>
    <col min="4670" max="4675" width="0" style="178" hidden="1" customWidth="1"/>
    <col min="4676" max="4676" width="7.625" style="178" customWidth="1"/>
    <col min="4677" max="4682" width="0" style="178" hidden="1" customWidth="1"/>
    <col min="4683" max="4689" width="6.125" style="178" customWidth="1"/>
    <col min="4690" max="4864" width="9" style="178"/>
    <col min="4865" max="4865" width="3.625" style="178" customWidth="1"/>
    <col min="4866" max="4866" width="8.125" style="178" customWidth="1"/>
    <col min="4867" max="4867" width="7.5" style="178" customWidth="1"/>
    <col min="4868" max="4868" width="5.625" style="178" customWidth="1"/>
    <col min="4869" max="4903" width="0" style="178" hidden="1" customWidth="1"/>
    <col min="4904" max="4904" width="7.625" style="178" customWidth="1"/>
    <col min="4905" max="4910" width="0" style="178" hidden="1" customWidth="1"/>
    <col min="4911" max="4911" width="7.625" style="178" customWidth="1"/>
    <col min="4912" max="4917" width="0" style="178" hidden="1" customWidth="1"/>
    <col min="4918" max="4918" width="7.625" style="178" customWidth="1"/>
    <col min="4919" max="4924" width="0" style="178" hidden="1" customWidth="1"/>
    <col min="4925" max="4925" width="7.625" style="178" customWidth="1"/>
    <col min="4926" max="4931" width="0" style="178" hidden="1" customWidth="1"/>
    <col min="4932" max="4932" width="7.625" style="178" customWidth="1"/>
    <col min="4933" max="4938" width="0" style="178" hidden="1" customWidth="1"/>
    <col min="4939" max="4945" width="6.125" style="178" customWidth="1"/>
    <col min="4946" max="5120" width="9" style="178"/>
    <col min="5121" max="5121" width="3.625" style="178" customWidth="1"/>
    <col min="5122" max="5122" width="8.125" style="178" customWidth="1"/>
    <col min="5123" max="5123" width="7.5" style="178" customWidth="1"/>
    <col min="5124" max="5124" width="5.625" style="178" customWidth="1"/>
    <col min="5125" max="5159" width="0" style="178" hidden="1" customWidth="1"/>
    <col min="5160" max="5160" width="7.625" style="178" customWidth="1"/>
    <col min="5161" max="5166" width="0" style="178" hidden="1" customWidth="1"/>
    <col min="5167" max="5167" width="7.625" style="178" customWidth="1"/>
    <col min="5168" max="5173" width="0" style="178" hidden="1" customWidth="1"/>
    <col min="5174" max="5174" width="7.625" style="178" customWidth="1"/>
    <col min="5175" max="5180" width="0" style="178" hidden="1" customWidth="1"/>
    <col min="5181" max="5181" width="7.625" style="178" customWidth="1"/>
    <col min="5182" max="5187" width="0" style="178" hidden="1" customWidth="1"/>
    <col min="5188" max="5188" width="7.625" style="178" customWidth="1"/>
    <col min="5189" max="5194" width="0" style="178" hidden="1" customWidth="1"/>
    <col min="5195" max="5201" width="6.125" style="178" customWidth="1"/>
    <col min="5202" max="5376" width="9" style="178"/>
    <col min="5377" max="5377" width="3.625" style="178" customWidth="1"/>
    <col min="5378" max="5378" width="8.125" style="178" customWidth="1"/>
    <col min="5379" max="5379" width="7.5" style="178" customWidth="1"/>
    <col min="5380" max="5380" width="5.625" style="178" customWidth="1"/>
    <col min="5381" max="5415" width="0" style="178" hidden="1" customWidth="1"/>
    <col min="5416" max="5416" width="7.625" style="178" customWidth="1"/>
    <col min="5417" max="5422" width="0" style="178" hidden="1" customWidth="1"/>
    <col min="5423" max="5423" width="7.625" style="178" customWidth="1"/>
    <col min="5424" max="5429" width="0" style="178" hidden="1" customWidth="1"/>
    <col min="5430" max="5430" width="7.625" style="178" customWidth="1"/>
    <col min="5431" max="5436" width="0" style="178" hidden="1" customWidth="1"/>
    <col min="5437" max="5437" width="7.625" style="178" customWidth="1"/>
    <col min="5438" max="5443" width="0" style="178" hidden="1" customWidth="1"/>
    <col min="5444" max="5444" width="7.625" style="178" customWidth="1"/>
    <col min="5445" max="5450" width="0" style="178" hidden="1" customWidth="1"/>
    <col min="5451" max="5457" width="6.125" style="178" customWidth="1"/>
    <col min="5458" max="5632" width="9" style="178"/>
    <col min="5633" max="5633" width="3.625" style="178" customWidth="1"/>
    <col min="5634" max="5634" width="8.125" style="178" customWidth="1"/>
    <col min="5635" max="5635" width="7.5" style="178" customWidth="1"/>
    <col min="5636" max="5636" width="5.625" style="178" customWidth="1"/>
    <col min="5637" max="5671" width="0" style="178" hidden="1" customWidth="1"/>
    <col min="5672" max="5672" width="7.625" style="178" customWidth="1"/>
    <col min="5673" max="5678" width="0" style="178" hidden="1" customWidth="1"/>
    <col min="5679" max="5679" width="7.625" style="178" customWidth="1"/>
    <col min="5680" max="5685" width="0" style="178" hidden="1" customWidth="1"/>
    <col min="5686" max="5686" width="7.625" style="178" customWidth="1"/>
    <col min="5687" max="5692" width="0" style="178" hidden="1" customWidth="1"/>
    <col min="5693" max="5693" width="7.625" style="178" customWidth="1"/>
    <col min="5694" max="5699" width="0" style="178" hidden="1" customWidth="1"/>
    <col min="5700" max="5700" width="7.625" style="178" customWidth="1"/>
    <col min="5701" max="5706" width="0" style="178" hidden="1" customWidth="1"/>
    <col min="5707" max="5713" width="6.125" style="178" customWidth="1"/>
    <col min="5714" max="5888" width="9" style="178"/>
    <col min="5889" max="5889" width="3.625" style="178" customWidth="1"/>
    <col min="5890" max="5890" width="8.125" style="178" customWidth="1"/>
    <col min="5891" max="5891" width="7.5" style="178" customWidth="1"/>
    <col min="5892" max="5892" width="5.625" style="178" customWidth="1"/>
    <col min="5893" max="5927" width="0" style="178" hidden="1" customWidth="1"/>
    <col min="5928" max="5928" width="7.625" style="178" customWidth="1"/>
    <col min="5929" max="5934" width="0" style="178" hidden="1" customWidth="1"/>
    <col min="5935" max="5935" width="7.625" style="178" customWidth="1"/>
    <col min="5936" max="5941" width="0" style="178" hidden="1" customWidth="1"/>
    <col min="5942" max="5942" width="7.625" style="178" customWidth="1"/>
    <col min="5943" max="5948" width="0" style="178" hidden="1" customWidth="1"/>
    <col min="5949" max="5949" width="7.625" style="178" customWidth="1"/>
    <col min="5950" max="5955" width="0" style="178" hidden="1" customWidth="1"/>
    <col min="5956" max="5956" width="7.625" style="178" customWidth="1"/>
    <col min="5957" max="5962" width="0" style="178" hidden="1" customWidth="1"/>
    <col min="5963" max="5969" width="6.125" style="178" customWidth="1"/>
    <col min="5970" max="6144" width="9" style="178"/>
    <col min="6145" max="6145" width="3.625" style="178" customWidth="1"/>
    <col min="6146" max="6146" width="8.125" style="178" customWidth="1"/>
    <col min="6147" max="6147" width="7.5" style="178" customWidth="1"/>
    <col min="6148" max="6148" width="5.625" style="178" customWidth="1"/>
    <col min="6149" max="6183" width="0" style="178" hidden="1" customWidth="1"/>
    <col min="6184" max="6184" width="7.625" style="178" customWidth="1"/>
    <col min="6185" max="6190" width="0" style="178" hidden="1" customWidth="1"/>
    <col min="6191" max="6191" width="7.625" style="178" customWidth="1"/>
    <col min="6192" max="6197" width="0" style="178" hidden="1" customWidth="1"/>
    <col min="6198" max="6198" width="7.625" style="178" customWidth="1"/>
    <col min="6199" max="6204" width="0" style="178" hidden="1" customWidth="1"/>
    <col min="6205" max="6205" width="7.625" style="178" customWidth="1"/>
    <col min="6206" max="6211" width="0" style="178" hidden="1" customWidth="1"/>
    <col min="6212" max="6212" width="7.625" style="178" customWidth="1"/>
    <col min="6213" max="6218" width="0" style="178" hidden="1" customWidth="1"/>
    <col min="6219" max="6225" width="6.125" style="178" customWidth="1"/>
    <col min="6226" max="6400" width="9" style="178"/>
    <col min="6401" max="6401" width="3.625" style="178" customWidth="1"/>
    <col min="6402" max="6402" width="8.125" style="178" customWidth="1"/>
    <col min="6403" max="6403" width="7.5" style="178" customWidth="1"/>
    <col min="6404" max="6404" width="5.625" style="178" customWidth="1"/>
    <col min="6405" max="6439" width="0" style="178" hidden="1" customWidth="1"/>
    <col min="6440" max="6440" width="7.625" style="178" customWidth="1"/>
    <col min="6441" max="6446" width="0" style="178" hidden="1" customWidth="1"/>
    <col min="6447" max="6447" width="7.625" style="178" customWidth="1"/>
    <col min="6448" max="6453" width="0" style="178" hidden="1" customWidth="1"/>
    <col min="6454" max="6454" width="7.625" style="178" customWidth="1"/>
    <col min="6455" max="6460" width="0" style="178" hidden="1" customWidth="1"/>
    <col min="6461" max="6461" width="7.625" style="178" customWidth="1"/>
    <col min="6462" max="6467" width="0" style="178" hidden="1" customWidth="1"/>
    <col min="6468" max="6468" width="7.625" style="178" customWidth="1"/>
    <col min="6469" max="6474" width="0" style="178" hidden="1" customWidth="1"/>
    <col min="6475" max="6481" width="6.125" style="178" customWidth="1"/>
    <col min="6482" max="6656" width="9" style="178"/>
    <col min="6657" max="6657" width="3.625" style="178" customWidth="1"/>
    <col min="6658" max="6658" width="8.125" style="178" customWidth="1"/>
    <col min="6659" max="6659" width="7.5" style="178" customWidth="1"/>
    <col min="6660" max="6660" width="5.625" style="178" customWidth="1"/>
    <col min="6661" max="6695" width="0" style="178" hidden="1" customWidth="1"/>
    <col min="6696" max="6696" width="7.625" style="178" customWidth="1"/>
    <col min="6697" max="6702" width="0" style="178" hidden="1" customWidth="1"/>
    <col min="6703" max="6703" width="7.625" style="178" customWidth="1"/>
    <col min="6704" max="6709" width="0" style="178" hidden="1" customWidth="1"/>
    <col min="6710" max="6710" width="7.625" style="178" customWidth="1"/>
    <col min="6711" max="6716" width="0" style="178" hidden="1" customWidth="1"/>
    <col min="6717" max="6717" width="7.625" style="178" customWidth="1"/>
    <col min="6718" max="6723" width="0" style="178" hidden="1" customWidth="1"/>
    <col min="6724" max="6724" width="7.625" style="178" customWidth="1"/>
    <col min="6725" max="6730" width="0" style="178" hidden="1" customWidth="1"/>
    <col min="6731" max="6737" width="6.125" style="178" customWidth="1"/>
    <col min="6738" max="6912" width="9" style="178"/>
    <col min="6913" max="6913" width="3.625" style="178" customWidth="1"/>
    <col min="6914" max="6914" width="8.125" style="178" customWidth="1"/>
    <col min="6915" max="6915" width="7.5" style="178" customWidth="1"/>
    <col min="6916" max="6916" width="5.625" style="178" customWidth="1"/>
    <col min="6917" max="6951" width="0" style="178" hidden="1" customWidth="1"/>
    <col min="6952" max="6952" width="7.625" style="178" customWidth="1"/>
    <col min="6953" max="6958" width="0" style="178" hidden="1" customWidth="1"/>
    <col min="6959" max="6959" width="7.625" style="178" customWidth="1"/>
    <col min="6960" max="6965" width="0" style="178" hidden="1" customWidth="1"/>
    <col min="6966" max="6966" width="7.625" style="178" customWidth="1"/>
    <col min="6967" max="6972" width="0" style="178" hidden="1" customWidth="1"/>
    <col min="6973" max="6973" width="7.625" style="178" customWidth="1"/>
    <col min="6974" max="6979" width="0" style="178" hidden="1" customWidth="1"/>
    <col min="6980" max="6980" width="7.625" style="178" customWidth="1"/>
    <col min="6981" max="6986" width="0" style="178" hidden="1" customWidth="1"/>
    <col min="6987" max="6993" width="6.125" style="178" customWidth="1"/>
    <col min="6994" max="7168" width="9" style="178"/>
    <col min="7169" max="7169" width="3.625" style="178" customWidth="1"/>
    <col min="7170" max="7170" width="8.125" style="178" customWidth="1"/>
    <col min="7171" max="7171" width="7.5" style="178" customWidth="1"/>
    <col min="7172" max="7172" width="5.625" style="178" customWidth="1"/>
    <col min="7173" max="7207" width="0" style="178" hidden="1" customWidth="1"/>
    <col min="7208" max="7208" width="7.625" style="178" customWidth="1"/>
    <col min="7209" max="7214" width="0" style="178" hidden="1" customWidth="1"/>
    <col min="7215" max="7215" width="7.625" style="178" customWidth="1"/>
    <col min="7216" max="7221" width="0" style="178" hidden="1" customWidth="1"/>
    <col min="7222" max="7222" width="7.625" style="178" customWidth="1"/>
    <col min="7223" max="7228" width="0" style="178" hidden="1" customWidth="1"/>
    <col min="7229" max="7229" width="7.625" style="178" customWidth="1"/>
    <col min="7230" max="7235" width="0" style="178" hidden="1" customWidth="1"/>
    <col min="7236" max="7236" width="7.625" style="178" customWidth="1"/>
    <col min="7237" max="7242" width="0" style="178" hidden="1" customWidth="1"/>
    <col min="7243" max="7249" width="6.125" style="178" customWidth="1"/>
    <col min="7250" max="7424" width="9" style="178"/>
    <col min="7425" max="7425" width="3.625" style="178" customWidth="1"/>
    <col min="7426" max="7426" width="8.125" style="178" customWidth="1"/>
    <col min="7427" max="7427" width="7.5" style="178" customWidth="1"/>
    <col min="7428" max="7428" width="5.625" style="178" customWidth="1"/>
    <col min="7429" max="7463" width="0" style="178" hidden="1" customWidth="1"/>
    <col min="7464" max="7464" width="7.625" style="178" customWidth="1"/>
    <col min="7465" max="7470" width="0" style="178" hidden="1" customWidth="1"/>
    <col min="7471" max="7471" width="7.625" style="178" customWidth="1"/>
    <col min="7472" max="7477" width="0" style="178" hidden="1" customWidth="1"/>
    <col min="7478" max="7478" width="7.625" style="178" customWidth="1"/>
    <col min="7479" max="7484" width="0" style="178" hidden="1" customWidth="1"/>
    <col min="7485" max="7485" width="7.625" style="178" customWidth="1"/>
    <col min="7486" max="7491" width="0" style="178" hidden="1" customWidth="1"/>
    <col min="7492" max="7492" width="7.625" style="178" customWidth="1"/>
    <col min="7493" max="7498" width="0" style="178" hidden="1" customWidth="1"/>
    <col min="7499" max="7505" width="6.125" style="178" customWidth="1"/>
    <col min="7506" max="7680" width="9" style="178"/>
    <col min="7681" max="7681" width="3.625" style="178" customWidth="1"/>
    <col min="7682" max="7682" width="8.125" style="178" customWidth="1"/>
    <col min="7683" max="7683" width="7.5" style="178" customWidth="1"/>
    <col min="7684" max="7684" width="5.625" style="178" customWidth="1"/>
    <col min="7685" max="7719" width="0" style="178" hidden="1" customWidth="1"/>
    <col min="7720" max="7720" width="7.625" style="178" customWidth="1"/>
    <col min="7721" max="7726" width="0" style="178" hidden="1" customWidth="1"/>
    <col min="7727" max="7727" width="7.625" style="178" customWidth="1"/>
    <col min="7728" max="7733" width="0" style="178" hidden="1" customWidth="1"/>
    <col min="7734" max="7734" width="7.625" style="178" customWidth="1"/>
    <col min="7735" max="7740" width="0" style="178" hidden="1" customWidth="1"/>
    <col min="7741" max="7741" width="7.625" style="178" customWidth="1"/>
    <col min="7742" max="7747" width="0" style="178" hidden="1" customWidth="1"/>
    <col min="7748" max="7748" width="7.625" style="178" customWidth="1"/>
    <col min="7749" max="7754" width="0" style="178" hidden="1" customWidth="1"/>
    <col min="7755" max="7761" width="6.125" style="178" customWidth="1"/>
    <col min="7762" max="7936" width="9" style="178"/>
    <col min="7937" max="7937" width="3.625" style="178" customWidth="1"/>
    <col min="7938" max="7938" width="8.125" style="178" customWidth="1"/>
    <col min="7939" max="7939" width="7.5" style="178" customWidth="1"/>
    <col min="7940" max="7940" width="5.625" style="178" customWidth="1"/>
    <col min="7941" max="7975" width="0" style="178" hidden="1" customWidth="1"/>
    <col min="7976" max="7976" width="7.625" style="178" customWidth="1"/>
    <col min="7977" max="7982" width="0" style="178" hidden="1" customWidth="1"/>
    <col min="7983" max="7983" width="7.625" style="178" customWidth="1"/>
    <col min="7984" max="7989" width="0" style="178" hidden="1" customWidth="1"/>
    <col min="7990" max="7990" width="7.625" style="178" customWidth="1"/>
    <col min="7991" max="7996" width="0" style="178" hidden="1" customWidth="1"/>
    <col min="7997" max="7997" width="7.625" style="178" customWidth="1"/>
    <col min="7998" max="8003" width="0" style="178" hidden="1" customWidth="1"/>
    <col min="8004" max="8004" width="7.625" style="178" customWidth="1"/>
    <col min="8005" max="8010" width="0" style="178" hidden="1" customWidth="1"/>
    <col min="8011" max="8017" width="6.125" style="178" customWidth="1"/>
    <col min="8018" max="8192" width="9" style="178"/>
    <col min="8193" max="8193" width="3.625" style="178" customWidth="1"/>
    <col min="8194" max="8194" width="8.125" style="178" customWidth="1"/>
    <col min="8195" max="8195" width="7.5" style="178" customWidth="1"/>
    <col min="8196" max="8196" width="5.625" style="178" customWidth="1"/>
    <col min="8197" max="8231" width="0" style="178" hidden="1" customWidth="1"/>
    <col min="8232" max="8232" width="7.625" style="178" customWidth="1"/>
    <col min="8233" max="8238" width="0" style="178" hidden="1" customWidth="1"/>
    <col min="8239" max="8239" width="7.625" style="178" customWidth="1"/>
    <col min="8240" max="8245" width="0" style="178" hidden="1" customWidth="1"/>
    <col min="8246" max="8246" width="7.625" style="178" customWidth="1"/>
    <col min="8247" max="8252" width="0" style="178" hidden="1" customWidth="1"/>
    <col min="8253" max="8253" width="7.625" style="178" customWidth="1"/>
    <col min="8254" max="8259" width="0" style="178" hidden="1" customWidth="1"/>
    <col min="8260" max="8260" width="7.625" style="178" customWidth="1"/>
    <col min="8261" max="8266" width="0" style="178" hidden="1" customWidth="1"/>
    <col min="8267" max="8273" width="6.125" style="178" customWidth="1"/>
    <col min="8274" max="8448" width="9" style="178"/>
    <col min="8449" max="8449" width="3.625" style="178" customWidth="1"/>
    <col min="8450" max="8450" width="8.125" style="178" customWidth="1"/>
    <col min="8451" max="8451" width="7.5" style="178" customWidth="1"/>
    <col min="8452" max="8452" width="5.625" style="178" customWidth="1"/>
    <col min="8453" max="8487" width="0" style="178" hidden="1" customWidth="1"/>
    <col min="8488" max="8488" width="7.625" style="178" customWidth="1"/>
    <col min="8489" max="8494" width="0" style="178" hidden="1" customWidth="1"/>
    <col min="8495" max="8495" width="7.625" style="178" customWidth="1"/>
    <col min="8496" max="8501" width="0" style="178" hidden="1" customWidth="1"/>
    <col min="8502" max="8502" width="7.625" style="178" customWidth="1"/>
    <col min="8503" max="8508" width="0" style="178" hidden="1" customWidth="1"/>
    <col min="8509" max="8509" width="7.625" style="178" customWidth="1"/>
    <col min="8510" max="8515" width="0" style="178" hidden="1" customWidth="1"/>
    <col min="8516" max="8516" width="7.625" style="178" customWidth="1"/>
    <col min="8517" max="8522" width="0" style="178" hidden="1" customWidth="1"/>
    <col min="8523" max="8529" width="6.125" style="178" customWidth="1"/>
    <col min="8530" max="8704" width="9" style="178"/>
    <col min="8705" max="8705" width="3.625" style="178" customWidth="1"/>
    <col min="8706" max="8706" width="8.125" style="178" customWidth="1"/>
    <col min="8707" max="8707" width="7.5" style="178" customWidth="1"/>
    <col min="8708" max="8708" width="5.625" style="178" customWidth="1"/>
    <col min="8709" max="8743" width="0" style="178" hidden="1" customWidth="1"/>
    <col min="8744" max="8744" width="7.625" style="178" customWidth="1"/>
    <col min="8745" max="8750" width="0" style="178" hidden="1" customWidth="1"/>
    <col min="8751" max="8751" width="7.625" style="178" customWidth="1"/>
    <col min="8752" max="8757" width="0" style="178" hidden="1" customWidth="1"/>
    <col min="8758" max="8758" width="7.625" style="178" customWidth="1"/>
    <col min="8759" max="8764" width="0" style="178" hidden="1" customWidth="1"/>
    <col min="8765" max="8765" width="7.625" style="178" customWidth="1"/>
    <col min="8766" max="8771" width="0" style="178" hidden="1" customWidth="1"/>
    <col min="8772" max="8772" width="7.625" style="178" customWidth="1"/>
    <col min="8773" max="8778" width="0" style="178" hidden="1" customWidth="1"/>
    <col min="8779" max="8785" width="6.125" style="178" customWidth="1"/>
    <col min="8786" max="8960" width="9" style="178"/>
    <col min="8961" max="8961" width="3.625" style="178" customWidth="1"/>
    <col min="8962" max="8962" width="8.125" style="178" customWidth="1"/>
    <col min="8963" max="8963" width="7.5" style="178" customWidth="1"/>
    <col min="8964" max="8964" width="5.625" style="178" customWidth="1"/>
    <col min="8965" max="8999" width="0" style="178" hidden="1" customWidth="1"/>
    <col min="9000" max="9000" width="7.625" style="178" customWidth="1"/>
    <col min="9001" max="9006" width="0" style="178" hidden="1" customWidth="1"/>
    <col min="9007" max="9007" width="7.625" style="178" customWidth="1"/>
    <col min="9008" max="9013" width="0" style="178" hidden="1" customWidth="1"/>
    <col min="9014" max="9014" width="7.625" style="178" customWidth="1"/>
    <col min="9015" max="9020" width="0" style="178" hidden="1" customWidth="1"/>
    <col min="9021" max="9021" width="7.625" style="178" customWidth="1"/>
    <col min="9022" max="9027" width="0" style="178" hidden="1" customWidth="1"/>
    <col min="9028" max="9028" width="7.625" style="178" customWidth="1"/>
    <col min="9029" max="9034" width="0" style="178" hidden="1" customWidth="1"/>
    <col min="9035" max="9041" width="6.125" style="178" customWidth="1"/>
    <col min="9042" max="9216" width="9" style="178"/>
    <col min="9217" max="9217" width="3.625" style="178" customWidth="1"/>
    <col min="9218" max="9218" width="8.125" style="178" customWidth="1"/>
    <col min="9219" max="9219" width="7.5" style="178" customWidth="1"/>
    <col min="9220" max="9220" width="5.625" style="178" customWidth="1"/>
    <col min="9221" max="9255" width="0" style="178" hidden="1" customWidth="1"/>
    <col min="9256" max="9256" width="7.625" style="178" customWidth="1"/>
    <col min="9257" max="9262" width="0" style="178" hidden="1" customWidth="1"/>
    <col min="9263" max="9263" width="7.625" style="178" customWidth="1"/>
    <col min="9264" max="9269" width="0" style="178" hidden="1" customWidth="1"/>
    <col min="9270" max="9270" width="7.625" style="178" customWidth="1"/>
    <col min="9271" max="9276" width="0" style="178" hidden="1" customWidth="1"/>
    <col min="9277" max="9277" width="7.625" style="178" customWidth="1"/>
    <col min="9278" max="9283" width="0" style="178" hidden="1" customWidth="1"/>
    <col min="9284" max="9284" width="7.625" style="178" customWidth="1"/>
    <col min="9285" max="9290" width="0" style="178" hidden="1" customWidth="1"/>
    <col min="9291" max="9297" width="6.125" style="178" customWidth="1"/>
    <col min="9298" max="9472" width="9" style="178"/>
    <col min="9473" max="9473" width="3.625" style="178" customWidth="1"/>
    <col min="9474" max="9474" width="8.125" style="178" customWidth="1"/>
    <col min="9475" max="9475" width="7.5" style="178" customWidth="1"/>
    <col min="9476" max="9476" width="5.625" style="178" customWidth="1"/>
    <col min="9477" max="9511" width="0" style="178" hidden="1" customWidth="1"/>
    <col min="9512" max="9512" width="7.625" style="178" customWidth="1"/>
    <col min="9513" max="9518" width="0" style="178" hidden="1" customWidth="1"/>
    <col min="9519" max="9519" width="7.625" style="178" customWidth="1"/>
    <col min="9520" max="9525" width="0" style="178" hidden="1" customWidth="1"/>
    <col min="9526" max="9526" width="7.625" style="178" customWidth="1"/>
    <col min="9527" max="9532" width="0" style="178" hidden="1" customWidth="1"/>
    <col min="9533" max="9533" width="7.625" style="178" customWidth="1"/>
    <col min="9534" max="9539" width="0" style="178" hidden="1" customWidth="1"/>
    <col min="9540" max="9540" width="7.625" style="178" customWidth="1"/>
    <col min="9541" max="9546" width="0" style="178" hidden="1" customWidth="1"/>
    <col min="9547" max="9553" width="6.125" style="178" customWidth="1"/>
    <col min="9554" max="9728" width="9" style="178"/>
    <col min="9729" max="9729" width="3.625" style="178" customWidth="1"/>
    <col min="9730" max="9730" width="8.125" style="178" customWidth="1"/>
    <col min="9731" max="9731" width="7.5" style="178" customWidth="1"/>
    <col min="9732" max="9732" width="5.625" style="178" customWidth="1"/>
    <col min="9733" max="9767" width="0" style="178" hidden="1" customWidth="1"/>
    <col min="9768" max="9768" width="7.625" style="178" customWidth="1"/>
    <col min="9769" max="9774" width="0" style="178" hidden="1" customWidth="1"/>
    <col min="9775" max="9775" width="7.625" style="178" customWidth="1"/>
    <col min="9776" max="9781" width="0" style="178" hidden="1" customWidth="1"/>
    <col min="9782" max="9782" width="7.625" style="178" customWidth="1"/>
    <col min="9783" max="9788" width="0" style="178" hidden="1" customWidth="1"/>
    <col min="9789" max="9789" width="7.625" style="178" customWidth="1"/>
    <col min="9790" max="9795" width="0" style="178" hidden="1" customWidth="1"/>
    <col min="9796" max="9796" width="7.625" style="178" customWidth="1"/>
    <col min="9797" max="9802" width="0" style="178" hidden="1" customWidth="1"/>
    <col min="9803" max="9809" width="6.125" style="178" customWidth="1"/>
    <col min="9810" max="9984" width="9" style="178"/>
    <col min="9985" max="9985" width="3.625" style="178" customWidth="1"/>
    <col min="9986" max="9986" width="8.125" style="178" customWidth="1"/>
    <col min="9987" max="9987" width="7.5" style="178" customWidth="1"/>
    <col min="9988" max="9988" width="5.625" style="178" customWidth="1"/>
    <col min="9989" max="10023" width="0" style="178" hidden="1" customWidth="1"/>
    <col min="10024" max="10024" width="7.625" style="178" customWidth="1"/>
    <col min="10025" max="10030" width="0" style="178" hidden="1" customWidth="1"/>
    <col min="10031" max="10031" width="7.625" style="178" customWidth="1"/>
    <col min="10032" max="10037" width="0" style="178" hidden="1" customWidth="1"/>
    <col min="10038" max="10038" width="7.625" style="178" customWidth="1"/>
    <col min="10039" max="10044" width="0" style="178" hidden="1" customWidth="1"/>
    <col min="10045" max="10045" width="7.625" style="178" customWidth="1"/>
    <col min="10046" max="10051" width="0" style="178" hidden="1" customWidth="1"/>
    <col min="10052" max="10052" width="7.625" style="178" customWidth="1"/>
    <col min="10053" max="10058" width="0" style="178" hidden="1" customWidth="1"/>
    <col min="10059" max="10065" width="6.125" style="178" customWidth="1"/>
    <col min="10066" max="10240" width="9" style="178"/>
    <col min="10241" max="10241" width="3.625" style="178" customWidth="1"/>
    <col min="10242" max="10242" width="8.125" style="178" customWidth="1"/>
    <col min="10243" max="10243" width="7.5" style="178" customWidth="1"/>
    <col min="10244" max="10244" width="5.625" style="178" customWidth="1"/>
    <col min="10245" max="10279" width="0" style="178" hidden="1" customWidth="1"/>
    <col min="10280" max="10280" width="7.625" style="178" customWidth="1"/>
    <col min="10281" max="10286" width="0" style="178" hidden="1" customWidth="1"/>
    <col min="10287" max="10287" width="7.625" style="178" customWidth="1"/>
    <col min="10288" max="10293" width="0" style="178" hidden="1" customWidth="1"/>
    <col min="10294" max="10294" width="7.625" style="178" customWidth="1"/>
    <col min="10295" max="10300" width="0" style="178" hidden="1" customWidth="1"/>
    <col min="10301" max="10301" width="7.625" style="178" customWidth="1"/>
    <col min="10302" max="10307" width="0" style="178" hidden="1" customWidth="1"/>
    <col min="10308" max="10308" width="7.625" style="178" customWidth="1"/>
    <col min="10309" max="10314" width="0" style="178" hidden="1" customWidth="1"/>
    <col min="10315" max="10321" width="6.125" style="178" customWidth="1"/>
    <col min="10322" max="10496" width="9" style="178"/>
    <col min="10497" max="10497" width="3.625" style="178" customWidth="1"/>
    <col min="10498" max="10498" width="8.125" style="178" customWidth="1"/>
    <col min="10499" max="10499" width="7.5" style="178" customWidth="1"/>
    <col min="10500" max="10500" width="5.625" style="178" customWidth="1"/>
    <col min="10501" max="10535" width="0" style="178" hidden="1" customWidth="1"/>
    <col min="10536" max="10536" width="7.625" style="178" customWidth="1"/>
    <col min="10537" max="10542" width="0" style="178" hidden="1" customWidth="1"/>
    <col min="10543" max="10543" width="7.625" style="178" customWidth="1"/>
    <col min="10544" max="10549" width="0" style="178" hidden="1" customWidth="1"/>
    <col min="10550" max="10550" width="7.625" style="178" customWidth="1"/>
    <col min="10551" max="10556" width="0" style="178" hidden="1" customWidth="1"/>
    <col min="10557" max="10557" width="7.625" style="178" customWidth="1"/>
    <col min="10558" max="10563" width="0" style="178" hidden="1" customWidth="1"/>
    <col min="10564" max="10564" width="7.625" style="178" customWidth="1"/>
    <col min="10565" max="10570" width="0" style="178" hidden="1" customWidth="1"/>
    <col min="10571" max="10577" width="6.125" style="178" customWidth="1"/>
    <col min="10578" max="10752" width="9" style="178"/>
    <col min="10753" max="10753" width="3.625" style="178" customWidth="1"/>
    <col min="10754" max="10754" width="8.125" style="178" customWidth="1"/>
    <col min="10755" max="10755" width="7.5" style="178" customWidth="1"/>
    <col min="10756" max="10756" width="5.625" style="178" customWidth="1"/>
    <col min="10757" max="10791" width="0" style="178" hidden="1" customWidth="1"/>
    <col min="10792" max="10792" width="7.625" style="178" customWidth="1"/>
    <col min="10793" max="10798" width="0" style="178" hidden="1" customWidth="1"/>
    <col min="10799" max="10799" width="7.625" style="178" customWidth="1"/>
    <col min="10800" max="10805" width="0" style="178" hidden="1" customWidth="1"/>
    <col min="10806" max="10806" width="7.625" style="178" customWidth="1"/>
    <col min="10807" max="10812" width="0" style="178" hidden="1" customWidth="1"/>
    <col min="10813" max="10813" width="7.625" style="178" customWidth="1"/>
    <col min="10814" max="10819" width="0" style="178" hidden="1" customWidth="1"/>
    <col min="10820" max="10820" width="7.625" style="178" customWidth="1"/>
    <col min="10821" max="10826" width="0" style="178" hidden="1" customWidth="1"/>
    <col min="10827" max="10833" width="6.125" style="178" customWidth="1"/>
    <col min="10834" max="11008" width="9" style="178"/>
    <col min="11009" max="11009" width="3.625" style="178" customWidth="1"/>
    <col min="11010" max="11010" width="8.125" style="178" customWidth="1"/>
    <col min="11011" max="11011" width="7.5" style="178" customWidth="1"/>
    <col min="11012" max="11012" width="5.625" style="178" customWidth="1"/>
    <col min="11013" max="11047" width="0" style="178" hidden="1" customWidth="1"/>
    <col min="11048" max="11048" width="7.625" style="178" customWidth="1"/>
    <col min="11049" max="11054" width="0" style="178" hidden="1" customWidth="1"/>
    <col min="11055" max="11055" width="7.625" style="178" customWidth="1"/>
    <col min="11056" max="11061" width="0" style="178" hidden="1" customWidth="1"/>
    <col min="11062" max="11062" width="7.625" style="178" customWidth="1"/>
    <col min="11063" max="11068" width="0" style="178" hidden="1" customWidth="1"/>
    <col min="11069" max="11069" width="7.625" style="178" customWidth="1"/>
    <col min="11070" max="11075" width="0" style="178" hidden="1" customWidth="1"/>
    <col min="11076" max="11076" width="7.625" style="178" customWidth="1"/>
    <col min="11077" max="11082" width="0" style="178" hidden="1" customWidth="1"/>
    <col min="11083" max="11089" width="6.125" style="178" customWidth="1"/>
    <col min="11090" max="11264" width="9" style="178"/>
    <col min="11265" max="11265" width="3.625" style="178" customWidth="1"/>
    <col min="11266" max="11266" width="8.125" style="178" customWidth="1"/>
    <col min="11267" max="11267" width="7.5" style="178" customWidth="1"/>
    <col min="11268" max="11268" width="5.625" style="178" customWidth="1"/>
    <col min="11269" max="11303" width="0" style="178" hidden="1" customWidth="1"/>
    <col min="11304" max="11304" width="7.625" style="178" customWidth="1"/>
    <col min="11305" max="11310" width="0" style="178" hidden="1" customWidth="1"/>
    <col min="11311" max="11311" width="7.625" style="178" customWidth="1"/>
    <col min="11312" max="11317" width="0" style="178" hidden="1" customWidth="1"/>
    <col min="11318" max="11318" width="7.625" style="178" customWidth="1"/>
    <col min="11319" max="11324" width="0" style="178" hidden="1" customWidth="1"/>
    <col min="11325" max="11325" width="7.625" style="178" customWidth="1"/>
    <col min="11326" max="11331" width="0" style="178" hidden="1" customWidth="1"/>
    <col min="11332" max="11332" width="7.625" style="178" customWidth="1"/>
    <col min="11333" max="11338" width="0" style="178" hidden="1" customWidth="1"/>
    <col min="11339" max="11345" width="6.125" style="178" customWidth="1"/>
    <col min="11346" max="11520" width="9" style="178"/>
    <col min="11521" max="11521" width="3.625" style="178" customWidth="1"/>
    <col min="11522" max="11522" width="8.125" style="178" customWidth="1"/>
    <col min="11523" max="11523" width="7.5" style="178" customWidth="1"/>
    <col min="11524" max="11524" width="5.625" style="178" customWidth="1"/>
    <col min="11525" max="11559" width="0" style="178" hidden="1" customWidth="1"/>
    <col min="11560" max="11560" width="7.625" style="178" customWidth="1"/>
    <col min="11561" max="11566" width="0" style="178" hidden="1" customWidth="1"/>
    <col min="11567" max="11567" width="7.625" style="178" customWidth="1"/>
    <col min="11568" max="11573" width="0" style="178" hidden="1" customWidth="1"/>
    <col min="11574" max="11574" width="7.625" style="178" customWidth="1"/>
    <col min="11575" max="11580" width="0" style="178" hidden="1" customWidth="1"/>
    <col min="11581" max="11581" width="7.625" style="178" customWidth="1"/>
    <col min="11582" max="11587" width="0" style="178" hidden="1" customWidth="1"/>
    <col min="11588" max="11588" width="7.625" style="178" customWidth="1"/>
    <col min="11589" max="11594" width="0" style="178" hidden="1" customWidth="1"/>
    <col min="11595" max="11601" width="6.125" style="178" customWidth="1"/>
    <col min="11602" max="11776" width="9" style="178"/>
    <col min="11777" max="11777" width="3.625" style="178" customWidth="1"/>
    <col min="11778" max="11778" width="8.125" style="178" customWidth="1"/>
    <col min="11779" max="11779" width="7.5" style="178" customWidth="1"/>
    <col min="11780" max="11780" width="5.625" style="178" customWidth="1"/>
    <col min="11781" max="11815" width="0" style="178" hidden="1" customWidth="1"/>
    <col min="11816" max="11816" width="7.625" style="178" customWidth="1"/>
    <col min="11817" max="11822" width="0" style="178" hidden="1" customWidth="1"/>
    <col min="11823" max="11823" width="7.625" style="178" customWidth="1"/>
    <col min="11824" max="11829" width="0" style="178" hidden="1" customWidth="1"/>
    <col min="11830" max="11830" width="7.625" style="178" customWidth="1"/>
    <col min="11831" max="11836" width="0" style="178" hidden="1" customWidth="1"/>
    <col min="11837" max="11837" width="7.625" style="178" customWidth="1"/>
    <col min="11838" max="11843" width="0" style="178" hidden="1" customWidth="1"/>
    <col min="11844" max="11844" width="7.625" style="178" customWidth="1"/>
    <col min="11845" max="11850" width="0" style="178" hidden="1" customWidth="1"/>
    <col min="11851" max="11857" width="6.125" style="178" customWidth="1"/>
    <col min="11858" max="12032" width="9" style="178"/>
    <col min="12033" max="12033" width="3.625" style="178" customWidth="1"/>
    <col min="12034" max="12034" width="8.125" style="178" customWidth="1"/>
    <col min="12035" max="12035" width="7.5" style="178" customWidth="1"/>
    <col min="12036" max="12036" width="5.625" style="178" customWidth="1"/>
    <col min="12037" max="12071" width="0" style="178" hidden="1" customWidth="1"/>
    <col min="12072" max="12072" width="7.625" style="178" customWidth="1"/>
    <col min="12073" max="12078" width="0" style="178" hidden="1" customWidth="1"/>
    <col min="12079" max="12079" width="7.625" style="178" customWidth="1"/>
    <col min="12080" max="12085" width="0" style="178" hidden="1" customWidth="1"/>
    <col min="12086" max="12086" width="7.625" style="178" customWidth="1"/>
    <col min="12087" max="12092" width="0" style="178" hidden="1" customWidth="1"/>
    <col min="12093" max="12093" width="7.625" style="178" customWidth="1"/>
    <col min="12094" max="12099" width="0" style="178" hidden="1" customWidth="1"/>
    <col min="12100" max="12100" width="7.625" style="178" customWidth="1"/>
    <col min="12101" max="12106" width="0" style="178" hidden="1" customWidth="1"/>
    <col min="12107" max="12113" width="6.125" style="178" customWidth="1"/>
    <col min="12114" max="12288" width="9" style="178"/>
    <col min="12289" max="12289" width="3.625" style="178" customWidth="1"/>
    <col min="12290" max="12290" width="8.125" style="178" customWidth="1"/>
    <col min="12291" max="12291" width="7.5" style="178" customWidth="1"/>
    <col min="12292" max="12292" width="5.625" style="178" customWidth="1"/>
    <col min="12293" max="12327" width="0" style="178" hidden="1" customWidth="1"/>
    <col min="12328" max="12328" width="7.625" style="178" customWidth="1"/>
    <col min="12329" max="12334" width="0" style="178" hidden="1" customWidth="1"/>
    <col min="12335" max="12335" width="7.625" style="178" customWidth="1"/>
    <col min="12336" max="12341" width="0" style="178" hidden="1" customWidth="1"/>
    <col min="12342" max="12342" width="7.625" style="178" customWidth="1"/>
    <col min="12343" max="12348" width="0" style="178" hidden="1" customWidth="1"/>
    <col min="12349" max="12349" width="7.625" style="178" customWidth="1"/>
    <col min="12350" max="12355" width="0" style="178" hidden="1" customWidth="1"/>
    <col min="12356" max="12356" width="7.625" style="178" customWidth="1"/>
    <col min="12357" max="12362" width="0" style="178" hidden="1" customWidth="1"/>
    <col min="12363" max="12369" width="6.125" style="178" customWidth="1"/>
    <col min="12370" max="12544" width="9" style="178"/>
    <col min="12545" max="12545" width="3.625" style="178" customWidth="1"/>
    <col min="12546" max="12546" width="8.125" style="178" customWidth="1"/>
    <col min="12547" max="12547" width="7.5" style="178" customWidth="1"/>
    <col min="12548" max="12548" width="5.625" style="178" customWidth="1"/>
    <col min="12549" max="12583" width="0" style="178" hidden="1" customWidth="1"/>
    <col min="12584" max="12584" width="7.625" style="178" customWidth="1"/>
    <col min="12585" max="12590" width="0" style="178" hidden="1" customWidth="1"/>
    <col min="12591" max="12591" width="7.625" style="178" customWidth="1"/>
    <col min="12592" max="12597" width="0" style="178" hidden="1" customWidth="1"/>
    <col min="12598" max="12598" width="7.625" style="178" customWidth="1"/>
    <col min="12599" max="12604" width="0" style="178" hidden="1" customWidth="1"/>
    <col min="12605" max="12605" width="7.625" style="178" customWidth="1"/>
    <col min="12606" max="12611" width="0" style="178" hidden="1" customWidth="1"/>
    <col min="12612" max="12612" width="7.625" style="178" customWidth="1"/>
    <col min="12613" max="12618" width="0" style="178" hidden="1" customWidth="1"/>
    <col min="12619" max="12625" width="6.125" style="178" customWidth="1"/>
    <col min="12626" max="12800" width="9" style="178"/>
    <col min="12801" max="12801" width="3.625" style="178" customWidth="1"/>
    <col min="12802" max="12802" width="8.125" style="178" customWidth="1"/>
    <col min="12803" max="12803" width="7.5" style="178" customWidth="1"/>
    <col min="12804" max="12804" width="5.625" style="178" customWidth="1"/>
    <col min="12805" max="12839" width="0" style="178" hidden="1" customWidth="1"/>
    <col min="12840" max="12840" width="7.625" style="178" customWidth="1"/>
    <col min="12841" max="12846" width="0" style="178" hidden="1" customWidth="1"/>
    <col min="12847" max="12847" width="7.625" style="178" customWidth="1"/>
    <col min="12848" max="12853" width="0" style="178" hidden="1" customWidth="1"/>
    <col min="12854" max="12854" width="7.625" style="178" customWidth="1"/>
    <col min="12855" max="12860" width="0" style="178" hidden="1" customWidth="1"/>
    <col min="12861" max="12861" width="7.625" style="178" customWidth="1"/>
    <col min="12862" max="12867" width="0" style="178" hidden="1" customWidth="1"/>
    <col min="12868" max="12868" width="7.625" style="178" customWidth="1"/>
    <col min="12869" max="12874" width="0" style="178" hidden="1" customWidth="1"/>
    <col min="12875" max="12881" width="6.125" style="178" customWidth="1"/>
    <col min="12882" max="13056" width="9" style="178"/>
    <col min="13057" max="13057" width="3.625" style="178" customWidth="1"/>
    <col min="13058" max="13058" width="8.125" style="178" customWidth="1"/>
    <col min="13059" max="13059" width="7.5" style="178" customWidth="1"/>
    <col min="13060" max="13060" width="5.625" style="178" customWidth="1"/>
    <col min="13061" max="13095" width="0" style="178" hidden="1" customWidth="1"/>
    <col min="13096" max="13096" width="7.625" style="178" customWidth="1"/>
    <col min="13097" max="13102" width="0" style="178" hidden="1" customWidth="1"/>
    <col min="13103" max="13103" width="7.625" style="178" customWidth="1"/>
    <col min="13104" max="13109" width="0" style="178" hidden="1" customWidth="1"/>
    <col min="13110" max="13110" width="7.625" style="178" customWidth="1"/>
    <col min="13111" max="13116" width="0" style="178" hidden="1" customWidth="1"/>
    <col min="13117" max="13117" width="7.625" style="178" customWidth="1"/>
    <col min="13118" max="13123" width="0" style="178" hidden="1" customWidth="1"/>
    <col min="13124" max="13124" width="7.625" style="178" customWidth="1"/>
    <col min="13125" max="13130" width="0" style="178" hidden="1" customWidth="1"/>
    <col min="13131" max="13137" width="6.125" style="178" customWidth="1"/>
    <col min="13138" max="13312" width="9" style="178"/>
    <col min="13313" max="13313" width="3.625" style="178" customWidth="1"/>
    <col min="13314" max="13314" width="8.125" style="178" customWidth="1"/>
    <col min="13315" max="13315" width="7.5" style="178" customWidth="1"/>
    <col min="13316" max="13316" width="5.625" style="178" customWidth="1"/>
    <col min="13317" max="13351" width="0" style="178" hidden="1" customWidth="1"/>
    <col min="13352" max="13352" width="7.625" style="178" customWidth="1"/>
    <col min="13353" max="13358" width="0" style="178" hidden="1" customWidth="1"/>
    <col min="13359" max="13359" width="7.625" style="178" customWidth="1"/>
    <col min="13360" max="13365" width="0" style="178" hidden="1" customWidth="1"/>
    <col min="13366" max="13366" width="7.625" style="178" customWidth="1"/>
    <col min="13367" max="13372" width="0" style="178" hidden="1" customWidth="1"/>
    <col min="13373" max="13373" width="7.625" style="178" customWidth="1"/>
    <col min="13374" max="13379" width="0" style="178" hidden="1" customWidth="1"/>
    <col min="13380" max="13380" width="7.625" style="178" customWidth="1"/>
    <col min="13381" max="13386" width="0" style="178" hidden="1" customWidth="1"/>
    <col min="13387" max="13393" width="6.125" style="178" customWidth="1"/>
    <col min="13394" max="13568" width="9" style="178"/>
    <col min="13569" max="13569" width="3.625" style="178" customWidth="1"/>
    <col min="13570" max="13570" width="8.125" style="178" customWidth="1"/>
    <col min="13571" max="13571" width="7.5" style="178" customWidth="1"/>
    <col min="13572" max="13572" width="5.625" style="178" customWidth="1"/>
    <col min="13573" max="13607" width="0" style="178" hidden="1" customWidth="1"/>
    <col min="13608" max="13608" width="7.625" style="178" customWidth="1"/>
    <col min="13609" max="13614" width="0" style="178" hidden="1" customWidth="1"/>
    <col min="13615" max="13615" width="7.625" style="178" customWidth="1"/>
    <col min="13616" max="13621" width="0" style="178" hidden="1" customWidth="1"/>
    <col min="13622" max="13622" width="7.625" style="178" customWidth="1"/>
    <col min="13623" max="13628" width="0" style="178" hidden="1" customWidth="1"/>
    <col min="13629" max="13629" width="7.625" style="178" customWidth="1"/>
    <col min="13630" max="13635" width="0" style="178" hidden="1" customWidth="1"/>
    <col min="13636" max="13636" width="7.625" style="178" customWidth="1"/>
    <col min="13637" max="13642" width="0" style="178" hidden="1" customWidth="1"/>
    <col min="13643" max="13649" width="6.125" style="178" customWidth="1"/>
    <col min="13650" max="13824" width="9" style="178"/>
    <col min="13825" max="13825" width="3.625" style="178" customWidth="1"/>
    <col min="13826" max="13826" width="8.125" style="178" customWidth="1"/>
    <col min="13827" max="13827" width="7.5" style="178" customWidth="1"/>
    <col min="13828" max="13828" width="5.625" style="178" customWidth="1"/>
    <col min="13829" max="13863" width="0" style="178" hidden="1" customWidth="1"/>
    <col min="13864" max="13864" width="7.625" style="178" customWidth="1"/>
    <col min="13865" max="13870" width="0" style="178" hidden="1" customWidth="1"/>
    <col min="13871" max="13871" width="7.625" style="178" customWidth="1"/>
    <col min="13872" max="13877" width="0" style="178" hidden="1" customWidth="1"/>
    <col min="13878" max="13878" width="7.625" style="178" customWidth="1"/>
    <col min="13879" max="13884" width="0" style="178" hidden="1" customWidth="1"/>
    <col min="13885" max="13885" width="7.625" style="178" customWidth="1"/>
    <col min="13886" max="13891" width="0" style="178" hidden="1" customWidth="1"/>
    <col min="13892" max="13892" width="7.625" style="178" customWidth="1"/>
    <col min="13893" max="13898" width="0" style="178" hidden="1" customWidth="1"/>
    <col min="13899" max="13905" width="6.125" style="178" customWidth="1"/>
    <col min="13906" max="14080" width="9" style="178"/>
    <col min="14081" max="14081" width="3.625" style="178" customWidth="1"/>
    <col min="14082" max="14082" width="8.125" style="178" customWidth="1"/>
    <col min="14083" max="14083" width="7.5" style="178" customWidth="1"/>
    <col min="14084" max="14084" width="5.625" style="178" customWidth="1"/>
    <col min="14085" max="14119" width="0" style="178" hidden="1" customWidth="1"/>
    <col min="14120" max="14120" width="7.625" style="178" customWidth="1"/>
    <col min="14121" max="14126" width="0" style="178" hidden="1" customWidth="1"/>
    <col min="14127" max="14127" width="7.625" style="178" customWidth="1"/>
    <col min="14128" max="14133" width="0" style="178" hidden="1" customWidth="1"/>
    <col min="14134" max="14134" width="7.625" style="178" customWidth="1"/>
    <col min="14135" max="14140" width="0" style="178" hidden="1" customWidth="1"/>
    <col min="14141" max="14141" width="7.625" style="178" customWidth="1"/>
    <col min="14142" max="14147" width="0" style="178" hidden="1" customWidth="1"/>
    <col min="14148" max="14148" width="7.625" style="178" customWidth="1"/>
    <col min="14149" max="14154" width="0" style="178" hidden="1" customWidth="1"/>
    <col min="14155" max="14161" width="6.125" style="178" customWidth="1"/>
    <col min="14162" max="14336" width="9" style="178"/>
    <col min="14337" max="14337" width="3.625" style="178" customWidth="1"/>
    <col min="14338" max="14338" width="8.125" style="178" customWidth="1"/>
    <col min="14339" max="14339" width="7.5" style="178" customWidth="1"/>
    <col min="14340" max="14340" width="5.625" style="178" customWidth="1"/>
    <col min="14341" max="14375" width="0" style="178" hidden="1" customWidth="1"/>
    <col min="14376" max="14376" width="7.625" style="178" customWidth="1"/>
    <col min="14377" max="14382" width="0" style="178" hidden="1" customWidth="1"/>
    <col min="14383" max="14383" width="7.625" style="178" customWidth="1"/>
    <col min="14384" max="14389" width="0" style="178" hidden="1" customWidth="1"/>
    <col min="14390" max="14390" width="7.625" style="178" customWidth="1"/>
    <col min="14391" max="14396" width="0" style="178" hidden="1" customWidth="1"/>
    <col min="14397" max="14397" width="7.625" style="178" customWidth="1"/>
    <col min="14398" max="14403" width="0" style="178" hidden="1" customWidth="1"/>
    <col min="14404" max="14404" width="7.625" style="178" customWidth="1"/>
    <col min="14405" max="14410" width="0" style="178" hidden="1" customWidth="1"/>
    <col min="14411" max="14417" width="6.125" style="178" customWidth="1"/>
    <col min="14418" max="14592" width="9" style="178"/>
    <col min="14593" max="14593" width="3.625" style="178" customWidth="1"/>
    <col min="14594" max="14594" width="8.125" style="178" customWidth="1"/>
    <col min="14595" max="14595" width="7.5" style="178" customWidth="1"/>
    <col min="14596" max="14596" width="5.625" style="178" customWidth="1"/>
    <col min="14597" max="14631" width="0" style="178" hidden="1" customWidth="1"/>
    <col min="14632" max="14632" width="7.625" style="178" customWidth="1"/>
    <col min="14633" max="14638" width="0" style="178" hidden="1" customWidth="1"/>
    <col min="14639" max="14639" width="7.625" style="178" customWidth="1"/>
    <col min="14640" max="14645" width="0" style="178" hidden="1" customWidth="1"/>
    <col min="14646" max="14646" width="7.625" style="178" customWidth="1"/>
    <col min="14647" max="14652" width="0" style="178" hidden="1" customWidth="1"/>
    <col min="14653" max="14653" width="7.625" style="178" customWidth="1"/>
    <col min="14654" max="14659" width="0" style="178" hidden="1" customWidth="1"/>
    <col min="14660" max="14660" width="7.625" style="178" customWidth="1"/>
    <col min="14661" max="14666" width="0" style="178" hidden="1" customWidth="1"/>
    <col min="14667" max="14673" width="6.125" style="178" customWidth="1"/>
    <col min="14674" max="14848" width="9" style="178"/>
    <col min="14849" max="14849" width="3.625" style="178" customWidth="1"/>
    <col min="14850" max="14850" width="8.125" style="178" customWidth="1"/>
    <col min="14851" max="14851" width="7.5" style="178" customWidth="1"/>
    <col min="14852" max="14852" width="5.625" style="178" customWidth="1"/>
    <col min="14853" max="14887" width="0" style="178" hidden="1" customWidth="1"/>
    <col min="14888" max="14888" width="7.625" style="178" customWidth="1"/>
    <col min="14889" max="14894" width="0" style="178" hidden="1" customWidth="1"/>
    <col min="14895" max="14895" width="7.625" style="178" customWidth="1"/>
    <col min="14896" max="14901" width="0" style="178" hidden="1" customWidth="1"/>
    <col min="14902" max="14902" width="7.625" style="178" customWidth="1"/>
    <col min="14903" max="14908" width="0" style="178" hidden="1" customWidth="1"/>
    <col min="14909" max="14909" width="7.625" style="178" customWidth="1"/>
    <col min="14910" max="14915" width="0" style="178" hidden="1" customWidth="1"/>
    <col min="14916" max="14916" width="7.625" style="178" customWidth="1"/>
    <col min="14917" max="14922" width="0" style="178" hidden="1" customWidth="1"/>
    <col min="14923" max="14929" width="6.125" style="178" customWidth="1"/>
    <col min="14930" max="15104" width="9" style="178"/>
    <col min="15105" max="15105" width="3.625" style="178" customWidth="1"/>
    <col min="15106" max="15106" width="8.125" style="178" customWidth="1"/>
    <col min="15107" max="15107" width="7.5" style="178" customWidth="1"/>
    <col min="15108" max="15108" width="5.625" style="178" customWidth="1"/>
    <col min="15109" max="15143" width="0" style="178" hidden="1" customWidth="1"/>
    <col min="15144" max="15144" width="7.625" style="178" customWidth="1"/>
    <col min="15145" max="15150" width="0" style="178" hidden="1" customWidth="1"/>
    <col min="15151" max="15151" width="7.625" style="178" customWidth="1"/>
    <col min="15152" max="15157" width="0" style="178" hidden="1" customWidth="1"/>
    <col min="15158" max="15158" width="7.625" style="178" customWidth="1"/>
    <col min="15159" max="15164" width="0" style="178" hidden="1" customWidth="1"/>
    <col min="15165" max="15165" width="7.625" style="178" customWidth="1"/>
    <col min="15166" max="15171" width="0" style="178" hidden="1" customWidth="1"/>
    <col min="15172" max="15172" width="7.625" style="178" customWidth="1"/>
    <col min="15173" max="15178" width="0" style="178" hidden="1" customWidth="1"/>
    <col min="15179" max="15185" width="6.125" style="178" customWidth="1"/>
    <col min="15186" max="15360" width="9" style="178"/>
    <col min="15361" max="15361" width="3.625" style="178" customWidth="1"/>
    <col min="15362" max="15362" width="8.125" style="178" customWidth="1"/>
    <col min="15363" max="15363" width="7.5" style="178" customWidth="1"/>
    <col min="15364" max="15364" width="5.625" style="178" customWidth="1"/>
    <col min="15365" max="15399" width="0" style="178" hidden="1" customWidth="1"/>
    <col min="15400" max="15400" width="7.625" style="178" customWidth="1"/>
    <col min="15401" max="15406" width="0" style="178" hidden="1" customWidth="1"/>
    <col min="15407" max="15407" width="7.625" style="178" customWidth="1"/>
    <col min="15408" max="15413" width="0" style="178" hidden="1" customWidth="1"/>
    <col min="15414" max="15414" width="7.625" style="178" customWidth="1"/>
    <col min="15415" max="15420" width="0" style="178" hidden="1" customWidth="1"/>
    <col min="15421" max="15421" width="7.625" style="178" customWidth="1"/>
    <col min="15422" max="15427" width="0" style="178" hidden="1" customWidth="1"/>
    <col min="15428" max="15428" width="7.625" style="178" customWidth="1"/>
    <col min="15429" max="15434" width="0" style="178" hidden="1" customWidth="1"/>
    <col min="15435" max="15441" width="6.125" style="178" customWidth="1"/>
    <col min="15442" max="15616" width="9" style="178"/>
    <col min="15617" max="15617" width="3.625" style="178" customWidth="1"/>
    <col min="15618" max="15618" width="8.125" style="178" customWidth="1"/>
    <col min="15619" max="15619" width="7.5" style="178" customWidth="1"/>
    <col min="15620" max="15620" width="5.625" style="178" customWidth="1"/>
    <col min="15621" max="15655" width="0" style="178" hidden="1" customWidth="1"/>
    <col min="15656" max="15656" width="7.625" style="178" customWidth="1"/>
    <col min="15657" max="15662" width="0" style="178" hidden="1" customWidth="1"/>
    <col min="15663" max="15663" width="7.625" style="178" customWidth="1"/>
    <col min="15664" max="15669" width="0" style="178" hidden="1" customWidth="1"/>
    <col min="15670" max="15670" width="7.625" style="178" customWidth="1"/>
    <col min="15671" max="15676" width="0" style="178" hidden="1" customWidth="1"/>
    <col min="15677" max="15677" width="7.625" style="178" customWidth="1"/>
    <col min="15678" max="15683" width="0" style="178" hidden="1" customWidth="1"/>
    <col min="15684" max="15684" width="7.625" style="178" customWidth="1"/>
    <col min="15685" max="15690" width="0" style="178" hidden="1" customWidth="1"/>
    <col min="15691" max="15697" width="6.125" style="178" customWidth="1"/>
    <col min="15698" max="15872" width="9" style="178"/>
    <col min="15873" max="15873" width="3.625" style="178" customWidth="1"/>
    <col min="15874" max="15874" width="8.125" style="178" customWidth="1"/>
    <col min="15875" max="15875" width="7.5" style="178" customWidth="1"/>
    <col min="15876" max="15876" width="5.625" style="178" customWidth="1"/>
    <col min="15877" max="15911" width="0" style="178" hidden="1" customWidth="1"/>
    <col min="15912" max="15912" width="7.625" style="178" customWidth="1"/>
    <col min="15913" max="15918" width="0" style="178" hidden="1" customWidth="1"/>
    <col min="15919" max="15919" width="7.625" style="178" customWidth="1"/>
    <col min="15920" max="15925" width="0" style="178" hidden="1" customWidth="1"/>
    <col min="15926" max="15926" width="7.625" style="178" customWidth="1"/>
    <col min="15927" max="15932" width="0" style="178" hidden="1" customWidth="1"/>
    <col min="15933" max="15933" width="7.625" style="178" customWidth="1"/>
    <col min="15934" max="15939" width="0" style="178" hidden="1" customWidth="1"/>
    <col min="15940" max="15940" width="7.625" style="178" customWidth="1"/>
    <col min="15941" max="15946" width="0" style="178" hidden="1" customWidth="1"/>
    <col min="15947" max="15953" width="6.125" style="178" customWidth="1"/>
    <col min="15954" max="16128" width="9" style="178"/>
    <col min="16129" max="16129" width="3.625" style="178" customWidth="1"/>
    <col min="16130" max="16130" width="8.125" style="178" customWidth="1"/>
    <col min="16131" max="16131" width="7.5" style="178" customWidth="1"/>
    <col min="16132" max="16132" width="5.625" style="178" customWidth="1"/>
    <col min="16133" max="16167" width="0" style="178" hidden="1" customWidth="1"/>
    <col min="16168" max="16168" width="7.625" style="178" customWidth="1"/>
    <col min="16169" max="16174" width="0" style="178" hidden="1" customWidth="1"/>
    <col min="16175" max="16175" width="7.625" style="178" customWidth="1"/>
    <col min="16176" max="16181" width="0" style="178" hidden="1" customWidth="1"/>
    <col min="16182" max="16182" width="7.625" style="178" customWidth="1"/>
    <col min="16183" max="16188" width="0" style="178" hidden="1" customWidth="1"/>
    <col min="16189" max="16189" width="7.625" style="178" customWidth="1"/>
    <col min="16190" max="16195" width="0" style="178" hidden="1" customWidth="1"/>
    <col min="16196" max="16196" width="7.625" style="178" customWidth="1"/>
    <col min="16197" max="16202" width="0" style="178" hidden="1" customWidth="1"/>
    <col min="16203" max="16209" width="6.125" style="178" customWidth="1"/>
    <col min="16210" max="16384" width="9" style="178"/>
  </cols>
  <sheetData>
    <row r="1" spans="1:81" ht="30" customHeight="1">
      <c r="A1" s="74" t="s">
        <v>182</v>
      </c>
    </row>
    <row r="2" spans="1:81" ht="18" customHeight="1">
      <c r="B2" s="180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23"/>
      <c r="Z2" s="123"/>
      <c r="AG2" s="123"/>
      <c r="AN2" s="123"/>
      <c r="AU2" s="123"/>
      <c r="BB2" s="123"/>
      <c r="BI2" s="123"/>
    </row>
    <row r="3" spans="1:81" ht="18" customHeight="1">
      <c r="B3" s="364" t="s">
        <v>183</v>
      </c>
      <c r="C3" s="365"/>
      <c r="D3" s="366"/>
      <c r="E3" s="182" t="s">
        <v>21</v>
      </c>
      <c r="F3" s="183"/>
      <c r="G3" s="184"/>
      <c r="H3" s="184"/>
      <c r="I3" s="184"/>
      <c r="J3" s="184"/>
      <c r="K3" s="185"/>
      <c r="L3" s="182" t="s">
        <v>184</v>
      </c>
      <c r="M3" s="183"/>
      <c r="N3" s="184"/>
      <c r="O3" s="184"/>
      <c r="P3" s="184"/>
      <c r="Q3" s="184"/>
      <c r="R3" s="185"/>
      <c r="S3" s="373" t="s">
        <v>185</v>
      </c>
      <c r="T3" s="408"/>
      <c r="U3" s="408"/>
      <c r="V3" s="408"/>
      <c r="W3" s="408"/>
      <c r="X3" s="408"/>
      <c r="Y3" s="409"/>
      <c r="Z3" s="373" t="s">
        <v>186</v>
      </c>
      <c r="AA3" s="408"/>
      <c r="AB3" s="408"/>
      <c r="AC3" s="408"/>
      <c r="AD3" s="408"/>
      <c r="AE3" s="408"/>
      <c r="AF3" s="409"/>
      <c r="AG3" s="373" t="s">
        <v>187</v>
      </c>
      <c r="AH3" s="408"/>
      <c r="AI3" s="408"/>
      <c r="AJ3" s="408"/>
      <c r="AK3" s="408"/>
      <c r="AL3" s="408"/>
      <c r="AM3" s="409"/>
      <c r="AN3" s="359" t="s">
        <v>188</v>
      </c>
      <c r="AO3" s="400"/>
      <c r="AP3" s="400"/>
      <c r="AQ3" s="400"/>
      <c r="AR3" s="400"/>
      <c r="AS3" s="400"/>
      <c r="AT3" s="401"/>
      <c r="AU3" s="186" t="s">
        <v>189</v>
      </c>
      <c r="AV3" s="187"/>
      <c r="AW3" s="187"/>
      <c r="AX3" s="187"/>
      <c r="AY3" s="187"/>
      <c r="AZ3" s="187"/>
      <c r="BA3" s="188"/>
      <c r="BB3" s="359" t="s">
        <v>190</v>
      </c>
      <c r="BC3" s="400"/>
      <c r="BD3" s="400"/>
      <c r="BE3" s="400"/>
      <c r="BF3" s="400"/>
      <c r="BG3" s="400"/>
      <c r="BH3" s="401"/>
      <c r="BI3" s="359" t="s">
        <v>191</v>
      </c>
      <c r="BJ3" s="400"/>
      <c r="BK3" s="400"/>
      <c r="BL3" s="400"/>
      <c r="BM3" s="400"/>
      <c r="BN3" s="400"/>
      <c r="BO3" s="401"/>
      <c r="BP3" s="359" t="s">
        <v>192</v>
      </c>
      <c r="BQ3" s="400"/>
      <c r="BR3" s="400"/>
      <c r="BS3" s="400"/>
      <c r="BT3" s="400"/>
      <c r="BU3" s="400"/>
      <c r="BV3" s="401"/>
      <c r="BW3" s="359" t="s">
        <v>193</v>
      </c>
      <c r="BX3" s="400"/>
      <c r="BY3" s="400"/>
      <c r="BZ3" s="400"/>
      <c r="CA3" s="400"/>
      <c r="CB3" s="400"/>
      <c r="CC3" s="401"/>
    </row>
    <row r="4" spans="1:81" ht="24" customHeight="1">
      <c r="A4" s="189"/>
      <c r="B4" s="370"/>
      <c r="C4" s="371"/>
      <c r="D4" s="372"/>
      <c r="E4" s="190"/>
      <c r="F4" s="191" t="s">
        <v>194</v>
      </c>
      <c r="G4" s="192" t="s">
        <v>195</v>
      </c>
      <c r="H4" s="192" t="s">
        <v>196</v>
      </c>
      <c r="I4" s="192" t="s">
        <v>197</v>
      </c>
      <c r="J4" s="192" t="s">
        <v>198</v>
      </c>
      <c r="K4" s="193" t="s">
        <v>199</v>
      </c>
      <c r="L4" s="190"/>
      <c r="M4" s="191" t="s">
        <v>194</v>
      </c>
      <c r="N4" s="192" t="s">
        <v>195</v>
      </c>
      <c r="O4" s="192" t="s">
        <v>196</v>
      </c>
      <c r="P4" s="192" t="s">
        <v>197</v>
      </c>
      <c r="Q4" s="192" t="s">
        <v>198</v>
      </c>
      <c r="R4" s="193" t="s">
        <v>199</v>
      </c>
      <c r="S4" s="194"/>
      <c r="T4" s="195" t="s">
        <v>194</v>
      </c>
      <c r="U4" s="83" t="s">
        <v>195</v>
      </c>
      <c r="V4" s="83" t="s">
        <v>196</v>
      </c>
      <c r="W4" s="83" t="s">
        <v>197</v>
      </c>
      <c r="X4" s="83" t="s">
        <v>198</v>
      </c>
      <c r="Y4" s="196" t="s">
        <v>200</v>
      </c>
      <c r="Z4" s="194" t="s">
        <v>12</v>
      </c>
      <c r="AA4" s="195" t="s">
        <v>194</v>
      </c>
      <c r="AB4" s="83" t="s">
        <v>195</v>
      </c>
      <c r="AC4" s="83" t="s">
        <v>196</v>
      </c>
      <c r="AD4" s="83" t="s">
        <v>197</v>
      </c>
      <c r="AE4" s="83" t="s">
        <v>198</v>
      </c>
      <c r="AF4" s="196" t="s">
        <v>200</v>
      </c>
      <c r="AG4" s="194" t="s">
        <v>12</v>
      </c>
      <c r="AH4" s="195" t="s">
        <v>194</v>
      </c>
      <c r="AI4" s="83" t="s">
        <v>195</v>
      </c>
      <c r="AJ4" s="83" t="s">
        <v>196</v>
      </c>
      <c r="AK4" s="83" t="s">
        <v>197</v>
      </c>
      <c r="AL4" s="83" t="s">
        <v>198</v>
      </c>
      <c r="AM4" s="196" t="s">
        <v>200</v>
      </c>
      <c r="AN4" s="194" t="s">
        <v>12</v>
      </c>
      <c r="AO4" s="195" t="s">
        <v>194</v>
      </c>
      <c r="AP4" s="83" t="s">
        <v>195</v>
      </c>
      <c r="AQ4" s="83" t="s">
        <v>196</v>
      </c>
      <c r="AR4" s="83" t="s">
        <v>197</v>
      </c>
      <c r="AS4" s="83" t="s">
        <v>198</v>
      </c>
      <c r="AT4" s="196" t="s">
        <v>200</v>
      </c>
      <c r="AU4" s="194" t="s">
        <v>12</v>
      </c>
      <c r="AV4" s="195" t="s">
        <v>194</v>
      </c>
      <c r="AW4" s="83" t="s">
        <v>195</v>
      </c>
      <c r="AX4" s="83" t="s">
        <v>196</v>
      </c>
      <c r="AY4" s="83" t="s">
        <v>197</v>
      </c>
      <c r="AZ4" s="83" t="s">
        <v>198</v>
      </c>
      <c r="BA4" s="196" t="s">
        <v>200</v>
      </c>
      <c r="BB4" s="194" t="s">
        <v>12</v>
      </c>
      <c r="BC4" s="195" t="s">
        <v>194</v>
      </c>
      <c r="BD4" s="83" t="s">
        <v>195</v>
      </c>
      <c r="BE4" s="83" t="s">
        <v>196</v>
      </c>
      <c r="BF4" s="83" t="s">
        <v>197</v>
      </c>
      <c r="BG4" s="83" t="s">
        <v>198</v>
      </c>
      <c r="BH4" s="196" t="s">
        <v>200</v>
      </c>
      <c r="BI4" s="194" t="s">
        <v>12</v>
      </c>
      <c r="BJ4" s="195" t="s">
        <v>194</v>
      </c>
      <c r="BK4" s="83" t="s">
        <v>195</v>
      </c>
      <c r="BL4" s="83" t="s">
        <v>196</v>
      </c>
      <c r="BM4" s="83" t="s">
        <v>197</v>
      </c>
      <c r="BN4" s="83" t="s">
        <v>198</v>
      </c>
      <c r="BO4" s="196" t="s">
        <v>200</v>
      </c>
      <c r="BP4" s="194" t="s">
        <v>12</v>
      </c>
      <c r="BQ4" s="195" t="s">
        <v>194</v>
      </c>
      <c r="BR4" s="83" t="s">
        <v>195</v>
      </c>
      <c r="BS4" s="83" t="s">
        <v>196</v>
      </c>
      <c r="BT4" s="83" t="s">
        <v>197</v>
      </c>
      <c r="BU4" s="83" t="s">
        <v>198</v>
      </c>
      <c r="BV4" s="196" t="s">
        <v>200</v>
      </c>
      <c r="BW4" s="194" t="s">
        <v>12</v>
      </c>
      <c r="BX4" s="195" t="s">
        <v>194</v>
      </c>
      <c r="BY4" s="83" t="s">
        <v>195</v>
      </c>
      <c r="BZ4" s="83" t="s">
        <v>196</v>
      </c>
      <c r="CA4" s="83" t="s">
        <v>197</v>
      </c>
      <c r="CB4" s="83" t="s">
        <v>198</v>
      </c>
      <c r="CC4" s="196" t="s">
        <v>200</v>
      </c>
    </row>
    <row r="5" spans="1:81" ht="21" customHeight="1">
      <c r="A5" s="189"/>
      <c r="B5" s="402" t="s">
        <v>201</v>
      </c>
      <c r="C5" s="402"/>
      <c r="D5" s="403"/>
      <c r="E5" s="120">
        <v>0</v>
      </c>
      <c r="F5" s="197"/>
      <c r="G5" s="198"/>
      <c r="H5" s="198"/>
      <c r="I5" s="198"/>
      <c r="J5" s="198"/>
      <c r="K5" s="199"/>
      <c r="L5" s="200">
        <v>0</v>
      </c>
      <c r="M5" s="197"/>
      <c r="N5" s="198"/>
      <c r="O5" s="198"/>
      <c r="P5" s="198"/>
      <c r="Q5" s="198"/>
      <c r="R5" s="199"/>
      <c r="S5" s="200">
        <f>SUM(T5:Y5)</f>
        <v>0</v>
      </c>
      <c r="T5" s="201"/>
      <c r="U5" s="202"/>
      <c r="V5" s="198"/>
      <c r="W5" s="198"/>
      <c r="X5" s="198"/>
      <c r="Y5" s="199"/>
      <c r="Z5" s="200">
        <f>SUM(AA5:AF5)</f>
        <v>0</v>
      </c>
      <c r="AA5" s="197">
        <v>0</v>
      </c>
      <c r="AB5" s="198">
        <v>0</v>
      </c>
      <c r="AC5" s="198">
        <v>0</v>
      </c>
      <c r="AD5" s="198">
        <v>0</v>
      </c>
      <c r="AE5" s="198">
        <v>0</v>
      </c>
      <c r="AF5" s="199">
        <v>0</v>
      </c>
      <c r="AG5" s="200">
        <f>SUM(AH5:AM5)</f>
        <v>0</v>
      </c>
      <c r="AH5" s="197">
        <v>0</v>
      </c>
      <c r="AI5" s="198">
        <v>0</v>
      </c>
      <c r="AJ5" s="198">
        <v>0</v>
      </c>
      <c r="AK5" s="198">
        <v>0</v>
      </c>
      <c r="AL5" s="198">
        <v>0</v>
      </c>
      <c r="AM5" s="199">
        <v>0</v>
      </c>
      <c r="AN5" s="203">
        <f>SUM(AO5:AT5)</f>
        <v>0</v>
      </c>
      <c r="AO5" s="197">
        <v>0</v>
      </c>
      <c r="AP5" s="198">
        <v>0</v>
      </c>
      <c r="AQ5" s="198">
        <v>0</v>
      </c>
      <c r="AR5" s="198">
        <v>0</v>
      </c>
      <c r="AS5" s="198">
        <v>0</v>
      </c>
      <c r="AT5" s="199">
        <v>0</v>
      </c>
      <c r="AU5" s="203">
        <f>SUM(AV5:BA5)</f>
        <v>0</v>
      </c>
      <c r="AV5" s="197">
        <v>0</v>
      </c>
      <c r="AW5" s="198">
        <v>0</v>
      </c>
      <c r="AX5" s="198">
        <v>0</v>
      </c>
      <c r="AY5" s="198">
        <v>0</v>
      </c>
      <c r="AZ5" s="198">
        <v>0</v>
      </c>
      <c r="BA5" s="199">
        <v>0</v>
      </c>
      <c r="BB5" s="203">
        <f>SUM(BC5:BH5)</f>
        <v>0</v>
      </c>
      <c r="BC5" s="197">
        <v>0</v>
      </c>
      <c r="BD5" s="198">
        <v>0</v>
      </c>
      <c r="BE5" s="198">
        <v>0</v>
      </c>
      <c r="BF5" s="198">
        <v>0</v>
      </c>
      <c r="BG5" s="198">
        <v>0</v>
      </c>
      <c r="BH5" s="199">
        <v>0</v>
      </c>
      <c r="BI5" s="203">
        <f>SUM(BJ5:BO5)</f>
        <v>0</v>
      </c>
      <c r="BJ5" s="197">
        <v>0</v>
      </c>
      <c r="BK5" s="198">
        <v>0</v>
      </c>
      <c r="BL5" s="198">
        <v>0</v>
      </c>
      <c r="BM5" s="198">
        <v>0</v>
      </c>
      <c r="BN5" s="198">
        <v>0</v>
      </c>
      <c r="BO5" s="198">
        <v>0</v>
      </c>
      <c r="BP5" s="203">
        <f>SUM(BQ5:BV5)</f>
        <v>0</v>
      </c>
      <c r="BQ5" s="197">
        <v>0</v>
      </c>
      <c r="BR5" s="198">
        <v>0</v>
      </c>
      <c r="BS5" s="198">
        <v>0</v>
      </c>
      <c r="BT5" s="198">
        <v>0</v>
      </c>
      <c r="BU5" s="198">
        <v>0</v>
      </c>
      <c r="BV5" s="199">
        <v>0</v>
      </c>
      <c r="BW5" s="203">
        <f>SUM(BX5:CC5)</f>
        <v>0</v>
      </c>
      <c r="BX5" s="197">
        <v>0</v>
      </c>
      <c r="BY5" s="198">
        <v>0</v>
      </c>
      <c r="BZ5" s="198">
        <v>0</v>
      </c>
      <c r="CA5" s="198">
        <v>0</v>
      </c>
      <c r="CB5" s="198">
        <v>0</v>
      </c>
      <c r="CC5" s="199">
        <v>0</v>
      </c>
    </row>
    <row r="6" spans="1:81" ht="21" customHeight="1">
      <c r="A6" s="189"/>
      <c r="B6" s="402" t="s">
        <v>202</v>
      </c>
      <c r="C6" s="402"/>
      <c r="D6" s="403"/>
      <c r="E6" s="120">
        <v>0</v>
      </c>
      <c r="F6" s="197"/>
      <c r="G6" s="198"/>
      <c r="H6" s="198"/>
      <c r="I6" s="198"/>
      <c r="J6" s="198"/>
      <c r="K6" s="199"/>
      <c r="L6" s="200">
        <v>0</v>
      </c>
      <c r="M6" s="197"/>
      <c r="N6" s="198"/>
      <c r="O6" s="198"/>
      <c r="P6" s="198"/>
      <c r="Q6" s="198"/>
      <c r="R6" s="199"/>
      <c r="S6" s="200">
        <f t="shared" ref="S6:S29" si="0">SUM(T6:Y6)</f>
        <v>0</v>
      </c>
      <c r="T6" s="201"/>
      <c r="U6" s="202"/>
      <c r="V6" s="198"/>
      <c r="W6" s="198"/>
      <c r="X6" s="198"/>
      <c r="Y6" s="199"/>
      <c r="Z6" s="200">
        <f t="shared" ref="Z6:Z29" si="1">SUM(AA6:AF6)</f>
        <v>0</v>
      </c>
      <c r="AA6" s="204">
        <v>0</v>
      </c>
      <c r="AB6" s="205">
        <v>0</v>
      </c>
      <c r="AC6" s="205">
        <v>0</v>
      </c>
      <c r="AD6" s="205">
        <v>0</v>
      </c>
      <c r="AE6" s="205">
        <v>0</v>
      </c>
      <c r="AF6" s="206">
        <v>0</v>
      </c>
      <c r="AG6" s="200">
        <f t="shared" ref="AG6:AG29" si="2">SUM(AH6:AM6)</f>
        <v>0</v>
      </c>
      <c r="AH6" s="204">
        <v>0</v>
      </c>
      <c r="AI6" s="205">
        <v>0</v>
      </c>
      <c r="AJ6" s="205">
        <v>0</v>
      </c>
      <c r="AK6" s="205">
        <v>0</v>
      </c>
      <c r="AL6" s="205">
        <v>0</v>
      </c>
      <c r="AM6" s="206">
        <v>0</v>
      </c>
      <c r="AN6" s="203">
        <f t="shared" ref="AN6:AN29" si="3">SUM(AO6:AT6)</f>
        <v>0</v>
      </c>
      <c r="AO6" s="204">
        <v>0</v>
      </c>
      <c r="AP6" s="205">
        <v>0</v>
      </c>
      <c r="AQ6" s="205">
        <v>0</v>
      </c>
      <c r="AR6" s="205">
        <v>0</v>
      </c>
      <c r="AS6" s="205">
        <v>0</v>
      </c>
      <c r="AT6" s="206">
        <v>0</v>
      </c>
      <c r="AU6" s="203">
        <f t="shared" ref="AU6:AU29" si="4">SUM(AV6:BA6)</f>
        <v>0</v>
      </c>
      <c r="AV6" s="204">
        <v>0</v>
      </c>
      <c r="AW6" s="205">
        <v>0</v>
      </c>
      <c r="AX6" s="205">
        <v>0</v>
      </c>
      <c r="AY6" s="205">
        <v>0</v>
      </c>
      <c r="AZ6" s="205">
        <v>0</v>
      </c>
      <c r="BA6" s="206">
        <v>0</v>
      </c>
      <c r="BB6" s="203">
        <f t="shared" ref="BB6:BB29" si="5">SUM(BC6:BH6)</f>
        <v>0</v>
      </c>
      <c r="BC6" s="204">
        <v>0</v>
      </c>
      <c r="BD6" s="205">
        <v>0</v>
      </c>
      <c r="BE6" s="205">
        <v>0</v>
      </c>
      <c r="BF6" s="205">
        <v>0</v>
      </c>
      <c r="BG6" s="205">
        <v>0</v>
      </c>
      <c r="BH6" s="206">
        <v>0</v>
      </c>
      <c r="BI6" s="203">
        <f t="shared" ref="BI6:BI29" si="6">SUM(BJ6:BO6)</f>
        <v>0</v>
      </c>
      <c r="BJ6" s="204">
        <v>0</v>
      </c>
      <c r="BK6" s="205">
        <v>0</v>
      </c>
      <c r="BL6" s="205">
        <v>0</v>
      </c>
      <c r="BM6" s="205">
        <v>0</v>
      </c>
      <c r="BN6" s="205">
        <v>0</v>
      </c>
      <c r="BO6" s="205">
        <v>0</v>
      </c>
      <c r="BP6" s="203">
        <f t="shared" ref="BP6:BP29" si="7">SUM(BQ6:BV6)</f>
        <v>0</v>
      </c>
      <c r="BQ6" s="204">
        <v>0</v>
      </c>
      <c r="BR6" s="205">
        <v>0</v>
      </c>
      <c r="BS6" s="205">
        <v>0</v>
      </c>
      <c r="BT6" s="205">
        <v>0</v>
      </c>
      <c r="BU6" s="205">
        <v>0</v>
      </c>
      <c r="BV6" s="206">
        <v>0</v>
      </c>
      <c r="BW6" s="203">
        <f t="shared" ref="BW6:BW29" si="8">SUM(BX6:CC6)</f>
        <v>0</v>
      </c>
      <c r="BX6" s="204">
        <v>0</v>
      </c>
      <c r="BY6" s="205">
        <v>0</v>
      </c>
      <c r="BZ6" s="205">
        <v>0</v>
      </c>
      <c r="CA6" s="205">
        <v>0</v>
      </c>
      <c r="CB6" s="205">
        <v>0</v>
      </c>
      <c r="CC6" s="206">
        <v>0</v>
      </c>
    </row>
    <row r="7" spans="1:81" ht="21" customHeight="1">
      <c r="A7" s="189"/>
      <c r="B7" s="385" t="s">
        <v>203</v>
      </c>
      <c r="C7" s="404" t="s">
        <v>204</v>
      </c>
      <c r="D7" s="405"/>
      <c r="E7" s="131">
        <v>0</v>
      </c>
      <c r="F7" s="207"/>
      <c r="G7" s="208"/>
      <c r="H7" s="208"/>
      <c r="I7" s="208"/>
      <c r="J7" s="208"/>
      <c r="K7" s="209"/>
      <c r="L7" s="210">
        <v>0</v>
      </c>
      <c r="M7" s="207"/>
      <c r="N7" s="208"/>
      <c r="O7" s="208"/>
      <c r="P7" s="208"/>
      <c r="Q7" s="208"/>
      <c r="R7" s="209"/>
      <c r="S7" s="210">
        <f t="shared" si="0"/>
        <v>0</v>
      </c>
      <c r="T7" s="211"/>
      <c r="U7" s="212"/>
      <c r="V7" s="208"/>
      <c r="W7" s="208"/>
      <c r="X7" s="208"/>
      <c r="Y7" s="209"/>
      <c r="Z7" s="210">
        <f t="shared" si="1"/>
        <v>0</v>
      </c>
      <c r="AA7" s="207">
        <v>0</v>
      </c>
      <c r="AB7" s="208">
        <v>0</v>
      </c>
      <c r="AC7" s="208">
        <v>0</v>
      </c>
      <c r="AD7" s="208">
        <v>0</v>
      </c>
      <c r="AE7" s="208">
        <v>0</v>
      </c>
      <c r="AF7" s="209">
        <v>0</v>
      </c>
      <c r="AG7" s="210">
        <f t="shared" si="2"/>
        <v>0</v>
      </c>
      <c r="AH7" s="207">
        <v>0</v>
      </c>
      <c r="AI7" s="208">
        <v>0</v>
      </c>
      <c r="AJ7" s="208">
        <v>0</v>
      </c>
      <c r="AK7" s="208">
        <v>0</v>
      </c>
      <c r="AL7" s="208">
        <v>0</v>
      </c>
      <c r="AM7" s="209">
        <v>0</v>
      </c>
      <c r="AN7" s="213">
        <f t="shared" si="3"/>
        <v>0</v>
      </c>
      <c r="AO7" s="207">
        <v>0</v>
      </c>
      <c r="AP7" s="208">
        <v>0</v>
      </c>
      <c r="AQ7" s="208">
        <v>0</v>
      </c>
      <c r="AR7" s="208">
        <v>0</v>
      </c>
      <c r="AS7" s="208">
        <v>0</v>
      </c>
      <c r="AT7" s="209">
        <v>0</v>
      </c>
      <c r="AU7" s="213">
        <f t="shared" si="4"/>
        <v>0</v>
      </c>
      <c r="AV7" s="207">
        <v>0</v>
      </c>
      <c r="AW7" s="208">
        <v>0</v>
      </c>
      <c r="AX7" s="208">
        <v>0</v>
      </c>
      <c r="AY7" s="208">
        <v>0</v>
      </c>
      <c r="AZ7" s="208">
        <v>0</v>
      </c>
      <c r="BA7" s="209">
        <v>0</v>
      </c>
      <c r="BB7" s="213">
        <f t="shared" si="5"/>
        <v>0</v>
      </c>
      <c r="BC7" s="207">
        <v>0</v>
      </c>
      <c r="BD7" s="208">
        <v>0</v>
      </c>
      <c r="BE7" s="208">
        <v>0</v>
      </c>
      <c r="BF7" s="208">
        <v>0</v>
      </c>
      <c r="BG7" s="208">
        <v>0</v>
      </c>
      <c r="BH7" s="209">
        <v>0</v>
      </c>
      <c r="BI7" s="213">
        <f t="shared" si="6"/>
        <v>0</v>
      </c>
      <c r="BJ7" s="207">
        <v>0</v>
      </c>
      <c r="BK7" s="208">
        <v>0</v>
      </c>
      <c r="BL7" s="208">
        <v>0</v>
      </c>
      <c r="BM7" s="208">
        <v>0</v>
      </c>
      <c r="BN7" s="208">
        <v>0</v>
      </c>
      <c r="BO7" s="208">
        <v>0</v>
      </c>
      <c r="BP7" s="213">
        <f t="shared" si="7"/>
        <v>0</v>
      </c>
      <c r="BQ7" s="207">
        <v>0</v>
      </c>
      <c r="BR7" s="208">
        <v>0</v>
      </c>
      <c r="BS7" s="208">
        <v>0</v>
      </c>
      <c r="BT7" s="208">
        <v>0</v>
      </c>
      <c r="BU7" s="208">
        <v>0</v>
      </c>
      <c r="BV7" s="209">
        <v>0</v>
      </c>
      <c r="BW7" s="213">
        <f t="shared" si="8"/>
        <v>0</v>
      </c>
      <c r="BX7" s="207">
        <v>0</v>
      </c>
      <c r="BY7" s="208">
        <v>0</v>
      </c>
      <c r="BZ7" s="208">
        <v>0</v>
      </c>
      <c r="CA7" s="208">
        <v>0</v>
      </c>
      <c r="CB7" s="208">
        <v>0</v>
      </c>
      <c r="CC7" s="209">
        <v>0</v>
      </c>
    </row>
    <row r="8" spans="1:81" ht="21" customHeight="1">
      <c r="A8" s="189"/>
      <c r="B8" s="386"/>
      <c r="C8" s="406" t="s">
        <v>205</v>
      </c>
      <c r="D8" s="395"/>
      <c r="E8" s="214">
        <v>0</v>
      </c>
      <c r="F8" s="215"/>
      <c r="G8" s="216"/>
      <c r="H8" s="216"/>
      <c r="I8" s="216"/>
      <c r="J8" s="216"/>
      <c r="K8" s="217"/>
      <c r="L8" s="218">
        <v>0</v>
      </c>
      <c r="M8" s="215"/>
      <c r="N8" s="216"/>
      <c r="O8" s="216"/>
      <c r="P8" s="216"/>
      <c r="Q8" s="216"/>
      <c r="R8" s="217"/>
      <c r="S8" s="218">
        <f t="shared" si="0"/>
        <v>0</v>
      </c>
      <c r="T8" s="219"/>
      <c r="U8" s="220"/>
      <c r="V8" s="216"/>
      <c r="W8" s="216"/>
      <c r="X8" s="216"/>
      <c r="Y8" s="217"/>
      <c r="Z8" s="218">
        <f t="shared" si="1"/>
        <v>0</v>
      </c>
      <c r="AA8" s="215">
        <v>0</v>
      </c>
      <c r="AB8" s="216">
        <v>0</v>
      </c>
      <c r="AC8" s="216">
        <v>0</v>
      </c>
      <c r="AD8" s="216">
        <v>0</v>
      </c>
      <c r="AE8" s="216">
        <v>0</v>
      </c>
      <c r="AF8" s="217">
        <v>0</v>
      </c>
      <c r="AG8" s="218">
        <f t="shared" si="2"/>
        <v>0</v>
      </c>
      <c r="AH8" s="215">
        <v>0</v>
      </c>
      <c r="AI8" s="216">
        <v>0</v>
      </c>
      <c r="AJ8" s="216">
        <v>0</v>
      </c>
      <c r="AK8" s="216">
        <v>0</v>
      </c>
      <c r="AL8" s="216">
        <v>0</v>
      </c>
      <c r="AM8" s="217">
        <v>0</v>
      </c>
      <c r="AN8" s="221">
        <f t="shared" si="3"/>
        <v>0</v>
      </c>
      <c r="AO8" s="215">
        <v>0</v>
      </c>
      <c r="AP8" s="216">
        <v>0</v>
      </c>
      <c r="AQ8" s="216">
        <v>0</v>
      </c>
      <c r="AR8" s="216">
        <v>0</v>
      </c>
      <c r="AS8" s="216">
        <v>0</v>
      </c>
      <c r="AT8" s="217">
        <v>0</v>
      </c>
      <c r="AU8" s="221">
        <f t="shared" si="4"/>
        <v>0</v>
      </c>
      <c r="AV8" s="215">
        <v>0</v>
      </c>
      <c r="AW8" s="216">
        <v>0</v>
      </c>
      <c r="AX8" s="216">
        <v>0</v>
      </c>
      <c r="AY8" s="216">
        <v>0</v>
      </c>
      <c r="AZ8" s="216">
        <v>0</v>
      </c>
      <c r="BA8" s="217">
        <v>0</v>
      </c>
      <c r="BB8" s="221">
        <f t="shared" si="5"/>
        <v>0</v>
      </c>
      <c r="BC8" s="215">
        <v>0</v>
      </c>
      <c r="BD8" s="216">
        <v>0</v>
      </c>
      <c r="BE8" s="216">
        <v>0</v>
      </c>
      <c r="BF8" s="216">
        <v>0</v>
      </c>
      <c r="BG8" s="216">
        <v>0</v>
      </c>
      <c r="BH8" s="217">
        <v>0</v>
      </c>
      <c r="BI8" s="221">
        <f t="shared" si="6"/>
        <v>0</v>
      </c>
      <c r="BJ8" s="215">
        <v>0</v>
      </c>
      <c r="BK8" s="216">
        <v>0</v>
      </c>
      <c r="BL8" s="216">
        <v>0</v>
      </c>
      <c r="BM8" s="216">
        <v>0</v>
      </c>
      <c r="BN8" s="216">
        <v>0</v>
      </c>
      <c r="BO8" s="216">
        <v>0</v>
      </c>
      <c r="BP8" s="221">
        <f t="shared" si="7"/>
        <v>0</v>
      </c>
      <c r="BQ8" s="215">
        <v>0</v>
      </c>
      <c r="BR8" s="216">
        <v>0</v>
      </c>
      <c r="BS8" s="216">
        <v>0</v>
      </c>
      <c r="BT8" s="216">
        <v>0</v>
      </c>
      <c r="BU8" s="216">
        <v>0</v>
      </c>
      <c r="BV8" s="217">
        <v>0</v>
      </c>
      <c r="BW8" s="221">
        <f t="shared" si="8"/>
        <v>0</v>
      </c>
      <c r="BX8" s="215">
        <v>0</v>
      </c>
      <c r="BY8" s="216">
        <v>0</v>
      </c>
      <c r="BZ8" s="216">
        <v>0</v>
      </c>
      <c r="CA8" s="216">
        <v>0</v>
      </c>
      <c r="CB8" s="216">
        <v>0</v>
      </c>
      <c r="CC8" s="217">
        <v>0</v>
      </c>
    </row>
    <row r="9" spans="1:81" ht="21" customHeight="1">
      <c r="A9" s="189"/>
      <c r="B9" s="386"/>
      <c r="C9" s="407" t="s">
        <v>206</v>
      </c>
      <c r="D9" s="399"/>
      <c r="E9" s="139">
        <v>5</v>
      </c>
      <c r="F9" s="222"/>
      <c r="G9" s="223"/>
      <c r="H9" s="223"/>
      <c r="I9" s="223"/>
      <c r="J9" s="223"/>
      <c r="K9" s="224">
        <v>5</v>
      </c>
      <c r="L9" s="225">
        <v>0</v>
      </c>
      <c r="M9" s="222"/>
      <c r="N9" s="223"/>
      <c r="O9" s="223"/>
      <c r="P9" s="223"/>
      <c r="Q9" s="223"/>
      <c r="R9" s="224"/>
      <c r="S9" s="225">
        <f t="shared" si="0"/>
        <v>0</v>
      </c>
      <c r="T9" s="226"/>
      <c r="U9" s="227"/>
      <c r="V9" s="223"/>
      <c r="W9" s="223"/>
      <c r="X9" s="223"/>
      <c r="Y9" s="224"/>
      <c r="Z9" s="225">
        <f t="shared" si="1"/>
        <v>0</v>
      </c>
      <c r="AA9" s="222">
        <v>0</v>
      </c>
      <c r="AB9" s="223">
        <v>0</v>
      </c>
      <c r="AC9" s="223">
        <v>0</v>
      </c>
      <c r="AD9" s="223">
        <v>0</v>
      </c>
      <c r="AE9" s="223">
        <v>0</v>
      </c>
      <c r="AF9" s="224">
        <v>0</v>
      </c>
      <c r="AG9" s="225">
        <f t="shared" si="2"/>
        <v>0</v>
      </c>
      <c r="AH9" s="222">
        <v>0</v>
      </c>
      <c r="AI9" s="223">
        <v>0</v>
      </c>
      <c r="AJ9" s="223">
        <v>0</v>
      </c>
      <c r="AK9" s="223">
        <v>0</v>
      </c>
      <c r="AL9" s="223">
        <v>0</v>
      </c>
      <c r="AM9" s="224">
        <v>0</v>
      </c>
      <c r="AN9" s="228">
        <f t="shared" si="3"/>
        <v>1</v>
      </c>
      <c r="AO9" s="222">
        <v>0</v>
      </c>
      <c r="AP9" s="223">
        <v>0</v>
      </c>
      <c r="AQ9" s="223">
        <v>0</v>
      </c>
      <c r="AR9" s="223">
        <v>0</v>
      </c>
      <c r="AS9" s="223">
        <v>0</v>
      </c>
      <c r="AT9" s="224">
        <v>1</v>
      </c>
      <c r="AU9" s="228">
        <f t="shared" si="4"/>
        <v>2</v>
      </c>
      <c r="AV9" s="222">
        <v>0</v>
      </c>
      <c r="AW9" s="223">
        <v>0</v>
      </c>
      <c r="AX9" s="223">
        <v>2</v>
      </c>
      <c r="AY9" s="223">
        <v>0</v>
      </c>
      <c r="AZ9" s="223">
        <v>0</v>
      </c>
      <c r="BA9" s="224">
        <v>0</v>
      </c>
      <c r="BB9" s="228">
        <f t="shared" si="5"/>
        <v>2</v>
      </c>
      <c r="BC9" s="222">
        <v>0</v>
      </c>
      <c r="BD9" s="223">
        <v>0</v>
      </c>
      <c r="BE9" s="223">
        <v>2</v>
      </c>
      <c r="BF9" s="223">
        <v>0</v>
      </c>
      <c r="BG9" s="223">
        <v>0</v>
      </c>
      <c r="BH9" s="224">
        <v>0</v>
      </c>
      <c r="BI9" s="228">
        <f t="shared" si="6"/>
        <v>0</v>
      </c>
      <c r="BJ9" s="222">
        <v>0</v>
      </c>
      <c r="BK9" s="223">
        <v>0</v>
      </c>
      <c r="BL9" s="223">
        <v>0</v>
      </c>
      <c r="BM9" s="223">
        <v>0</v>
      </c>
      <c r="BN9" s="223">
        <v>0</v>
      </c>
      <c r="BO9" s="223">
        <v>0</v>
      </c>
      <c r="BP9" s="228">
        <f t="shared" si="7"/>
        <v>0</v>
      </c>
      <c r="BQ9" s="222">
        <v>0</v>
      </c>
      <c r="BR9" s="223">
        <v>0</v>
      </c>
      <c r="BS9" s="223">
        <v>0</v>
      </c>
      <c r="BT9" s="223">
        <v>0</v>
      </c>
      <c r="BU9" s="223">
        <v>0</v>
      </c>
      <c r="BV9" s="224">
        <v>0</v>
      </c>
      <c r="BW9" s="228">
        <f t="shared" si="8"/>
        <v>0</v>
      </c>
      <c r="BX9" s="222">
        <v>0</v>
      </c>
      <c r="BY9" s="223">
        <v>0</v>
      </c>
      <c r="BZ9" s="223">
        <v>0</v>
      </c>
      <c r="CA9" s="223">
        <v>0</v>
      </c>
      <c r="CB9" s="223">
        <v>0</v>
      </c>
      <c r="CC9" s="224">
        <v>0</v>
      </c>
    </row>
    <row r="10" spans="1:81" ht="21" customHeight="1">
      <c r="A10" s="189"/>
      <c r="B10" s="391" t="s">
        <v>207</v>
      </c>
      <c r="C10" s="377" t="s">
        <v>208</v>
      </c>
      <c r="D10" s="393"/>
      <c r="E10" s="131">
        <v>0</v>
      </c>
      <c r="F10" s="207"/>
      <c r="G10" s="208"/>
      <c r="H10" s="208"/>
      <c r="I10" s="208"/>
      <c r="J10" s="208"/>
      <c r="K10" s="209"/>
      <c r="L10" s="210">
        <v>0</v>
      </c>
      <c r="M10" s="207"/>
      <c r="N10" s="208"/>
      <c r="O10" s="208"/>
      <c r="P10" s="208"/>
      <c r="Q10" s="208"/>
      <c r="R10" s="209"/>
      <c r="S10" s="210">
        <f t="shared" si="0"/>
        <v>0</v>
      </c>
      <c r="T10" s="229"/>
      <c r="U10" s="230"/>
      <c r="V10" s="208"/>
      <c r="W10" s="208"/>
      <c r="X10" s="208"/>
      <c r="Y10" s="209"/>
      <c r="Z10" s="210">
        <f t="shared" si="1"/>
        <v>0</v>
      </c>
      <c r="AA10" s="231">
        <v>0</v>
      </c>
      <c r="AB10" s="232">
        <v>0</v>
      </c>
      <c r="AC10" s="232">
        <v>0</v>
      </c>
      <c r="AD10" s="232">
        <v>0</v>
      </c>
      <c r="AE10" s="232">
        <v>0</v>
      </c>
      <c r="AF10" s="233">
        <v>0</v>
      </c>
      <c r="AG10" s="210">
        <f t="shared" si="2"/>
        <v>0</v>
      </c>
      <c r="AH10" s="231">
        <v>0</v>
      </c>
      <c r="AI10" s="232">
        <v>0</v>
      </c>
      <c r="AJ10" s="232">
        <v>0</v>
      </c>
      <c r="AK10" s="232">
        <v>0</v>
      </c>
      <c r="AL10" s="232">
        <v>0</v>
      </c>
      <c r="AM10" s="233">
        <v>0</v>
      </c>
      <c r="AN10" s="213">
        <f t="shared" si="3"/>
        <v>0</v>
      </c>
      <c r="AO10" s="231">
        <v>0</v>
      </c>
      <c r="AP10" s="232">
        <v>0</v>
      </c>
      <c r="AQ10" s="232">
        <v>0</v>
      </c>
      <c r="AR10" s="232">
        <v>0</v>
      </c>
      <c r="AS10" s="232">
        <v>0</v>
      </c>
      <c r="AT10" s="233">
        <v>0</v>
      </c>
      <c r="AU10" s="213">
        <f t="shared" si="4"/>
        <v>0</v>
      </c>
      <c r="AV10" s="231">
        <v>0</v>
      </c>
      <c r="AW10" s="232">
        <v>0</v>
      </c>
      <c r="AX10" s="232">
        <v>0</v>
      </c>
      <c r="AY10" s="232">
        <v>0</v>
      </c>
      <c r="AZ10" s="232">
        <v>0</v>
      </c>
      <c r="BA10" s="233">
        <v>0</v>
      </c>
      <c r="BB10" s="213">
        <f t="shared" si="5"/>
        <v>0</v>
      </c>
      <c r="BC10" s="231">
        <v>0</v>
      </c>
      <c r="BD10" s="232">
        <v>0</v>
      </c>
      <c r="BE10" s="232">
        <v>0</v>
      </c>
      <c r="BF10" s="232">
        <v>0</v>
      </c>
      <c r="BG10" s="232">
        <v>0</v>
      </c>
      <c r="BH10" s="233">
        <v>0</v>
      </c>
      <c r="BI10" s="213">
        <f t="shared" si="6"/>
        <v>0</v>
      </c>
      <c r="BJ10" s="231">
        <v>0</v>
      </c>
      <c r="BK10" s="232">
        <v>0</v>
      </c>
      <c r="BL10" s="232">
        <v>0</v>
      </c>
      <c r="BM10" s="232">
        <v>0</v>
      </c>
      <c r="BN10" s="232">
        <v>0</v>
      </c>
      <c r="BO10" s="232">
        <v>0</v>
      </c>
      <c r="BP10" s="213">
        <f t="shared" si="7"/>
        <v>0</v>
      </c>
      <c r="BQ10" s="231">
        <v>0</v>
      </c>
      <c r="BR10" s="232">
        <v>0</v>
      </c>
      <c r="BS10" s="232">
        <v>0</v>
      </c>
      <c r="BT10" s="232">
        <v>0</v>
      </c>
      <c r="BU10" s="232">
        <v>0</v>
      </c>
      <c r="BV10" s="233">
        <v>0</v>
      </c>
      <c r="BW10" s="213">
        <f t="shared" si="8"/>
        <v>0</v>
      </c>
      <c r="BX10" s="231">
        <v>0</v>
      </c>
      <c r="BY10" s="232">
        <v>0</v>
      </c>
      <c r="BZ10" s="232">
        <v>0</v>
      </c>
      <c r="CA10" s="232">
        <v>0</v>
      </c>
      <c r="CB10" s="232">
        <v>0</v>
      </c>
      <c r="CC10" s="233">
        <v>0</v>
      </c>
    </row>
    <row r="11" spans="1:81" ht="21" customHeight="1">
      <c r="A11" s="189"/>
      <c r="B11" s="392"/>
      <c r="C11" s="394" t="s">
        <v>209</v>
      </c>
      <c r="D11" s="395"/>
      <c r="E11" s="214">
        <v>0</v>
      </c>
      <c r="F11" s="215"/>
      <c r="G11" s="216"/>
      <c r="H11" s="216"/>
      <c r="I11" s="216"/>
      <c r="J11" s="216"/>
      <c r="K11" s="217"/>
      <c r="L11" s="218">
        <v>0</v>
      </c>
      <c r="M11" s="215"/>
      <c r="N11" s="216"/>
      <c r="O11" s="216"/>
      <c r="P11" s="216"/>
      <c r="Q11" s="216"/>
      <c r="R11" s="217"/>
      <c r="S11" s="218">
        <f t="shared" si="0"/>
        <v>0</v>
      </c>
      <c r="T11" s="219"/>
      <c r="U11" s="220"/>
      <c r="V11" s="216"/>
      <c r="W11" s="216"/>
      <c r="X11" s="216"/>
      <c r="Y11" s="217"/>
      <c r="Z11" s="218">
        <f t="shared" si="1"/>
        <v>0</v>
      </c>
      <c r="AA11" s="215">
        <v>0</v>
      </c>
      <c r="AB11" s="216">
        <v>0</v>
      </c>
      <c r="AC11" s="216">
        <v>0</v>
      </c>
      <c r="AD11" s="216">
        <v>0</v>
      </c>
      <c r="AE11" s="216">
        <v>0</v>
      </c>
      <c r="AF11" s="217">
        <v>0</v>
      </c>
      <c r="AG11" s="218">
        <f t="shared" si="2"/>
        <v>0</v>
      </c>
      <c r="AH11" s="215">
        <v>0</v>
      </c>
      <c r="AI11" s="216">
        <v>0</v>
      </c>
      <c r="AJ11" s="216">
        <v>0</v>
      </c>
      <c r="AK11" s="216">
        <v>0</v>
      </c>
      <c r="AL11" s="216">
        <v>0</v>
      </c>
      <c r="AM11" s="217">
        <v>0</v>
      </c>
      <c r="AN11" s="221">
        <f t="shared" si="3"/>
        <v>0</v>
      </c>
      <c r="AO11" s="215">
        <v>0</v>
      </c>
      <c r="AP11" s="216">
        <v>0</v>
      </c>
      <c r="AQ11" s="216">
        <v>0</v>
      </c>
      <c r="AR11" s="216">
        <v>0</v>
      </c>
      <c r="AS11" s="216">
        <v>0</v>
      </c>
      <c r="AT11" s="217">
        <v>0</v>
      </c>
      <c r="AU11" s="221">
        <f t="shared" si="4"/>
        <v>0</v>
      </c>
      <c r="AV11" s="215">
        <v>0</v>
      </c>
      <c r="AW11" s="216">
        <v>0</v>
      </c>
      <c r="AX11" s="216">
        <v>0</v>
      </c>
      <c r="AY11" s="216">
        <v>0</v>
      </c>
      <c r="AZ11" s="216">
        <v>0</v>
      </c>
      <c r="BA11" s="217">
        <v>0</v>
      </c>
      <c r="BB11" s="221">
        <f t="shared" si="5"/>
        <v>0</v>
      </c>
      <c r="BC11" s="215">
        <v>0</v>
      </c>
      <c r="BD11" s="216">
        <v>0</v>
      </c>
      <c r="BE11" s="216">
        <v>0</v>
      </c>
      <c r="BF11" s="216">
        <v>0</v>
      </c>
      <c r="BG11" s="216">
        <v>0</v>
      </c>
      <c r="BH11" s="217">
        <v>0</v>
      </c>
      <c r="BI11" s="221">
        <f t="shared" si="6"/>
        <v>0</v>
      </c>
      <c r="BJ11" s="215">
        <v>0</v>
      </c>
      <c r="BK11" s="216">
        <v>0</v>
      </c>
      <c r="BL11" s="216">
        <v>0</v>
      </c>
      <c r="BM11" s="216">
        <v>0</v>
      </c>
      <c r="BN11" s="216">
        <v>0</v>
      </c>
      <c r="BO11" s="216">
        <v>0</v>
      </c>
      <c r="BP11" s="221">
        <f t="shared" si="7"/>
        <v>0</v>
      </c>
      <c r="BQ11" s="215">
        <v>0</v>
      </c>
      <c r="BR11" s="216">
        <v>0</v>
      </c>
      <c r="BS11" s="216">
        <v>0</v>
      </c>
      <c r="BT11" s="216">
        <v>0</v>
      </c>
      <c r="BU11" s="216">
        <v>0</v>
      </c>
      <c r="BV11" s="217">
        <v>0</v>
      </c>
      <c r="BW11" s="221">
        <f t="shared" si="8"/>
        <v>0</v>
      </c>
      <c r="BX11" s="215">
        <v>0</v>
      </c>
      <c r="BY11" s="216">
        <v>0</v>
      </c>
      <c r="BZ11" s="216">
        <v>0</v>
      </c>
      <c r="CA11" s="216">
        <v>0</v>
      </c>
      <c r="CB11" s="216">
        <v>0</v>
      </c>
      <c r="CC11" s="217">
        <v>0</v>
      </c>
    </row>
    <row r="12" spans="1:81" ht="21" customHeight="1">
      <c r="A12" s="189"/>
      <c r="B12" s="392"/>
      <c r="C12" s="394" t="s">
        <v>210</v>
      </c>
      <c r="D12" s="395"/>
      <c r="E12" s="214">
        <v>0</v>
      </c>
      <c r="F12" s="215"/>
      <c r="G12" s="216"/>
      <c r="H12" s="216"/>
      <c r="I12" s="216"/>
      <c r="J12" s="216"/>
      <c r="K12" s="217"/>
      <c r="L12" s="218">
        <v>0</v>
      </c>
      <c r="M12" s="215"/>
      <c r="N12" s="216"/>
      <c r="O12" s="216"/>
      <c r="P12" s="216"/>
      <c r="Q12" s="216"/>
      <c r="R12" s="217"/>
      <c r="S12" s="218">
        <f t="shared" si="0"/>
        <v>0</v>
      </c>
      <c r="T12" s="219"/>
      <c r="U12" s="220"/>
      <c r="V12" s="216"/>
      <c r="W12" s="216"/>
      <c r="X12" s="216"/>
      <c r="Y12" s="217"/>
      <c r="Z12" s="218">
        <f t="shared" si="1"/>
        <v>0</v>
      </c>
      <c r="AA12" s="215">
        <v>0</v>
      </c>
      <c r="AB12" s="216">
        <v>0</v>
      </c>
      <c r="AC12" s="216">
        <v>0</v>
      </c>
      <c r="AD12" s="216">
        <v>0</v>
      </c>
      <c r="AE12" s="216">
        <v>0</v>
      </c>
      <c r="AF12" s="217">
        <v>0</v>
      </c>
      <c r="AG12" s="218">
        <f t="shared" si="2"/>
        <v>0</v>
      </c>
      <c r="AH12" s="215">
        <v>0</v>
      </c>
      <c r="AI12" s="216">
        <v>0</v>
      </c>
      <c r="AJ12" s="216">
        <v>0</v>
      </c>
      <c r="AK12" s="216">
        <v>0</v>
      </c>
      <c r="AL12" s="216">
        <v>0</v>
      </c>
      <c r="AM12" s="217">
        <v>0</v>
      </c>
      <c r="AN12" s="221">
        <f t="shared" si="3"/>
        <v>0</v>
      </c>
      <c r="AO12" s="215">
        <v>0</v>
      </c>
      <c r="AP12" s="216">
        <v>0</v>
      </c>
      <c r="AQ12" s="216">
        <v>0</v>
      </c>
      <c r="AR12" s="216">
        <v>0</v>
      </c>
      <c r="AS12" s="216">
        <v>0</v>
      </c>
      <c r="AT12" s="217">
        <v>0</v>
      </c>
      <c r="AU12" s="221">
        <f t="shared" si="4"/>
        <v>0</v>
      </c>
      <c r="AV12" s="215">
        <v>0</v>
      </c>
      <c r="AW12" s="216">
        <v>0</v>
      </c>
      <c r="AX12" s="216">
        <v>0</v>
      </c>
      <c r="AY12" s="216">
        <v>0</v>
      </c>
      <c r="AZ12" s="216">
        <v>0</v>
      </c>
      <c r="BA12" s="217">
        <v>0</v>
      </c>
      <c r="BB12" s="221">
        <f t="shared" si="5"/>
        <v>0</v>
      </c>
      <c r="BC12" s="215">
        <v>0</v>
      </c>
      <c r="BD12" s="216">
        <v>0</v>
      </c>
      <c r="BE12" s="216">
        <v>0</v>
      </c>
      <c r="BF12" s="216">
        <v>0</v>
      </c>
      <c r="BG12" s="216">
        <v>0</v>
      </c>
      <c r="BH12" s="217">
        <v>0</v>
      </c>
      <c r="BI12" s="221">
        <f t="shared" si="6"/>
        <v>0</v>
      </c>
      <c r="BJ12" s="215">
        <v>0</v>
      </c>
      <c r="BK12" s="216">
        <v>0</v>
      </c>
      <c r="BL12" s="216">
        <v>0</v>
      </c>
      <c r="BM12" s="216">
        <v>0</v>
      </c>
      <c r="BN12" s="216">
        <v>0</v>
      </c>
      <c r="BO12" s="216">
        <v>0</v>
      </c>
      <c r="BP12" s="221">
        <f t="shared" si="7"/>
        <v>0</v>
      </c>
      <c r="BQ12" s="215">
        <v>0</v>
      </c>
      <c r="BR12" s="216">
        <v>0</v>
      </c>
      <c r="BS12" s="216">
        <v>0</v>
      </c>
      <c r="BT12" s="216">
        <v>0</v>
      </c>
      <c r="BU12" s="216">
        <v>0</v>
      </c>
      <c r="BV12" s="217">
        <v>0</v>
      </c>
      <c r="BW12" s="221">
        <f t="shared" si="8"/>
        <v>0</v>
      </c>
      <c r="BX12" s="215">
        <v>0</v>
      </c>
      <c r="BY12" s="216">
        <v>0</v>
      </c>
      <c r="BZ12" s="216">
        <v>0</v>
      </c>
      <c r="CA12" s="216">
        <v>0</v>
      </c>
      <c r="CB12" s="216">
        <v>0</v>
      </c>
      <c r="CC12" s="217">
        <v>0</v>
      </c>
    </row>
    <row r="13" spans="1:81" ht="21" customHeight="1">
      <c r="A13" s="189"/>
      <c r="B13" s="392"/>
      <c r="C13" s="394" t="s">
        <v>211</v>
      </c>
      <c r="D13" s="395"/>
      <c r="E13" s="214">
        <v>0</v>
      </c>
      <c r="F13" s="215"/>
      <c r="G13" s="216"/>
      <c r="H13" s="216"/>
      <c r="I13" s="216"/>
      <c r="J13" s="216"/>
      <c r="K13" s="217"/>
      <c r="L13" s="218">
        <v>0</v>
      </c>
      <c r="M13" s="215"/>
      <c r="N13" s="216"/>
      <c r="O13" s="216"/>
      <c r="P13" s="216"/>
      <c r="Q13" s="216"/>
      <c r="R13" s="217"/>
      <c r="S13" s="218">
        <f t="shared" si="0"/>
        <v>0</v>
      </c>
      <c r="T13" s="219"/>
      <c r="U13" s="220"/>
      <c r="V13" s="216"/>
      <c r="W13" s="216"/>
      <c r="X13" s="216"/>
      <c r="Y13" s="217"/>
      <c r="Z13" s="218">
        <f t="shared" si="1"/>
        <v>0</v>
      </c>
      <c r="AA13" s="215">
        <v>0</v>
      </c>
      <c r="AB13" s="216">
        <v>0</v>
      </c>
      <c r="AC13" s="216">
        <v>0</v>
      </c>
      <c r="AD13" s="216">
        <v>0</v>
      </c>
      <c r="AE13" s="216">
        <v>0</v>
      </c>
      <c r="AF13" s="217">
        <v>0</v>
      </c>
      <c r="AG13" s="218">
        <f t="shared" si="2"/>
        <v>0</v>
      </c>
      <c r="AH13" s="215">
        <v>0</v>
      </c>
      <c r="AI13" s="216">
        <v>0</v>
      </c>
      <c r="AJ13" s="216">
        <v>0</v>
      </c>
      <c r="AK13" s="216">
        <v>0</v>
      </c>
      <c r="AL13" s="216">
        <v>0</v>
      </c>
      <c r="AM13" s="217">
        <v>0</v>
      </c>
      <c r="AN13" s="221">
        <f t="shared" si="3"/>
        <v>0</v>
      </c>
      <c r="AO13" s="215">
        <v>0</v>
      </c>
      <c r="AP13" s="216">
        <v>0</v>
      </c>
      <c r="AQ13" s="216">
        <v>0</v>
      </c>
      <c r="AR13" s="216">
        <v>0</v>
      </c>
      <c r="AS13" s="216">
        <v>0</v>
      </c>
      <c r="AT13" s="217">
        <v>0</v>
      </c>
      <c r="AU13" s="221">
        <f t="shared" si="4"/>
        <v>0</v>
      </c>
      <c r="AV13" s="215">
        <v>0</v>
      </c>
      <c r="AW13" s="216">
        <v>0</v>
      </c>
      <c r="AX13" s="216">
        <v>0</v>
      </c>
      <c r="AY13" s="216">
        <v>0</v>
      </c>
      <c r="AZ13" s="216">
        <v>0</v>
      </c>
      <c r="BA13" s="217">
        <v>0</v>
      </c>
      <c r="BB13" s="221">
        <f t="shared" si="5"/>
        <v>0</v>
      </c>
      <c r="BC13" s="215">
        <v>0</v>
      </c>
      <c r="BD13" s="216">
        <v>0</v>
      </c>
      <c r="BE13" s="216">
        <v>0</v>
      </c>
      <c r="BF13" s="216">
        <v>0</v>
      </c>
      <c r="BG13" s="216">
        <v>0</v>
      </c>
      <c r="BH13" s="217">
        <v>0</v>
      </c>
      <c r="BI13" s="221">
        <f t="shared" si="6"/>
        <v>0</v>
      </c>
      <c r="BJ13" s="215">
        <v>0</v>
      </c>
      <c r="BK13" s="216">
        <v>0</v>
      </c>
      <c r="BL13" s="216">
        <v>0</v>
      </c>
      <c r="BM13" s="216">
        <v>0</v>
      </c>
      <c r="BN13" s="216">
        <v>0</v>
      </c>
      <c r="BO13" s="216">
        <v>0</v>
      </c>
      <c r="BP13" s="221">
        <f t="shared" si="7"/>
        <v>0</v>
      </c>
      <c r="BQ13" s="215">
        <v>0</v>
      </c>
      <c r="BR13" s="216">
        <v>0</v>
      </c>
      <c r="BS13" s="216">
        <v>0</v>
      </c>
      <c r="BT13" s="216">
        <v>0</v>
      </c>
      <c r="BU13" s="216">
        <v>0</v>
      </c>
      <c r="BV13" s="217">
        <v>0</v>
      </c>
      <c r="BW13" s="221">
        <f t="shared" si="8"/>
        <v>0</v>
      </c>
      <c r="BX13" s="215">
        <v>0</v>
      </c>
      <c r="BY13" s="216">
        <v>0</v>
      </c>
      <c r="BZ13" s="216">
        <v>0</v>
      </c>
      <c r="CA13" s="216">
        <v>0</v>
      </c>
      <c r="CB13" s="216">
        <v>0</v>
      </c>
      <c r="CC13" s="217">
        <v>0</v>
      </c>
    </row>
    <row r="14" spans="1:81" ht="21" customHeight="1">
      <c r="A14" s="189"/>
      <c r="B14" s="392"/>
      <c r="C14" s="394" t="s">
        <v>212</v>
      </c>
      <c r="D14" s="395"/>
      <c r="E14" s="214">
        <v>0</v>
      </c>
      <c r="F14" s="215"/>
      <c r="G14" s="216"/>
      <c r="H14" s="216"/>
      <c r="I14" s="216"/>
      <c r="J14" s="216"/>
      <c r="K14" s="217"/>
      <c r="L14" s="218">
        <v>0</v>
      </c>
      <c r="M14" s="215"/>
      <c r="N14" s="216"/>
      <c r="O14" s="216"/>
      <c r="P14" s="216"/>
      <c r="Q14" s="216"/>
      <c r="R14" s="217"/>
      <c r="S14" s="218">
        <f t="shared" si="0"/>
        <v>0</v>
      </c>
      <c r="T14" s="219"/>
      <c r="U14" s="220"/>
      <c r="V14" s="216"/>
      <c r="W14" s="216"/>
      <c r="X14" s="216"/>
      <c r="Y14" s="217"/>
      <c r="Z14" s="218">
        <f t="shared" si="1"/>
        <v>0</v>
      </c>
      <c r="AA14" s="215">
        <v>0</v>
      </c>
      <c r="AB14" s="216">
        <v>0</v>
      </c>
      <c r="AC14" s="216">
        <v>0</v>
      </c>
      <c r="AD14" s="216">
        <v>0</v>
      </c>
      <c r="AE14" s="216">
        <v>0</v>
      </c>
      <c r="AF14" s="217">
        <v>0</v>
      </c>
      <c r="AG14" s="218">
        <f t="shared" si="2"/>
        <v>0</v>
      </c>
      <c r="AH14" s="215">
        <v>0</v>
      </c>
      <c r="AI14" s="216">
        <v>0</v>
      </c>
      <c r="AJ14" s="216">
        <v>0</v>
      </c>
      <c r="AK14" s="216">
        <v>0</v>
      </c>
      <c r="AL14" s="216">
        <v>0</v>
      </c>
      <c r="AM14" s="217">
        <v>0</v>
      </c>
      <c r="AN14" s="221">
        <f t="shared" si="3"/>
        <v>0</v>
      </c>
      <c r="AO14" s="215">
        <v>0</v>
      </c>
      <c r="AP14" s="216">
        <v>0</v>
      </c>
      <c r="AQ14" s="216">
        <v>0</v>
      </c>
      <c r="AR14" s="216">
        <v>0</v>
      </c>
      <c r="AS14" s="216">
        <v>0</v>
      </c>
      <c r="AT14" s="217">
        <v>0</v>
      </c>
      <c r="AU14" s="221">
        <f t="shared" si="4"/>
        <v>0</v>
      </c>
      <c r="AV14" s="215">
        <v>0</v>
      </c>
      <c r="AW14" s="216">
        <v>0</v>
      </c>
      <c r="AX14" s="216">
        <v>0</v>
      </c>
      <c r="AY14" s="216">
        <v>0</v>
      </c>
      <c r="AZ14" s="216">
        <v>0</v>
      </c>
      <c r="BA14" s="217">
        <v>0</v>
      </c>
      <c r="BB14" s="221">
        <f t="shared" si="5"/>
        <v>0</v>
      </c>
      <c r="BC14" s="215">
        <v>0</v>
      </c>
      <c r="BD14" s="216">
        <v>0</v>
      </c>
      <c r="BE14" s="216">
        <v>0</v>
      </c>
      <c r="BF14" s="216">
        <v>0</v>
      </c>
      <c r="BG14" s="216">
        <v>0</v>
      </c>
      <c r="BH14" s="217">
        <v>0</v>
      </c>
      <c r="BI14" s="221">
        <f t="shared" si="6"/>
        <v>0</v>
      </c>
      <c r="BJ14" s="215">
        <v>0</v>
      </c>
      <c r="BK14" s="216">
        <v>0</v>
      </c>
      <c r="BL14" s="216">
        <v>0</v>
      </c>
      <c r="BM14" s="216">
        <v>0</v>
      </c>
      <c r="BN14" s="216">
        <v>0</v>
      </c>
      <c r="BO14" s="216">
        <v>0</v>
      </c>
      <c r="BP14" s="221">
        <f t="shared" si="7"/>
        <v>0</v>
      </c>
      <c r="BQ14" s="215">
        <v>0</v>
      </c>
      <c r="BR14" s="216">
        <v>0</v>
      </c>
      <c r="BS14" s="216">
        <v>0</v>
      </c>
      <c r="BT14" s="216">
        <v>0</v>
      </c>
      <c r="BU14" s="216">
        <v>0</v>
      </c>
      <c r="BV14" s="217">
        <v>0</v>
      </c>
      <c r="BW14" s="221">
        <f t="shared" si="8"/>
        <v>0</v>
      </c>
      <c r="BX14" s="215">
        <v>0</v>
      </c>
      <c r="BY14" s="216">
        <v>0</v>
      </c>
      <c r="BZ14" s="216">
        <v>0</v>
      </c>
      <c r="CA14" s="216">
        <v>0</v>
      </c>
      <c r="CB14" s="216">
        <v>0</v>
      </c>
      <c r="CC14" s="217">
        <v>0</v>
      </c>
    </row>
    <row r="15" spans="1:81" ht="21" customHeight="1">
      <c r="A15" s="189"/>
      <c r="B15" s="392"/>
      <c r="C15" s="396" t="s">
        <v>102</v>
      </c>
      <c r="D15" s="234" t="s">
        <v>213</v>
      </c>
      <c r="E15" s="214">
        <v>0</v>
      </c>
      <c r="F15" s="215"/>
      <c r="G15" s="216"/>
      <c r="H15" s="216"/>
      <c r="I15" s="216"/>
      <c r="J15" s="216"/>
      <c r="K15" s="217"/>
      <c r="L15" s="218">
        <v>0</v>
      </c>
      <c r="M15" s="215"/>
      <c r="N15" s="216"/>
      <c r="O15" s="216"/>
      <c r="P15" s="216"/>
      <c r="Q15" s="216"/>
      <c r="R15" s="217"/>
      <c r="S15" s="218">
        <f t="shared" si="0"/>
        <v>0</v>
      </c>
      <c r="T15" s="219"/>
      <c r="U15" s="220"/>
      <c r="V15" s="235"/>
      <c r="W15" s="216"/>
      <c r="X15" s="216"/>
      <c r="Y15" s="217"/>
      <c r="Z15" s="218">
        <f t="shared" si="1"/>
        <v>0</v>
      </c>
      <c r="AA15" s="215">
        <v>0</v>
      </c>
      <c r="AB15" s="216">
        <v>0</v>
      </c>
      <c r="AC15" s="216">
        <v>0</v>
      </c>
      <c r="AD15" s="216">
        <v>0</v>
      </c>
      <c r="AE15" s="216">
        <v>0</v>
      </c>
      <c r="AF15" s="217">
        <v>0</v>
      </c>
      <c r="AG15" s="218">
        <f t="shared" si="2"/>
        <v>0</v>
      </c>
      <c r="AH15" s="215">
        <v>0</v>
      </c>
      <c r="AI15" s="216">
        <v>0</v>
      </c>
      <c r="AJ15" s="216">
        <v>0</v>
      </c>
      <c r="AK15" s="216">
        <v>0</v>
      </c>
      <c r="AL15" s="216">
        <v>0</v>
      </c>
      <c r="AM15" s="217">
        <v>0</v>
      </c>
      <c r="AN15" s="221">
        <f t="shared" si="3"/>
        <v>0</v>
      </c>
      <c r="AO15" s="215">
        <v>0</v>
      </c>
      <c r="AP15" s="216">
        <v>0</v>
      </c>
      <c r="AQ15" s="216">
        <v>0</v>
      </c>
      <c r="AR15" s="216">
        <v>0</v>
      </c>
      <c r="AS15" s="216">
        <v>0</v>
      </c>
      <c r="AT15" s="217">
        <v>0</v>
      </c>
      <c r="AU15" s="221">
        <f t="shared" si="4"/>
        <v>1</v>
      </c>
      <c r="AV15" s="215">
        <v>0</v>
      </c>
      <c r="AW15" s="216">
        <v>1</v>
      </c>
      <c r="AX15" s="216">
        <v>0</v>
      </c>
      <c r="AY15" s="216">
        <v>0</v>
      </c>
      <c r="AZ15" s="216">
        <v>0</v>
      </c>
      <c r="BA15" s="217">
        <v>0</v>
      </c>
      <c r="BB15" s="221">
        <f t="shared" si="5"/>
        <v>1</v>
      </c>
      <c r="BC15" s="215">
        <v>0</v>
      </c>
      <c r="BD15" s="216">
        <v>1</v>
      </c>
      <c r="BE15" s="216">
        <v>0</v>
      </c>
      <c r="BF15" s="216">
        <v>0</v>
      </c>
      <c r="BG15" s="216">
        <v>0</v>
      </c>
      <c r="BH15" s="217">
        <v>0</v>
      </c>
      <c r="BI15" s="221">
        <f t="shared" si="6"/>
        <v>0</v>
      </c>
      <c r="BJ15" s="215">
        <v>0</v>
      </c>
      <c r="BK15" s="216">
        <v>0</v>
      </c>
      <c r="BL15" s="216">
        <v>0</v>
      </c>
      <c r="BM15" s="216">
        <v>0</v>
      </c>
      <c r="BN15" s="216">
        <v>0</v>
      </c>
      <c r="BO15" s="216">
        <v>0</v>
      </c>
      <c r="BP15" s="221">
        <f t="shared" si="7"/>
        <v>0</v>
      </c>
      <c r="BQ15" s="215">
        <v>0</v>
      </c>
      <c r="BR15" s="216">
        <v>0</v>
      </c>
      <c r="BS15" s="216">
        <v>0</v>
      </c>
      <c r="BT15" s="216">
        <v>0</v>
      </c>
      <c r="BU15" s="216">
        <v>0</v>
      </c>
      <c r="BV15" s="217">
        <v>0</v>
      </c>
      <c r="BW15" s="221">
        <f t="shared" si="8"/>
        <v>0</v>
      </c>
      <c r="BX15" s="215">
        <v>0</v>
      </c>
      <c r="BY15" s="216">
        <v>0</v>
      </c>
      <c r="BZ15" s="216">
        <v>0</v>
      </c>
      <c r="CA15" s="216">
        <v>0</v>
      </c>
      <c r="CB15" s="216">
        <v>0</v>
      </c>
      <c r="CC15" s="217">
        <v>0</v>
      </c>
    </row>
    <row r="16" spans="1:81" ht="21" customHeight="1">
      <c r="A16" s="189"/>
      <c r="B16" s="392"/>
      <c r="C16" s="397"/>
      <c r="D16" s="234" t="s">
        <v>214</v>
      </c>
      <c r="E16" s="214">
        <v>0</v>
      </c>
      <c r="F16" s="215"/>
      <c r="G16" s="216"/>
      <c r="H16" s="216"/>
      <c r="I16" s="216"/>
      <c r="J16" s="216"/>
      <c r="K16" s="217"/>
      <c r="L16" s="218">
        <v>3</v>
      </c>
      <c r="M16" s="215"/>
      <c r="N16" s="216">
        <v>3</v>
      </c>
      <c r="O16" s="216"/>
      <c r="P16" s="216"/>
      <c r="Q16" s="216"/>
      <c r="R16" s="217"/>
      <c r="S16" s="218">
        <f t="shared" si="0"/>
        <v>0</v>
      </c>
      <c r="T16" s="236"/>
      <c r="U16" s="235"/>
      <c r="V16" s="216"/>
      <c r="W16" s="216"/>
      <c r="X16" s="216"/>
      <c r="Y16" s="217"/>
      <c r="Z16" s="218">
        <f t="shared" si="1"/>
        <v>0</v>
      </c>
      <c r="AA16" s="215">
        <v>0</v>
      </c>
      <c r="AB16" s="216">
        <v>0</v>
      </c>
      <c r="AC16" s="216">
        <v>0</v>
      </c>
      <c r="AD16" s="216">
        <v>0</v>
      </c>
      <c r="AE16" s="216">
        <v>0</v>
      </c>
      <c r="AF16" s="217">
        <v>0</v>
      </c>
      <c r="AG16" s="218">
        <f t="shared" si="2"/>
        <v>0</v>
      </c>
      <c r="AH16" s="215">
        <v>0</v>
      </c>
      <c r="AI16" s="216">
        <v>0</v>
      </c>
      <c r="AJ16" s="216">
        <v>0</v>
      </c>
      <c r="AK16" s="216">
        <v>0</v>
      </c>
      <c r="AL16" s="216">
        <v>0</v>
      </c>
      <c r="AM16" s="217">
        <v>0</v>
      </c>
      <c r="AN16" s="221">
        <f t="shared" si="3"/>
        <v>0</v>
      </c>
      <c r="AO16" s="215">
        <v>0</v>
      </c>
      <c r="AP16" s="216">
        <v>0</v>
      </c>
      <c r="AQ16" s="216">
        <v>0</v>
      </c>
      <c r="AR16" s="216">
        <v>0</v>
      </c>
      <c r="AS16" s="216">
        <v>0</v>
      </c>
      <c r="AT16" s="217">
        <v>0</v>
      </c>
      <c r="AU16" s="221">
        <f t="shared" si="4"/>
        <v>9</v>
      </c>
      <c r="AV16" s="215">
        <v>0</v>
      </c>
      <c r="AW16" s="216">
        <v>9</v>
      </c>
      <c r="AX16" s="216">
        <v>0</v>
      </c>
      <c r="AY16" s="216">
        <v>0</v>
      </c>
      <c r="AZ16" s="216">
        <v>0</v>
      </c>
      <c r="BA16" s="217">
        <v>0</v>
      </c>
      <c r="BB16" s="221">
        <f t="shared" si="5"/>
        <v>9</v>
      </c>
      <c r="BC16" s="215">
        <v>0</v>
      </c>
      <c r="BD16" s="216">
        <v>9</v>
      </c>
      <c r="BE16" s="216">
        <v>0</v>
      </c>
      <c r="BF16" s="216">
        <v>0</v>
      </c>
      <c r="BG16" s="216">
        <v>0</v>
      </c>
      <c r="BH16" s="217">
        <v>0</v>
      </c>
      <c r="BI16" s="221">
        <f t="shared" si="6"/>
        <v>10</v>
      </c>
      <c r="BJ16" s="215">
        <v>0</v>
      </c>
      <c r="BK16" s="216">
        <v>10</v>
      </c>
      <c r="BL16" s="216">
        <v>0</v>
      </c>
      <c r="BM16" s="216">
        <v>0</v>
      </c>
      <c r="BN16" s="216">
        <v>0</v>
      </c>
      <c r="BO16" s="216">
        <v>0</v>
      </c>
      <c r="BP16" s="221">
        <f t="shared" si="7"/>
        <v>2</v>
      </c>
      <c r="BQ16" s="215">
        <v>0</v>
      </c>
      <c r="BR16" s="216">
        <v>2</v>
      </c>
      <c r="BS16" s="216">
        <v>0</v>
      </c>
      <c r="BT16" s="216">
        <v>0</v>
      </c>
      <c r="BU16" s="216">
        <v>0</v>
      </c>
      <c r="BV16" s="217">
        <v>0</v>
      </c>
      <c r="BW16" s="221">
        <f t="shared" si="8"/>
        <v>0</v>
      </c>
      <c r="BX16" s="215">
        <v>0</v>
      </c>
      <c r="BY16" s="216">
        <v>0</v>
      </c>
      <c r="BZ16" s="216">
        <v>0</v>
      </c>
      <c r="CA16" s="216">
        <v>0</v>
      </c>
      <c r="CB16" s="216">
        <v>0</v>
      </c>
      <c r="CC16" s="217">
        <v>0</v>
      </c>
    </row>
    <row r="17" spans="1:81" ht="21" customHeight="1">
      <c r="A17" s="189"/>
      <c r="B17" s="392"/>
      <c r="C17" s="394" t="s">
        <v>215</v>
      </c>
      <c r="D17" s="395"/>
      <c r="E17" s="214">
        <v>1</v>
      </c>
      <c r="F17" s="215"/>
      <c r="G17" s="216"/>
      <c r="H17" s="216"/>
      <c r="I17" s="216"/>
      <c r="J17" s="216"/>
      <c r="K17" s="217">
        <v>1</v>
      </c>
      <c r="L17" s="218">
        <v>0</v>
      </c>
      <c r="M17" s="215"/>
      <c r="N17" s="216"/>
      <c r="O17" s="216"/>
      <c r="P17" s="216"/>
      <c r="Q17" s="216"/>
      <c r="R17" s="217"/>
      <c r="S17" s="218">
        <f t="shared" si="0"/>
        <v>0</v>
      </c>
      <c r="T17" s="219"/>
      <c r="U17" s="220"/>
      <c r="V17" s="216"/>
      <c r="W17" s="216"/>
      <c r="X17" s="216"/>
      <c r="Y17" s="217"/>
      <c r="Z17" s="218">
        <f t="shared" si="1"/>
        <v>0</v>
      </c>
      <c r="AA17" s="215">
        <v>0</v>
      </c>
      <c r="AB17" s="216">
        <v>0</v>
      </c>
      <c r="AC17" s="216">
        <v>0</v>
      </c>
      <c r="AD17" s="216">
        <v>0</v>
      </c>
      <c r="AE17" s="216">
        <v>0</v>
      </c>
      <c r="AF17" s="217">
        <v>0</v>
      </c>
      <c r="AG17" s="218">
        <f t="shared" si="2"/>
        <v>0</v>
      </c>
      <c r="AH17" s="215">
        <v>0</v>
      </c>
      <c r="AI17" s="216">
        <v>0</v>
      </c>
      <c r="AJ17" s="216">
        <v>0</v>
      </c>
      <c r="AK17" s="216">
        <v>0</v>
      </c>
      <c r="AL17" s="216">
        <v>0</v>
      </c>
      <c r="AM17" s="217">
        <v>0</v>
      </c>
      <c r="AN17" s="221">
        <f t="shared" si="3"/>
        <v>0</v>
      </c>
      <c r="AO17" s="215">
        <v>0</v>
      </c>
      <c r="AP17" s="216">
        <v>0</v>
      </c>
      <c r="AQ17" s="216">
        <v>0</v>
      </c>
      <c r="AR17" s="216">
        <v>0</v>
      </c>
      <c r="AS17" s="216">
        <v>0</v>
      </c>
      <c r="AT17" s="217">
        <v>0</v>
      </c>
      <c r="AU17" s="221">
        <f t="shared" si="4"/>
        <v>0</v>
      </c>
      <c r="AV17" s="215">
        <v>0</v>
      </c>
      <c r="AW17" s="216">
        <v>0</v>
      </c>
      <c r="AX17" s="216">
        <v>0</v>
      </c>
      <c r="AY17" s="216">
        <v>0</v>
      </c>
      <c r="AZ17" s="216">
        <v>0</v>
      </c>
      <c r="BA17" s="217">
        <v>0</v>
      </c>
      <c r="BB17" s="221">
        <f t="shared" si="5"/>
        <v>0</v>
      </c>
      <c r="BC17" s="215">
        <v>0</v>
      </c>
      <c r="BD17" s="216">
        <v>0</v>
      </c>
      <c r="BE17" s="216">
        <v>0</v>
      </c>
      <c r="BF17" s="216">
        <v>0</v>
      </c>
      <c r="BG17" s="216">
        <v>0</v>
      </c>
      <c r="BH17" s="217">
        <v>0</v>
      </c>
      <c r="BI17" s="221">
        <f t="shared" si="6"/>
        <v>0</v>
      </c>
      <c r="BJ17" s="215">
        <v>0</v>
      </c>
      <c r="BK17" s="216">
        <v>0</v>
      </c>
      <c r="BL17" s="216">
        <v>0</v>
      </c>
      <c r="BM17" s="216">
        <v>0</v>
      </c>
      <c r="BN17" s="216">
        <v>0</v>
      </c>
      <c r="BO17" s="216">
        <v>0</v>
      </c>
      <c r="BP17" s="221">
        <f t="shared" si="7"/>
        <v>25</v>
      </c>
      <c r="BQ17" s="215">
        <v>0</v>
      </c>
      <c r="BR17" s="237">
        <v>0</v>
      </c>
      <c r="BS17" s="216">
        <v>0</v>
      </c>
      <c r="BT17" s="216">
        <v>0</v>
      </c>
      <c r="BU17" s="216">
        <v>0</v>
      </c>
      <c r="BV17" s="217">
        <v>25</v>
      </c>
      <c r="BW17" s="221">
        <f t="shared" si="8"/>
        <v>0</v>
      </c>
      <c r="BX17" s="215">
        <v>0</v>
      </c>
      <c r="BY17" s="237">
        <v>0</v>
      </c>
      <c r="BZ17" s="216">
        <v>0</v>
      </c>
      <c r="CA17" s="216">
        <v>0</v>
      </c>
      <c r="CB17" s="216">
        <v>0</v>
      </c>
      <c r="CC17" s="217">
        <v>0</v>
      </c>
    </row>
    <row r="18" spans="1:81" ht="21" customHeight="1">
      <c r="A18" s="189"/>
      <c r="B18" s="381"/>
      <c r="C18" s="398" t="s">
        <v>216</v>
      </c>
      <c r="D18" s="399"/>
      <c r="E18" s="139">
        <v>1</v>
      </c>
      <c r="F18" s="222"/>
      <c r="G18" s="223"/>
      <c r="H18" s="223"/>
      <c r="I18" s="223"/>
      <c r="J18" s="223"/>
      <c r="K18" s="224">
        <v>1</v>
      </c>
      <c r="L18" s="225">
        <v>0</v>
      </c>
      <c r="M18" s="222"/>
      <c r="N18" s="223"/>
      <c r="O18" s="223"/>
      <c r="P18" s="223"/>
      <c r="Q18" s="223"/>
      <c r="R18" s="224"/>
      <c r="S18" s="225">
        <f t="shared" si="0"/>
        <v>0</v>
      </c>
      <c r="T18" s="226"/>
      <c r="U18" s="227"/>
      <c r="V18" s="223"/>
      <c r="W18" s="223"/>
      <c r="X18" s="223"/>
      <c r="Y18" s="224"/>
      <c r="Z18" s="225">
        <f t="shared" si="1"/>
        <v>0</v>
      </c>
      <c r="AA18" s="238">
        <v>0</v>
      </c>
      <c r="AB18" s="239">
        <v>0</v>
      </c>
      <c r="AC18" s="239">
        <v>0</v>
      </c>
      <c r="AD18" s="239">
        <v>0</v>
      </c>
      <c r="AE18" s="239">
        <v>0</v>
      </c>
      <c r="AF18" s="240">
        <v>0</v>
      </c>
      <c r="AG18" s="225">
        <f t="shared" si="2"/>
        <v>0</v>
      </c>
      <c r="AH18" s="238">
        <v>0</v>
      </c>
      <c r="AI18" s="239">
        <v>0</v>
      </c>
      <c r="AJ18" s="239">
        <v>0</v>
      </c>
      <c r="AK18" s="239">
        <v>0</v>
      </c>
      <c r="AL18" s="239">
        <v>0</v>
      </c>
      <c r="AM18" s="240">
        <v>0</v>
      </c>
      <c r="AN18" s="228">
        <f t="shared" si="3"/>
        <v>3</v>
      </c>
      <c r="AO18" s="238">
        <v>0</v>
      </c>
      <c r="AP18" s="239">
        <v>0</v>
      </c>
      <c r="AQ18" s="239">
        <v>0</v>
      </c>
      <c r="AR18" s="239">
        <v>0</v>
      </c>
      <c r="AS18" s="239">
        <v>0</v>
      </c>
      <c r="AT18" s="240">
        <v>3</v>
      </c>
      <c r="AU18" s="228">
        <f t="shared" si="4"/>
        <v>0</v>
      </c>
      <c r="AV18" s="238">
        <v>0</v>
      </c>
      <c r="AW18" s="239">
        <v>0</v>
      </c>
      <c r="AX18" s="239">
        <v>0</v>
      </c>
      <c r="AY18" s="239">
        <v>0</v>
      </c>
      <c r="AZ18" s="239">
        <v>0</v>
      </c>
      <c r="BA18" s="240">
        <v>0</v>
      </c>
      <c r="BB18" s="228">
        <f t="shared" si="5"/>
        <v>4</v>
      </c>
      <c r="BC18" s="238">
        <v>0</v>
      </c>
      <c r="BD18" s="239">
        <v>4</v>
      </c>
      <c r="BE18" s="239">
        <v>0</v>
      </c>
      <c r="BF18" s="239">
        <v>0</v>
      </c>
      <c r="BG18" s="239">
        <v>0</v>
      </c>
      <c r="BH18" s="240">
        <v>0</v>
      </c>
      <c r="BI18" s="228">
        <f t="shared" si="6"/>
        <v>0</v>
      </c>
      <c r="BJ18" s="238">
        <v>0</v>
      </c>
      <c r="BK18" s="239">
        <v>0</v>
      </c>
      <c r="BL18" s="239">
        <v>0</v>
      </c>
      <c r="BM18" s="239">
        <v>0</v>
      </c>
      <c r="BN18" s="239">
        <v>0</v>
      </c>
      <c r="BO18" s="239">
        <v>0</v>
      </c>
      <c r="BP18" s="228">
        <f t="shared" si="7"/>
        <v>1</v>
      </c>
      <c r="BQ18" s="238">
        <v>0</v>
      </c>
      <c r="BR18" s="239">
        <v>0</v>
      </c>
      <c r="BS18" s="239">
        <v>0</v>
      </c>
      <c r="BT18" s="239">
        <v>0</v>
      </c>
      <c r="BU18" s="239">
        <v>0</v>
      </c>
      <c r="BV18" s="240">
        <v>1</v>
      </c>
      <c r="BW18" s="228">
        <f t="shared" si="8"/>
        <v>0</v>
      </c>
      <c r="BX18" s="238">
        <v>0</v>
      </c>
      <c r="BY18" s="239">
        <v>0</v>
      </c>
      <c r="BZ18" s="239">
        <v>0</v>
      </c>
      <c r="CA18" s="239">
        <v>0</v>
      </c>
      <c r="CB18" s="239">
        <v>0</v>
      </c>
      <c r="CC18" s="240">
        <v>0</v>
      </c>
    </row>
    <row r="19" spans="1:81" ht="21" customHeight="1">
      <c r="A19" s="189"/>
      <c r="B19" s="385" t="s">
        <v>217</v>
      </c>
      <c r="C19" s="387" t="s">
        <v>218</v>
      </c>
      <c r="D19" s="241" t="s">
        <v>219</v>
      </c>
      <c r="E19" s="131">
        <v>0</v>
      </c>
      <c r="F19" s="207"/>
      <c r="G19" s="208"/>
      <c r="H19" s="208"/>
      <c r="I19" s="208"/>
      <c r="J19" s="208"/>
      <c r="K19" s="209"/>
      <c r="L19" s="210">
        <v>0</v>
      </c>
      <c r="M19" s="207"/>
      <c r="N19" s="208"/>
      <c r="O19" s="208"/>
      <c r="P19" s="208"/>
      <c r="Q19" s="208"/>
      <c r="R19" s="209"/>
      <c r="S19" s="210">
        <f t="shared" si="0"/>
        <v>0</v>
      </c>
      <c r="T19" s="229"/>
      <c r="U19" s="230"/>
      <c r="V19" s="208"/>
      <c r="W19" s="208"/>
      <c r="X19" s="208"/>
      <c r="Y19" s="209"/>
      <c r="Z19" s="210">
        <f t="shared" si="1"/>
        <v>0</v>
      </c>
      <c r="AA19" s="207">
        <v>0</v>
      </c>
      <c r="AB19" s="208">
        <v>0</v>
      </c>
      <c r="AC19" s="208">
        <v>0</v>
      </c>
      <c r="AD19" s="208">
        <v>0</v>
      </c>
      <c r="AE19" s="208">
        <v>0</v>
      </c>
      <c r="AF19" s="209">
        <v>0</v>
      </c>
      <c r="AG19" s="210">
        <f t="shared" si="2"/>
        <v>0</v>
      </c>
      <c r="AH19" s="207">
        <v>0</v>
      </c>
      <c r="AI19" s="208">
        <v>0</v>
      </c>
      <c r="AJ19" s="208">
        <v>0</v>
      </c>
      <c r="AK19" s="208">
        <v>0</v>
      </c>
      <c r="AL19" s="208">
        <v>0</v>
      </c>
      <c r="AM19" s="209">
        <v>0</v>
      </c>
      <c r="AN19" s="213">
        <f t="shared" si="3"/>
        <v>0</v>
      </c>
      <c r="AO19" s="207">
        <v>0</v>
      </c>
      <c r="AP19" s="208">
        <v>0</v>
      </c>
      <c r="AQ19" s="208">
        <v>0</v>
      </c>
      <c r="AR19" s="208">
        <v>0</v>
      </c>
      <c r="AS19" s="208">
        <v>0</v>
      </c>
      <c r="AT19" s="209">
        <v>0</v>
      </c>
      <c r="AU19" s="213">
        <f t="shared" si="4"/>
        <v>0</v>
      </c>
      <c r="AV19" s="207">
        <v>0</v>
      </c>
      <c r="AW19" s="208">
        <v>0</v>
      </c>
      <c r="AX19" s="208">
        <v>0</v>
      </c>
      <c r="AY19" s="208">
        <v>0</v>
      </c>
      <c r="AZ19" s="208">
        <v>0</v>
      </c>
      <c r="BA19" s="209">
        <v>0</v>
      </c>
      <c r="BB19" s="213">
        <f t="shared" si="5"/>
        <v>0</v>
      </c>
      <c r="BC19" s="207">
        <v>0</v>
      </c>
      <c r="BD19" s="208">
        <v>0</v>
      </c>
      <c r="BE19" s="208">
        <v>0</v>
      </c>
      <c r="BF19" s="208">
        <v>0</v>
      </c>
      <c r="BG19" s="208">
        <v>0</v>
      </c>
      <c r="BH19" s="209">
        <v>0</v>
      </c>
      <c r="BI19" s="213">
        <f t="shared" si="6"/>
        <v>0</v>
      </c>
      <c r="BJ19" s="207">
        <v>0</v>
      </c>
      <c r="BK19" s="208">
        <v>0</v>
      </c>
      <c r="BL19" s="208">
        <v>0</v>
      </c>
      <c r="BM19" s="208">
        <v>0</v>
      </c>
      <c r="BN19" s="208">
        <v>0</v>
      </c>
      <c r="BO19" s="208">
        <v>0</v>
      </c>
      <c r="BP19" s="213">
        <f t="shared" si="7"/>
        <v>0</v>
      </c>
      <c r="BQ19" s="207">
        <v>0</v>
      </c>
      <c r="BR19" s="208">
        <v>0</v>
      </c>
      <c r="BS19" s="208">
        <v>0</v>
      </c>
      <c r="BT19" s="208">
        <v>0</v>
      </c>
      <c r="BU19" s="208">
        <v>0</v>
      </c>
      <c r="BV19" s="209">
        <v>0</v>
      </c>
      <c r="BW19" s="213">
        <f t="shared" si="8"/>
        <v>0</v>
      </c>
      <c r="BX19" s="207">
        <v>0</v>
      </c>
      <c r="BY19" s="208">
        <v>0</v>
      </c>
      <c r="BZ19" s="208">
        <v>0</v>
      </c>
      <c r="CA19" s="208">
        <v>0</v>
      </c>
      <c r="CB19" s="208">
        <v>0</v>
      </c>
      <c r="CC19" s="209">
        <v>0</v>
      </c>
    </row>
    <row r="20" spans="1:81" ht="21" customHeight="1">
      <c r="A20" s="189"/>
      <c r="B20" s="386"/>
      <c r="C20" s="388"/>
      <c r="D20" s="242" t="s">
        <v>220</v>
      </c>
      <c r="E20" s="214">
        <v>0</v>
      </c>
      <c r="F20" s="215"/>
      <c r="G20" s="216"/>
      <c r="H20" s="216"/>
      <c r="I20" s="216"/>
      <c r="J20" s="216"/>
      <c r="K20" s="217"/>
      <c r="L20" s="218">
        <v>0</v>
      </c>
      <c r="M20" s="215"/>
      <c r="N20" s="216"/>
      <c r="O20" s="216"/>
      <c r="P20" s="216"/>
      <c r="Q20" s="216"/>
      <c r="R20" s="217"/>
      <c r="S20" s="218">
        <f t="shared" si="0"/>
        <v>0</v>
      </c>
      <c r="T20" s="236"/>
      <c r="U20" s="235"/>
      <c r="V20" s="216"/>
      <c r="W20" s="216"/>
      <c r="X20" s="216"/>
      <c r="Y20" s="217"/>
      <c r="Z20" s="218">
        <f t="shared" si="1"/>
        <v>0</v>
      </c>
      <c r="AA20" s="236">
        <v>0</v>
      </c>
      <c r="AB20" s="235">
        <v>0</v>
      </c>
      <c r="AC20" s="216">
        <v>0</v>
      </c>
      <c r="AD20" s="216">
        <v>0</v>
      </c>
      <c r="AE20" s="216">
        <v>0</v>
      </c>
      <c r="AF20" s="217">
        <v>0</v>
      </c>
      <c r="AG20" s="218">
        <f t="shared" si="2"/>
        <v>0</v>
      </c>
      <c r="AH20" s="236">
        <v>0</v>
      </c>
      <c r="AI20" s="235">
        <v>0</v>
      </c>
      <c r="AJ20" s="216">
        <v>0</v>
      </c>
      <c r="AK20" s="216">
        <v>0</v>
      </c>
      <c r="AL20" s="216">
        <v>0</v>
      </c>
      <c r="AM20" s="217">
        <v>0</v>
      </c>
      <c r="AN20" s="221">
        <f t="shared" si="3"/>
        <v>0</v>
      </c>
      <c r="AO20" s="236">
        <v>0</v>
      </c>
      <c r="AP20" s="235">
        <v>0</v>
      </c>
      <c r="AQ20" s="216">
        <v>0</v>
      </c>
      <c r="AR20" s="216">
        <v>0</v>
      </c>
      <c r="AS20" s="216">
        <v>0</v>
      </c>
      <c r="AT20" s="217">
        <v>0</v>
      </c>
      <c r="AU20" s="221">
        <f t="shared" si="4"/>
        <v>0</v>
      </c>
      <c r="AV20" s="236">
        <v>0</v>
      </c>
      <c r="AW20" s="235">
        <v>0</v>
      </c>
      <c r="AX20" s="216">
        <v>0</v>
      </c>
      <c r="AY20" s="216">
        <v>0</v>
      </c>
      <c r="AZ20" s="216">
        <v>0</v>
      </c>
      <c r="BA20" s="217">
        <v>0</v>
      </c>
      <c r="BB20" s="221">
        <f t="shared" si="5"/>
        <v>0</v>
      </c>
      <c r="BC20" s="236">
        <v>0</v>
      </c>
      <c r="BD20" s="235">
        <v>0</v>
      </c>
      <c r="BE20" s="216">
        <v>0</v>
      </c>
      <c r="BF20" s="216">
        <v>0</v>
      </c>
      <c r="BG20" s="216">
        <v>0</v>
      </c>
      <c r="BH20" s="217">
        <v>0</v>
      </c>
      <c r="BI20" s="221">
        <f t="shared" si="6"/>
        <v>0</v>
      </c>
      <c r="BJ20" s="236">
        <v>0</v>
      </c>
      <c r="BK20" s="235">
        <v>0</v>
      </c>
      <c r="BL20" s="216">
        <v>0</v>
      </c>
      <c r="BM20" s="216">
        <v>0</v>
      </c>
      <c r="BN20" s="216">
        <v>0</v>
      </c>
      <c r="BO20" s="216">
        <v>0</v>
      </c>
      <c r="BP20" s="221">
        <f t="shared" si="7"/>
        <v>0</v>
      </c>
      <c r="BQ20" s="236">
        <v>0</v>
      </c>
      <c r="BR20" s="235">
        <v>0</v>
      </c>
      <c r="BS20" s="216">
        <v>0</v>
      </c>
      <c r="BT20" s="216">
        <v>0</v>
      </c>
      <c r="BU20" s="216">
        <v>0</v>
      </c>
      <c r="BV20" s="217">
        <v>0</v>
      </c>
      <c r="BW20" s="221">
        <f t="shared" si="8"/>
        <v>0</v>
      </c>
      <c r="BX20" s="236">
        <v>0</v>
      </c>
      <c r="BY20" s="235">
        <v>0</v>
      </c>
      <c r="BZ20" s="216">
        <v>0</v>
      </c>
      <c r="CA20" s="216">
        <v>0</v>
      </c>
      <c r="CB20" s="216">
        <v>0</v>
      </c>
      <c r="CC20" s="217">
        <v>0</v>
      </c>
    </row>
    <row r="21" spans="1:81" ht="21" customHeight="1">
      <c r="A21" s="189"/>
      <c r="B21" s="386"/>
      <c r="C21" s="389" t="s">
        <v>221</v>
      </c>
      <c r="D21" s="243" t="s">
        <v>219</v>
      </c>
      <c r="E21" s="214">
        <v>0</v>
      </c>
      <c r="F21" s="215"/>
      <c r="G21" s="216"/>
      <c r="H21" s="216"/>
      <c r="I21" s="216"/>
      <c r="J21" s="216"/>
      <c r="K21" s="217"/>
      <c r="L21" s="218">
        <v>0</v>
      </c>
      <c r="M21" s="215"/>
      <c r="N21" s="216"/>
      <c r="O21" s="216"/>
      <c r="P21" s="216"/>
      <c r="Q21" s="216"/>
      <c r="R21" s="217"/>
      <c r="S21" s="218">
        <f t="shared" si="0"/>
        <v>0</v>
      </c>
      <c r="T21" s="215"/>
      <c r="U21" s="216"/>
      <c r="V21" s="216"/>
      <c r="W21" s="216"/>
      <c r="X21" s="216"/>
      <c r="Y21" s="217"/>
      <c r="Z21" s="218">
        <f t="shared" si="1"/>
        <v>0</v>
      </c>
      <c r="AA21" s="215">
        <v>0</v>
      </c>
      <c r="AB21" s="216">
        <v>0</v>
      </c>
      <c r="AC21" s="216">
        <v>0</v>
      </c>
      <c r="AD21" s="216">
        <v>0</v>
      </c>
      <c r="AE21" s="216">
        <v>0</v>
      </c>
      <c r="AF21" s="217">
        <v>0</v>
      </c>
      <c r="AG21" s="218">
        <f t="shared" si="2"/>
        <v>0</v>
      </c>
      <c r="AH21" s="215">
        <v>0</v>
      </c>
      <c r="AI21" s="216">
        <v>0</v>
      </c>
      <c r="AJ21" s="216">
        <v>0</v>
      </c>
      <c r="AK21" s="216">
        <v>0</v>
      </c>
      <c r="AL21" s="216">
        <v>0</v>
      </c>
      <c r="AM21" s="217">
        <v>0</v>
      </c>
      <c r="AN21" s="221">
        <f t="shared" si="3"/>
        <v>0</v>
      </c>
      <c r="AO21" s="215">
        <v>0</v>
      </c>
      <c r="AP21" s="216">
        <v>0</v>
      </c>
      <c r="AQ21" s="216">
        <v>0</v>
      </c>
      <c r="AR21" s="216">
        <v>0</v>
      </c>
      <c r="AS21" s="216">
        <v>0</v>
      </c>
      <c r="AT21" s="217">
        <v>0</v>
      </c>
      <c r="AU21" s="221">
        <f t="shared" si="4"/>
        <v>0</v>
      </c>
      <c r="AV21" s="215">
        <v>0</v>
      </c>
      <c r="AW21" s="216">
        <v>0</v>
      </c>
      <c r="AX21" s="216">
        <v>0</v>
      </c>
      <c r="AY21" s="216">
        <v>0</v>
      </c>
      <c r="AZ21" s="216">
        <v>0</v>
      </c>
      <c r="BA21" s="217">
        <v>0</v>
      </c>
      <c r="BB21" s="221">
        <f t="shared" si="5"/>
        <v>0</v>
      </c>
      <c r="BC21" s="215">
        <v>0</v>
      </c>
      <c r="BD21" s="216">
        <v>0</v>
      </c>
      <c r="BE21" s="216">
        <v>0</v>
      </c>
      <c r="BF21" s="216">
        <v>0</v>
      </c>
      <c r="BG21" s="216">
        <v>0</v>
      </c>
      <c r="BH21" s="217">
        <v>0</v>
      </c>
      <c r="BI21" s="221">
        <f t="shared" si="6"/>
        <v>0</v>
      </c>
      <c r="BJ21" s="215">
        <v>0</v>
      </c>
      <c r="BK21" s="216">
        <v>0</v>
      </c>
      <c r="BL21" s="216">
        <v>0</v>
      </c>
      <c r="BM21" s="216">
        <v>0</v>
      </c>
      <c r="BN21" s="216">
        <v>0</v>
      </c>
      <c r="BO21" s="216">
        <v>0</v>
      </c>
      <c r="BP21" s="221">
        <f t="shared" si="7"/>
        <v>0</v>
      </c>
      <c r="BQ21" s="215">
        <v>0</v>
      </c>
      <c r="BR21" s="216">
        <v>0</v>
      </c>
      <c r="BS21" s="216">
        <v>0</v>
      </c>
      <c r="BT21" s="216">
        <v>0</v>
      </c>
      <c r="BU21" s="216">
        <v>0</v>
      </c>
      <c r="BV21" s="217">
        <v>0</v>
      </c>
      <c r="BW21" s="221">
        <f t="shared" si="8"/>
        <v>0</v>
      </c>
      <c r="BX21" s="215">
        <v>0</v>
      </c>
      <c r="BY21" s="216">
        <v>0</v>
      </c>
      <c r="BZ21" s="216">
        <v>0</v>
      </c>
      <c r="CA21" s="216">
        <v>0</v>
      </c>
      <c r="CB21" s="216">
        <v>0</v>
      </c>
      <c r="CC21" s="217">
        <v>0</v>
      </c>
    </row>
    <row r="22" spans="1:81" ht="21" customHeight="1">
      <c r="A22" s="189"/>
      <c r="B22" s="386"/>
      <c r="C22" s="390"/>
      <c r="D22" s="244" t="s">
        <v>220</v>
      </c>
      <c r="E22" s="139">
        <v>0</v>
      </c>
      <c r="F22" s="222"/>
      <c r="G22" s="223"/>
      <c r="H22" s="223"/>
      <c r="I22" s="223"/>
      <c r="J22" s="223"/>
      <c r="K22" s="224"/>
      <c r="L22" s="225">
        <v>0</v>
      </c>
      <c r="M22" s="222"/>
      <c r="N22" s="223"/>
      <c r="O22" s="223"/>
      <c r="P22" s="223"/>
      <c r="Q22" s="223"/>
      <c r="R22" s="224"/>
      <c r="S22" s="225">
        <f t="shared" si="0"/>
        <v>0</v>
      </c>
      <c r="T22" s="222"/>
      <c r="U22" s="223"/>
      <c r="V22" s="223"/>
      <c r="W22" s="223"/>
      <c r="X22" s="223"/>
      <c r="Y22" s="224"/>
      <c r="Z22" s="225">
        <f t="shared" si="1"/>
        <v>0</v>
      </c>
      <c r="AA22" s="222">
        <v>0</v>
      </c>
      <c r="AB22" s="223">
        <v>0</v>
      </c>
      <c r="AC22" s="223">
        <v>0</v>
      </c>
      <c r="AD22" s="223">
        <v>0</v>
      </c>
      <c r="AE22" s="223">
        <v>0</v>
      </c>
      <c r="AF22" s="224">
        <v>0</v>
      </c>
      <c r="AG22" s="225">
        <f t="shared" si="2"/>
        <v>0</v>
      </c>
      <c r="AH22" s="222">
        <v>0</v>
      </c>
      <c r="AI22" s="223">
        <v>0</v>
      </c>
      <c r="AJ22" s="223">
        <v>0</v>
      </c>
      <c r="AK22" s="223">
        <v>0</v>
      </c>
      <c r="AL22" s="223">
        <v>0</v>
      </c>
      <c r="AM22" s="224">
        <v>0</v>
      </c>
      <c r="AN22" s="228">
        <f t="shared" si="3"/>
        <v>0</v>
      </c>
      <c r="AO22" s="222">
        <v>0</v>
      </c>
      <c r="AP22" s="223">
        <v>0</v>
      </c>
      <c r="AQ22" s="223">
        <v>0</v>
      </c>
      <c r="AR22" s="223">
        <v>0</v>
      </c>
      <c r="AS22" s="223">
        <v>0</v>
      </c>
      <c r="AT22" s="224">
        <v>0</v>
      </c>
      <c r="AU22" s="228">
        <f t="shared" si="4"/>
        <v>0</v>
      </c>
      <c r="AV22" s="222">
        <v>0</v>
      </c>
      <c r="AW22" s="223">
        <v>0</v>
      </c>
      <c r="AX22" s="223">
        <v>0</v>
      </c>
      <c r="AY22" s="223">
        <v>0</v>
      </c>
      <c r="AZ22" s="223">
        <v>0</v>
      </c>
      <c r="BA22" s="224">
        <v>0</v>
      </c>
      <c r="BB22" s="228">
        <f t="shared" si="5"/>
        <v>0</v>
      </c>
      <c r="BC22" s="222">
        <v>0</v>
      </c>
      <c r="BD22" s="223">
        <v>0</v>
      </c>
      <c r="BE22" s="223">
        <v>0</v>
      </c>
      <c r="BF22" s="223">
        <v>0</v>
      </c>
      <c r="BG22" s="223">
        <v>0</v>
      </c>
      <c r="BH22" s="224">
        <v>0</v>
      </c>
      <c r="BI22" s="228">
        <f t="shared" si="6"/>
        <v>0</v>
      </c>
      <c r="BJ22" s="222">
        <v>0</v>
      </c>
      <c r="BK22" s="223">
        <v>0</v>
      </c>
      <c r="BL22" s="223">
        <v>0</v>
      </c>
      <c r="BM22" s="223">
        <v>0</v>
      </c>
      <c r="BN22" s="223">
        <v>0</v>
      </c>
      <c r="BO22" s="223">
        <v>0</v>
      </c>
      <c r="BP22" s="228">
        <f t="shared" si="7"/>
        <v>0</v>
      </c>
      <c r="BQ22" s="222">
        <v>0</v>
      </c>
      <c r="BR22" s="223">
        <v>0</v>
      </c>
      <c r="BS22" s="223">
        <v>0</v>
      </c>
      <c r="BT22" s="223">
        <v>0</v>
      </c>
      <c r="BU22" s="223">
        <v>0</v>
      </c>
      <c r="BV22" s="224">
        <v>0</v>
      </c>
      <c r="BW22" s="228">
        <f t="shared" si="8"/>
        <v>0</v>
      </c>
      <c r="BX22" s="222">
        <v>0</v>
      </c>
      <c r="BY22" s="223">
        <v>0</v>
      </c>
      <c r="BZ22" s="223">
        <v>0</v>
      </c>
      <c r="CA22" s="223">
        <v>0</v>
      </c>
      <c r="CB22" s="223">
        <v>0</v>
      </c>
      <c r="CC22" s="224">
        <v>0</v>
      </c>
    </row>
    <row r="23" spans="1:81" ht="21" customHeight="1">
      <c r="B23" s="382" t="s">
        <v>222</v>
      </c>
      <c r="C23" s="382"/>
      <c r="D23" s="382"/>
      <c r="E23" s="120">
        <v>0</v>
      </c>
      <c r="F23" s="197"/>
      <c r="G23" s="198"/>
      <c r="H23" s="198"/>
      <c r="I23" s="198"/>
      <c r="J23" s="198"/>
      <c r="K23" s="199"/>
      <c r="L23" s="200">
        <v>0</v>
      </c>
      <c r="M23" s="197"/>
      <c r="N23" s="198"/>
      <c r="O23" s="198"/>
      <c r="P23" s="198"/>
      <c r="Q23" s="198"/>
      <c r="R23" s="199"/>
      <c r="S23" s="200">
        <f t="shared" si="0"/>
        <v>0</v>
      </c>
      <c r="T23" s="197"/>
      <c r="U23" s="198"/>
      <c r="V23" s="245"/>
      <c r="W23" s="245"/>
      <c r="X23" s="245"/>
      <c r="Y23" s="246"/>
      <c r="Z23" s="200">
        <f t="shared" si="1"/>
        <v>0</v>
      </c>
      <c r="AA23" s="222">
        <v>0</v>
      </c>
      <c r="AB23" s="223">
        <v>0</v>
      </c>
      <c r="AC23" s="223">
        <v>0</v>
      </c>
      <c r="AD23" s="223">
        <v>0</v>
      </c>
      <c r="AE23" s="223">
        <v>0</v>
      </c>
      <c r="AF23" s="224">
        <v>0</v>
      </c>
      <c r="AG23" s="200">
        <f t="shared" si="2"/>
        <v>0</v>
      </c>
      <c r="AH23" s="222">
        <v>0</v>
      </c>
      <c r="AI23" s="223">
        <v>0</v>
      </c>
      <c r="AJ23" s="223">
        <v>0</v>
      </c>
      <c r="AK23" s="223">
        <v>0</v>
      </c>
      <c r="AL23" s="223">
        <v>0</v>
      </c>
      <c r="AM23" s="224">
        <v>0</v>
      </c>
      <c r="AN23" s="203">
        <f t="shared" si="3"/>
        <v>0</v>
      </c>
      <c r="AO23" s="222">
        <v>0</v>
      </c>
      <c r="AP23" s="223">
        <v>0</v>
      </c>
      <c r="AQ23" s="223">
        <v>0</v>
      </c>
      <c r="AR23" s="223">
        <v>0</v>
      </c>
      <c r="AS23" s="223">
        <v>0</v>
      </c>
      <c r="AT23" s="224">
        <v>0</v>
      </c>
      <c r="AU23" s="203">
        <f t="shared" si="4"/>
        <v>0</v>
      </c>
      <c r="AV23" s="222">
        <v>0</v>
      </c>
      <c r="AW23" s="223">
        <v>0</v>
      </c>
      <c r="AX23" s="223">
        <v>0</v>
      </c>
      <c r="AY23" s="223">
        <v>0</v>
      </c>
      <c r="AZ23" s="223">
        <v>0</v>
      </c>
      <c r="BA23" s="224">
        <v>0</v>
      </c>
      <c r="BB23" s="203">
        <f t="shared" si="5"/>
        <v>0</v>
      </c>
      <c r="BC23" s="222">
        <v>0</v>
      </c>
      <c r="BD23" s="223">
        <v>0</v>
      </c>
      <c r="BE23" s="223">
        <v>0</v>
      </c>
      <c r="BF23" s="223">
        <v>0</v>
      </c>
      <c r="BG23" s="223">
        <v>0</v>
      </c>
      <c r="BH23" s="224">
        <v>0</v>
      </c>
      <c r="BI23" s="203">
        <f t="shared" si="6"/>
        <v>0</v>
      </c>
      <c r="BJ23" s="222">
        <v>0</v>
      </c>
      <c r="BK23" s="223">
        <v>0</v>
      </c>
      <c r="BL23" s="223">
        <v>0</v>
      </c>
      <c r="BM23" s="223">
        <v>0</v>
      </c>
      <c r="BN23" s="223">
        <v>0</v>
      </c>
      <c r="BO23" s="223">
        <v>0</v>
      </c>
      <c r="BP23" s="203">
        <f t="shared" si="7"/>
        <v>0</v>
      </c>
      <c r="BQ23" s="222">
        <v>0</v>
      </c>
      <c r="BR23" s="223">
        <v>0</v>
      </c>
      <c r="BS23" s="223">
        <v>0</v>
      </c>
      <c r="BT23" s="223">
        <v>0</v>
      </c>
      <c r="BU23" s="223">
        <v>0</v>
      </c>
      <c r="BV23" s="224">
        <v>0</v>
      </c>
      <c r="BW23" s="203">
        <f t="shared" si="8"/>
        <v>0</v>
      </c>
      <c r="BX23" s="222">
        <v>0</v>
      </c>
      <c r="BY23" s="223">
        <v>0</v>
      </c>
      <c r="BZ23" s="223">
        <v>0</v>
      </c>
      <c r="CA23" s="223">
        <v>0</v>
      </c>
      <c r="CB23" s="223">
        <v>0</v>
      </c>
      <c r="CC23" s="224">
        <v>0</v>
      </c>
    </row>
    <row r="24" spans="1:81" ht="21" customHeight="1">
      <c r="B24" s="382" t="s">
        <v>223</v>
      </c>
      <c r="C24" s="382"/>
      <c r="D24" s="382"/>
      <c r="E24" s="120">
        <v>0</v>
      </c>
      <c r="F24" s="197"/>
      <c r="G24" s="198"/>
      <c r="H24" s="198"/>
      <c r="I24" s="198"/>
      <c r="J24" s="198"/>
      <c r="K24" s="199"/>
      <c r="L24" s="200">
        <v>0</v>
      </c>
      <c r="M24" s="197"/>
      <c r="N24" s="198"/>
      <c r="O24" s="198"/>
      <c r="P24" s="198"/>
      <c r="Q24" s="198"/>
      <c r="R24" s="199"/>
      <c r="S24" s="200">
        <f t="shared" si="0"/>
        <v>0</v>
      </c>
      <c r="T24" s="197"/>
      <c r="U24" s="198"/>
      <c r="V24" s="245"/>
      <c r="W24" s="245"/>
      <c r="X24" s="245"/>
      <c r="Y24" s="246"/>
      <c r="Z24" s="200">
        <f t="shared" si="1"/>
        <v>0</v>
      </c>
      <c r="AA24" s="222">
        <v>0</v>
      </c>
      <c r="AB24" s="223">
        <v>0</v>
      </c>
      <c r="AC24" s="223">
        <v>0</v>
      </c>
      <c r="AD24" s="223">
        <v>0</v>
      </c>
      <c r="AE24" s="223">
        <v>0</v>
      </c>
      <c r="AF24" s="224">
        <v>0</v>
      </c>
      <c r="AG24" s="200">
        <f t="shared" si="2"/>
        <v>0</v>
      </c>
      <c r="AH24" s="222">
        <v>0</v>
      </c>
      <c r="AI24" s="223">
        <v>0</v>
      </c>
      <c r="AJ24" s="223">
        <v>0</v>
      </c>
      <c r="AK24" s="223">
        <v>0</v>
      </c>
      <c r="AL24" s="223">
        <v>0</v>
      </c>
      <c r="AM24" s="224">
        <v>0</v>
      </c>
      <c r="AN24" s="203">
        <f t="shared" si="3"/>
        <v>0</v>
      </c>
      <c r="AO24" s="222">
        <v>0</v>
      </c>
      <c r="AP24" s="223">
        <v>0</v>
      </c>
      <c r="AQ24" s="223">
        <v>0</v>
      </c>
      <c r="AR24" s="223">
        <v>0</v>
      </c>
      <c r="AS24" s="223">
        <v>0</v>
      </c>
      <c r="AT24" s="224">
        <v>0</v>
      </c>
      <c r="AU24" s="203">
        <f t="shared" si="4"/>
        <v>0</v>
      </c>
      <c r="AV24" s="222">
        <v>0</v>
      </c>
      <c r="AW24" s="223">
        <v>0</v>
      </c>
      <c r="AX24" s="223">
        <v>0</v>
      </c>
      <c r="AY24" s="223">
        <v>0</v>
      </c>
      <c r="AZ24" s="223">
        <v>0</v>
      </c>
      <c r="BA24" s="224">
        <v>0</v>
      </c>
      <c r="BB24" s="203">
        <f t="shared" si="5"/>
        <v>0</v>
      </c>
      <c r="BC24" s="222">
        <v>0</v>
      </c>
      <c r="BD24" s="223">
        <v>0</v>
      </c>
      <c r="BE24" s="223">
        <v>0</v>
      </c>
      <c r="BF24" s="223">
        <v>0</v>
      </c>
      <c r="BG24" s="223">
        <v>0</v>
      </c>
      <c r="BH24" s="224">
        <v>0</v>
      </c>
      <c r="BI24" s="203">
        <f t="shared" si="6"/>
        <v>0</v>
      </c>
      <c r="BJ24" s="222">
        <v>0</v>
      </c>
      <c r="BK24" s="223">
        <v>0</v>
      </c>
      <c r="BL24" s="223">
        <v>0</v>
      </c>
      <c r="BM24" s="223">
        <v>0</v>
      </c>
      <c r="BN24" s="223">
        <v>0</v>
      </c>
      <c r="BO24" s="223">
        <v>0</v>
      </c>
      <c r="BP24" s="203">
        <f t="shared" si="7"/>
        <v>0</v>
      </c>
      <c r="BQ24" s="222">
        <v>0</v>
      </c>
      <c r="BR24" s="223">
        <v>0</v>
      </c>
      <c r="BS24" s="223">
        <v>0</v>
      </c>
      <c r="BT24" s="223">
        <v>0</v>
      </c>
      <c r="BU24" s="223">
        <v>0</v>
      </c>
      <c r="BV24" s="224">
        <v>0</v>
      </c>
      <c r="BW24" s="203">
        <f t="shared" si="8"/>
        <v>0</v>
      </c>
      <c r="BX24" s="222">
        <v>0</v>
      </c>
      <c r="BY24" s="223">
        <v>0</v>
      </c>
      <c r="BZ24" s="223">
        <v>0</v>
      </c>
      <c r="CA24" s="223">
        <v>0</v>
      </c>
      <c r="CB24" s="223">
        <v>0</v>
      </c>
      <c r="CC24" s="224">
        <v>0</v>
      </c>
    </row>
    <row r="25" spans="1:81" ht="21" customHeight="1">
      <c r="B25" s="382" t="s">
        <v>224</v>
      </c>
      <c r="C25" s="382"/>
      <c r="D25" s="382"/>
      <c r="E25" s="120">
        <v>0</v>
      </c>
      <c r="F25" s="197"/>
      <c r="G25" s="198"/>
      <c r="H25" s="198"/>
      <c r="I25" s="198"/>
      <c r="J25" s="198"/>
      <c r="K25" s="199"/>
      <c r="L25" s="200">
        <v>0</v>
      </c>
      <c r="M25" s="197"/>
      <c r="N25" s="198"/>
      <c r="O25" s="198"/>
      <c r="P25" s="198"/>
      <c r="Q25" s="198"/>
      <c r="R25" s="199"/>
      <c r="S25" s="200">
        <f t="shared" si="0"/>
        <v>0</v>
      </c>
      <c r="T25" s="197"/>
      <c r="U25" s="198"/>
      <c r="V25" s="245"/>
      <c r="W25" s="245"/>
      <c r="X25" s="245"/>
      <c r="Y25" s="246"/>
      <c r="Z25" s="200">
        <f t="shared" si="1"/>
        <v>0</v>
      </c>
      <c r="AA25" s="222">
        <v>0</v>
      </c>
      <c r="AB25" s="223">
        <v>0</v>
      </c>
      <c r="AC25" s="223">
        <v>0</v>
      </c>
      <c r="AD25" s="223">
        <v>0</v>
      </c>
      <c r="AE25" s="223">
        <v>0</v>
      </c>
      <c r="AF25" s="224">
        <v>0</v>
      </c>
      <c r="AG25" s="200">
        <f t="shared" si="2"/>
        <v>0</v>
      </c>
      <c r="AH25" s="222">
        <v>0</v>
      </c>
      <c r="AI25" s="223">
        <v>0</v>
      </c>
      <c r="AJ25" s="223">
        <v>0</v>
      </c>
      <c r="AK25" s="223">
        <v>0</v>
      </c>
      <c r="AL25" s="223">
        <v>0</v>
      </c>
      <c r="AM25" s="224">
        <v>0</v>
      </c>
      <c r="AN25" s="203">
        <f t="shared" si="3"/>
        <v>0</v>
      </c>
      <c r="AO25" s="222">
        <v>0</v>
      </c>
      <c r="AP25" s="223">
        <v>0</v>
      </c>
      <c r="AQ25" s="223">
        <v>0</v>
      </c>
      <c r="AR25" s="223">
        <v>0</v>
      </c>
      <c r="AS25" s="223">
        <v>0</v>
      </c>
      <c r="AT25" s="224">
        <v>0</v>
      </c>
      <c r="AU25" s="203">
        <f t="shared" si="4"/>
        <v>0</v>
      </c>
      <c r="AV25" s="222">
        <v>0</v>
      </c>
      <c r="AW25" s="223">
        <v>0</v>
      </c>
      <c r="AX25" s="223">
        <v>0</v>
      </c>
      <c r="AY25" s="223">
        <v>0</v>
      </c>
      <c r="AZ25" s="223">
        <v>0</v>
      </c>
      <c r="BA25" s="224">
        <v>0</v>
      </c>
      <c r="BB25" s="203">
        <f t="shared" si="5"/>
        <v>0</v>
      </c>
      <c r="BC25" s="222">
        <v>0</v>
      </c>
      <c r="BD25" s="223">
        <v>0</v>
      </c>
      <c r="BE25" s="223">
        <v>0</v>
      </c>
      <c r="BF25" s="223">
        <v>0</v>
      </c>
      <c r="BG25" s="223">
        <v>0</v>
      </c>
      <c r="BH25" s="224">
        <v>0</v>
      </c>
      <c r="BI25" s="203">
        <f t="shared" si="6"/>
        <v>0</v>
      </c>
      <c r="BJ25" s="222">
        <v>0</v>
      </c>
      <c r="BK25" s="223">
        <v>0</v>
      </c>
      <c r="BL25" s="223">
        <v>0</v>
      </c>
      <c r="BM25" s="223">
        <v>0</v>
      </c>
      <c r="BN25" s="223">
        <v>0</v>
      </c>
      <c r="BO25" s="223">
        <v>0</v>
      </c>
      <c r="BP25" s="203">
        <f t="shared" si="7"/>
        <v>0</v>
      </c>
      <c r="BQ25" s="222">
        <v>0</v>
      </c>
      <c r="BR25" s="223">
        <v>0</v>
      </c>
      <c r="BS25" s="223">
        <v>0</v>
      </c>
      <c r="BT25" s="223">
        <v>0</v>
      </c>
      <c r="BU25" s="223">
        <v>0</v>
      </c>
      <c r="BV25" s="224">
        <v>0</v>
      </c>
      <c r="BW25" s="203">
        <f t="shared" si="8"/>
        <v>0</v>
      </c>
      <c r="BX25" s="222">
        <v>0</v>
      </c>
      <c r="BY25" s="223">
        <v>0</v>
      </c>
      <c r="BZ25" s="223">
        <v>0</v>
      </c>
      <c r="CA25" s="223">
        <v>0</v>
      </c>
      <c r="CB25" s="223">
        <v>0</v>
      </c>
      <c r="CC25" s="224">
        <v>0</v>
      </c>
    </row>
    <row r="26" spans="1:81" ht="21" customHeight="1">
      <c r="B26" s="382" t="s">
        <v>225</v>
      </c>
      <c r="C26" s="382"/>
      <c r="D26" s="382"/>
      <c r="E26" s="120">
        <v>0</v>
      </c>
      <c r="F26" s="197"/>
      <c r="G26" s="198"/>
      <c r="H26" s="198"/>
      <c r="I26" s="198"/>
      <c r="J26" s="198"/>
      <c r="K26" s="199"/>
      <c r="L26" s="200">
        <v>0</v>
      </c>
      <c r="M26" s="197"/>
      <c r="N26" s="198"/>
      <c r="O26" s="198"/>
      <c r="P26" s="198"/>
      <c r="Q26" s="198"/>
      <c r="R26" s="199"/>
      <c r="S26" s="200">
        <f t="shared" si="0"/>
        <v>0</v>
      </c>
      <c r="T26" s="197"/>
      <c r="U26" s="198"/>
      <c r="V26" s="245"/>
      <c r="W26" s="245"/>
      <c r="X26" s="245"/>
      <c r="Y26" s="246"/>
      <c r="Z26" s="200">
        <f t="shared" si="1"/>
        <v>0</v>
      </c>
      <c r="AA26" s="222">
        <v>0</v>
      </c>
      <c r="AB26" s="223">
        <v>0</v>
      </c>
      <c r="AC26" s="223">
        <v>0</v>
      </c>
      <c r="AD26" s="223">
        <v>0</v>
      </c>
      <c r="AE26" s="223">
        <v>0</v>
      </c>
      <c r="AF26" s="224">
        <v>0</v>
      </c>
      <c r="AG26" s="200">
        <f t="shared" si="2"/>
        <v>0</v>
      </c>
      <c r="AH26" s="222">
        <v>0</v>
      </c>
      <c r="AI26" s="223">
        <v>0</v>
      </c>
      <c r="AJ26" s="223">
        <v>0</v>
      </c>
      <c r="AK26" s="223">
        <v>0</v>
      </c>
      <c r="AL26" s="223">
        <v>0</v>
      </c>
      <c r="AM26" s="224">
        <v>0</v>
      </c>
      <c r="AN26" s="203">
        <f t="shared" si="3"/>
        <v>0</v>
      </c>
      <c r="AO26" s="222">
        <v>0</v>
      </c>
      <c r="AP26" s="223">
        <v>0</v>
      </c>
      <c r="AQ26" s="223">
        <v>0</v>
      </c>
      <c r="AR26" s="223">
        <v>0</v>
      </c>
      <c r="AS26" s="223">
        <v>0</v>
      </c>
      <c r="AT26" s="224">
        <v>0</v>
      </c>
      <c r="AU26" s="203">
        <f t="shared" si="4"/>
        <v>0</v>
      </c>
      <c r="AV26" s="222">
        <v>0</v>
      </c>
      <c r="AW26" s="223">
        <v>0</v>
      </c>
      <c r="AX26" s="223">
        <v>0</v>
      </c>
      <c r="AY26" s="223">
        <v>0</v>
      </c>
      <c r="AZ26" s="223">
        <v>0</v>
      </c>
      <c r="BA26" s="224">
        <v>0</v>
      </c>
      <c r="BB26" s="203">
        <f t="shared" si="5"/>
        <v>0</v>
      </c>
      <c r="BC26" s="222">
        <v>0</v>
      </c>
      <c r="BD26" s="223">
        <v>0</v>
      </c>
      <c r="BE26" s="223">
        <v>0</v>
      </c>
      <c r="BF26" s="223">
        <v>0</v>
      </c>
      <c r="BG26" s="223">
        <v>0</v>
      </c>
      <c r="BH26" s="224">
        <v>0</v>
      </c>
      <c r="BI26" s="203">
        <f t="shared" si="6"/>
        <v>0</v>
      </c>
      <c r="BJ26" s="222">
        <v>0</v>
      </c>
      <c r="BK26" s="223">
        <v>0</v>
      </c>
      <c r="BL26" s="223">
        <v>0</v>
      </c>
      <c r="BM26" s="223">
        <v>0</v>
      </c>
      <c r="BN26" s="223">
        <v>0</v>
      </c>
      <c r="BO26" s="223">
        <v>0</v>
      </c>
      <c r="BP26" s="203">
        <f t="shared" si="7"/>
        <v>0</v>
      </c>
      <c r="BQ26" s="222">
        <v>0</v>
      </c>
      <c r="BR26" s="223">
        <v>0</v>
      </c>
      <c r="BS26" s="223">
        <v>0</v>
      </c>
      <c r="BT26" s="223">
        <v>0</v>
      </c>
      <c r="BU26" s="223">
        <v>0</v>
      </c>
      <c r="BV26" s="224">
        <v>0</v>
      </c>
      <c r="BW26" s="203">
        <f t="shared" si="8"/>
        <v>0</v>
      </c>
      <c r="BX26" s="222">
        <v>0</v>
      </c>
      <c r="BY26" s="223">
        <v>0</v>
      </c>
      <c r="BZ26" s="223">
        <v>0</v>
      </c>
      <c r="CA26" s="223">
        <v>0</v>
      </c>
      <c r="CB26" s="223">
        <v>0</v>
      </c>
      <c r="CC26" s="224">
        <v>0</v>
      </c>
    </row>
    <row r="27" spans="1:81" ht="21" customHeight="1">
      <c r="B27" s="382" t="s">
        <v>226</v>
      </c>
      <c r="C27" s="382"/>
      <c r="D27" s="382"/>
      <c r="E27" s="120">
        <v>0</v>
      </c>
      <c r="F27" s="197"/>
      <c r="G27" s="198"/>
      <c r="H27" s="198"/>
      <c r="I27" s="198"/>
      <c r="J27" s="198"/>
      <c r="K27" s="199"/>
      <c r="L27" s="200">
        <v>0</v>
      </c>
      <c r="M27" s="197"/>
      <c r="N27" s="198"/>
      <c r="O27" s="198"/>
      <c r="P27" s="198"/>
      <c r="Q27" s="198"/>
      <c r="R27" s="199"/>
      <c r="S27" s="200">
        <f t="shared" si="0"/>
        <v>0</v>
      </c>
      <c r="T27" s="197"/>
      <c r="U27" s="198"/>
      <c r="V27" s="245"/>
      <c r="W27" s="245"/>
      <c r="X27" s="245"/>
      <c r="Y27" s="246"/>
      <c r="Z27" s="200">
        <f t="shared" si="1"/>
        <v>0</v>
      </c>
      <c r="AA27" s="222">
        <v>0</v>
      </c>
      <c r="AB27" s="223">
        <v>0</v>
      </c>
      <c r="AC27" s="223">
        <v>0</v>
      </c>
      <c r="AD27" s="223">
        <v>0</v>
      </c>
      <c r="AE27" s="223">
        <v>0</v>
      </c>
      <c r="AF27" s="224">
        <v>0</v>
      </c>
      <c r="AG27" s="200">
        <f t="shared" si="2"/>
        <v>0</v>
      </c>
      <c r="AH27" s="222">
        <v>0</v>
      </c>
      <c r="AI27" s="223">
        <v>0</v>
      </c>
      <c r="AJ27" s="223">
        <v>0</v>
      </c>
      <c r="AK27" s="223">
        <v>0</v>
      </c>
      <c r="AL27" s="223">
        <v>0</v>
      </c>
      <c r="AM27" s="224">
        <v>0</v>
      </c>
      <c r="AN27" s="203">
        <f t="shared" si="3"/>
        <v>0</v>
      </c>
      <c r="AO27" s="222">
        <v>0</v>
      </c>
      <c r="AP27" s="223">
        <v>0</v>
      </c>
      <c r="AQ27" s="223">
        <v>0</v>
      </c>
      <c r="AR27" s="223">
        <v>0</v>
      </c>
      <c r="AS27" s="223">
        <v>0</v>
      </c>
      <c r="AT27" s="224">
        <v>0</v>
      </c>
      <c r="AU27" s="203">
        <f t="shared" si="4"/>
        <v>0</v>
      </c>
      <c r="AV27" s="222">
        <v>0</v>
      </c>
      <c r="AW27" s="223">
        <v>0</v>
      </c>
      <c r="AX27" s="223">
        <v>0</v>
      </c>
      <c r="AY27" s="223">
        <v>0</v>
      </c>
      <c r="AZ27" s="223">
        <v>0</v>
      </c>
      <c r="BA27" s="224">
        <v>0</v>
      </c>
      <c r="BB27" s="203">
        <f t="shared" si="5"/>
        <v>0</v>
      </c>
      <c r="BC27" s="222">
        <v>0</v>
      </c>
      <c r="BD27" s="223">
        <v>0</v>
      </c>
      <c r="BE27" s="223">
        <v>0</v>
      </c>
      <c r="BF27" s="223">
        <v>0</v>
      </c>
      <c r="BG27" s="223">
        <v>0</v>
      </c>
      <c r="BH27" s="224">
        <v>0</v>
      </c>
      <c r="BI27" s="203">
        <f t="shared" si="6"/>
        <v>0</v>
      </c>
      <c r="BJ27" s="222">
        <v>0</v>
      </c>
      <c r="BK27" s="223">
        <v>0</v>
      </c>
      <c r="BL27" s="223">
        <v>0</v>
      </c>
      <c r="BM27" s="223">
        <v>0</v>
      </c>
      <c r="BN27" s="223">
        <v>0</v>
      </c>
      <c r="BO27" s="223">
        <v>0</v>
      </c>
      <c r="BP27" s="203">
        <f t="shared" si="7"/>
        <v>0</v>
      </c>
      <c r="BQ27" s="222">
        <v>0</v>
      </c>
      <c r="BR27" s="223">
        <v>0</v>
      </c>
      <c r="BS27" s="223">
        <v>0</v>
      </c>
      <c r="BT27" s="223">
        <v>0</v>
      </c>
      <c r="BU27" s="223">
        <v>0</v>
      </c>
      <c r="BV27" s="224">
        <v>0</v>
      </c>
      <c r="BW27" s="203">
        <f t="shared" si="8"/>
        <v>0</v>
      </c>
      <c r="BX27" s="222">
        <v>0</v>
      </c>
      <c r="BY27" s="223">
        <v>0</v>
      </c>
      <c r="BZ27" s="223">
        <v>0</v>
      </c>
      <c r="CA27" s="223">
        <v>0</v>
      </c>
      <c r="CB27" s="223">
        <v>0</v>
      </c>
      <c r="CC27" s="224">
        <v>0</v>
      </c>
    </row>
    <row r="28" spans="1:81" ht="21" customHeight="1">
      <c r="B28" s="382" t="s">
        <v>227</v>
      </c>
      <c r="C28" s="382"/>
      <c r="D28" s="382"/>
      <c r="E28" s="120">
        <v>0</v>
      </c>
      <c r="F28" s="197"/>
      <c r="G28" s="198"/>
      <c r="H28" s="198"/>
      <c r="I28" s="198"/>
      <c r="J28" s="198"/>
      <c r="K28" s="199"/>
      <c r="L28" s="200">
        <v>0</v>
      </c>
      <c r="M28" s="197"/>
      <c r="N28" s="198"/>
      <c r="O28" s="198"/>
      <c r="P28" s="198"/>
      <c r="Q28" s="198"/>
      <c r="R28" s="199"/>
      <c r="S28" s="200">
        <f t="shared" si="0"/>
        <v>0</v>
      </c>
      <c r="T28" s="197"/>
      <c r="U28" s="198"/>
      <c r="V28" s="245"/>
      <c r="W28" s="245"/>
      <c r="X28" s="245"/>
      <c r="Y28" s="246"/>
      <c r="Z28" s="200">
        <f t="shared" si="1"/>
        <v>0</v>
      </c>
      <c r="AA28" s="222">
        <v>0</v>
      </c>
      <c r="AB28" s="223">
        <v>0</v>
      </c>
      <c r="AC28" s="223">
        <v>0</v>
      </c>
      <c r="AD28" s="223">
        <v>0</v>
      </c>
      <c r="AE28" s="223">
        <v>0</v>
      </c>
      <c r="AF28" s="224">
        <v>0</v>
      </c>
      <c r="AG28" s="200">
        <f t="shared" si="2"/>
        <v>0</v>
      </c>
      <c r="AH28" s="222">
        <v>0</v>
      </c>
      <c r="AI28" s="223">
        <v>0</v>
      </c>
      <c r="AJ28" s="223">
        <v>0</v>
      </c>
      <c r="AK28" s="223">
        <v>0</v>
      </c>
      <c r="AL28" s="223">
        <v>0</v>
      </c>
      <c r="AM28" s="224">
        <v>0</v>
      </c>
      <c r="AN28" s="203">
        <f t="shared" si="3"/>
        <v>0</v>
      </c>
      <c r="AO28" s="222">
        <v>0</v>
      </c>
      <c r="AP28" s="223">
        <v>0</v>
      </c>
      <c r="AQ28" s="223">
        <v>0</v>
      </c>
      <c r="AR28" s="223">
        <v>0</v>
      </c>
      <c r="AS28" s="223">
        <v>0</v>
      </c>
      <c r="AT28" s="224">
        <v>0</v>
      </c>
      <c r="AU28" s="203">
        <f t="shared" si="4"/>
        <v>0</v>
      </c>
      <c r="AV28" s="222">
        <v>0</v>
      </c>
      <c r="AW28" s="223">
        <v>0</v>
      </c>
      <c r="AX28" s="223">
        <v>0</v>
      </c>
      <c r="AY28" s="223">
        <v>0</v>
      </c>
      <c r="AZ28" s="223">
        <v>0</v>
      </c>
      <c r="BA28" s="224">
        <v>0</v>
      </c>
      <c r="BB28" s="203">
        <f t="shared" si="5"/>
        <v>0</v>
      </c>
      <c r="BC28" s="222">
        <v>0</v>
      </c>
      <c r="BD28" s="223">
        <v>0</v>
      </c>
      <c r="BE28" s="223">
        <v>0</v>
      </c>
      <c r="BF28" s="223">
        <v>0</v>
      </c>
      <c r="BG28" s="223">
        <v>0</v>
      </c>
      <c r="BH28" s="224">
        <v>0</v>
      </c>
      <c r="BI28" s="203">
        <f t="shared" si="6"/>
        <v>0</v>
      </c>
      <c r="BJ28" s="222">
        <v>0</v>
      </c>
      <c r="BK28" s="223">
        <v>0</v>
      </c>
      <c r="BL28" s="223">
        <v>0</v>
      </c>
      <c r="BM28" s="223">
        <v>0</v>
      </c>
      <c r="BN28" s="223">
        <v>0</v>
      </c>
      <c r="BO28" s="223">
        <v>0</v>
      </c>
      <c r="BP28" s="203">
        <f t="shared" si="7"/>
        <v>0</v>
      </c>
      <c r="BQ28" s="222">
        <v>0</v>
      </c>
      <c r="BR28" s="223">
        <v>0</v>
      </c>
      <c r="BS28" s="223">
        <v>0</v>
      </c>
      <c r="BT28" s="223">
        <v>0</v>
      </c>
      <c r="BU28" s="223">
        <v>0</v>
      </c>
      <c r="BV28" s="224">
        <v>0</v>
      </c>
      <c r="BW28" s="203">
        <f t="shared" si="8"/>
        <v>0</v>
      </c>
      <c r="BX28" s="222">
        <v>0</v>
      </c>
      <c r="BY28" s="223">
        <v>0</v>
      </c>
      <c r="BZ28" s="223">
        <v>0</v>
      </c>
      <c r="CA28" s="223">
        <v>0</v>
      </c>
      <c r="CB28" s="223">
        <v>0</v>
      </c>
      <c r="CC28" s="224">
        <v>0</v>
      </c>
    </row>
    <row r="29" spans="1:81" ht="21" customHeight="1">
      <c r="B29" s="383" t="s">
        <v>228</v>
      </c>
      <c r="C29" s="384"/>
      <c r="D29" s="247" t="s">
        <v>229</v>
      </c>
      <c r="E29" s="120">
        <v>0</v>
      </c>
      <c r="F29" s="197"/>
      <c r="G29" s="198"/>
      <c r="H29" s="198"/>
      <c r="I29" s="198"/>
      <c r="J29" s="198"/>
      <c r="K29" s="199"/>
      <c r="L29" s="200">
        <v>0</v>
      </c>
      <c r="M29" s="197"/>
      <c r="N29" s="198"/>
      <c r="O29" s="198"/>
      <c r="P29" s="198"/>
      <c r="Q29" s="198"/>
      <c r="R29" s="199"/>
      <c r="S29" s="200">
        <f t="shared" si="0"/>
        <v>0</v>
      </c>
      <c r="T29" s="197"/>
      <c r="U29" s="198"/>
      <c r="V29" s="245"/>
      <c r="W29" s="245"/>
      <c r="X29" s="245"/>
      <c r="Y29" s="246"/>
      <c r="Z29" s="200">
        <f t="shared" si="1"/>
        <v>0</v>
      </c>
      <c r="AA29" s="222">
        <v>0</v>
      </c>
      <c r="AB29" s="223">
        <v>0</v>
      </c>
      <c r="AC29" s="223">
        <v>0</v>
      </c>
      <c r="AD29" s="223">
        <v>0</v>
      </c>
      <c r="AE29" s="223">
        <v>0</v>
      </c>
      <c r="AF29" s="224">
        <v>0</v>
      </c>
      <c r="AG29" s="200">
        <f t="shared" si="2"/>
        <v>0</v>
      </c>
      <c r="AH29" s="222">
        <v>0</v>
      </c>
      <c r="AI29" s="223">
        <v>0</v>
      </c>
      <c r="AJ29" s="223">
        <v>0</v>
      </c>
      <c r="AK29" s="223">
        <v>0</v>
      </c>
      <c r="AL29" s="223">
        <v>0</v>
      </c>
      <c r="AM29" s="224">
        <v>0</v>
      </c>
      <c r="AN29" s="203">
        <f t="shared" si="3"/>
        <v>0</v>
      </c>
      <c r="AO29" s="222">
        <v>0</v>
      </c>
      <c r="AP29" s="223">
        <v>0</v>
      </c>
      <c r="AQ29" s="223">
        <v>0</v>
      </c>
      <c r="AR29" s="223">
        <v>0</v>
      </c>
      <c r="AS29" s="223">
        <v>0</v>
      </c>
      <c r="AT29" s="224">
        <v>0</v>
      </c>
      <c r="AU29" s="203">
        <f t="shared" si="4"/>
        <v>0</v>
      </c>
      <c r="AV29" s="222">
        <v>0</v>
      </c>
      <c r="AW29" s="223">
        <v>0</v>
      </c>
      <c r="AX29" s="223">
        <v>0</v>
      </c>
      <c r="AY29" s="223">
        <v>0</v>
      </c>
      <c r="AZ29" s="223">
        <v>0</v>
      </c>
      <c r="BA29" s="224">
        <v>0</v>
      </c>
      <c r="BB29" s="203">
        <f t="shared" si="5"/>
        <v>0</v>
      </c>
      <c r="BC29" s="222">
        <v>0</v>
      </c>
      <c r="BD29" s="223">
        <v>0</v>
      </c>
      <c r="BE29" s="223">
        <v>0</v>
      </c>
      <c r="BF29" s="223">
        <v>0</v>
      </c>
      <c r="BG29" s="223">
        <v>0</v>
      </c>
      <c r="BH29" s="224">
        <v>0</v>
      </c>
      <c r="BI29" s="203">
        <f t="shared" si="6"/>
        <v>0</v>
      </c>
      <c r="BJ29" s="222">
        <v>0</v>
      </c>
      <c r="BK29" s="223">
        <v>0</v>
      </c>
      <c r="BL29" s="223">
        <v>0</v>
      </c>
      <c r="BM29" s="223">
        <v>0</v>
      </c>
      <c r="BN29" s="223">
        <v>0</v>
      </c>
      <c r="BO29" s="223">
        <v>0</v>
      </c>
      <c r="BP29" s="203">
        <f t="shared" si="7"/>
        <v>0</v>
      </c>
      <c r="BQ29" s="222">
        <v>0</v>
      </c>
      <c r="BR29" s="223">
        <v>0</v>
      </c>
      <c r="BS29" s="223">
        <v>0</v>
      </c>
      <c r="BT29" s="223">
        <v>0</v>
      </c>
      <c r="BU29" s="223">
        <v>0</v>
      </c>
      <c r="BV29" s="224">
        <v>0</v>
      </c>
      <c r="BW29" s="203">
        <f t="shared" si="8"/>
        <v>0</v>
      </c>
      <c r="BX29" s="222">
        <v>0</v>
      </c>
      <c r="BY29" s="223">
        <v>0</v>
      </c>
      <c r="BZ29" s="223">
        <v>0</v>
      </c>
      <c r="CA29" s="223">
        <v>0</v>
      </c>
      <c r="CB29" s="223">
        <v>0</v>
      </c>
      <c r="CC29" s="224">
        <v>0</v>
      </c>
    </row>
    <row r="30" spans="1:81" ht="15" customHeight="1">
      <c r="B30" s="248"/>
      <c r="C30" s="248"/>
      <c r="D30" s="248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Y30" s="250" t="s">
        <v>230</v>
      </c>
      <c r="AF30" s="250" t="s">
        <v>230</v>
      </c>
      <c r="AM30" s="250"/>
      <c r="AT30" s="250" t="s">
        <v>231</v>
      </c>
      <c r="BA30" s="250"/>
      <c r="BH30" s="250"/>
      <c r="BV30" s="250"/>
      <c r="CC30" s="250" t="s">
        <v>231</v>
      </c>
    </row>
  </sheetData>
  <mergeCells count="34">
    <mergeCell ref="B7:B9"/>
    <mergeCell ref="C7:D7"/>
    <mergeCell ref="C8:D8"/>
    <mergeCell ref="C9:D9"/>
    <mergeCell ref="B3:D4"/>
    <mergeCell ref="BI3:BO3"/>
    <mergeCell ref="BP3:BV3"/>
    <mergeCell ref="BW3:CC3"/>
    <mergeCell ref="B5:D5"/>
    <mergeCell ref="B6:D6"/>
    <mergeCell ref="S3:Y3"/>
    <mergeCell ref="Z3:AF3"/>
    <mergeCell ref="AG3:AM3"/>
    <mergeCell ref="AN3:AT3"/>
    <mergeCell ref="BB3:BH3"/>
    <mergeCell ref="B10:B18"/>
    <mergeCell ref="C10:D10"/>
    <mergeCell ref="C11:D11"/>
    <mergeCell ref="C12:D12"/>
    <mergeCell ref="C13:D13"/>
    <mergeCell ref="C14:D14"/>
    <mergeCell ref="C15:C16"/>
    <mergeCell ref="C17:D17"/>
    <mergeCell ref="C18:D18"/>
    <mergeCell ref="B26:D26"/>
    <mergeCell ref="B27:D27"/>
    <mergeCell ref="B28:D28"/>
    <mergeCell ref="B29:C29"/>
    <mergeCell ref="B19:B22"/>
    <mergeCell ref="C19:C20"/>
    <mergeCell ref="C21:C22"/>
    <mergeCell ref="B23:D23"/>
    <mergeCell ref="B24:D24"/>
    <mergeCell ref="B25:D25"/>
  </mergeCells>
  <phoneticPr fontId="1"/>
  <pageMargins left="0.59055118110236227" right="0.59055118110236227" top="0.78740157480314965" bottom="0.78740157480314965" header="0.39370078740157483" footer="0.39370078740157483"/>
  <pageSetup paperSize="9" scale="87" fitToHeight="0" orientation="portrait" r:id="rId1"/>
  <headerFooter alignWithMargins="0">
    <oddHeader>&amp;R18.災害・事故</oddHeader>
    <oddFooter>&amp;C-124-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zoomScaleNormal="100" workbookViewId="0">
      <selection activeCell="K23" sqref="K23"/>
    </sheetView>
  </sheetViews>
  <sheetFormatPr defaultRowHeight="11.25"/>
  <cols>
    <col min="1" max="1" width="3.625" style="75" customWidth="1"/>
    <col min="2" max="2" width="10.625" style="75" customWidth="1"/>
    <col min="3" max="3" width="11.625" style="76" customWidth="1"/>
    <col min="4" max="4" width="12.625" style="160" customWidth="1"/>
    <col min="5" max="5" width="11.625" style="76" customWidth="1"/>
    <col min="6" max="6" width="12.625" style="76" customWidth="1"/>
    <col min="7" max="7" width="11.625" style="76" customWidth="1"/>
    <col min="8" max="8" width="12.625" style="76" customWidth="1"/>
    <col min="9" max="9" width="16.375" style="76" hidden="1" customWidth="1"/>
    <col min="10" max="256" width="9" style="75"/>
    <col min="257" max="257" width="3.625" style="75" customWidth="1"/>
    <col min="258" max="258" width="10.625" style="75" customWidth="1"/>
    <col min="259" max="259" width="11.625" style="75" customWidth="1"/>
    <col min="260" max="260" width="12.625" style="75" customWidth="1"/>
    <col min="261" max="261" width="11.625" style="75" customWidth="1"/>
    <col min="262" max="262" width="12.625" style="75" customWidth="1"/>
    <col min="263" max="263" width="11.625" style="75" customWidth="1"/>
    <col min="264" max="264" width="12.625" style="75" customWidth="1"/>
    <col min="265" max="265" width="0" style="75" hidden="1" customWidth="1"/>
    <col min="266" max="512" width="9" style="75"/>
    <col min="513" max="513" width="3.625" style="75" customWidth="1"/>
    <col min="514" max="514" width="10.625" style="75" customWidth="1"/>
    <col min="515" max="515" width="11.625" style="75" customWidth="1"/>
    <col min="516" max="516" width="12.625" style="75" customWidth="1"/>
    <col min="517" max="517" width="11.625" style="75" customWidth="1"/>
    <col min="518" max="518" width="12.625" style="75" customWidth="1"/>
    <col min="519" max="519" width="11.625" style="75" customWidth="1"/>
    <col min="520" max="520" width="12.625" style="75" customWidth="1"/>
    <col min="521" max="521" width="0" style="75" hidden="1" customWidth="1"/>
    <col min="522" max="768" width="9" style="75"/>
    <col min="769" max="769" width="3.625" style="75" customWidth="1"/>
    <col min="770" max="770" width="10.625" style="75" customWidth="1"/>
    <col min="771" max="771" width="11.625" style="75" customWidth="1"/>
    <col min="772" max="772" width="12.625" style="75" customWidth="1"/>
    <col min="773" max="773" width="11.625" style="75" customWidth="1"/>
    <col min="774" max="774" width="12.625" style="75" customWidth="1"/>
    <col min="775" max="775" width="11.625" style="75" customWidth="1"/>
    <col min="776" max="776" width="12.625" style="75" customWidth="1"/>
    <col min="777" max="777" width="0" style="75" hidden="1" customWidth="1"/>
    <col min="778" max="1024" width="9" style="75"/>
    <col min="1025" max="1025" width="3.625" style="75" customWidth="1"/>
    <col min="1026" max="1026" width="10.625" style="75" customWidth="1"/>
    <col min="1027" max="1027" width="11.625" style="75" customWidth="1"/>
    <col min="1028" max="1028" width="12.625" style="75" customWidth="1"/>
    <col min="1029" max="1029" width="11.625" style="75" customWidth="1"/>
    <col min="1030" max="1030" width="12.625" style="75" customWidth="1"/>
    <col min="1031" max="1031" width="11.625" style="75" customWidth="1"/>
    <col min="1032" max="1032" width="12.625" style="75" customWidth="1"/>
    <col min="1033" max="1033" width="0" style="75" hidden="1" customWidth="1"/>
    <col min="1034" max="1280" width="9" style="75"/>
    <col min="1281" max="1281" width="3.625" style="75" customWidth="1"/>
    <col min="1282" max="1282" width="10.625" style="75" customWidth="1"/>
    <col min="1283" max="1283" width="11.625" style="75" customWidth="1"/>
    <col min="1284" max="1284" width="12.625" style="75" customWidth="1"/>
    <col min="1285" max="1285" width="11.625" style="75" customWidth="1"/>
    <col min="1286" max="1286" width="12.625" style="75" customWidth="1"/>
    <col min="1287" max="1287" width="11.625" style="75" customWidth="1"/>
    <col min="1288" max="1288" width="12.625" style="75" customWidth="1"/>
    <col min="1289" max="1289" width="0" style="75" hidden="1" customWidth="1"/>
    <col min="1290" max="1536" width="9" style="75"/>
    <col min="1537" max="1537" width="3.625" style="75" customWidth="1"/>
    <col min="1538" max="1538" width="10.625" style="75" customWidth="1"/>
    <col min="1539" max="1539" width="11.625" style="75" customWidth="1"/>
    <col min="1540" max="1540" width="12.625" style="75" customWidth="1"/>
    <col min="1541" max="1541" width="11.625" style="75" customWidth="1"/>
    <col min="1542" max="1542" width="12.625" style="75" customWidth="1"/>
    <col min="1543" max="1543" width="11.625" style="75" customWidth="1"/>
    <col min="1544" max="1544" width="12.625" style="75" customWidth="1"/>
    <col min="1545" max="1545" width="0" style="75" hidden="1" customWidth="1"/>
    <col min="1546" max="1792" width="9" style="75"/>
    <col min="1793" max="1793" width="3.625" style="75" customWidth="1"/>
    <col min="1794" max="1794" width="10.625" style="75" customWidth="1"/>
    <col min="1795" max="1795" width="11.625" style="75" customWidth="1"/>
    <col min="1796" max="1796" width="12.625" style="75" customWidth="1"/>
    <col min="1797" max="1797" width="11.625" style="75" customWidth="1"/>
    <col min="1798" max="1798" width="12.625" style="75" customWidth="1"/>
    <col min="1799" max="1799" width="11.625" style="75" customWidth="1"/>
    <col min="1800" max="1800" width="12.625" style="75" customWidth="1"/>
    <col min="1801" max="1801" width="0" style="75" hidden="1" customWidth="1"/>
    <col min="1802" max="2048" width="9" style="75"/>
    <col min="2049" max="2049" width="3.625" style="75" customWidth="1"/>
    <col min="2050" max="2050" width="10.625" style="75" customWidth="1"/>
    <col min="2051" max="2051" width="11.625" style="75" customWidth="1"/>
    <col min="2052" max="2052" width="12.625" style="75" customWidth="1"/>
    <col min="2053" max="2053" width="11.625" style="75" customWidth="1"/>
    <col min="2054" max="2054" width="12.625" style="75" customWidth="1"/>
    <col min="2055" max="2055" width="11.625" style="75" customWidth="1"/>
    <col min="2056" max="2056" width="12.625" style="75" customWidth="1"/>
    <col min="2057" max="2057" width="0" style="75" hidden="1" customWidth="1"/>
    <col min="2058" max="2304" width="9" style="75"/>
    <col min="2305" max="2305" width="3.625" style="75" customWidth="1"/>
    <col min="2306" max="2306" width="10.625" style="75" customWidth="1"/>
    <col min="2307" max="2307" width="11.625" style="75" customWidth="1"/>
    <col min="2308" max="2308" width="12.625" style="75" customWidth="1"/>
    <col min="2309" max="2309" width="11.625" style="75" customWidth="1"/>
    <col min="2310" max="2310" width="12.625" style="75" customWidth="1"/>
    <col min="2311" max="2311" width="11.625" style="75" customWidth="1"/>
    <col min="2312" max="2312" width="12.625" style="75" customWidth="1"/>
    <col min="2313" max="2313" width="0" style="75" hidden="1" customWidth="1"/>
    <col min="2314" max="2560" width="9" style="75"/>
    <col min="2561" max="2561" width="3.625" style="75" customWidth="1"/>
    <col min="2562" max="2562" width="10.625" style="75" customWidth="1"/>
    <col min="2563" max="2563" width="11.625" style="75" customWidth="1"/>
    <col min="2564" max="2564" width="12.625" style="75" customWidth="1"/>
    <col min="2565" max="2565" width="11.625" style="75" customWidth="1"/>
    <col min="2566" max="2566" width="12.625" style="75" customWidth="1"/>
    <col min="2567" max="2567" width="11.625" style="75" customWidth="1"/>
    <col min="2568" max="2568" width="12.625" style="75" customWidth="1"/>
    <col min="2569" max="2569" width="0" style="75" hidden="1" customWidth="1"/>
    <col min="2570" max="2816" width="9" style="75"/>
    <col min="2817" max="2817" width="3.625" style="75" customWidth="1"/>
    <col min="2818" max="2818" width="10.625" style="75" customWidth="1"/>
    <col min="2819" max="2819" width="11.625" style="75" customWidth="1"/>
    <col min="2820" max="2820" width="12.625" style="75" customWidth="1"/>
    <col min="2821" max="2821" width="11.625" style="75" customWidth="1"/>
    <col min="2822" max="2822" width="12.625" style="75" customWidth="1"/>
    <col min="2823" max="2823" width="11.625" style="75" customWidth="1"/>
    <col min="2824" max="2824" width="12.625" style="75" customWidth="1"/>
    <col min="2825" max="2825" width="0" style="75" hidden="1" customWidth="1"/>
    <col min="2826" max="3072" width="9" style="75"/>
    <col min="3073" max="3073" width="3.625" style="75" customWidth="1"/>
    <col min="3074" max="3074" width="10.625" style="75" customWidth="1"/>
    <col min="3075" max="3075" width="11.625" style="75" customWidth="1"/>
    <col min="3076" max="3076" width="12.625" style="75" customWidth="1"/>
    <col min="3077" max="3077" width="11.625" style="75" customWidth="1"/>
    <col min="3078" max="3078" width="12.625" style="75" customWidth="1"/>
    <col min="3079" max="3079" width="11.625" style="75" customWidth="1"/>
    <col min="3080" max="3080" width="12.625" style="75" customWidth="1"/>
    <col min="3081" max="3081" width="0" style="75" hidden="1" customWidth="1"/>
    <col min="3082" max="3328" width="9" style="75"/>
    <col min="3329" max="3329" width="3.625" style="75" customWidth="1"/>
    <col min="3330" max="3330" width="10.625" style="75" customWidth="1"/>
    <col min="3331" max="3331" width="11.625" style="75" customWidth="1"/>
    <col min="3332" max="3332" width="12.625" style="75" customWidth="1"/>
    <col min="3333" max="3333" width="11.625" style="75" customWidth="1"/>
    <col min="3334" max="3334" width="12.625" style="75" customWidth="1"/>
    <col min="3335" max="3335" width="11.625" style="75" customWidth="1"/>
    <col min="3336" max="3336" width="12.625" style="75" customWidth="1"/>
    <col min="3337" max="3337" width="0" style="75" hidden="1" customWidth="1"/>
    <col min="3338" max="3584" width="9" style="75"/>
    <col min="3585" max="3585" width="3.625" style="75" customWidth="1"/>
    <col min="3586" max="3586" width="10.625" style="75" customWidth="1"/>
    <col min="3587" max="3587" width="11.625" style="75" customWidth="1"/>
    <col min="3588" max="3588" width="12.625" style="75" customWidth="1"/>
    <col min="3589" max="3589" width="11.625" style="75" customWidth="1"/>
    <col min="3590" max="3590" width="12.625" style="75" customWidth="1"/>
    <col min="3591" max="3591" width="11.625" style="75" customWidth="1"/>
    <col min="3592" max="3592" width="12.625" style="75" customWidth="1"/>
    <col min="3593" max="3593" width="0" style="75" hidden="1" customWidth="1"/>
    <col min="3594" max="3840" width="9" style="75"/>
    <col min="3841" max="3841" width="3.625" style="75" customWidth="1"/>
    <col min="3842" max="3842" width="10.625" style="75" customWidth="1"/>
    <col min="3843" max="3843" width="11.625" style="75" customWidth="1"/>
    <col min="3844" max="3844" width="12.625" style="75" customWidth="1"/>
    <col min="3845" max="3845" width="11.625" style="75" customWidth="1"/>
    <col min="3846" max="3846" width="12.625" style="75" customWidth="1"/>
    <col min="3847" max="3847" width="11.625" style="75" customWidth="1"/>
    <col min="3848" max="3848" width="12.625" style="75" customWidth="1"/>
    <col min="3849" max="3849" width="0" style="75" hidden="1" customWidth="1"/>
    <col min="3850" max="4096" width="9" style="75"/>
    <col min="4097" max="4097" width="3.625" style="75" customWidth="1"/>
    <col min="4098" max="4098" width="10.625" style="75" customWidth="1"/>
    <col min="4099" max="4099" width="11.625" style="75" customWidth="1"/>
    <col min="4100" max="4100" width="12.625" style="75" customWidth="1"/>
    <col min="4101" max="4101" width="11.625" style="75" customWidth="1"/>
    <col min="4102" max="4102" width="12.625" style="75" customWidth="1"/>
    <col min="4103" max="4103" width="11.625" style="75" customWidth="1"/>
    <col min="4104" max="4104" width="12.625" style="75" customWidth="1"/>
    <col min="4105" max="4105" width="0" style="75" hidden="1" customWidth="1"/>
    <col min="4106" max="4352" width="9" style="75"/>
    <col min="4353" max="4353" width="3.625" style="75" customWidth="1"/>
    <col min="4354" max="4354" width="10.625" style="75" customWidth="1"/>
    <col min="4355" max="4355" width="11.625" style="75" customWidth="1"/>
    <col min="4356" max="4356" width="12.625" style="75" customWidth="1"/>
    <col min="4357" max="4357" width="11.625" style="75" customWidth="1"/>
    <col min="4358" max="4358" width="12.625" style="75" customWidth="1"/>
    <col min="4359" max="4359" width="11.625" style="75" customWidth="1"/>
    <col min="4360" max="4360" width="12.625" style="75" customWidth="1"/>
    <col min="4361" max="4361" width="0" style="75" hidden="1" customWidth="1"/>
    <col min="4362" max="4608" width="9" style="75"/>
    <col min="4609" max="4609" width="3.625" style="75" customWidth="1"/>
    <col min="4610" max="4610" width="10.625" style="75" customWidth="1"/>
    <col min="4611" max="4611" width="11.625" style="75" customWidth="1"/>
    <col min="4612" max="4612" width="12.625" style="75" customWidth="1"/>
    <col min="4613" max="4613" width="11.625" style="75" customWidth="1"/>
    <col min="4614" max="4614" width="12.625" style="75" customWidth="1"/>
    <col min="4615" max="4615" width="11.625" style="75" customWidth="1"/>
    <col min="4616" max="4616" width="12.625" style="75" customWidth="1"/>
    <col min="4617" max="4617" width="0" style="75" hidden="1" customWidth="1"/>
    <col min="4618" max="4864" width="9" style="75"/>
    <col min="4865" max="4865" width="3.625" style="75" customWidth="1"/>
    <col min="4866" max="4866" width="10.625" style="75" customWidth="1"/>
    <col min="4867" max="4867" width="11.625" style="75" customWidth="1"/>
    <col min="4868" max="4868" width="12.625" style="75" customWidth="1"/>
    <col min="4869" max="4869" width="11.625" style="75" customWidth="1"/>
    <col min="4870" max="4870" width="12.625" style="75" customWidth="1"/>
    <col min="4871" max="4871" width="11.625" style="75" customWidth="1"/>
    <col min="4872" max="4872" width="12.625" style="75" customWidth="1"/>
    <col min="4873" max="4873" width="0" style="75" hidden="1" customWidth="1"/>
    <col min="4874" max="5120" width="9" style="75"/>
    <col min="5121" max="5121" width="3.625" style="75" customWidth="1"/>
    <col min="5122" max="5122" width="10.625" style="75" customWidth="1"/>
    <col min="5123" max="5123" width="11.625" style="75" customWidth="1"/>
    <col min="5124" max="5124" width="12.625" style="75" customWidth="1"/>
    <col min="5125" max="5125" width="11.625" style="75" customWidth="1"/>
    <col min="5126" max="5126" width="12.625" style="75" customWidth="1"/>
    <col min="5127" max="5127" width="11.625" style="75" customWidth="1"/>
    <col min="5128" max="5128" width="12.625" style="75" customWidth="1"/>
    <col min="5129" max="5129" width="0" style="75" hidden="1" customWidth="1"/>
    <col min="5130" max="5376" width="9" style="75"/>
    <col min="5377" max="5377" width="3.625" style="75" customWidth="1"/>
    <col min="5378" max="5378" width="10.625" style="75" customWidth="1"/>
    <col min="5379" max="5379" width="11.625" style="75" customWidth="1"/>
    <col min="5380" max="5380" width="12.625" style="75" customWidth="1"/>
    <col min="5381" max="5381" width="11.625" style="75" customWidth="1"/>
    <col min="5382" max="5382" width="12.625" style="75" customWidth="1"/>
    <col min="5383" max="5383" width="11.625" style="75" customWidth="1"/>
    <col min="5384" max="5384" width="12.625" style="75" customWidth="1"/>
    <col min="5385" max="5385" width="0" style="75" hidden="1" customWidth="1"/>
    <col min="5386" max="5632" width="9" style="75"/>
    <col min="5633" max="5633" width="3.625" style="75" customWidth="1"/>
    <col min="5634" max="5634" width="10.625" style="75" customWidth="1"/>
    <col min="5635" max="5635" width="11.625" style="75" customWidth="1"/>
    <col min="5636" max="5636" width="12.625" style="75" customWidth="1"/>
    <col min="5637" max="5637" width="11.625" style="75" customWidth="1"/>
    <col min="5638" max="5638" width="12.625" style="75" customWidth="1"/>
    <col min="5639" max="5639" width="11.625" style="75" customWidth="1"/>
    <col min="5640" max="5640" width="12.625" style="75" customWidth="1"/>
    <col min="5641" max="5641" width="0" style="75" hidden="1" customWidth="1"/>
    <col min="5642" max="5888" width="9" style="75"/>
    <col min="5889" max="5889" width="3.625" style="75" customWidth="1"/>
    <col min="5890" max="5890" width="10.625" style="75" customWidth="1"/>
    <col min="5891" max="5891" width="11.625" style="75" customWidth="1"/>
    <col min="5892" max="5892" width="12.625" style="75" customWidth="1"/>
    <col min="5893" max="5893" width="11.625" style="75" customWidth="1"/>
    <col min="5894" max="5894" width="12.625" style="75" customWidth="1"/>
    <col min="5895" max="5895" width="11.625" style="75" customWidth="1"/>
    <col min="5896" max="5896" width="12.625" style="75" customWidth="1"/>
    <col min="5897" max="5897" width="0" style="75" hidden="1" customWidth="1"/>
    <col min="5898" max="6144" width="9" style="75"/>
    <col min="6145" max="6145" width="3.625" style="75" customWidth="1"/>
    <col min="6146" max="6146" width="10.625" style="75" customWidth="1"/>
    <col min="6147" max="6147" width="11.625" style="75" customWidth="1"/>
    <col min="6148" max="6148" width="12.625" style="75" customWidth="1"/>
    <col min="6149" max="6149" width="11.625" style="75" customWidth="1"/>
    <col min="6150" max="6150" width="12.625" style="75" customWidth="1"/>
    <col min="6151" max="6151" width="11.625" style="75" customWidth="1"/>
    <col min="6152" max="6152" width="12.625" style="75" customWidth="1"/>
    <col min="6153" max="6153" width="0" style="75" hidden="1" customWidth="1"/>
    <col min="6154" max="6400" width="9" style="75"/>
    <col min="6401" max="6401" width="3.625" style="75" customWidth="1"/>
    <col min="6402" max="6402" width="10.625" style="75" customWidth="1"/>
    <col min="6403" max="6403" width="11.625" style="75" customWidth="1"/>
    <col min="6404" max="6404" width="12.625" style="75" customWidth="1"/>
    <col min="6405" max="6405" width="11.625" style="75" customWidth="1"/>
    <col min="6406" max="6406" width="12.625" style="75" customWidth="1"/>
    <col min="6407" max="6407" width="11.625" style="75" customWidth="1"/>
    <col min="6408" max="6408" width="12.625" style="75" customWidth="1"/>
    <col min="6409" max="6409" width="0" style="75" hidden="1" customWidth="1"/>
    <col min="6410" max="6656" width="9" style="75"/>
    <col min="6657" max="6657" width="3.625" style="75" customWidth="1"/>
    <col min="6658" max="6658" width="10.625" style="75" customWidth="1"/>
    <col min="6659" max="6659" width="11.625" style="75" customWidth="1"/>
    <col min="6660" max="6660" width="12.625" style="75" customWidth="1"/>
    <col min="6661" max="6661" width="11.625" style="75" customWidth="1"/>
    <col min="6662" max="6662" width="12.625" style="75" customWidth="1"/>
    <col min="6663" max="6663" width="11.625" style="75" customWidth="1"/>
    <col min="6664" max="6664" width="12.625" style="75" customWidth="1"/>
    <col min="6665" max="6665" width="0" style="75" hidden="1" customWidth="1"/>
    <col min="6666" max="6912" width="9" style="75"/>
    <col min="6913" max="6913" width="3.625" style="75" customWidth="1"/>
    <col min="6914" max="6914" width="10.625" style="75" customWidth="1"/>
    <col min="6915" max="6915" width="11.625" style="75" customWidth="1"/>
    <col min="6916" max="6916" width="12.625" style="75" customWidth="1"/>
    <col min="6917" max="6917" width="11.625" style="75" customWidth="1"/>
    <col min="6918" max="6918" width="12.625" style="75" customWidth="1"/>
    <col min="6919" max="6919" width="11.625" style="75" customWidth="1"/>
    <col min="6920" max="6920" width="12.625" style="75" customWidth="1"/>
    <col min="6921" max="6921" width="0" style="75" hidden="1" customWidth="1"/>
    <col min="6922" max="7168" width="9" style="75"/>
    <col min="7169" max="7169" width="3.625" style="75" customWidth="1"/>
    <col min="7170" max="7170" width="10.625" style="75" customWidth="1"/>
    <col min="7171" max="7171" width="11.625" style="75" customWidth="1"/>
    <col min="7172" max="7172" width="12.625" style="75" customWidth="1"/>
    <col min="7173" max="7173" width="11.625" style="75" customWidth="1"/>
    <col min="7174" max="7174" width="12.625" style="75" customWidth="1"/>
    <col min="7175" max="7175" width="11.625" style="75" customWidth="1"/>
    <col min="7176" max="7176" width="12.625" style="75" customWidth="1"/>
    <col min="7177" max="7177" width="0" style="75" hidden="1" customWidth="1"/>
    <col min="7178" max="7424" width="9" style="75"/>
    <col min="7425" max="7425" width="3.625" style="75" customWidth="1"/>
    <col min="7426" max="7426" width="10.625" style="75" customWidth="1"/>
    <col min="7427" max="7427" width="11.625" style="75" customWidth="1"/>
    <col min="7428" max="7428" width="12.625" style="75" customWidth="1"/>
    <col min="7429" max="7429" width="11.625" style="75" customWidth="1"/>
    <col min="7430" max="7430" width="12.625" style="75" customWidth="1"/>
    <col min="7431" max="7431" width="11.625" style="75" customWidth="1"/>
    <col min="7432" max="7432" width="12.625" style="75" customWidth="1"/>
    <col min="7433" max="7433" width="0" style="75" hidden="1" customWidth="1"/>
    <col min="7434" max="7680" width="9" style="75"/>
    <col min="7681" max="7681" width="3.625" style="75" customWidth="1"/>
    <col min="7682" max="7682" width="10.625" style="75" customWidth="1"/>
    <col min="7683" max="7683" width="11.625" style="75" customWidth="1"/>
    <col min="7684" max="7684" width="12.625" style="75" customWidth="1"/>
    <col min="7685" max="7685" width="11.625" style="75" customWidth="1"/>
    <col min="7686" max="7686" width="12.625" style="75" customWidth="1"/>
    <col min="7687" max="7687" width="11.625" style="75" customWidth="1"/>
    <col min="7688" max="7688" width="12.625" style="75" customWidth="1"/>
    <col min="7689" max="7689" width="0" style="75" hidden="1" customWidth="1"/>
    <col min="7690" max="7936" width="9" style="75"/>
    <col min="7937" max="7937" width="3.625" style="75" customWidth="1"/>
    <col min="7938" max="7938" width="10.625" style="75" customWidth="1"/>
    <col min="7939" max="7939" width="11.625" style="75" customWidth="1"/>
    <col min="7940" max="7940" width="12.625" style="75" customWidth="1"/>
    <col min="7941" max="7941" width="11.625" style="75" customWidth="1"/>
    <col min="7942" max="7942" width="12.625" style="75" customWidth="1"/>
    <col min="7943" max="7943" width="11.625" style="75" customWidth="1"/>
    <col min="7944" max="7944" width="12.625" style="75" customWidth="1"/>
    <col min="7945" max="7945" width="0" style="75" hidden="1" customWidth="1"/>
    <col min="7946" max="8192" width="9" style="75"/>
    <col min="8193" max="8193" width="3.625" style="75" customWidth="1"/>
    <col min="8194" max="8194" width="10.625" style="75" customWidth="1"/>
    <col min="8195" max="8195" width="11.625" style="75" customWidth="1"/>
    <col min="8196" max="8196" width="12.625" style="75" customWidth="1"/>
    <col min="8197" max="8197" width="11.625" style="75" customWidth="1"/>
    <col min="8198" max="8198" width="12.625" style="75" customWidth="1"/>
    <col min="8199" max="8199" width="11.625" style="75" customWidth="1"/>
    <col min="8200" max="8200" width="12.625" style="75" customWidth="1"/>
    <col min="8201" max="8201" width="0" style="75" hidden="1" customWidth="1"/>
    <col min="8202" max="8448" width="9" style="75"/>
    <col min="8449" max="8449" width="3.625" style="75" customWidth="1"/>
    <col min="8450" max="8450" width="10.625" style="75" customWidth="1"/>
    <col min="8451" max="8451" width="11.625" style="75" customWidth="1"/>
    <col min="8452" max="8452" width="12.625" style="75" customWidth="1"/>
    <col min="8453" max="8453" width="11.625" style="75" customWidth="1"/>
    <col min="8454" max="8454" width="12.625" style="75" customWidth="1"/>
    <col min="8455" max="8455" width="11.625" style="75" customWidth="1"/>
    <col min="8456" max="8456" width="12.625" style="75" customWidth="1"/>
    <col min="8457" max="8457" width="0" style="75" hidden="1" customWidth="1"/>
    <col min="8458" max="8704" width="9" style="75"/>
    <col min="8705" max="8705" width="3.625" style="75" customWidth="1"/>
    <col min="8706" max="8706" width="10.625" style="75" customWidth="1"/>
    <col min="8707" max="8707" width="11.625" style="75" customWidth="1"/>
    <col min="8708" max="8708" width="12.625" style="75" customWidth="1"/>
    <col min="8709" max="8709" width="11.625" style="75" customWidth="1"/>
    <col min="8710" max="8710" width="12.625" style="75" customWidth="1"/>
    <col min="8711" max="8711" width="11.625" style="75" customWidth="1"/>
    <col min="8712" max="8712" width="12.625" style="75" customWidth="1"/>
    <col min="8713" max="8713" width="0" style="75" hidden="1" customWidth="1"/>
    <col min="8714" max="8960" width="9" style="75"/>
    <col min="8961" max="8961" width="3.625" style="75" customWidth="1"/>
    <col min="8962" max="8962" width="10.625" style="75" customWidth="1"/>
    <col min="8963" max="8963" width="11.625" style="75" customWidth="1"/>
    <col min="8964" max="8964" width="12.625" style="75" customWidth="1"/>
    <col min="8965" max="8965" width="11.625" style="75" customWidth="1"/>
    <col min="8966" max="8966" width="12.625" style="75" customWidth="1"/>
    <col min="8967" max="8967" width="11.625" style="75" customWidth="1"/>
    <col min="8968" max="8968" width="12.625" style="75" customWidth="1"/>
    <col min="8969" max="8969" width="0" style="75" hidden="1" customWidth="1"/>
    <col min="8970" max="9216" width="9" style="75"/>
    <col min="9217" max="9217" width="3.625" style="75" customWidth="1"/>
    <col min="9218" max="9218" width="10.625" style="75" customWidth="1"/>
    <col min="9219" max="9219" width="11.625" style="75" customWidth="1"/>
    <col min="9220" max="9220" width="12.625" style="75" customWidth="1"/>
    <col min="9221" max="9221" width="11.625" style="75" customWidth="1"/>
    <col min="9222" max="9222" width="12.625" style="75" customWidth="1"/>
    <col min="9223" max="9223" width="11.625" style="75" customWidth="1"/>
    <col min="9224" max="9224" width="12.625" style="75" customWidth="1"/>
    <col min="9225" max="9225" width="0" style="75" hidden="1" customWidth="1"/>
    <col min="9226" max="9472" width="9" style="75"/>
    <col min="9473" max="9473" width="3.625" style="75" customWidth="1"/>
    <col min="9474" max="9474" width="10.625" style="75" customWidth="1"/>
    <col min="9475" max="9475" width="11.625" style="75" customWidth="1"/>
    <col min="9476" max="9476" width="12.625" style="75" customWidth="1"/>
    <col min="9477" max="9477" width="11.625" style="75" customWidth="1"/>
    <col min="9478" max="9478" width="12.625" style="75" customWidth="1"/>
    <col min="9479" max="9479" width="11.625" style="75" customWidth="1"/>
    <col min="9480" max="9480" width="12.625" style="75" customWidth="1"/>
    <col min="9481" max="9481" width="0" style="75" hidden="1" customWidth="1"/>
    <col min="9482" max="9728" width="9" style="75"/>
    <col min="9729" max="9729" width="3.625" style="75" customWidth="1"/>
    <col min="9730" max="9730" width="10.625" style="75" customWidth="1"/>
    <col min="9731" max="9731" width="11.625" style="75" customWidth="1"/>
    <col min="9732" max="9732" width="12.625" style="75" customWidth="1"/>
    <col min="9733" max="9733" width="11.625" style="75" customWidth="1"/>
    <col min="9734" max="9734" width="12.625" style="75" customWidth="1"/>
    <col min="9735" max="9735" width="11.625" style="75" customWidth="1"/>
    <col min="9736" max="9736" width="12.625" style="75" customWidth="1"/>
    <col min="9737" max="9737" width="0" style="75" hidden="1" customWidth="1"/>
    <col min="9738" max="9984" width="9" style="75"/>
    <col min="9985" max="9985" width="3.625" style="75" customWidth="1"/>
    <col min="9986" max="9986" width="10.625" style="75" customWidth="1"/>
    <col min="9987" max="9987" width="11.625" style="75" customWidth="1"/>
    <col min="9988" max="9988" width="12.625" style="75" customWidth="1"/>
    <col min="9989" max="9989" width="11.625" style="75" customWidth="1"/>
    <col min="9990" max="9990" width="12.625" style="75" customWidth="1"/>
    <col min="9991" max="9991" width="11.625" style="75" customWidth="1"/>
    <col min="9992" max="9992" width="12.625" style="75" customWidth="1"/>
    <col min="9993" max="9993" width="0" style="75" hidden="1" customWidth="1"/>
    <col min="9994" max="10240" width="9" style="75"/>
    <col min="10241" max="10241" width="3.625" style="75" customWidth="1"/>
    <col min="10242" max="10242" width="10.625" style="75" customWidth="1"/>
    <col min="10243" max="10243" width="11.625" style="75" customWidth="1"/>
    <col min="10244" max="10244" width="12.625" style="75" customWidth="1"/>
    <col min="10245" max="10245" width="11.625" style="75" customWidth="1"/>
    <col min="10246" max="10246" width="12.625" style="75" customWidth="1"/>
    <col min="10247" max="10247" width="11.625" style="75" customWidth="1"/>
    <col min="10248" max="10248" width="12.625" style="75" customWidth="1"/>
    <col min="10249" max="10249" width="0" style="75" hidden="1" customWidth="1"/>
    <col min="10250" max="10496" width="9" style="75"/>
    <col min="10497" max="10497" width="3.625" style="75" customWidth="1"/>
    <col min="10498" max="10498" width="10.625" style="75" customWidth="1"/>
    <col min="10499" max="10499" width="11.625" style="75" customWidth="1"/>
    <col min="10500" max="10500" width="12.625" style="75" customWidth="1"/>
    <col min="10501" max="10501" width="11.625" style="75" customWidth="1"/>
    <col min="10502" max="10502" width="12.625" style="75" customWidth="1"/>
    <col min="10503" max="10503" width="11.625" style="75" customWidth="1"/>
    <col min="10504" max="10504" width="12.625" style="75" customWidth="1"/>
    <col min="10505" max="10505" width="0" style="75" hidden="1" customWidth="1"/>
    <col min="10506" max="10752" width="9" style="75"/>
    <col min="10753" max="10753" width="3.625" style="75" customWidth="1"/>
    <col min="10754" max="10754" width="10.625" style="75" customWidth="1"/>
    <col min="10755" max="10755" width="11.625" style="75" customWidth="1"/>
    <col min="10756" max="10756" width="12.625" style="75" customWidth="1"/>
    <col min="10757" max="10757" width="11.625" style="75" customWidth="1"/>
    <col min="10758" max="10758" width="12.625" style="75" customWidth="1"/>
    <col min="10759" max="10759" width="11.625" style="75" customWidth="1"/>
    <col min="10760" max="10760" width="12.625" style="75" customWidth="1"/>
    <col min="10761" max="10761" width="0" style="75" hidden="1" customWidth="1"/>
    <col min="10762" max="11008" width="9" style="75"/>
    <col min="11009" max="11009" width="3.625" style="75" customWidth="1"/>
    <col min="11010" max="11010" width="10.625" style="75" customWidth="1"/>
    <col min="11011" max="11011" width="11.625" style="75" customWidth="1"/>
    <col min="11012" max="11012" width="12.625" style="75" customWidth="1"/>
    <col min="11013" max="11013" width="11.625" style="75" customWidth="1"/>
    <col min="11014" max="11014" width="12.625" style="75" customWidth="1"/>
    <col min="11015" max="11015" width="11.625" style="75" customWidth="1"/>
    <col min="11016" max="11016" width="12.625" style="75" customWidth="1"/>
    <col min="11017" max="11017" width="0" style="75" hidden="1" customWidth="1"/>
    <col min="11018" max="11264" width="9" style="75"/>
    <col min="11265" max="11265" width="3.625" style="75" customWidth="1"/>
    <col min="11266" max="11266" width="10.625" style="75" customWidth="1"/>
    <col min="11267" max="11267" width="11.625" style="75" customWidth="1"/>
    <col min="11268" max="11268" width="12.625" style="75" customWidth="1"/>
    <col min="11269" max="11269" width="11.625" style="75" customWidth="1"/>
    <col min="11270" max="11270" width="12.625" style="75" customWidth="1"/>
    <col min="11271" max="11271" width="11.625" style="75" customWidth="1"/>
    <col min="11272" max="11272" width="12.625" style="75" customWidth="1"/>
    <col min="11273" max="11273" width="0" style="75" hidden="1" customWidth="1"/>
    <col min="11274" max="11520" width="9" style="75"/>
    <col min="11521" max="11521" width="3.625" style="75" customWidth="1"/>
    <col min="11522" max="11522" width="10.625" style="75" customWidth="1"/>
    <col min="11523" max="11523" width="11.625" style="75" customWidth="1"/>
    <col min="11524" max="11524" width="12.625" style="75" customWidth="1"/>
    <col min="11525" max="11525" width="11.625" style="75" customWidth="1"/>
    <col min="11526" max="11526" width="12.625" style="75" customWidth="1"/>
    <col min="11527" max="11527" width="11.625" style="75" customWidth="1"/>
    <col min="11528" max="11528" width="12.625" style="75" customWidth="1"/>
    <col min="11529" max="11529" width="0" style="75" hidden="1" customWidth="1"/>
    <col min="11530" max="11776" width="9" style="75"/>
    <col min="11777" max="11777" width="3.625" style="75" customWidth="1"/>
    <col min="11778" max="11778" width="10.625" style="75" customWidth="1"/>
    <col min="11779" max="11779" width="11.625" style="75" customWidth="1"/>
    <col min="11780" max="11780" width="12.625" style="75" customWidth="1"/>
    <col min="11781" max="11781" width="11.625" style="75" customWidth="1"/>
    <col min="11782" max="11782" width="12.625" style="75" customWidth="1"/>
    <col min="11783" max="11783" width="11.625" style="75" customWidth="1"/>
    <col min="11784" max="11784" width="12.625" style="75" customWidth="1"/>
    <col min="11785" max="11785" width="0" style="75" hidden="1" customWidth="1"/>
    <col min="11786" max="12032" width="9" style="75"/>
    <col min="12033" max="12033" width="3.625" style="75" customWidth="1"/>
    <col min="12034" max="12034" width="10.625" style="75" customWidth="1"/>
    <col min="12035" max="12035" width="11.625" style="75" customWidth="1"/>
    <col min="12036" max="12036" width="12.625" style="75" customWidth="1"/>
    <col min="12037" max="12037" width="11.625" style="75" customWidth="1"/>
    <col min="12038" max="12038" width="12.625" style="75" customWidth="1"/>
    <col min="12039" max="12039" width="11.625" style="75" customWidth="1"/>
    <col min="12040" max="12040" width="12.625" style="75" customWidth="1"/>
    <col min="12041" max="12041" width="0" style="75" hidden="1" customWidth="1"/>
    <col min="12042" max="12288" width="9" style="75"/>
    <col min="12289" max="12289" width="3.625" style="75" customWidth="1"/>
    <col min="12290" max="12290" width="10.625" style="75" customWidth="1"/>
    <col min="12291" max="12291" width="11.625" style="75" customWidth="1"/>
    <col min="12292" max="12292" width="12.625" style="75" customWidth="1"/>
    <col min="12293" max="12293" width="11.625" style="75" customWidth="1"/>
    <col min="12294" max="12294" width="12.625" style="75" customWidth="1"/>
    <col min="12295" max="12295" width="11.625" style="75" customWidth="1"/>
    <col min="12296" max="12296" width="12.625" style="75" customWidth="1"/>
    <col min="12297" max="12297" width="0" style="75" hidden="1" customWidth="1"/>
    <col min="12298" max="12544" width="9" style="75"/>
    <col min="12545" max="12545" width="3.625" style="75" customWidth="1"/>
    <col min="12546" max="12546" width="10.625" style="75" customWidth="1"/>
    <col min="12547" max="12547" width="11.625" style="75" customWidth="1"/>
    <col min="12548" max="12548" width="12.625" style="75" customWidth="1"/>
    <col min="12549" max="12549" width="11.625" style="75" customWidth="1"/>
    <col min="12550" max="12550" width="12.625" style="75" customWidth="1"/>
    <col min="12551" max="12551" width="11.625" style="75" customWidth="1"/>
    <col min="12552" max="12552" width="12.625" style="75" customWidth="1"/>
    <col min="12553" max="12553" width="0" style="75" hidden="1" customWidth="1"/>
    <col min="12554" max="12800" width="9" style="75"/>
    <col min="12801" max="12801" width="3.625" style="75" customWidth="1"/>
    <col min="12802" max="12802" width="10.625" style="75" customWidth="1"/>
    <col min="12803" max="12803" width="11.625" style="75" customWidth="1"/>
    <col min="12804" max="12804" width="12.625" style="75" customWidth="1"/>
    <col min="12805" max="12805" width="11.625" style="75" customWidth="1"/>
    <col min="12806" max="12806" width="12.625" style="75" customWidth="1"/>
    <col min="12807" max="12807" width="11.625" style="75" customWidth="1"/>
    <col min="12808" max="12808" width="12.625" style="75" customWidth="1"/>
    <col min="12809" max="12809" width="0" style="75" hidden="1" customWidth="1"/>
    <col min="12810" max="13056" width="9" style="75"/>
    <col min="13057" max="13057" width="3.625" style="75" customWidth="1"/>
    <col min="13058" max="13058" width="10.625" style="75" customWidth="1"/>
    <col min="13059" max="13059" width="11.625" style="75" customWidth="1"/>
    <col min="13060" max="13060" width="12.625" style="75" customWidth="1"/>
    <col min="13061" max="13061" width="11.625" style="75" customWidth="1"/>
    <col min="13062" max="13062" width="12.625" style="75" customWidth="1"/>
    <col min="13063" max="13063" width="11.625" style="75" customWidth="1"/>
    <col min="13064" max="13064" width="12.625" style="75" customWidth="1"/>
    <col min="13065" max="13065" width="0" style="75" hidden="1" customWidth="1"/>
    <col min="13066" max="13312" width="9" style="75"/>
    <col min="13313" max="13313" width="3.625" style="75" customWidth="1"/>
    <col min="13314" max="13314" width="10.625" style="75" customWidth="1"/>
    <col min="13315" max="13315" width="11.625" style="75" customWidth="1"/>
    <col min="13316" max="13316" width="12.625" style="75" customWidth="1"/>
    <col min="13317" max="13317" width="11.625" style="75" customWidth="1"/>
    <col min="13318" max="13318" width="12.625" style="75" customWidth="1"/>
    <col min="13319" max="13319" width="11.625" style="75" customWidth="1"/>
    <col min="13320" max="13320" width="12.625" style="75" customWidth="1"/>
    <col min="13321" max="13321" width="0" style="75" hidden="1" customWidth="1"/>
    <col min="13322" max="13568" width="9" style="75"/>
    <col min="13569" max="13569" width="3.625" style="75" customWidth="1"/>
    <col min="13570" max="13570" width="10.625" style="75" customWidth="1"/>
    <col min="13571" max="13571" width="11.625" style="75" customWidth="1"/>
    <col min="13572" max="13572" width="12.625" style="75" customWidth="1"/>
    <col min="13573" max="13573" width="11.625" style="75" customWidth="1"/>
    <col min="13574" max="13574" width="12.625" style="75" customWidth="1"/>
    <col min="13575" max="13575" width="11.625" style="75" customWidth="1"/>
    <col min="13576" max="13576" width="12.625" style="75" customWidth="1"/>
    <col min="13577" max="13577" width="0" style="75" hidden="1" customWidth="1"/>
    <col min="13578" max="13824" width="9" style="75"/>
    <col min="13825" max="13825" width="3.625" style="75" customWidth="1"/>
    <col min="13826" max="13826" width="10.625" style="75" customWidth="1"/>
    <col min="13827" max="13827" width="11.625" style="75" customWidth="1"/>
    <col min="13828" max="13828" width="12.625" style="75" customWidth="1"/>
    <col min="13829" max="13829" width="11.625" style="75" customWidth="1"/>
    <col min="13830" max="13830" width="12.625" style="75" customWidth="1"/>
    <col min="13831" max="13831" width="11.625" style="75" customWidth="1"/>
    <col min="13832" max="13832" width="12.625" style="75" customWidth="1"/>
    <col min="13833" max="13833" width="0" style="75" hidden="1" customWidth="1"/>
    <col min="13834" max="14080" width="9" style="75"/>
    <col min="14081" max="14081" width="3.625" style="75" customWidth="1"/>
    <col min="14082" max="14082" width="10.625" style="75" customWidth="1"/>
    <col min="14083" max="14083" width="11.625" style="75" customWidth="1"/>
    <col min="14084" max="14084" width="12.625" style="75" customWidth="1"/>
    <col min="14085" max="14085" width="11.625" style="75" customWidth="1"/>
    <col min="14086" max="14086" width="12.625" style="75" customWidth="1"/>
    <col min="14087" max="14087" width="11.625" style="75" customWidth="1"/>
    <col min="14088" max="14088" width="12.625" style="75" customWidth="1"/>
    <col min="14089" max="14089" width="0" style="75" hidden="1" customWidth="1"/>
    <col min="14090" max="14336" width="9" style="75"/>
    <col min="14337" max="14337" width="3.625" style="75" customWidth="1"/>
    <col min="14338" max="14338" width="10.625" style="75" customWidth="1"/>
    <col min="14339" max="14339" width="11.625" style="75" customWidth="1"/>
    <col min="14340" max="14340" width="12.625" style="75" customWidth="1"/>
    <col min="14341" max="14341" width="11.625" style="75" customWidth="1"/>
    <col min="14342" max="14342" width="12.625" style="75" customWidth="1"/>
    <col min="14343" max="14343" width="11.625" style="75" customWidth="1"/>
    <col min="14344" max="14344" width="12.625" style="75" customWidth="1"/>
    <col min="14345" max="14345" width="0" style="75" hidden="1" customWidth="1"/>
    <col min="14346" max="14592" width="9" style="75"/>
    <col min="14593" max="14593" width="3.625" style="75" customWidth="1"/>
    <col min="14594" max="14594" width="10.625" style="75" customWidth="1"/>
    <col min="14595" max="14595" width="11.625" style="75" customWidth="1"/>
    <col min="14596" max="14596" width="12.625" style="75" customWidth="1"/>
    <col min="14597" max="14597" width="11.625" style="75" customWidth="1"/>
    <col min="14598" max="14598" width="12.625" style="75" customWidth="1"/>
    <col min="14599" max="14599" width="11.625" style="75" customWidth="1"/>
    <col min="14600" max="14600" width="12.625" style="75" customWidth="1"/>
    <col min="14601" max="14601" width="0" style="75" hidden="1" customWidth="1"/>
    <col min="14602" max="14848" width="9" style="75"/>
    <col min="14849" max="14849" width="3.625" style="75" customWidth="1"/>
    <col min="14850" max="14850" width="10.625" style="75" customWidth="1"/>
    <col min="14851" max="14851" width="11.625" style="75" customWidth="1"/>
    <col min="14852" max="14852" width="12.625" style="75" customWidth="1"/>
    <col min="14853" max="14853" width="11.625" style="75" customWidth="1"/>
    <col min="14854" max="14854" width="12.625" style="75" customWidth="1"/>
    <col min="14855" max="14855" width="11.625" style="75" customWidth="1"/>
    <col min="14856" max="14856" width="12.625" style="75" customWidth="1"/>
    <col min="14857" max="14857" width="0" style="75" hidden="1" customWidth="1"/>
    <col min="14858" max="15104" width="9" style="75"/>
    <col min="15105" max="15105" width="3.625" style="75" customWidth="1"/>
    <col min="15106" max="15106" width="10.625" style="75" customWidth="1"/>
    <col min="15107" max="15107" width="11.625" style="75" customWidth="1"/>
    <col min="15108" max="15108" width="12.625" style="75" customWidth="1"/>
    <col min="15109" max="15109" width="11.625" style="75" customWidth="1"/>
    <col min="15110" max="15110" width="12.625" style="75" customWidth="1"/>
    <col min="15111" max="15111" width="11.625" style="75" customWidth="1"/>
    <col min="15112" max="15112" width="12.625" style="75" customWidth="1"/>
    <col min="15113" max="15113" width="0" style="75" hidden="1" customWidth="1"/>
    <col min="15114" max="15360" width="9" style="75"/>
    <col min="15361" max="15361" width="3.625" style="75" customWidth="1"/>
    <col min="15362" max="15362" width="10.625" style="75" customWidth="1"/>
    <col min="15363" max="15363" width="11.625" style="75" customWidth="1"/>
    <col min="15364" max="15364" width="12.625" style="75" customWidth="1"/>
    <col min="15365" max="15365" width="11.625" style="75" customWidth="1"/>
    <col min="15366" max="15366" width="12.625" style="75" customWidth="1"/>
    <col min="15367" max="15367" width="11.625" style="75" customWidth="1"/>
    <col min="15368" max="15368" width="12.625" style="75" customWidth="1"/>
    <col min="15369" max="15369" width="0" style="75" hidden="1" customWidth="1"/>
    <col min="15370" max="15616" width="9" style="75"/>
    <col min="15617" max="15617" width="3.625" style="75" customWidth="1"/>
    <col min="15618" max="15618" width="10.625" style="75" customWidth="1"/>
    <col min="15619" max="15619" width="11.625" style="75" customWidth="1"/>
    <col min="15620" max="15620" width="12.625" style="75" customWidth="1"/>
    <col min="15621" max="15621" width="11.625" style="75" customWidth="1"/>
    <col min="15622" max="15622" width="12.625" style="75" customWidth="1"/>
    <col min="15623" max="15623" width="11.625" style="75" customWidth="1"/>
    <col min="15624" max="15624" width="12.625" style="75" customWidth="1"/>
    <col min="15625" max="15625" width="0" style="75" hidden="1" customWidth="1"/>
    <col min="15626" max="15872" width="9" style="75"/>
    <col min="15873" max="15873" width="3.625" style="75" customWidth="1"/>
    <col min="15874" max="15874" width="10.625" style="75" customWidth="1"/>
    <col min="15875" max="15875" width="11.625" style="75" customWidth="1"/>
    <col min="15876" max="15876" width="12.625" style="75" customWidth="1"/>
    <col min="15877" max="15877" width="11.625" style="75" customWidth="1"/>
    <col min="15878" max="15878" width="12.625" style="75" customWidth="1"/>
    <col min="15879" max="15879" width="11.625" style="75" customWidth="1"/>
    <col min="15880" max="15880" width="12.625" style="75" customWidth="1"/>
    <col min="15881" max="15881" width="0" style="75" hidden="1" customWidth="1"/>
    <col min="15882" max="16128" width="9" style="75"/>
    <col min="16129" max="16129" width="3.625" style="75" customWidth="1"/>
    <col min="16130" max="16130" width="10.625" style="75" customWidth="1"/>
    <col min="16131" max="16131" width="11.625" style="75" customWidth="1"/>
    <col min="16132" max="16132" width="12.625" style="75" customWidth="1"/>
    <col min="16133" max="16133" width="11.625" style="75" customWidth="1"/>
    <col min="16134" max="16134" width="12.625" style="75" customWidth="1"/>
    <col min="16135" max="16135" width="11.625" style="75" customWidth="1"/>
    <col min="16136" max="16136" width="12.625" style="75" customWidth="1"/>
    <col min="16137" max="16137" width="0" style="75" hidden="1" customWidth="1"/>
    <col min="16138" max="16384" width="9" style="75"/>
  </cols>
  <sheetData>
    <row r="1" spans="1:9" ht="30" customHeight="1">
      <c r="A1" s="74" t="s">
        <v>162</v>
      </c>
    </row>
    <row r="2" spans="1:9" ht="18" customHeight="1">
      <c r="B2" s="111"/>
      <c r="C2" s="161"/>
      <c r="D2" s="162"/>
      <c r="E2" s="161"/>
      <c r="F2" s="161"/>
      <c r="G2" s="161"/>
      <c r="H2" s="161"/>
      <c r="I2" s="161"/>
    </row>
    <row r="3" spans="1:9" ht="21" customHeight="1">
      <c r="B3" s="339" t="s">
        <v>94</v>
      </c>
      <c r="C3" s="410" t="s">
        <v>163</v>
      </c>
      <c r="D3" s="411"/>
      <c r="E3" s="410" t="s">
        <v>164</v>
      </c>
      <c r="F3" s="411"/>
      <c r="G3" s="410" t="s">
        <v>165</v>
      </c>
      <c r="H3" s="411"/>
      <c r="I3" s="163" t="s">
        <v>166</v>
      </c>
    </row>
    <row r="4" spans="1:9" ht="15" customHeight="1">
      <c r="B4" s="341"/>
      <c r="C4" s="164" t="s">
        <v>167</v>
      </c>
      <c r="D4" s="165" t="s">
        <v>168</v>
      </c>
      <c r="E4" s="166" t="s">
        <v>169</v>
      </c>
      <c r="F4" s="167" t="s">
        <v>168</v>
      </c>
      <c r="G4" s="166" t="s">
        <v>169</v>
      </c>
      <c r="H4" s="167" t="s">
        <v>168</v>
      </c>
      <c r="I4" s="168"/>
    </row>
    <row r="5" spans="1:9" ht="15" customHeight="1">
      <c r="B5" s="151" t="s">
        <v>105</v>
      </c>
      <c r="C5" s="88">
        <f>SUM(C6:C9)</f>
        <v>588</v>
      </c>
      <c r="D5" s="169">
        <f>ROUND(C5/$I5*1000,3)</f>
        <v>6.4790000000000001</v>
      </c>
      <c r="E5" s="106">
        <f>SUM(E6:E9)</f>
        <v>13</v>
      </c>
      <c r="F5" s="169">
        <f>ROUND(E5/$I5*1000,3)</f>
        <v>0.14299999999999999</v>
      </c>
      <c r="G5" s="106">
        <f>SUM(G6:G9)</f>
        <v>735</v>
      </c>
      <c r="H5" s="169">
        <f>ROUND(G5/$I5*1000,3)</f>
        <v>8.0990000000000002</v>
      </c>
      <c r="I5" s="152">
        <f>SUM(I6:I9)</f>
        <v>90754</v>
      </c>
    </row>
    <row r="6" spans="1:9" ht="14.1" customHeight="1">
      <c r="B6" s="91" t="s">
        <v>59</v>
      </c>
      <c r="C6" s="170">
        <v>121</v>
      </c>
      <c r="D6" s="171">
        <f>ROUND(C6/$I6*1000,3)</f>
        <v>5.0990000000000002</v>
      </c>
      <c r="E6" s="172">
        <v>1</v>
      </c>
      <c r="F6" s="171">
        <f>ROUND(E6/$I6*1000,3)</f>
        <v>4.2000000000000003E-2</v>
      </c>
      <c r="G6" s="172">
        <v>154</v>
      </c>
      <c r="H6" s="171">
        <f>ROUND(G6/$I6*1000,3)</f>
        <v>6.49</v>
      </c>
      <c r="I6" s="92">
        <v>23729</v>
      </c>
    </row>
    <row r="7" spans="1:9" ht="14.1" customHeight="1">
      <c r="B7" s="91" t="s">
        <v>60</v>
      </c>
      <c r="C7" s="170">
        <v>216</v>
      </c>
      <c r="D7" s="171">
        <f>ROUND(C7/$I7*1000,3)</f>
        <v>6.8440000000000003</v>
      </c>
      <c r="E7" s="172">
        <v>7</v>
      </c>
      <c r="F7" s="171">
        <f>ROUND(E7/$I7*1000,3)</f>
        <v>0.222</v>
      </c>
      <c r="G7" s="172">
        <v>262</v>
      </c>
      <c r="H7" s="171">
        <f>ROUND(G7/$I7*1000,3)</f>
        <v>8.3010000000000002</v>
      </c>
      <c r="I7" s="92">
        <v>31562</v>
      </c>
    </row>
    <row r="8" spans="1:9" ht="13.5" customHeight="1">
      <c r="B8" s="91" t="s">
        <v>61</v>
      </c>
      <c r="C8" s="170">
        <v>167</v>
      </c>
      <c r="D8" s="171">
        <f>ROUND(C8/$I8*1000,3)</f>
        <v>7.3209999999999997</v>
      </c>
      <c r="E8" s="172">
        <v>4</v>
      </c>
      <c r="F8" s="171">
        <f>ROUND(E8/$I8*1000,3)</f>
        <v>0.17499999999999999</v>
      </c>
      <c r="G8" s="172">
        <v>210</v>
      </c>
      <c r="H8" s="171">
        <f>ROUND(G8/$I8*1000,3)</f>
        <v>9.2059999999999995</v>
      </c>
      <c r="I8" s="92">
        <v>22810</v>
      </c>
    </row>
    <row r="9" spans="1:9" ht="13.5" customHeight="1">
      <c r="B9" s="96" t="s">
        <v>26</v>
      </c>
      <c r="C9" s="173">
        <v>84</v>
      </c>
      <c r="D9" s="174">
        <f>ROUND(C9/$I9*1000,3)</f>
        <v>6.6390000000000002</v>
      </c>
      <c r="E9" s="175">
        <v>1</v>
      </c>
      <c r="F9" s="174">
        <f>ROUND(E9/$I9*1000,3)</f>
        <v>7.9000000000000001E-2</v>
      </c>
      <c r="G9" s="175">
        <v>109</v>
      </c>
      <c r="H9" s="174">
        <f>ROUND(G9/$I9*1000,3)</f>
        <v>8.6150000000000002</v>
      </c>
      <c r="I9" s="97">
        <v>12653</v>
      </c>
    </row>
    <row r="10" spans="1:9" ht="15" customHeight="1">
      <c r="B10" s="151" t="s">
        <v>106</v>
      </c>
      <c r="C10" s="88">
        <f>SUM(C11:C14)</f>
        <v>605</v>
      </c>
      <c r="D10" s="169">
        <f t="shared" ref="D10:D40" si="0">ROUND(C10/$I10*1000,3)</f>
        <v>6.6349999999999998</v>
      </c>
      <c r="E10" s="88">
        <f>SUM(E11:E14)</f>
        <v>15</v>
      </c>
      <c r="F10" s="169">
        <f t="shared" ref="F10:F40" si="1">ROUND(E10/$I10*1000,3)</f>
        <v>0.16500000000000001</v>
      </c>
      <c r="G10" s="88">
        <f>SUM(G11:G14)</f>
        <v>773</v>
      </c>
      <c r="H10" s="169">
        <f t="shared" ref="H10:H40" si="2">ROUND(G10/$I10*1000,3)</f>
        <v>8.4779999999999998</v>
      </c>
      <c r="I10" s="152">
        <f>SUM(I11:I14)</f>
        <v>91180</v>
      </c>
    </row>
    <row r="11" spans="1:9" ht="14.1" customHeight="1">
      <c r="B11" s="91" t="s">
        <v>59</v>
      </c>
      <c r="C11" s="170">
        <v>135</v>
      </c>
      <c r="D11" s="171">
        <f t="shared" si="0"/>
        <v>5.7160000000000002</v>
      </c>
      <c r="E11" s="172">
        <v>5</v>
      </c>
      <c r="F11" s="171">
        <f t="shared" si="1"/>
        <v>0.21199999999999999</v>
      </c>
      <c r="G11" s="172">
        <v>164</v>
      </c>
      <c r="H11" s="171">
        <f t="shared" si="2"/>
        <v>6.944</v>
      </c>
      <c r="I11" s="92">
        <v>23619</v>
      </c>
    </row>
    <row r="12" spans="1:9" ht="14.1" customHeight="1">
      <c r="B12" s="91" t="s">
        <v>60</v>
      </c>
      <c r="C12" s="170">
        <v>248</v>
      </c>
      <c r="D12" s="171">
        <f t="shared" si="0"/>
        <v>7.8159999999999998</v>
      </c>
      <c r="E12" s="172">
        <v>3</v>
      </c>
      <c r="F12" s="171">
        <f t="shared" si="1"/>
        <v>9.5000000000000001E-2</v>
      </c>
      <c r="G12" s="172">
        <v>311</v>
      </c>
      <c r="H12" s="171">
        <f t="shared" si="2"/>
        <v>9.8010000000000002</v>
      </c>
      <c r="I12" s="92">
        <v>31731</v>
      </c>
    </row>
    <row r="13" spans="1:9" ht="14.1" customHeight="1">
      <c r="B13" s="91" t="s">
        <v>61</v>
      </c>
      <c r="C13" s="170">
        <v>141</v>
      </c>
      <c r="D13" s="171">
        <f t="shared" si="0"/>
        <v>6.1150000000000002</v>
      </c>
      <c r="E13" s="172">
        <v>3</v>
      </c>
      <c r="F13" s="171">
        <f t="shared" si="1"/>
        <v>0.13</v>
      </c>
      <c r="G13" s="172">
        <v>184</v>
      </c>
      <c r="H13" s="171">
        <f t="shared" si="2"/>
        <v>7.98</v>
      </c>
      <c r="I13" s="92">
        <v>23058</v>
      </c>
    </row>
    <row r="14" spans="1:9" ht="14.1" customHeight="1">
      <c r="B14" s="96" t="s">
        <v>26</v>
      </c>
      <c r="C14" s="173">
        <v>81</v>
      </c>
      <c r="D14" s="174">
        <f t="shared" si="0"/>
        <v>6.3419999999999996</v>
      </c>
      <c r="E14" s="175">
        <v>4</v>
      </c>
      <c r="F14" s="174">
        <f t="shared" si="1"/>
        <v>0.313</v>
      </c>
      <c r="G14" s="175">
        <v>114</v>
      </c>
      <c r="H14" s="174">
        <f t="shared" si="2"/>
        <v>8.9260000000000002</v>
      </c>
      <c r="I14" s="97">
        <v>12772</v>
      </c>
    </row>
    <row r="15" spans="1:9" ht="15" customHeight="1">
      <c r="B15" s="151" t="s">
        <v>107</v>
      </c>
      <c r="C15" s="88">
        <f>SUM(C16:C19)</f>
        <v>571</v>
      </c>
      <c r="D15" s="169">
        <f t="shared" si="0"/>
        <v>6.2140000000000004</v>
      </c>
      <c r="E15" s="88">
        <f>SUM(E16:E19)</f>
        <v>5</v>
      </c>
      <c r="F15" s="169">
        <f t="shared" si="1"/>
        <v>5.3999999999999999E-2</v>
      </c>
      <c r="G15" s="88">
        <f>SUM(G16:G19)</f>
        <v>744</v>
      </c>
      <c r="H15" s="169">
        <f t="shared" si="2"/>
        <v>8.0969999999999995</v>
      </c>
      <c r="I15" s="152">
        <f>SUM(I16:I19)</f>
        <v>91891</v>
      </c>
    </row>
    <row r="16" spans="1:9" ht="14.1" customHeight="1">
      <c r="B16" s="91" t="s">
        <v>59</v>
      </c>
      <c r="C16" s="170">
        <v>134</v>
      </c>
      <c r="D16" s="171">
        <f t="shared" si="0"/>
        <v>5.657</v>
      </c>
      <c r="E16" s="172">
        <v>0</v>
      </c>
      <c r="F16" s="171">
        <f t="shared" si="1"/>
        <v>0</v>
      </c>
      <c r="G16" s="172">
        <v>172</v>
      </c>
      <c r="H16" s="171">
        <f t="shared" si="2"/>
        <v>7.2610000000000001</v>
      </c>
      <c r="I16" s="92">
        <v>23688</v>
      </c>
    </row>
    <row r="17" spans="2:9" ht="14.1" customHeight="1">
      <c r="B17" s="91" t="s">
        <v>60</v>
      </c>
      <c r="C17" s="170">
        <v>211</v>
      </c>
      <c r="D17" s="171">
        <f t="shared" si="0"/>
        <v>6.6210000000000004</v>
      </c>
      <c r="E17" s="172">
        <v>2</v>
      </c>
      <c r="F17" s="171">
        <f t="shared" si="1"/>
        <v>6.3E-2</v>
      </c>
      <c r="G17" s="172">
        <v>282</v>
      </c>
      <c r="H17" s="171">
        <f t="shared" si="2"/>
        <v>8.8490000000000002</v>
      </c>
      <c r="I17" s="92">
        <v>31867</v>
      </c>
    </row>
    <row r="18" spans="2:9" ht="14.1" customHeight="1">
      <c r="B18" s="91" t="s">
        <v>61</v>
      </c>
      <c r="C18" s="170">
        <v>146</v>
      </c>
      <c r="D18" s="171">
        <f t="shared" si="0"/>
        <v>6.2279999999999998</v>
      </c>
      <c r="E18" s="172">
        <v>2</v>
      </c>
      <c r="F18" s="171">
        <f t="shared" si="1"/>
        <v>8.5000000000000006E-2</v>
      </c>
      <c r="G18" s="172">
        <v>194</v>
      </c>
      <c r="H18" s="171">
        <f t="shared" si="2"/>
        <v>8.2750000000000004</v>
      </c>
      <c r="I18" s="92">
        <v>23443</v>
      </c>
    </row>
    <row r="19" spans="2:9" ht="14.1" customHeight="1">
      <c r="B19" s="96" t="s">
        <v>26</v>
      </c>
      <c r="C19" s="173">
        <v>80</v>
      </c>
      <c r="D19" s="174">
        <f t="shared" si="0"/>
        <v>6.2050000000000001</v>
      </c>
      <c r="E19" s="175">
        <v>1</v>
      </c>
      <c r="F19" s="174">
        <f t="shared" si="1"/>
        <v>7.8E-2</v>
      </c>
      <c r="G19" s="175">
        <v>96</v>
      </c>
      <c r="H19" s="174">
        <f t="shared" si="2"/>
        <v>7.4459999999999997</v>
      </c>
      <c r="I19" s="97">
        <v>12893</v>
      </c>
    </row>
    <row r="20" spans="2:9" ht="15" customHeight="1">
      <c r="B20" s="151" t="s">
        <v>108</v>
      </c>
      <c r="C20" s="88">
        <f>SUM(C21:C24)</f>
        <v>521</v>
      </c>
      <c r="D20" s="169">
        <f t="shared" si="0"/>
        <v>5.6459999999999999</v>
      </c>
      <c r="E20" s="88">
        <f>SUM(E21:E24)</f>
        <v>7</v>
      </c>
      <c r="F20" s="169">
        <f t="shared" si="1"/>
        <v>7.5999999999999998E-2</v>
      </c>
      <c r="G20" s="88">
        <f>SUM(G21:G24)</f>
        <v>656</v>
      </c>
      <c r="H20" s="169">
        <f t="shared" si="2"/>
        <v>7.1079999999999997</v>
      </c>
      <c r="I20" s="152">
        <f>SUM(I21:I24)</f>
        <v>92284</v>
      </c>
    </row>
    <row r="21" spans="2:9" ht="14.1" customHeight="1">
      <c r="B21" s="91" t="s">
        <v>59</v>
      </c>
      <c r="C21" s="170">
        <v>116</v>
      </c>
      <c r="D21" s="171">
        <f t="shared" si="0"/>
        <v>4.9340000000000002</v>
      </c>
      <c r="E21" s="172">
        <v>2</v>
      </c>
      <c r="F21" s="171">
        <f t="shared" si="1"/>
        <v>8.5000000000000006E-2</v>
      </c>
      <c r="G21" s="172">
        <v>148</v>
      </c>
      <c r="H21" s="171">
        <f t="shared" si="2"/>
        <v>6.2949999999999999</v>
      </c>
      <c r="I21" s="92">
        <v>23512</v>
      </c>
    </row>
    <row r="22" spans="2:9" ht="14.1" customHeight="1">
      <c r="B22" s="91" t="s">
        <v>60</v>
      </c>
      <c r="C22" s="170">
        <v>202</v>
      </c>
      <c r="D22" s="171">
        <f t="shared" si="0"/>
        <v>6.2919999999999998</v>
      </c>
      <c r="E22" s="172">
        <v>3</v>
      </c>
      <c r="F22" s="171">
        <f t="shared" si="1"/>
        <v>9.2999999999999999E-2</v>
      </c>
      <c r="G22" s="172">
        <v>259</v>
      </c>
      <c r="H22" s="171">
        <f t="shared" si="2"/>
        <v>8.0679999999999996</v>
      </c>
      <c r="I22" s="92">
        <v>32103</v>
      </c>
    </row>
    <row r="23" spans="2:9" ht="14.1" customHeight="1">
      <c r="B23" s="91" t="s">
        <v>61</v>
      </c>
      <c r="C23" s="170">
        <v>134</v>
      </c>
      <c r="D23" s="171">
        <f t="shared" si="0"/>
        <v>5.6619999999999999</v>
      </c>
      <c r="E23" s="172">
        <v>1</v>
      </c>
      <c r="F23" s="171">
        <f t="shared" si="1"/>
        <v>4.2000000000000003E-2</v>
      </c>
      <c r="G23" s="172">
        <v>170</v>
      </c>
      <c r="H23" s="171">
        <f t="shared" si="2"/>
        <v>7.1829999999999998</v>
      </c>
      <c r="I23" s="92">
        <v>23668</v>
      </c>
    </row>
    <row r="24" spans="2:9" ht="14.1" customHeight="1">
      <c r="B24" s="96" t="s">
        <v>26</v>
      </c>
      <c r="C24" s="173">
        <v>69</v>
      </c>
      <c r="D24" s="174">
        <f t="shared" si="0"/>
        <v>5.3070000000000004</v>
      </c>
      <c r="E24" s="175">
        <v>1</v>
      </c>
      <c r="F24" s="174">
        <f t="shared" si="1"/>
        <v>7.6999999999999999E-2</v>
      </c>
      <c r="G24" s="175">
        <v>79</v>
      </c>
      <c r="H24" s="174">
        <f t="shared" si="2"/>
        <v>6.0759999999999996</v>
      </c>
      <c r="I24" s="97">
        <v>13001</v>
      </c>
    </row>
    <row r="25" spans="2:9" ht="15" customHeight="1">
      <c r="B25" s="151" t="s">
        <v>109</v>
      </c>
      <c r="C25" s="88">
        <f>SUM(C26:C29)</f>
        <v>530</v>
      </c>
      <c r="D25" s="169">
        <f t="shared" si="0"/>
        <v>5.72</v>
      </c>
      <c r="E25" s="88">
        <f>SUM(E26:E29)</f>
        <v>5</v>
      </c>
      <c r="F25" s="169">
        <f t="shared" si="1"/>
        <v>5.3999999999999999E-2</v>
      </c>
      <c r="G25" s="88">
        <f>SUM(G26:G29)</f>
        <v>662</v>
      </c>
      <c r="H25" s="169">
        <f t="shared" si="2"/>
        <v>7.1440000000000001</v>
      </c>
      <c r="I25" s="152">
        <f>SUM(I26:I29)</f>
        <v>92665</v>
      </c>
    </row>
    <row r="26" spans="2:9" ht="14.1" customHeight="1">
      <c r="B26" s="91" t="s">
        <v>59</v>
      </c>
      <c r="C26" s="170">
        <v>106</v>
      </c>
      <c r="D26" s="171">
        <f t="shared" si="0"/>
        <v>4.532</v>
      </c>
      <c r="E26" s="172">
        <v>2</v>
      </c>
      <c r="F26" s="171">
        <f t="shared" si="1"/>
        <v>8.5999999999999993E-2</v>
      </c>
      <c r="G26" s="172">
        <v>130</v>
      </c>
      <c r="H26" s="171">
        <f t="shared" si="2"/>
        <v>5.5579999999999998</v>
      </c>
      <c r="I26" s="92">
        <v>23389</v>
      </c>
    </row>
    <row r="27" spans="2:9" ht="14.1" customHeight="1">
      <c r="B27" s="91" t="s">
        <v>60</v>
      </c>
      <c r="C27" s="170">
        <v>210</v>
      </c>
      <c r="D27" s="171">
        <f t="shared" si="0"/>
        <v>6.48</v>
      </c>
      <c r="E27" s="172">
        <v>2</v>
      </c>
      <c r="F27" s="171">
        <f t="shared" si="1"/>
        <v>6.2E-2</v>
      </c>
      <c r="G27" s="172">
        <v>259</v>
      </c>
      <c r="H27" s="171">
        <f t="shared" si="2"/>
        <v>7.992</v>
      </c>
      <c r="I27" s="92">
        <v>32408</v>
      </c>
    </row>
    <row r="28" spans="2:9" ht="14.1" customHeight="1">
      <c r="B28" s="91" t="s">
        <v>61</v>
      </c>
      <c r="C28" s="170">
        <v>137</v>
      </c>
      <c r="D28" s="171">
        <f t="shared" si="0"/>
        <v>5.7519999999999998</v>
      </c>
      <c r="E28" s="172">
        <v>1</v>
      </c>
      <c r="F28" s="171">
        <f t="shared" si="1"/>
        <v>4.2000000000000003E-2</v>
      </c>
      <c r="G28" s="172">
        <v>172</v>
      </c>
      <c r="H28" s="171">
        <f t="shared" si="2"/>
        <v>7.2210000000000001</v>
      </c>
      <c r="I28" s="92">
        <v>23819</v>
      </c>
    </row>
    <row r="29" spans="2:9" ht="14.1" customHeight="1">
      <c r="B29" s="96" t="s">
        <v>26</v>
      </c>
      <c r="C29" s="173">
        <v>77</v>
      </c>
      <c r="D29" s="174">
        <f t="shared" si="0"/>
        <v>5.9009999999999998</v>
      </c>
      <c r="E29" s="175">
        <v>0</v>
      </c>
      <c r="F29" s="174">
        <f t="shared" si="1"/>
        <v>0</v>
      </c>
      <c r="G29" s="175">
        <v>101</v>
      </c>
      <c r="H29" s="174">
        <f t="shared" si="2"/>
        <v>7.74</v>
      </c>
      <c r="I29" s="97">
        <v>13049</v>
      </c>
    </row>
    <row r="30" spans="2:9" ht="15" customHeight="1">
      <c r="B30" s="151" t="s">
        <v>110</v>
      </c>
      <c r="C30" s="88">
        <f>SUM(C31:C34)</f>
        <v>524</v>
      </c>
      <c r="D30" s="169">
        <f t="shared" si="0"/>
        <v>5.641</v>
      </c>
      <c r="E30" s="88">
        <f>SUM(E31:E34)</f>
        <v>9</v>
      </c>
      <c r="F30" s="169">
        <f t="shared" si="1"/>
        <v>9.7000000000000003E-2</v>
      </c>
      <c r="G30" s="88">
        <f>SUM(G31:G34)</f>
        <v>665</v>
      </c>
      <c r="H30" s="169">
        <f t="shared" si="2"/>
        <v>7.1589999999999998</v>
      </c>
      <c r="I30" s="152">
        <f>SUM(I31:I34)</f>
        <v>92895</v>
      </c>
    </row>
    <row r="31" spans="2:9" ht="14.1" customHeight="1">
      <c r="B31" s="91" t="s">
        <v>59</v>
      </c>
      <c r="C31" s="170">
        <v>105</v>
      </c>
      <c r="D31" s="171">
        <f t="shared" si="0"/>
        <v>4.5359999999999996</v>
      </c>
      <c r="E31" s="172">
        <v>2</v>
      </c>
      <c r="F31" s="171">
        <f t="shared" si="1"/>
        <v>8.5999999999999993E-2</v>
      </c>
      <c r="G31" s="172">
        <v>125</v>
      </c>
      <c r="H31" s="171">
        <f t="shared" si="2"/>
        <v>5.4</v>
      </c>
      <c r="I31" s="92">
        <v>23147</v>
      </c>
    </row>
    <row r="32" spans="2:9" ht="14.1" customHeight="1">
      <c r="B32" s="91" t="s">
        <v>60</v>
      </c>
      <c r="C32" s="170">
        <v>204</v>
      </c>
      <c r="D32" s="171">
        <f t="shared" si="0"/>
        <v>6.2439999999999998</v>
      </c>
      <c r="E32" s="172">
        <v>1</v>
      </c>
      <c r="F32" s="171">
        <f t="shared" si="1"/>
        <v>3.1E-2</v>
      </c>
      <c r="G32" s="172">
        <v>271</v>
      </c>
      <c r="H32" s="171">
        <f t="shared" si="2"/>
        <v>8.2949999999999999</v>
      </c>
      <c r="I32" s="92">
        <v>32670</v>
      </c>
    </row>
    <row r="33" spans="2:9" ht="14.1" customHeight="1">
      <c r="B33" s="91" t="s">
        <v>61</v>
      </c>
      <c r="C33" s="170">
        <v>150</v>
      </c>
      <c r="D33" s="171">
        <f t="shared" si="0"/>
        <v>6.2549999999999999</v>
      </c>
      <c r="E33" s="172">
        <v>4</v>
      </c>
      <c r="F33" s="171">
        <f t="shared" si="1"/>
        <v>0.16700000000000001</v>
      </c>
      <c r="G33" s="172">
        <v>196</v>
      </c>
      <c r="H33" s="171">
        <f t="shared" si="2"/>
        <v>8.1739999999999995</v>
      </c>
      <c r="I33" s="92">
        <v>23979</v>
      </c>
    </row>
    <row r="34" spans="2:9" ht="14.1" customHeight="1">
      <c r="B34" s="96" t="s">
        <v>26</v>
      </c>
      <c r="C34" s="173">
        <v>65</v>
      </c>
      <c r="D34" s="174">
        <f t="shared" si="0"/>
        <v>4.9619999999999997</v>
      </c>
      <c r="E34" s="175">
        <v>2</v>
      </c>
      <c r="F34" s="174">
        <f t="shared" si="1"/>
        <v>0.153</v>
      </c>
      <c r="G34" s="175">
        <v>73</v>
      </c>
      <c r="H34" s="174">
        <f t="shared" si="2"/>
        <v>5.5730000000000004</v>
      </c>
      <c r="I34" s="97">
        <v>13099</v>
      </c>
    </row>
    <row r="35" spans="2:9" ht="15" customHeight="1">
      <c r="B35" s="151" t="s">
        <v>111</v>
      </c>
      <c r="C35" s="88">
        <f>SUM(C36:C39)</f>
        <v>575</v>
      </c>
      <c r="D35" s="169">
        <f t="shared" si="0"/>
        <v>6.2290000000000001</v>
      </c>
      <c r="E35" s="88">
        <f>SUM(E36:E39)</f>
        <v>12</v>
      </c>
      <c r="F35" s="169">
        <f t="shared" si="1"/>
        <v>0.13</v>
      </c>
      <c r="G35" s="88">
        <f>SUM(G36:G39)</f>
        <v>717</v>
      </c>
      <c r="H35" s="169">
        <f t="shared" si="2"/>
        <v>7.7670000000000003</v>
      </c>
      <c r="I35" s="152">
        <f>SUM(I36:I39)</f>
        <v>92312</v>
      </c>
    </row>
    <row r="36" spans="2:9" ht="14.1" customHeight="1">
      <c r="B36" s="91" t="s">
        <v>59</v>
      </c>
      <c r="C36" s="170">
        <v>109</v>
      </c>
      <c r="D36" s="171">
        <f t="shared" si="0"/>
        <v>4.7530000000000001</v>
      </c>
      <c r="E36" s="172">
        <v>1</v>
      </c>
      <c r="F36" s="171">
        <f t="shared" si="1"/>
        <v>4.3999999999999997E-2</v>
      </c>
      <c r="G36" s="172">
        <v>137</v>
      </c>
      <c r="H36" s="171">
        <f t="shared" si="2"/>
        <v>5.9729999999999999</v>
      </c>
      <c r="I36" s="92">
        <v>22935</v>
      </c>
    </row>
    <row r="37" spans="2:9" ht="14.1" customHeight="1">
      <c r="B37" s="91" t="s">
        <v>60</v>
      </c>
      <c r="C37" s="170">
        <v>224</v>
      </c>
      <c r="D37" s="171">
        <f t="shared" si="0"/>
        <v>6.9020000000000001</v>
      </c>
      <c r="E37" s="172">
        <v>7</v>
      </c>
      <c r="F37" s="171">
        <f t="shared" si="1"/>
        <v>0.216</v>
      </c>
      <c r="G37" s="172">
        <v>274</v>
      </c>
      <c r="H37" s="171">
        <f t="shared" si="2"/>
        <v>8.4420000000000002</v>
      </c>
      <c r="I37" s="92">
        <v>32456</v>
      </c>
    </row>
    <row r="38" spans="2:9" ht="14.1" customHeight="1">
      <c r="B38" s="91" t="s">
        <v>61</v>
      </c>
      <c r="C38" s="170">
        <v>149</v>
      </c>
      <c r="D38" s="171">
        <f t="shared" si="0"/>
        <v>6.2169999999999996</v>
      </c>
      <c r="E38" s="172">
        <v>2</v>
      </c>
      <c r="F38" s="171">
        <f t="shared" si="1"/>
        <v>8.3000000000000004E-2</v>
      </c>
      <c r="G38" s="172">
        <v>190</v>
      </c>
      <c r="H38" s="171">
        <f t="shared" si="2"/>
        <v>7.9269999999999996</v>
      </c>
      <c r="I38" s="92">
        <v>23968</v>
      </c>
    </row>
    <row r="39" spans="2:9" ht="14.1" customHeight="1">
      <c r="B39" s="96" t="s">
        <v>26</v>
      </c>
      <c r="C39" s="173">
        <v>93</v>
      </c>
      <c r="D39" s="174">
        <f t="shared" si="0"/>
        <v>7.18</v>
      </c>
      <c r="E39" s="175">
        <v>2</v>
      </c>
      <c r="F39" s="174">
        <f t="shared" si="1"/>
        <v>0.154</v>
      </c>
      <c r="G39" s="175">
        <v>116</v>
      </c>
      <c r="H39" s="174">
        <f t="shared" si="2"/>
        <v>8.9550000000000001</v>
      </c>
      <c r="I39" s="97">
        <v>12953</v>
      </c>
    </row>
    <row r="40" spans="2:9" ht="15" customHeight="1">
      <c r="B40" s="156" t="s">
        <v>170</v>
      </c>
      <c r="C40" s="103">
        <v>527</v>
      </c>
      <c r="D40" s="176">
        <f t="shared" si="0"/>
        <v>5.6959999999999997</v>
      </c>
      <c r="E40" s="103">
        <v>5</v>
      </c>
      <c r="F40" s="176">
        <f t="shared" si="1"/>
        <v>5.3999999999999999E-2</v>
      </c>
      <c r="G40" s="103">
        <v>677</v>
      </c>
      <c r="H40" s="176">
        <f t="shared" si="2"/>
        <v>7.3179999999999996</v>
      </c>
      <c r="I40" s="157">
        <v>92513</v>
      </c>
    </row>
    <row r="41" spans="2:9" ht="15" customHeight="1">
      <c r="B41" s="156" t="s">
        <v>171</v>
      </c>
      <c r="C41" s="103">
        <v>511</v>
      </c>
      <c r="D41" s="176">
        <v>5.5270000000000001</v>
      </c>
      <c r="E41" s="103">
        <v>6</v>
      </c>
      <c r="F41" s="176">
        <v>6.5000000000000002E-2</v>
      </c>
      <c r="G41" s="103">
        <v>656</v>
      </c>
      <c r="H41" s="176">
        <v>7.0949999999999998</v>
      </c>
      <c r="I41" s="157"/>
    </row>
    <row r="42" spans="2:9" ht="15" customHeight="1">
      <c r="B42" s="156" t="s">
        <v>172</v>
      </c>
      <c r="C42" s="103">
        <v>450</v>
      </c>
      <c r="D42" s="176">
        <v>4.8739999999999997</v>
      </c>
      <c r="E42" s="103">
        <v>11</v>
      </c>
      <c r="F42" s="176">
        <v>0.11899999999999999</v>
      </c>
      <c r="G42" s="103">
        <v>585</v>
      </c>
      <c r="H42" s="176">
        <v>6.3369999999999997</v>
      </c>
      <c r="I42" s="157"/>
    </row>
    <row r="43" spans="2:9" ht="15" customHeight="1">
      <c r="B43" s="156" t="s">
        <v>173</v>
      </c>
      <c r="C43" s="103">
        <v>454</v>
      </c>
      <c r="D43" s="176">
        <v>4.93</v>
      </c>
      <c r="E43" s="103">
        <v>10</v>
      </c>
      <c r="F43" s="176">
        <v>0.109</v>
      </c>
      <c r="G43" s="103">
        <v>555</v>
      </c>
      <c r="H43" s="176">
        <v>6.0270000000000001</v>
      </c>
      <c r="I43" s="157"/>
    </row>
    <row r="44" spans="2:9" ht="15" customHeight="1">
      <c r="B44" s="156" t="s">
        <v>174</v>
      </c>
      <c r="C44" s="103">
        <v>378</v>
      </c>
      <c r="D44" s="176">
        <v>4.1120000000000001</v>
      </c>
      <c r="E44" s="103">
        <v>6</v>
      </c>
      <c r="F44" s="176">
        <v>6.5000000000000002E-2</v>
      </c>
      <c r="G44" s="103">
        <v>446</v>
      </c>
      <c r="H44" s="176">
        <v>4.8520000000000003</v>
      </c>
      <c r="I44" s="157"/>
    </row>
    <row r="45" spans="2:9" ht="15" customHeight="1">
      <c r="B45" s="156" t="s">
        <v>175</v>
      </c>
      <c r="C45" s="103">
        <v>386</v>
      </c>
      <c r="D45" s="176">
        <v>4.2089999999999996</v>
      </c>
      <c r="E45" s="103">
        <v>6</v>
      </c>
      <c r="F45" s="176">
        <v>6.5000000000000002E-2</v>
      </c>
      <c r="G45" s="103">
        <v>473</v>
      </c>
      <c r="H45" s="176">
        <v>5.1580000000000004</v>
      </c>
      <c r="I45" s="157"/>
    </row>
    <row r="46" spans="2:9" ht="15" customHeight="1">
      <c r="B46" s="156" t="s">
        <v>176</v>
      </c>
      <c r="C46" s="103">
        <v>367</v>
      </c>
      <c r="D46" s="176">
        <v>4.01</v>
      </c>
      <c r="E46" s="103">
        <v>2</v>
      </c>
      <c r="F46" s="176">
        <v>2.1999999999999999E-2</v>
      </c>
      <c r="G46" s="103">
        <v>433</v>
      </c>
      <c r="H46" s="176">
        <v>4.7320000000000002</v>
      </c>
      <c r="I46" s="157"/>
    </row>
    <row r="47" spans="2:9" ht="15" customHeight="1">
      <c r="B47" s="156" t="s">
        <v>177</v>
      </c>
      <c r="C47" s="103">
        <v>337</v>
      </c>
      <c r="D47" s="176">
        <v>3.6970000000000001</v>
      </c>
      <c r="E47" s="103">
        <v>7</v>
      </c>
      <c r="F47" s="176">
        <v>7.6999999999999999E-2</v>
      </c>
      <c r="G47" s="103">
        <v>392</v>
      </c>
      <c r="H47" s="176">
        <v>4.3</v>
      </c>
      <c r="I47" s="157"/>
    </row>
    <row r="48" spans="2:9" ht="15" customHeight="1">
      <c r="B48" s="156" t="s">
        <v>178</v>
      </c>
      <c r="C48" s="103">
        <v>260</v>
      </c>
      <c r="D48" s="176">
        <v>2.8620000000000001</v>
      </c>
      <c r="E48" s="103">
        <v>3</v>
      </c>
      <c r="F48" s="176">
        <v>3.3000000000000002E-2</v>
      </c>
      <c r="G48" s="103">
        <v>306</v>
      </c>
      <c r="H48" s="176">
        <v>3.3690000000000002</v>
      </c>
      <c r="I48" s="177"/>
    </row>
    <row r="49" spans="2:9" ht="15" customHeight="1">
      <c r="B49" s="156" t="s">
        <v>179</v>
      </c>
      <c r="C49" s="103">
        <v>248</v>
      </c>
      <c r="D49" s="176">
        <v>2.7490000000000001</v>
      </c>
      <c r="E49" s="103">
        <v>4</v>
      </c>
      <c r="F49" s="176">
        <v>4.3999999999999997E-2</v>
      </c>
      <c r="G49" s="103">
        <v>299</v>
      </c>
      <c r="H49" s="176">
        <v>3.3140000000000001</v>
      </c>
      <c r="I49" s="177"/>
    </row>
    <row r="50" spans="2:9" ht="15" customHeight="1">
      <c r="H50" s="109" t="s">
        <v>180</v>
      </c>
      <c r="I50" s="109" t="s">
        <v>181</v>
      </c>
    </row>
    <row r="51" spans="2:9" ht="15" customHeight="1"/>
  </sheetData>
  <mergeCells count="4">
    <mergeCell ref="B3:B4"/>
    <mergeCell ref="C3:D3"/>
    <mergeCell ref="E3:F3"/>
    <mergeCell ref="G3:H3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verticalDpi="300" r:id="rId1"/>
  <headerFooter alignWithMargins="0">
    <oddHeader>&amp;R18.災害・事故</oddHeader>
    <oddFooter>&amp;C-125-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zoomScaleNormal="100" workbookViewId="0">
      <selection activeCell="H51" sqref="H51"/>
    </sheetView>
  </sheetViews>
  <sheetFormatPr defaultRowHeight="11.25"/>
  <cols>
    <col min="1" max="1" width="3.625" style="75" customWidth="1"/>
    <col min="2" max="2" width="9.625" style="75" customWidth="1"/>
    <col min="3" max="3" width="10.625" style="75" customWidth="1"/>
    <col min="4" max="7" width="7.625" style="75" customWidth="1"/>
    <col min="8" max="11" width="8.625" style="75" customWidth="1"/>
    <col min="12" max="256" width="9" style="75"/>
    <col min="257" max="257" width="3.625" style="75" customWidth="1"/>
    <col min="258" max="258" width="9.625" style="75" customWidth="1"/>
    <col min="259" max="259" width="10.625" style="75" customWidth="1"/>
    <col min="260" max="263" width="7.625" style="75" customWidth="1"/>
    <col min="264" max="267" width="8.625" style="75" customWidth="1"/>
    <col min="268" max="512" width="9" style="75"/>
    <col min="513" max="513" width="3.625" style="75" customWidth="1"/>
    <col min="514" max="514" width="9.625" style="75" customWidth="1"/>
    <col min="515" max="515" width="10.625" style="75" customWidth="1"/>
    <col min="516" max="519" width="7.625" style="75" customWidth="1"/>
    <col min="520" max="523" width="8.625" style="75" customWidth="1"/>
    <col min="524" max="768" width="9" style="75"/>
    <col min="769" max="769" width="3.625" style="75" customWidth="1"/>
    <col min="770" max="770" width="9.625" style="75" customWidth="1"/>
    <col min="771" max="771" width="10.625" style="75" customWidth="1"/>
    <col min="772" max="775" width="7.625" style="75" customWidth="1"/>
    <col min="776" max="779" width="8.625" style="75" customWidth="1"/>
    <col min="780" max="1024" width="9" style="75"/>
    <col min="1025" max="1025" width="3.625" style="75" customWidth="1"/>
    <col min="1026" max="1026" width="9.625" style="75" customWidth="1"/>
    <col min="1027" max="1027" width="10.625" style="75" customWidth="1"/>
    <col min="1028" max="1031" width="7.625" style="75" customWidth="1"/>
    <col min="1032" max="1035" width="8.625" style="75" customWidth="1"/>
    <col min="1036" max="1280" width="9" style="75"/>
    <col min="1281" max="1281" width="3.625" style="75" customWidth="1"/>
    <col min="1282" max="1282" width="9.625" style="75" customWidth="1"/>
    <col min="1283" max="1283" width="10.625" style="75" customWidth="1"/>
    <col min="1284" max="1287" width="7.625" style="75" customWidth="1"/>
    <col min="1288" max="1291" width="8.625" style="75" customWidth="1"/>
    <col min="1292" max="1536" width="9" style="75"/>
    <col min="1537" max="1537" width="3.625" style="75" customWidth="1"/>
    <col min="1538" max="1538" width="9.625" style="75" customWidth="1"/>
    <col min="1539" max="1539" width="10.625" style="75" customWidth="1"/>
    <col min="1540" max="1543" width="7.625" style="75" customWidth="1"/>
    <col min="1544" max="1547" width="8.625" style="75" customWidth="1"/>
    <col min="1548" max="1792" width="9" style="75"/>
    <col min="1793" max="1793" width="3.625" style="75" customWidth="1"/>
    <col min="1794" max="1794" width="9.625" style="75" customWidth="1"/>
    <col min="1795" max="1795" width="10.625" style="75" customWidth="1"/>
    <col min="1796" max="1799" width="7.625" style="75" customWidth="1"/>
    <col min="1800" max="1803" width="8.625" style="75" customWidth="1"/>
    <col min="1804" max="2048" width="9" style="75"/>
    <col min="2049" max="2049" width="3.625" style="75" customWidth="1"/>
    <col min="2050" max="2050" width="9.625" style="75" customWidth="1"/>
    <col min="2051" max="2051" width="10.625" style="75" customWidth="1"/>
    <col min="2052" max="2055" width="7.625" style="75" customWidth="1"/>
    <col min="2056" max="2059" width="8.625" style="75" customWidth="1"/>
    <col min="2060" max="2304" width="9" style="75"/>
    <col min="2305" max="2305" width="3.625" style="75" customWidth="1"/>
    <col min="2306" max="2306" width="9.625" style="75" customWidth="1"/>
    <col min="2307" max="2307" width="10.625" style="75" customWidth="1"/>
    <col min="2308" max="2311" width="7.625" style="75" customWidth="1"/>
    <col min="2312" max="2315" width="8.625" style="75" customWidth="1"/>
    <col min="2316" max="2560" width="9" style="75"/>
    <col min="2561" max="2561" width="3.625" style="75" customWidth="1"/>
    <col min="2562" max="2562" width="9.625" style="75" customWidth="1"/>
    <col min="2563" max="2563" width="10.625" style="75" customWidth="1"/>
    <col min="2564" max="2567" width="7.625" style="75" customWidth="1"/>
    <col min="2568" max="2571" width="8.625" style="75" customWidth="1"/>
    <col min="2572" max="2816" width="9" style="75"/>
    <col min="2817" max="2817" width="3.625" style="75" customWidth="1"/>
    <col min="2818" max="2818" width="9.625" style="75" customWidth="1"/>
    <col min="2819" max="2819" width="10.625" style="75" customWidth="1"/>
    <col min="2820" max="2823" width="7.625" style="75" customWidth="1"/>
    <col min="2824" max="2827" width="8.625" style="75" customWidth="1"/>
    <col min="2828" max="3072" width="9" style="75"/>
    <col min="3073" max="3073" width="3.625" style="75" customWidth="1"/>
    <col min="3074" max="3074" width="9.625" style="75" customWidth="1"/>
    <col min="3075" max="3075" width="10.625" style="75" customWidth="1"/>
    <col min="3076" max="3079" width="7.625" style="75" customWidth="1"/>
    <col min="3080" max="3083" width="8.625" style="75" customWidth="1"/>
    <col min="3084" max="3328" width="9" style="75"/>
    <col min="3329" max="3329" width="3.625" style="75" customWidth="1"/>
    <col min="3330" max="3330" width="9.625" style="75" customWidth="1"/>
    <col min="3331" max="3331" width="10.625" style="75" customWidth="1"/>
    <col min="3332" max="3335" width="7.625" style="75" customWidth="1"/>
    <col min="3336" max="3339" width="8.625" style="75" customWidth="1"/>
    <col min="3340" max="3584" width="9" style="75"/>
    <col min="3585" max="3585" width="3.625" style="75" customWidth="1"/>
    <col min="3586" max="3586" width="9.625" style="75" customWidth="1"/>
    <col min="3587" max="3587" width="10.625" style="75" customWidth="1"/>
    <col min="3588" max="3591" width="7.625" style="75" customWidth="1"/>
    <col min="3592" max="3595" width="8.625" style="75" customWidth="1"/>
    <col min="3596" max="3840" width="9" style="75"/>
    <col min="3841" max="3841" width="3.625" style="75" customWidth="1"/>
    <col min="3842" max="3842" width="9.625" style="75" customWidth="1"/>
    <col min="3843" max="3843" width="10.625" style="75" customWidth="1"/>
    <col min="3844" max="3847" width="7.625" style="75" customWidth="1"/>
    <col min="3848" max="3851" width="8.625" style="75" customWidth="1"/>
    <col min="3852" max="4096" width="9" style="75"/>
    <col min="4097" max="4097" width="3.625" style="75" customWidth="1"/>
    <col min="4098" max="4098" width="9.625" style="75" customWidth="1"/>
    <col min="4099" max="4099" width="10.625" style="75" customWidth="1"/>
    <col min="4100" max="4103" width="7.625" style="75" customWidth="1"/>
    <col min="4104" max="4107" width="8.625" style="75" customWidth="1"/>
    <col min="4108" max="4352" width="9" style="75"/>
    <col min="4353" max="4353" width="3.625" style="75" customWidth="1"/>
    <col min="4354" max="4354" width="9.625" style="75" customWidth="1"/>
    <col min="4355" max="4355" width="10.625" style="75" customWidth="1"/>
    <col min="4356" max="4359" width="7.625" style="75" customWidth="1"/>
    <col min="4360" max="4363" width="8.625" style="75" customWidth="1"/>
    <col min="4364" max="4608" width="9" style="75"/>
    <col min="4609" max="4609" width="3.625" style="75" customWidth="1"/>
    <col min="4610" max="4610" width="9.625" style="75" customWidth="1"/>
    <col min="4611" max="4611" width="10.625" style="75" customWidth="1"/>
    <col min="4612" max="4615" width="7.625" style="75" customWidth="1"/>
    <col min="4616" max="4619" width="8.625" style="75" customWidth="1"/>
    <col min="4620" max="4864" width="9" style="75"/>
    <col min="4865" max="4865" width="3.625" style="75" customWidth="1"/>
    <col min="4866" max="4866" width="9.625" style="75" customWidth="1"/>
    <col min="4867" max="4867" width="10.625" style="75" customWidth="1"/>
    <col min="4868" max="4871" width="7.625" style="75" customWidth="1"/>
    <col min="4872" max="4875" width="8.625" style="75" customWidth="1"/>
    <col min="4876" max="5120" width="9" style="75"/>
    <col min="5121" max="5121" width="3.625" style="75" customWidth="1"/>
    <col min="5122" max="5122" width="9.625" style="75" customWidth="1"/>
    <col min="5123" max="5123" width="10.625" style="75" customWidth="1"/>
    <col min="5124" max="5127" width="7.625" style="75" customWidth="1"/>
    <col min="5128" max="5131" width="8.625" style="75" customWidth="1"/>
    <col min="5132" max="5376" width="9" style="75"/>
    <col min="5377" max="5377" width="3.625" style="75" customWidth="1"/>
    <col min="5378" max="5378" width="9.625" style="75" customWidth="1"/>
    <col min="5379" max="5379" width="10.625" style="75" customWidth="1"/>
    <col min="5380" max="5383" width="7.625" style="75" customWidth="1"/>
    <col min="5384" max="5387" width="8.625" style="75" customWidth="1"/>
    <col min="5388" max="5632" width="9" style="75"/>
    <col min="5633" max="5633" width="3.625" style="75" customWidth="1"/>
    <col min="5634" max="5634" width="9.625" style="75" customWidth="1"/>
    <col min="5635" max="5635" width="10.625" style="75" customWidth="1"/>
    <col min="5636" max="5639" width="7.625" style="75" customWidth="1"/>
    <col min="5640" max="5643" width="8.625" style="75" customWidth="1"/>
    <col min="5644" max="5888" width="9" style="75"/>
    <col min="5889" max="5889" width="3.625" style="75" customWidth="1"/>
    <col min="5890" max="5890" width="9.625" style="75" customWidth="1"/>
    <col min="5891" max="5891" width="10.625" style="75" customWidth="1"/>
    <col min="5892" max="5895" width="7.625" style="75" customWidth="1"/>
    <col min="5896" max="5899" width="8.625" style="75" customWidth="1"/>
    <col min="5900" max="6144" width="9" style="75"/>
    <col min="6145" max="6145" width="3.625" style="75" customWidth="1"/>
    <col min="6146" max="6146" width="9.625" style="75" customWidth="1"/>
    <col min="6147" max="6147" width="10.625" style="75" customWidth="1"/>
    <col min="6148" max="6151" width="7.625" style="75" customWidth="1"/>
    <col min="6152" max="6155" width="8.625" style="75" customWidth="1"/>
    <col min="6156" max="6400" width="9" style="75"/>
    <col min="6401" max="6401" width="3.625" style="75" customWidth="1"/>
    <col min="6402" max="6402" width="9.625" style="75" customWidth="1"/>
    <col min="6403" max="6403" width="10.625" style="75" customWidth="1"/>
    <col min="6404" max="6407" width="7.625" style="75" customWidth="1"/>
    <col min="6408" max="6411" width="8.625" style="75" customWidth="1"/>
    <col min="6412" max="6656" width="9" style="75"/>
    <col min="6657" max="6657" width="3.625" style="75" customWidth="1"/>
    <col min="6658" max="6658" width="9.625" style="75" customWidth="1"/>
    <col min="6659" max="6659" width="10.625" style="75" customWidth="1"/>
    <col min="6660" max="6663" width="7.625" style="75" customWidth="1"/>
    <col min="6664" max="6667" width="8.625" style="75" customWidth="1"/>
    <col min="6668" max="6912" width="9" style="75"/>
    <col min="6913" max="6913" width="3.625" style="75" customWidth="1"/>
    <col min="6914" max="6914" width="9.625" style="75" customWidth="1"/>
    <col min="6915" max="6915" width="10.625" style="75" customWidth="1"/>
    <col min="6916" max="6919" width="7.625" style="75" customWidth="1"/>
    <col min="6920" max="6923" width="8.625" style="75" customWidth="1"/>
    <col min="6924" max="7168" width="9" style="75"/>
    <col min="7169" max="7169" width="3.625" style="75" customWidth="1"/>
    <col min="7170" max="7170" width="9.625" style="75" customWidth="1"/>
    <col min="7171" max="7171" width="10.625" style="75" customWidth="1"/>
    <col min="7172" max="7175" width="7.625" style="75" customWidth="1"/>
    <col min="7176" max="7179" width="8.625" style="75" customWidth="1"/>
    <col min="7180" max="7424" width="9" style="75"/>
    <col min="7425" max="7425" width="3.625" style="75" customWidth="1"/>
    <col min="7426" max="7426" width="9.625" style="75" customWidth="1"/>
    <col min="7427" max="7427" width="10.625" style="75" customWidth="1"/>
    <col min="7428" max="7431" width="7.625" style="75" customWidth="1"/>
    <col min="7432" max="7435" width="8.625" style="75" customWidth="1"/>
    <col min="7436" max="7680" width="9" style="75"/>
    <col min="7681" max="7681" width="3.625" style="75" customWidth="1"/>
    <col min="7682" max="7682" width="9.625" style="75" customWidth="1"/>
    <col min="7683" max="7683" width="10.625" style="75" customWidth="1"/>
    <col min="7684" max="7687" width="7.625" style="75" customWidth="1"/>
    <col min="7688" max="7691" width="8.625" style="75" customWidth="1"/>
    <col min="7692" max="7936" width="9" style="75"/>
    <col min="7937" max="7937" width="3.625" style="75" customWidth="1"/>
    <col min="7938" max="7938" width="9.625" style="75" customWidth="1"/>
    <col min="7939" max="7939" width="10.625" style="75" customWidth="1"/>
    <col min="7940" max="7943" width="7.625" style="75" customWidth="1"/>
    <col min="7944" max="7947" width="8.625" style="75" customWidth="1"/>
    <col min="7948" max="8192" width="9" style="75"/>
    <col min="8193" max="8193" width="3.625" style="75" customWidth="1"/>
    <col min="8194" max="8194" width="9.625" style="75" customWidth="1"/>
    <col min="8195" max="8195" width="10.625" style="75" customWidth="1"/>
    <col min="8196" max="8199" width="7.625" style="75" customWidth="1"/>
    <col min="8200" max="8203" width="8.625" style="75" customWidth="1"/>
    <col min="8204" max="8448" width="9" style="75"/>
    <col min="8449" max="8449" width="3.625" style="75" customWidth="1"/>
    <col min="8450" max="8450" width="9.625" style="75" customWidth="1"/>
    <col min="8451" max="8451" width="10.625" style="75" customWidth="1"/>
    <col min="8452" max="8455" width="7.625" style="75" customWidth="1"/>
    <col min="8456" max="8459" width="8.625" style="75" customWidth="1"/>
    <col min="8460" max="8704" width="9" style="75"/>
    <col min="8705" max="8705" width="3.625" style="75" customWidth="1"/>
    <col min="8706" max="8706" width="9.625" style="75" customWidth="1"/>
    <col min="8707" max="8707" width="10.625" style="75" customWidth="1"/>
    <col min="8708" max="8711" width="7.625" style="75" customWidth="1"/>
    <col min="8712" max="8715" width="8.625" style="75" customWidth="1"/>
    <col min="8716" max="8960" width="9" style="75"/>
    <col min="8961" max="8961" width="3.625" style="75" customWidth="1"/>
    <col min="8962" max="8962" width="9.625" style="75" customWidth="1"/>
    <col min="8963" max="8963" width="10.625" style="75" customWidth="1"/>
    <col min="8964" max="8967" width="7.625" style="75" customWidth="1"/>
    <col min="8968" max="8971" width="8.625" style="75" customWidth="1"/>
    <col min="8972" max="9216" width="9" style="75"/>
    <col min="9217" max="9217" width="3.625" style="75" customWidth="1"/>
    <col min="9218" max="9218" width="9.625" style="75" customWidth="1"/>
    <col min="9219" max="9219" width="10.625" style="75" customWidth="1"/>
    <col min="9220" max="9223" width="7.625" style="75" customWidth="1"/>
    <col min="9224" max="9227" width="8.625" style="75" customWidth="1"/>
    <col min="9228" max="9472" width="9" style="75"/>
    <col min="9473" max="9473" width="3.625" style="75" customWidth="1"/>
    <col min="9474" max="9474" width="9.625" style="75" customWidth="1"/>
    <col min="9475" max="9475" width="10.625" style="75" customWidth="1"/>
    <col min="9476" max="9479" width="7.625" style="75" customWidth="1"/>
    <col min="9480" max="9483" width="8.625" style="75" customWidth="1"/>
    <col min="9484" max="9728" width="9" style="75"/>
    <col min="9729" max="9729" width="3.625" style="75" customWidth="1"/>
    <col min="9730" max="9730" width="9.625" style="75" customWidth="1"/>
    <col min="9731" max="9731" width="10.625" style="75" customWidth="1"/>
    <col min="9732" max="9735" width="7.625" style="75" customWidth="1"/>
    <col min="9736" max="9739" width="8.625" style="75" customWidth="1"/>
    <col min="9740" max="9984" width="9" style="75"/>
    <col min="9985" max="9985" width="3.625" style="75" customWidth="1"/>
    <col min="9986" max="9986" width="9.625" style="75" customWidth="1"/>
    <col min="9987" max="9987" width="10.625" style="75" customWidth="1"/>
    <col min="9988" max="9991" width="7.625" style="75" customWidth="1"/>
    <col min="9992" max="9995" width="8.625" style="75" customWidth="1"/>
    <col min="9996" max="10240" width="9" style="75"/>
    <col min="10241" max="10241" width="3.625" style="75" customWidth="1"/>
    <col min="10242" max="10242" width="9.625" style="75" customWidth="1"/>
    <col min="10243" max="10243" width="10.625" style="75" customWidth="1"/>
    <col min="10244" max="10247" width="7.625" style="75" customWidth="1"/>
    <col min="10248" max="10251" width="8.625" style="75" customWidth="1"/>
    <col min="10252" max="10496" width="9" style="75"/>
    <col min="10497" max="10497" width="3.625" style="75" customWidth="1"/>
    <col min="10498" max="10498" width="9.625" style="75" customWidth="1"/>
    <col min="10499" max="10499" width="10.625" style="75" customWidth="1"/>
    <col min="10500" max="10503" width="7.625" style="75" customWidth="1"/>
    <col min="10504" max="10507" width="8.625" style="75" customWidth="1"/>
    <col min="10508" max="10752" width="9" style="75"/>
    <col min="10753" max="10753" width="3.625" style="75" customWidth="1"/>
    <col min="10754" max="10754" width="9.625" style="75" customWidth="1"/>
    <col min="10755" max="10755" width="10.625" style="75" customWidth="1"/>
    <col min="10756" max="10759" width="7.625" style="75" customWidth="1"/>
    <col min="10760" max="10763" width="8.625" style="75" customWidth="1"/>
    <col min="10764" max="11008" width="9" style="75"/>
    <col min="11009" max="11009" width="3.625" style="75" customWidth="1"/>
    <col min="11010" max="11010" width="9.625" style="75" customWidth="1"/>
    <col min="11011" max="11011" width="10.625" style="75" customWidth="1"/>
    <col min="11012" max="11015" width="7.625" style="75" customWidth="1"/>
    <col min="11016" max="11019" width="8.625" style="75" customWidth="1"/>
    <col min="11020" max="11264" width="9" style="75"/>
    <col min="11265" max="11265" width="3.625" style="75" customWidth="1"/>
    <col min="11266" max="11266" width="9.625" style="75" customWidth="1"/>
    <col min="11267" max="11267" width="10.625" style="75" customWidth="1"/>
    <col min="11268" max="11271" width="7.625" style="75" customWidth="1"/>
    <col min="11272" max="11275" width="8.625" style="75" customWidth="1"/>
    <col min="11276" max="11520" width="9" style="75"/>
    <col min="11521" max="11521" width="3.625" style="75" customWidth="1"/>
    <col min="11522" max="11522" width="9.625" style="75" customWidth="1"/>
    <col min="11523" max="11523" width="10.625" style="75" customWidth="1"/>
    <col min="11524" max="11527" width="7.625" style="75" customWidth="1"/>
    <col min="11528" max="11531" width="8.625" style="75" customWidth="1"/>
    <col min="11532" max="11776" width="9" style="75"/>
    <col min="11777" max="11777" width="3.625" style="75" customWidth="1"/>
    <col min="11778" max="11778" width="9.625" style="75" customWidth="1"/>
    <col min="11779" max="11779" width="10.625" style="75" customWidth="1"/>
    <col min="11780" max="11783" width="7.625" style="75" customWidth="1"/>
    <col min="11784" max="11787" width="8.625" style="75" customWidth="1"/>
    <col min="11788" max="12032" width="9" style="75"/>
    <col min="12033" max="12033" width="3.625" style="75" customWidth="1"/>
    <col min="12034" max="12034" width="9.625" style="75" customWidth="1"/>
    <col min="12035" max="12035" width="10.625" style="75" customWidth="1"/>
    <col min="12036" max="12039" width="7.625" style="75" customWidth="1"/>
    <col min="12040" max="12043" width="8.625" style="75" customWidth="1"/>
    <col min="12044" max="12288" width="9" style="75"/>
    <col min="12289" max="12289" width="3.625" style="75" customWidth="1"/>
    <col min="12290" max="12290" width="9.625" style="75" customWidth="1"/>
    <col min="12291" max="12291" width="10.625" style="75" customWidth="1"/>
    <col min="12292" max="12295" width="7.625" style="75" customWidth="1"/>
    <col min="12296" max="12299" width="8.625" style="75" customWidth="1"/>
    <col min="12300" max="12544" width="9" style="75"/>
    <col min="12545" max="12545" width="3.625" style="75" customWidth="1"/>
    <col min="12546" max="12546" width="9.625" style="75" customWidth="1"/>
    <col min="12547" max="12547" width="10.625" style="75" customWidth="1"/>
    <col min="12548" max="12551" width="7.625" style="75" customWidth="1"/>
    <col min="12552" max="12555" width="8.625" style="75" customWidth="1"/>
    <col min="12556" max="12800" width="9" style="75"/>
    <col min="12801" max="12801" width="3.625" style="75" customWidth="1"/>
    <col min="12802" max="12802" width="9.625" style="75" customWidth="1"/>
    <col min="12803" max="12803" width="10.625" style="75" customWidth="1"/>
    <col min="12804" max="12807" width="7.625" style="75" customWidth="1"/>
    <col min="12808" max="12811" width="8.625" style="75" customWidth="1"/>
    <col min="12812" max="13056" width="9" style="75"/>
    <col min="13057" max="13057" width="3.625" style="75" customWidth="1"/>
    <col min="13058" max="13058" width="9.625" style="75" customWidth="1"/>
    <col min="13059" max="13059" width="10.625" style="75" customWidth="1"/>
    <col min="13060" max="13063" width="7.625" style="75" customWidth="1"/>
    <col min="13064" max="13067" width="8.625" style="75" customWidth="1"/>
    <col min="13068" max="13312" width="9" style="75"/>
    <col min="13313" max="13313" width="3.625" style="75" customWidth="1"/>
    <col min="13314" max="13314" width="9.625" style="75" customWidth="1"/>
    <col min="13315" max="13315" width="10.625" style="75" customWidth="1"/>
    <col min="13316" max="13319" width="7.625" style="75" customWidth="1"/>
    <col min="13320" max="13323" width="8.625" style="75" customWidth="1"/>
    <col min="13324" max="13568" width="9" style="75"/>
    <col min="13569" max="13569" width="3.625" style="75" customWidth="1"/>
    <col min="13570" max="13570" width="9.625" style="75" customWidth="1"/>
    <col min="13571" max="13571" width="10.625" style="75" customWidth="1"/>
    <col min="13572" max="13575" width="7.625" style="75" customWidth="1"/>
    <col min="13576" max="13579" width="8.625" style="75" customWidth="1"/>
    <col min="13580" max="13824" width="9" style="75"/>
    <col min="13825" max="13825" width="3.625" style="75" customWidth="1"/>
    <col min="13826" max="13826" width="9.625" style="75" customWidth="1"/>
    <col min="13827" max="13827" width="10.625" style="75" customWidth="1"/>
    <col min="13828" max="13831" width="7.625" style="75" customWidth="1"/>
    <col min="13832" max="13835" width="8.625" style="75" customWidth="1"/>
    <col min="13836" max="14080" width="9" style="75"/>
    <col min="14081" max="14081" width="3.625" style="75" customWidth="1"/>
    <col min="14082" max="14082" width="9.625" style="75" customWidth="1"/>
    <col min="14083" max="14083" width="10.625" style="75" customWidth="1"/>
    <col min="14084" max="14087" width="7.625" style="75" customWidth="1"/>
    <col min="14088" max="14091" width="8.625" style="75" customWidth="1"/>
    <col min="14092" max="14336" width="9" style="75"/>
    <col min="14337" max="14337" width="3.625" style="75" customWidth="1"/>
    <col min="14338" max="14338" width="9.625" style="75" customWidth="1"/>
    <col min="14339" max="14339" width="10.625" style="75" customWidth="1"/>
    <col min="14340" max="14343" width="7.625" style="75" customWidth="1"/>
    <col min="14344" max="14347" width="8.625" style="75" customWidth="1"/>
    <col min="14348" max="14592" width="9" style="75"/>
    <col min="14593" max="14593" width="3.625" style="75" customWidth="1"/>
    <col min="14594" max="14594" width="9.625" style="75" customWidth="1"/>
    <col min="14595" max="14595" width="10.625" style="75" customWidth="1"/>
    <col min="14596" max="14599" width="7.625" style="75" customWidth="1"/>
    <col min="14600" max="14603" width="8.625" style="75" customWidth="1"/>
    <col min="14604" max="14848" width="9" style="75"/>
    <col min="14849" max="14849" width="3.625" style="75" customWidth="1"/>
    <col min="14850" max="14850" width="9.625" style="75" customWidth="1"/>
    <col min="14851" max="14851" width="10.625" style="75" customWidth="1"/>
    <col min="14852" max="14855" width="7.625" style="75" customWidth="1"/>
    <col min="14856" max="14859" width="8.625" style="75" customWidth="1"/>
    <col min="14860" max="15104" width="9" style="75"/>
    <col min="15105" max="15105" width="3.625" style="75" customWidth="1"/>
    <col min="15106" max="15106" width="9.625" style="75" customWidth="1"/>
    <col min="15107" max="15107" width="10.625" style="75" customWidth="1"/>
    <col min="15108" max="15111" width="7.625" style="75" customWidth="1"/>
    <col min="15112" max="15115" width="8.625" style="75" customWidth="1"/>
    <col min="15116" max="15360" width="9" style="75"/>
    <col min="15361" max="15361" width="3.625" style="75" customWidth="1"/>
    <col min="15362" max="15362" width="9.625" style="75" customWidth="1"/>
    <col min="15363" max="15363" width="10.625" style="75" customWidth="1"/>
    <col min="15364" max="15367" width="7.625" style="75" customWidth="1"/>
    <col min="15368" max="15371" width="8.625" style="75" customWidth="1"/>
    <col min="15372" max="15616" width="9" style="75"/>
    <col min="15617" max="15617" width="3.625" style="75" customWidth="1"/>
    <col min="15618" max="15618" width="9.625" style="75" customWidth="1"/>
    <col min="15619" max="15619" width="10.625" style="75" customWidth="1"/>
    <col min="15620" max="15623" width="7.625" style="75" customWidth="1"/>
    <col min="15624" max="15627" width="8.625" style="75" customWidth="1"/>
    <col min="15628" max="15872" width="9" style="75"/>
    <col min="15873" max="15873" width="3.625" style="75" customWidth="1"/>
    <col min="15874" max="15874" width="9.625" style="75" customWidth="1"/>
    <col min="15875" max="15875" width="10.625" style="75" customWidth="1"/>
    <col min="15876" max="15879" width="7.625" style="75" customWidth="1"/>
    <col min="15880" max="15883" width="8.625" style="75" customWidth="1"/>
    <col min="15884" max="16128" width="9" style="75"/>
    <col min="16129" max="16129" width="3.625" style="75" customWidth="1"/>
    <col min="16130" max="16130" width="9.625" style="75" customWidth="1"/>
    <col min="16131" max="16131" width="10.625" style="75" customWidth="1"/>
    <col min="16132" max="16135" width="7.625" style="75" customWidth="1"/>
    <col min="16136" max="16139" width="8.625" style="75" customWidth="1"/>
    <col min="16140" max="16384" width="9" style="75"/>
  </cols>
  <sheetData>
    <row r="1" spans="1:11" ht="30" customHeight="1">
      <c r="A1" s="74" t="s">
        <v>140</v>
      </c>
    </row>
    <row r="2" spans="1:11" ht="18" customHeight="1">
      <c r="B2" s="78"/>
      <c r="C2" s="78"/>
      <c r="K2" s="146" t="s">
        <v>1</v>
      </c>
    </row>
    <row r="3" spans="1:11" ht="15" customHeight="1">
      <c r="B3" s="382" t="s">
        <v>94</v>
      </c>
      <c r="C3" s="382" t="s">
        <v>77</v>
      </c>
      <c r="D3" s="383" t="s">
        <v>141</v>
      </c>
      <c r="E3" s="384"/>
      <c r="F3" s="384"/>
      <c r="G3" s="384"/>
      <c r="H3" s="384"/>
      <c r="I3" s="384"/>
      <c r="J3" s="384"/>
      <c r="K3" s="412"/>
    </row>
    <row r="4" spans="1:11" ht="18" customHeight="1">
      <c r="B4" s="382"/>
      <c r="C4" s="382"/>
      <c r="D4" s="413" t="s">
        <v>142</v>
      </c>
      <c r="E4" s="414"/>
      <c r="F4" s="414"/>
      <c r="G4" s="364" t="s">
        <v>143</v>
      </c>
      <c r="H4" s="415" t="s">
        <v>144</v>
      </c>
      <c r="I4" s="413"/>
      <c r="J4" s="416" t="s">
        <v>145</v>
      </c>
      <c r="K4" s="382" t="s">
        <v>11</v>
      </c>
    </row>
    <row r="5" spans="1:11" ht="18" customHeight="1">
      <c r="B5" s="382"/>
      <c r="C5" s="382"/>
      <c r="D5" s="147" t="s">
        <v>146</v>
      </c>
      <c r="E5" s="148" t="s">
        <v>147</v>
      </c>
      <c r="F5" s="149" t="s">
        <v>148</v>
      </c>
      <c r="G5" s="370"/>
      <c r="H5" s="150" t="s">
        <v>149</v>
      </c>
      <c r="I5" s="149" t="s">
        <v>150</v>
      </c>
      <c r="J5" s="417"/>
      <c r="K5" s="382"/>
    </row>
    <row r="6" spans="1:11" ht="15" customHeight="1">
      <c r="B6" s="151" t="s">
        <v>105</v>
      </c>
      <c r="C6" s="152">
        <f t="shared" ref="C6:K6" si="0">SUM(C7:C10)</f>
        <v>597</v>
      </c>
      <c r="D6" s="88">
        <f t="shared" si="0"/>
        <v>53</v>
      </c>
      <c r="E6" s="89">
        <f t="shared" si="0"/>
        <v>23</v>
      </c>
      <c r="F6" s="90">
        <f t="shared" si="0"/>
        <v>3</v>
      </c>
      <c r="G6" s="108">
        <f t="shared" si="0"/>
        <v>9</v>
      </c>
      <c r="H6" s="88">
        <v>187</v>
      </c>
      <c r="I6" s="90">
        <f t="shared" si="0"/>
        <v>105</v>
      </c>
      <c r="J6" s="87">
        <f t="shared" si="0"/>
        <v>190</v>
      </c>
      <c r="K6" s="87">
        <f t="shared" si="0"/>
        <v>27</v>
      </c>
    </row>
    <row r="7" spans="1:11" ht="14.1" customHeight="1">
      <c r="B7" s="91" t="s">
        <v>59</v>
      </c>
      <c r="C7" s="153">
        <f>SUM(D7:K7)</f>
        <v>121</v>
      </c>
      <c r="D7" s="93"/>
      <c r="E7" s="94">
        <v>23</v>
      </c>
      <c r="F7" s="95"/>
      <c r="G7" s="80"/>
      <c r="H7" s="93">
        <v>13</v>
      </c>
      <c r="I7" s="95">
        <v>35</v>
      </c>
      <c r="J7" s="92">
        <v>42</v>
      </c>
      <c r="K7" s="92">
        <v>8</v>
      </c>
    </row>
    <row r="8" spans="1:11" ht="14.1" customHeight="1">
      <c r="B8" s="91" t="s">
        <v>60</v>
      </c>
      <c r="C8" s="153">
        <f>SUM(D8:K8)</f>
        <v>225</v>
      </c>
      <c r="D8" s="93">
        <v>53</v>
      </c>
      <c r="E8" s="94"/>
      <c r="F8" s="95">
        <v>3</v>
      </c>
      <c r="G8" s="80">
        <v>9</v>
      </c>
      <c r="H8" s="93">
        <v>53</v>
      </c>
      <c r="I8" s="95">
        <v>25</v>
      </c>
      <c r="J8" s="92">
        <v>77</v>
      </c>
      <c r="K8" s="92">
        <v>5</v>
      </c>
    </row>
    <row r="9" spans="1:11" ht="14.1" customHeight="1">
      <c r="B9" s="91" t="s">
        <v>61</v>
      </c>
      <c r="C9" s="153">
        <f>SUM(D9:K9)</f>
        <v>167</v>
      </c>
      <c r="D9" s="93"/>
      <c r="E9" s="94"/>
      <c r="F9" s="95"/>
      <c r="G9" s="80"/>
      <c r="H9" s="93">
        <v>77</v>
      </c>
      <c r="I9" s="95">
        <v>33</v>
      </c>
      <c r="J9" s="92">
        <v>52</v>
      </c>
      <c r="K9" s="92">
        <v>5</v>
      </c>
    </row>
    <row r="10" spans="1:11" ht="14.1" customHeight="1">
      <c r="B10" s="96" t="s">
        <v>26</v>
      </c>
      <c r="C10" s="154">
        <f>SUM(D10:K10)</f>
        <v>84</v>
      </c>
      <c r="D10" s="98"/>
      <c r="E10" s="99"/>
      <c r="F10" s="100"/>
      <c r="G10" s="155"/>
      <c r="H10" s="93">
        <v>44</v>
      </c>
      <c r="I10" s="100">
        <v>12</v>
      </c>
      <c r="J10" s="97">
        <v>19</v>
      </c>
      <c r="K10" s="97">
        <v>9</v>
      </c>
    </row>
    <row r="11" spans="1:11" ht="15" customHeight="1">
      <c r="B11" s="151" t="s">
        <v>106</v>
      </c>
      <c r="C11" s="152">
        <f t="shared" ref="C11:K11" si="1">SUM(C12:C15)</f>
        <v>617</v>
      </c>
      <c r="D11" s="88">
        <f t="shared" si="1"/>
        <v>65</v>
      </c>
      <c r="E11" s="89">
        <f t="shared" si="1"/>
        <v>17</v>
      </c>
      <c r="F11" s="90">
        <f t="shared" si="1"/>
        <v>4</v>
      </c>
      <c r="G11" s="108">
        <f t="shared" si="1"/>
        <v>12</v>
      </c>
      <c r="H11" s="88">
        <v>197</v>
      </c>
      <c r="I11" s="90">
        <f t="shared" si="1"/>
        <v>83</v>
      </c>
      <c r="J11" s="87">
        <f t="shared" si="1"/>
        <v>221</v>
      </c>
      <c r="K11" s="87">
        <f t="shared" si="1"/>
        <v>18</v>
      </c>
    </row>
    <row r="12" spans="1:11" ht="14.1" customHeight="1">
      <c r="B12" s="91" t="s">
        <v>59</v>
      </c>
      <c r="C12" s="153">
        <f>SUM(D12:K12)</f>
        <v>135</v>
      </c>
      <c r="D12" s="93"/>
      <c r="E12" s="94">
        <v>17</v>
      </c>
      <c r="F12" s="95"/>
      <c r="G12" s="80"/>
      <c r="H12" s="93">
        <v>18</v>
      </c>
      <c r="I12" s="95">
        <v>33</v>
      </c>
      <c r="J12" s="92">
        <v>64</v>
      </c>
      <c r="K12" s="92">
        <v>3</v>
      </c>
    </row>
    <row r="13" spans="1:11" ht="14.1" customHeight="1">
      <c r="B13" s="91" t="s">
        <v>60</v>
      </c>
      <c r="C13" s="153">
        <f>SUM(D13:K13)</f>
        <v>260</v>
      </c>
      <c r="D13" s="93">
        <v>64</v>
      </c>
      <c r="E13" s="94"/>
      <c r="F13" s="95">
        <v>4</v>
      </c>
      <c r="G13" s="80">
        <v>12</v>
      </c>
      <c r="H13" s="93">
        <v>71</v>
      </c>
      <c r="I13" s="95">
        <v>11</v>
      </c>
      <c r="J13" s="92">
        <v>91</v>
      </c>
      <c r="K13" s="92">
        <v>7</v>
      </c>
    </row>
    <row r="14" spans="1:11" ht="14.1" customHeight="1">
      <c r="B14" s="91" t="s">
        <v>61</v>
      </c>
      <c r="C14" s="153">
        <f>SUM(D14:K14)</f>
        <v>141</v>
      </c>
      <c r="D14" s="93">
        <v>1</v>
      </c>
      <c r="E14" s="94"/>
      <c r="F14" s="95"/>
      <c r="G14" s="80"/>
      <c r="H14" s="93">
        <v>62</v>
      </c>
      <c r="I14" s="95">
        <v>25</v>
      </c>
      <c r="J14" s="92">
        <v>49</v>
      </c>
      <c r="K14" s="92">
        <v>4</v>
      </c>
    </row>
    <row r="15" spans="1:11" ht="14.1" customHeight="1">
      <c r="B15" s="96" t="s">
        <v>26</v>
      </c>
      <c r="C15" s="154">
        <f>SUM(D15:K15)</f>
        <v>81</v>
      </c>
      <c r="D15" s="98"/>
      <c r="E15" s="99"/>
      <c r="F15" s="100"/>
      <c r="G15" s="155"/>
      <c r="H15" s="93">
        <v>46</v>
      </c>
      <c r="I15" s="100">
        <v>14</v>
      </c>
      <c r="J15" s="97">
        <v>17</v>
      </c>
      <c r="K15" s="97">
        <v>4</v>
      </c>
    </row>
    <row r="16" spans="1:11" ht="15" customHeight="1">
      <c r="B16" s="151" t="s">
        <v>107</v>
      </c>
      <c r="C16" s="152">
        <f t="shared" ref="C16:K16" si="2">SUM(C17:C20)</f>
        <v>578</v>
      </c>
      <c r="D16" s="88">
        <f t="shared" si="2"/>
        <v>61</v>
      </c>
      <c r="E16" s="89">
        <f t="shared" si="2"/>
        <v>16</v>
      </c>
      <c r="F16" s="90">
        <f t="shared" si="2"/>
        <v>10</v>
      </c>
      <c r="G16" s="108">
        <f t="shared" si="2"/>
        <v>7</v>
      </c>
      <c r="H16" s="88">
        <v>200</v>
      </c>
      <c r="I16" s="90">
        <f t="shared" si="2"/>
        <v>96</v>
      </c>
      <c r="J16" s="87">
        <f t="shared" si="2"/>
        <v>172</v>
      </c>
      <c r="K16" s="87">
        <f t="shared" si="2"/>
        <v>16</v>
      </c>
    </row>
    <row r="17" spans="2:11" ht="14.1" customHeight="1">
      <c r="B17" s="91" t="s">
        <v>59</v>
      </c>
      <c r="C17" s="153">
        <f>SUM(D17:K17)</f>
        <v>134</v>
      </c>
      <c r="D17" s="93"/>
      <c r="E17" s="94">
        <v>16</v>
      </c>
      <c r="F17" s="95"/>
      <c r="G17" s="80"/>
      <c r="H17" s="93">
        <v>24</v>
      </c>
      <c r="I17" s="95">
        <v>38</v>
      </c>
      <c r="J17" s="92">
        <v>51</v>
      </c>
      <c r="K17" s="92">
        <v>5</v>
      </c>
    </row>
    <row r="18" spans="2:11" ht="14.1" customHeight="1">
      <c r="B18" s="91" t="s">
        <v>60</v>
      </c>
      <c r="C18" s="153">
        <f>SUM(D18:K18)</f>
        <v>218</v>
      </c>
      <c r="D18" s="93">
        <v>61</v>
      </c>
      <c r="E18" s="94"/>
      <c r="F18" s="95">
        <v>10</v>
      </c>
      <c r="G18" s="80">
        <v>7</v>
      </c>
      <c r="H18" s="93">
        <v>68</v>
      </c>
      <c r="I18" s="95">
        <v>16</v>
      </c>
      <c r="J18" s="92">
        <v>50</v>
      </c>
      <c r="K18" s="92">
        <v>6</v>
      </c>
    </row>
    <row r="19" spans="2:11" ht="14.1" customHeight="1">
      <c r="B19" s="91" t="s">
        <v>61</v>
      </c>
      <c r="C19" s="153">
        <f>SUM(D19:K19)</f>
        <v>146</v>
      </c>
      <c r="D19" s="93"/>
      <c r="E19" s="94"/>
      <c r="F19" s="95"/>
      <c r="G19" s="80"/>
      <c r="H19" s="93">
        <v>69</v>
      </c>
      <c r="I19" s="95">
        <v>30</v>
      </c>
      <c r="J19" s="92">
        <v>44</v>
      </c>
      <c r="K19" s="92">
        <v>3</v>
      </c>
    </row>
    <row r="20" spans="2:11" ht="14.1" customHeight="1">
      <c r="B20" s="96" t="s">
        <v>26</v>
      </c>
      <c r="C20" s="154">
        <f>SUM(D20:K20)</f>
        <v>80</v>
      </c>
      <c r="D20" s="98"/>
      <c r="E20" s="99"/>
      <c r="F20" s="100"/>
      <c r="G20" s="155"/>
      <c r="H20" s="93">
        <v>39</v>
      </c>
      <c r="I20" s="100">
        <v>12</v>
      </c>
      <c r="J20" s="97">
        <v>27</v>
      </c>
      <c r="K20" s="97">
        <v>2</v>
      </c>
    </row>
    <row r="21" spans="2:11" ht="15" customHeight="1">
      <c r="B21" s="151" t="s">
        <v>108</v>
      </c>
      <c r="C21" s="152">
        <f t="shared" ref="C21:K21" si="3">SUM(C22:C25)</f>
        <v>527</v>
      </c>
      <c r="D21" s="88">
        <f t="shared" si="3"/>
        <v>68</v>
      </c>
      <c r="E21" s="89">
        <f t="shared" si="3"/>
        <v>17</v>
      </c>
      <c r="F21" s="90">
        <f t="shared" si="3"/>
        <v>2</v>
      </c>
      <c r="G21" s="108">
        <f t="shared" si="3"/>
        <v>7</v>
      </c>
      <c r="H21" s="88">
        <v>177</v>
      </c>
      <c r="I21" s="90">
        <f t="shared" si="3"/>
        <v>88</v>
      </c>
      <c r="J21" s="87">
        <f t="shared" si="3"/>
        <v>150</v>
      </c>
      <c r="K21" s="87">
        <f t="shared" si="3"/>
        <v>18</v>
      </c>
    </row>
    <row r="22" spans="2:11" ht="14.1" customHeight="1">
      <c r="B22" s="91" t="s">
        <v>59</v>
      </c>
      <c r="C22" s="153">
        <f>SUM(D22:K22)</f>
        <v>116</v>
      </c>
      <c r="D22" s="93"/>
      <c r="E22" s="94">
        <v>17</v>
      </c>
      <c r="F22" s="95"/>
      <c r="G22" s="80"/>
      <c r="H22" s="93">
        <v>8</v>
      </c>
      <c r="I22" s="95">
        <v>36</v>
      </c>
      <c r="J22" s="92">
        <v>47</v>
      </c>
      <c r="K22" s="92">
        <v>8</v>
      </c>
    </row>
    <row r="23" spans="2:11" ht="14.1" customHeight="1">
      <c r="B23" s="91" t="s">
        <v>60</v>
      </c>
      <c r="C23" s="153">
        <f>SUM(D23:K23)</f>
        <v>210</v>
      </c>
      <c r="D23" s="93">
        <v>68</v>
      </c>
      <c r="E23" s="94"/>
      <c r="F23" s="95">
        <v>2</v>
      </c>
      <c r="G23" s="80">
        <v>7</v>
      </c>
      <c r="H23" s="93">
        <v>56</v>
      </c>
      <c r="I23" s="95">
        <v>23</v>
      </c>
      <c r="J23" s="92">
        <v>51</v>
      </c>
      <c r="K23" s="92">
        <v>3</v>
      </c>
    </row>
    <row r="24" spans="2:11" ht="14.1" customHeight="1">
      <c r="B24" s="91" t="s">
        <v>61</v>
      </c>
      <c r="C24" s="153">
        <f>SUM(D24:K24)</f>
        <v>133</v>
      </c>
      <c r="D24" s="93"/>
      <c r="E24" s="94"/>
      <c r="F24" s="95"/>
      <c r="G24" s="80"/>
      <c r="H24" s="93">
        <v>68</v>
      </c>
      <c r="I24" s="95">
        <v>23</v>
      </c>
      <c r="J24" s="92">
        <v>39</v>
      </c>
      <c r="K24" s="92">
        <v>3</v>
      </c>
    </row>
    <row r="25" spans="2:11" ht="14.1" customHeight="1">
      <c r="B25" s="96" t="s">
        <v>26</v>
      </c>
      <c r="C25" s="154">
        <f>SUM(D25:K25)</f>
        <v>68</v>
      </c>
      <c r="D25" s="98"/>
      <c r="E25" s="99"/>
      <c r="F25" s="100"/>
      <c r="G25" s="155"/>
      <c r="H25" s="93">
        <v>45</v>
      </c>
      <c r="I25" s="100">
        <v>6</v>
      </c>
      <c r="J25" s="97">
        <v>13</v>
      </c>
      <c r="K25" s="97">
        <v>4</v>
      </c>
    </row>
    <row r="26" spans="2:11" ht="15" customHeight="1">
      <c r="B26" s="151" t="s">
        <v>109</v>
      </c>
      <c r="C26" s="152">
        <f t="shared" ref="C26:K26" si="4">SUM(C27:C30)</f>
        <v>535</v>
      </c>
      <c r="D26" s="88">
        <f t="shared" si="4"/>
        <v>60</v>
      </c>
      <c r="E26" s="89">
        <f t="shared" si="4"/>
        <v>19</v>
      </c>
      <c r="F26" s="90">
        <f t="shared" si="4"/>
        <v>3</v>
      </c>
      <c r="G26" s="108">
        <f t="shared" si="4"/>
        <v>5</v>
      </c>
      <c r="H26" s="88">
        <v>174</v>
      </c>
      <c r="I26" s="90">
        <f t="shared" si="4"/>
        <v>104</v>
      </c>
      <c r="J26" s="87">
        <f t="shared" si="4"/>
        <v>155</v>
      </c>
      <c r="K26" s="87">
        <f t="shared" si="4"/>
        <v>15</v>
      </c>
    </row>
    <row r="27" spans="2:11" ht="14.1" customHeight="1">
      <c r="B27" s="91" t="s">
        <v>59</v>
      </c>
      <c r="C27" s="153">
        <f>SUM(D27:K27)</f>
        <v>106</v>
      </c>
      <c r="D27" s="93"/>
      <c r="E27" s="94">
        <v>19</v>
      </c>
      <c r="F27" s="95"/>
      <c r="G27" s="80"/>
      <c r="H27" s="93">
        <v>6</v>
      </c>
      <c r="I27" s="95">
        <v>32</v>
      </c>
      <c r="J27" s="92">
        <v>42</v>
      </c>
      <c r="K27" s="92">
        <v>7</v>
      </c>
    </row>
    <row r="28" spans="2:11" ht="14.1" customHeight="1">
      <c r="B28" s="91" t="s">
        <v>60</v>
      </c>
      <c r="C28" s="153">
        <f>SUM(D28:K28)</f>
        <v>215</v>
      </c>
      <c r="D28" s="93">
        <v>60</v>
      </c>
      <c r="E28" s="94"/>
      <c r="F28" s="95">
        <v>3</v>
      </c>
      <c r="G28" s="80">
        <v>5</v>
      </c>
      <c r="H28" s="93">
        <v>43</v>
      </c>
      <c r="I28" s="95">
        <v>35</v>
      </c>
      <c r="J28" s="92">
        <v>65</v>
      </c>
      <c r="K28" s="92">
        <v>4</v>
      </c>
    </row>
    <row r="29" spans="2:11" ht="14.1" customHeight="1">
      <c r="B29" s="91" t="s">
        <v>61</v>
      </c>
      <c r="C29" s="153">
        <f>SUM(D29:K29)</f>
        <v>137</v>
      </c>
      <c r="D29" s="93"/>
      <c r="E29" s="94"/>
      <c r="F29" s="95"/>
      <c r="G29" s="80"/>
      <c r="H29" s="93">
        <v>74</v>
      </c>
      <c r="I29" s="95">
        <v>29</v>
      </c>
      <c r="J29" s="92">
        <v>32</v>
      </c>
      <c r="K29" s="92">
        <v>2</v>
      </c>
    </row>
    <row r="30" spans="2:11" ht="14.1" customHeight="1">
      <c r="B30" s="96" t="s">
        <v>26</v>
      </c>
      <c r="C30" s="154">
        <f>SUM(D30:K30)</f>
        <v>77</v>
      </c>
      <c r="D30" s="98"/>
      <c r="E30" s="99"/>
      <c r="F30" s="100"/>
      <c r="G30" s="155"/>
      <c r="H30" s="93">
        <v>51</v>
      </c>
      <c r="I30" s="100">
        <v>8</v>
      </c>
      <c r="J30" s="97">
        <v>16</v>
      </c>
      <c r="K30" s="97">
        <v>2</v>
      </c>
    </row>
    <row r="31" spans="2:11" ht="15" customHeight="1">
      <c r="B31" s="151" t="s">
        <v>110</v>
      </c>
      <c r="C31" s="152">
        <f t="shared" ref="C31:K31" si="5">SUM(C32:C35)</f>
        <v>537</v>
      </c>
      <c r="D31" s="88">
        <f t="shared" si="5"/>
        <v>50</v>
      </c>
      <c r="E31" s="89">
        <f t="shared" si="5"/>
        <v>22</v>
      </c>
      <c r="F31" s="90">
        <f t="shared" si="5"/>
        <v>4</v>
      </c>
      <c r="G31" s="108">
        <f t="shared" si="5"/>
        <v>4</v>
      </c>
      <c r="H31" s="88">
        <v>168</v>
      </c>
      <c r="I31" s="90">
        <f t="shared" si="5"/>
        <v>87</v>
      </c>
      <c r="J31" s="87">
        <f t="shared" si="5"/>
        <v>187</v>
      </c>
      <c r="K31" s="87">
        <f t="shared" si="5"/>
        <v>15</v>
      </c>
    </row>
    <row r="32" spans="2:11" ht="14.1" customHeight="1">
      <c r="B32" s="91" t="s">
        <v>59</v>
      </c>
      <c r="C32" s="153">
        <f>SUM(D32:K32)</f>
        <v>105</v>
      </c>
      <c r="D32" s="93"/>
      <c r="E32" s="94">
        <v>22</v>
      </c>
      <c r="F32" s="95"/>
      <c r="G32" s="80"/>
      <c r="H32" s="93">
        <v>9</v>
      </c>
      <c r="I32" s="95">
        <v>24</v>
      </c>
      <c r="J32" s="92">
        <v>44</v>
      </c>
      <c r="K32" s="92">
        <v>6</v>
      </c>
    </row>
    <row r="33" spans="2:11" ht="14.1" customHeight="1">
      <c r="B33" s="91" t="s">
        <v>60</v>
      </c>
      <c r="C33" s="153">
        <f>SUM(D33:K33)</f>
        <v>208</v>
      </c>
      <c r="D33" s="93">
        <v>50</v>
      </c>
      <c r="E33" s="94"/>
      <c r="F33" s="95">
        <v>4</v>
      </c>
      <c r="G33" s="80">
        <v>4</v>
      </c>
      <c r="H33" s="93">
        <v>55</v>
      </c>
      <c r="I33" s="95">
        <v>22</v>
      </c>
      <c r="J33" s="92">
        <v>71</v>
      </c>
      <c r="K33" s="92">
        <v>2</v>
      </c>
    </row>
    <row r="34" spans="2:11" ht="14.1" customHeight="1">
      <c r="B34" s="91" t="s">
        <v>61</v>
      </c>
      <c r="C34" s="153">
        <f>SUM(D34:K34)</f>
        <v>150</v>
      </c>
      <c r="D34" s="93"/>
      <c r="E34" s="94"/>
      <c r="F34" s="95"/>
      <c r="G34" s="80"/>
      <c r="H34" s="93">
        <v>58</v>
      </c>
      <c r="I34" s="95">
        <v>35</v>
      </c>
      <c r="J34" s="92">
        <v>52</v>
      </c>
      <c r="K34" s="92">
        <v>5</v>
      </c>
    </row>
    <row r="35" spans="2:11" ht="14.1" customHeight="1">
      <c r="B35" s="96" t="s">
        <v>26</v>
      </c>
      <c r="C35" s="154">
        <f>SUM(D35:K35)</f>
        <v>74</v>
      </c>
      <c r="D35" s="98"/>
      <c r="E35" s="99"/>
      <c r="F35" s="100"/>
      <c r="G35" s="155"/>
      <c r="H35" s="93">
        <v>46</v>
      </c>
      <c r="I35" s="100">
        <v>6</v>
      </c>
      <c r="J35" s="97">
        <v>20</v>
      </c>
      <c r="K35" s="97">
        <v>2</v>
      </c>
    </row>
    <row r="36" spans="2:11" s="121" customFormat="1" ht="15" customHeight="1">
      <c r="B36" s="151" t="s">
        <v>111</v>
      </c>
      <c r="C36" s="152">
        <f t="shared" ref="C36:K36" si="6">SUM(C37:C40)</f>
        <v>578</v>
      </c>
      <c r="D36" s="88">
        <f t="shared" si="6"/>
        <v>62</v>
      </c>
      <c r="E36" s="89">
        <f t="shared" si="6"/>
        <v>26</v>
      </c>
      <c r="F36" s="90">
        <f t="shared" si="6"/>
        <v>4</v>
      </c>
      <c r="G36" s="108">
        <f t="shared" si="6"/>
        <v>3</v>
      </c>
      <c r="H36" s="88">
        <v>197</v>
      </c>
      <c r="I36" s="90">
        <f t="shared" si="6"/>
        <v>80</v>
      </c>
      <c r="J36" s="87">
        <f t="shared" si="6"/>
        <v>180</v>
      </c>
      <c r="K36" s="87">
        <f t="shared" si="6"/>
        <v>26</v>
      </c>
    </row>
    <row r="37" spans="2:11" ht="14.1" customHeight="1">
      <c r="B37" s="91" t="s">
        <v>59</v>
      </c>
      <c r="C37" s="153">
        <f t="shared" ref="C37:C48" si="7">SUM(D37:K37)</f>
        <v>109</v>
      </c>
      <c r="D37" s="93"/>
      <c r="E37" s="94">
        <v>26</v>
      </c>
      <c r="F37" s="95"/>
      <c r="G37" s="80"/>
      <c r="H37" s="93">
        <v>8</v>
      </c>
      <c r="I37" s="95">
        <v>21</v>
      </c>
      <c r="J37" s="92">
        <v>47</v>
      </c>
      <c r="K37" s="92">
        <v>7</v>
      </c>
    </row>
    <row r="38" spans="2:11" ht="14.1" customHeight="1">
      <c r="B38" s="91" t="s">
        <v>60</v>
      </c>
      <c r="C38" s="153">
        <f t="shared" si="7"/>
        <v>227</v>
      </c>
      <c r="D38" s="93">
        <v>62</v>
      </c>
      <c r="E38" s="94"/>
      <c r="F38" s="95">
        <v>4</v>
      </c>
      <c r="G38" s="80">
        <v>3</v>
      </c>
      <c r="H38" s="93">
        <v>57</v>
      </c>
      <c r="I38" s="95">
        <v>21</v>
      </c>
      <c r="J38" s="92">
        <v>73</v>
      </c>
      <c r="K38" s="92">
        <v>7</v>
      </c>
    </row>
    <row r="39" spans="2:11" ht="14.1" customHeight="1">
      <c r="B39" s="91" t="s">
        <v>61</v>
      </c>
      <c r="C39" s="153">
        <f t="shared" si="7"/>
        <v>149</v>
      </c>
      <c r="D39" s="93"/>
      <c r="E39" s="94"/>
      <c r="F39" s="95"/>
      <c r="G39" s="80"/>
      <c r="H39" s="93">
        <v>76</v>
      </c>
      <c r="I39" s="95">
        <v>24</v>
      </c>
      <c r="J39" s="92">
        <v>41</v>
      </c>
      <c r="K39" s="92">
        <v>8</v>
      </c>
    </row>
    <row r="40" spans="2:11" ht="14.1" customHeight="1">
      <c r="B40" s="96" t="s">
        <v>26</v>
      </c>
      <c r="C40" s="154">
        <f t="shared" si="7"/>
        <v>93</v>
      </c>
      <c r="D40" s="98"/>
      <c r="E40" s="99"/>
      <c r="F40" s="100"/>
      <c r="G40" s="155"/>
      <c r="H40" s="93">
        <v>56</v>
      </c>
      <c r="I40" s="100">
        <v>14</v>
      </c>
      <c r="J40" s="97">
        <v>19</v>
      </c>
      <c r="K40" s="97">
        <v>4</v>
      </c>
    </row>
    <row r="41" spans="2:11" s="121" customFormat="1" ht="15" customHeight="1">
      <c r="B41" s="156" t="s">
        <v>151</v>
      </c>
      <c r="C41" s="157">
        <f t="shared" si="7"/>
        <v>531</v>
      </c>
      <c r="D41" s="103">
        <v>54</v>
      </c>
      <c r="E41" s="104">
        <v>17</v>
      </c>
      <c r="F41" s="105">
        <v>4</v>
      </c>
      <c r="G41" s="158">
        <v>4</v>
      </c>
      <c r="H41" s="88">
        <v>166</v>
      </c>
      <c r="I41" s="105">
        <v>95</v>
      </c>
      <c r="J41" s="102">
        <v>158</v>
      </c>
      <c r="K41" s="102">
        <v>33</v>
      </c>
    </row>
    <row r="42" spans="2:11" s="121" customFormat="1" ht="15" customHeight="1">
      <c r="B42" s="156" t="s">
        <v>152</v>
      </c>
      <c r="C42" s="157">
        <f t="shared" si="7"/>
        <v>517</v>
      </c>
      <c r="D42" s="103">
        <v>66</v>
      </c>
      <c r="E42" s="104">
        <v>25</v>
      </c>
      <c r="F42" s="105">
        <v>3</v>
      </c>
      <c r="G42" s="158">
        <v>6</v>
      </c>
      <c r="H42" s="103">
        <v>168</v>
      </c>
      <c r="I42" s="105">
        <v>66</v>
      </c>
      <c r="J42" s="102">
        <v>160</v>
      </c>
      <c r="K42" s="102">
        <v>23</v>
      </c>
    </row>
    <row r="43" spans="2:11" s="121" customFormat="1" ht="15" customHeight="1">
      <c r="B43" s="156" t="s">
        <v>153</v>
      </c>
      <c r="C43" s="157">
        <f t="shared" si="7"/>
        <v>455</v>
      </c>
      <c r="D43" s="103">
        <v>44</v>
      </c>
      <c r="E43" s="104">
        <v>10</v>
      </c>
      <c r="F43" s="105">
        <v>3</v>
      </c>
      <c r="G43" s="158">
        <v>5</v>
      </c>
      <c r="H43" s="103">
        <v>148</v>
      </c>
      <c r="I43" s="105">
        <v>82</v>
      </c>
      <c r="J43" s="102">
        <v>139</v>
      </c>
      <c r="K43" s="102">
        <v>24</v>
      </c>
    </row>
    <row r="44" spans="2:11" s="121" customFormat="1" ht="15" customHeight="1">
      <c r="B44" s="156" t="s">
        <v>154</v>
      </c>
      <c r="C44" s="157">
        <f t="shared" si="7"/>
        <v>457</v>
      </c>
      <c r="D44" s="103">
        <v>54</v>
      </c>
      <c r="E44" s="104">
        <v>15</v>
      </c>
      <c r="F44" s="105">
        <v>4</v>
      </c>
      <c r="G44" s="158">
        <v>3</v>
      </c>
      <c r="H44" s="103">
        <v>128</v>
      </c>
      <c r="I44" s="105">
        <v>78</v>
      </c>
      <c r="J44" s="102">
        <v>154</v>
      </c>
      <c r="K44" s="102">
        <v>21</v>
      </c>
    </row>
    <row r="45" spans="2:11" s="121" customFormat="1" ht="15" customHeight="1">
      <c r="B45" s="156" t="s">
        <v>155</v>
      </c>
      <c r="C45" s="157">
        <f t="shared" si="7"/>
        <v>382</v>
      </c>
      <c r="D45" s="103">
        <v>46</v>
      </c>
      <c r="E45" s="104">
        <v>13</v>
      </c>
      <c r="F45" s="105">
        <v>0</v>
      </c>
      <c r="G45" s="158">
        <v>4</v>
      </c>
      <c r="H45" s="103">
        <v>123</v>
      </c>
      <c r="I45" s="105">
        <v>69</v>
      </c>
      <c r="J45" s="102">
        <v>112</v>
      </c>
      <c r="K45" s="102">
        <v>15</v>
      </c>
    </row>
    <row r="46" spans="2:11" s="121" customFormat="1" ht="15" customHeight="1">
      <c r="B46" s="156" t="s">
        <v>156</v>
      </c>
      <c r="C46" s="157">
        <f t="shared" si="7"/>
        <v>389</v>
      </c>
      <c r="D46" s="103">
        <v>49</v>
      </c>
      <c r="E46" s="104">
        <v>12</v>
      </c>
      <c r="F46" s="105">
        <v>3</v>
      </c>
      <c r="G46" s="158">
        <v>3</v>
      </c>
      <c r="H46" s="103">
        <v>119</v>
      </c>
      <c r="I46" s="105">
        <v>64</v>
      </c>
      <c r="J46" s="102">
        <v>121</v>
      </c>
      <c r="K46" s="102">
        <v>18</v>
      </c>
    </row>
    <row r="47" spans="2:11" s="121" customFormat="1" ht="15" customHeight="1">
      <c r="B47" s="156" t="s">
        <v>157</v>
      </c>
      <c r="C47" s="157">
        <f t="shared" si="7"/>
        <v>369</v>
      </c>
      <c r="D47" s="103">
        <v>54</v>
      </c>
      <c r="E47" s="104">
        <v>11</v>
      </c>
      <c r="F47" s="105">
        <v>0</v>
      </c>
      <c r="G47" s="158">
        <v>2</v>
      </c>
      <c r="H47" s="103">
        <v>121</v>
      </c>
      <c r="I47" s="105">
        <v>64</v>
      </c>
      <c r="J47" s="102">
        <v>98</v>
      </c>
      <c r="K47" s="102">
        <v>19</v>
      </c>
    </row>
    <row r="48" spans="2:11" s="121" customFormat="1" ht="15" customHeight="1">
      <c r="B48" s="156" t="s">
        <v>158</v>
      </c>
      <c r="C48" s="157">
        <f t="shared" si="7"/>
        <v>342</v>
      </c>
      <c r="D48" s="103">
        <v>44</v>
      </c>
      <c r="E48" s="104">
        <v>7</v>
      </c>
      <c r="F48" s="105">
        <v>1</v>
      </c>
      <c r="G48" s="158">
        <v>5</v>
      </c>
      <c r="H48" s="103">
        <v>116</v>
      </c>
      <c r="I48" s="105">
        <v>63</v>
      </c>
      <c r="J48" s="102">
        <v>93</v>
      </c>
      <c r="K48" s="102">
        <v>13</v>
      </c>
    </row>
    <row r="49" spans="2:11" s="121" customFormat="1" ht="15" customHeight="1">
      <c r="B49" s="156" t="s">
        <v>159</v>
      </c>
      <c r="C49" s="157">
        <f>SUM(D49:K49)</f>
        <v>262</v>
      </c>
      <c r="D49" s="103">
        <v>31</v>
      </c>
      <c r="E49" s="104">
        <v>9</v>
      </c>
      <c r="F49" s="105">
        <v>2</v>
      </c>
      <c r="G49" s="158">
        <v>1</v>
      </c>
      <c r="H49" s="103">
        <v>91</v>
      </c>
      <c r="I49" s="105">
        <v>52</v>
      </c>
      <c r="J49" s="102">
        <v>64</v>
      </c>
      <c r="K49" s="102">
        <v>12</v>
      </c>
    </row>
    <row r="50" spans="2:11" s="121" customFormat="1" ht="15" customHeight="1">
      <c r="B50" s="156" t="s">
        <v>160</v>
      </c>
      <c r="C50" s="157">
        <f>SUM(D50:K50)</f>
        <v>251</v>
      </c>
      <c r="D50" s="103">
        <v>26</v>
      </c>
      <c r="E50" s="104">
        <v>11</v>
      </c>
      <c r="F50" s="105">
        <v>0</v>
      </c>
      <c r="G50" s="158">
        <v>4</v>
      </c>
      <c r="H50" s="103">
        <v>77</v>
      </c>
      <c r="I50" s="105">
        <v>43</v>
      </c>
      <c r="J50" s="102">
        <v>72</v>
      </c>
      <c r="K50" s="102">
        <v>18</v>
      </c>
    </row>
    <row r="51" spans="2:11" ht="15" customHeight="1">
      <c r="K51" s="159" t="s">
        <v>161</v>
      </c>
    </row>
    <row r="52" spans="2:11" ht="15" customHeight="1">
      <c r="K52" s="159"/>
    </row>
  </sheetData>
  <mergeCells count="8">
    <mergeCell ref="B3:B5"/>
    <mergeCell ref="C3:C5"/>
    <mergeCell ref="D3:K3"/>
    <mergeCell ref="D4:F4"/>
    <mergeCell ref="G4:G5"/>
    <mergeCell ref="H4:I4"/>
    <mergeCell ref="J4:J5"/>
    <mergeCell ref="K4:K5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verticalDpi="300" r:id="rId1"/>
  <headerFooter alignWithMargins="0">
    <oddHeader>&amp;R18.災害・事故</oddHeader>
    <oddFooter>&amp;C-126-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workbookViewId="0">
      <selection activeCell="L66" sqref="L66"/>
    </sheetView>
  </sheetViews>
  <sheetFormatPr defaultRowHeight="11.25"/>
  <cols>
    <col min="1" max="1" width="3.625" style="75" customWidth="1"/>
    <col min="2" max="2" width="7.625" style="75" customWidth="1"/>
    <col min="3" max="3" width="8.625" style="76" customWidth="1"/>
    <col min="4" max="5" width="7.625" style="76" customWidth="1"/>
    <col min="6" max="9" width="7.625" style="123" customWidth="1"/>
    <col min="10" max="12" width="7.625" style="76" customWidth="1"/>
    <col min="13" max="256" width="9" style="75"/>
    <col min="257" max="257" width="3.625" style="75" customWidth="1"/>
    <col min="258" max="258" width="7.625" style="75" customWidth="1"/>
    <col min="259" max="259" width="8.625" style="75" customWidth="1"/>
    <col min="260" max="268" width="7.625" style="75" customWidth="1"/>
    <col min="269" max="512" width="9" style="75"/>
    <col min="513" max="513" width="3.625" style="75" customWidth="1"/>
    <col min="514" max="514" width="7.625" style="75" customWidth="1"/>
    <col min="515" max="515" width="8.625" style="75" customWidth="1"/>
    <col min="516" max="524" width="7.625" style="75" customWidth="1"/>
    <col min="525" max="768" width="9" style="75"/>
    <col min="769" max="769" width="3.625" style="75" customWidth="1"/>
    <col min="770" max="770" width="7.625" style="75" customWidth="1"/>
    <col min="771" max="771" width="8.625" style="75" customWidth="1"/>
    <col min="772" max="780" width="7.625" style="75" customWidth="1"/>
    <col min="781" max="1024" width="9" style="75"/>
    <col min="1025" max="1025" width="3.625" style="75" customWidth="1"/>
    <col min="1026" max="1026" width="7.625" style="75" customWidth="1"/>
    <col min="1027" max="1027" width="8.625" style="75" customWidth="1"/>
    <col min="1028" max="1036" width="7.625" style="75" customWidth="1"/>
    <col min="1037" max="1280" width="9" style="75"/>
    <col min="1281" max="1281" width="3.625" style="75" customWidth="1"/>
    <col min="1282" max="1282" width="7.625" style="75" customWidth="1"/>
    <col min="1283" max="1283" width="8.625" style="75" customWidth="1"/>
    <col min="1284" max="1292" width="7.625" style="75" customWidth="1"/>
    <col min="1293" max="1536" width="9" style="75"/>
    <col min="1537" max="1537" width="3.625" style="75" customWidth="1"/>
    <col min="1538" max="1538" width="7.625" style="75" customWidth="1"/>
    <col min="1539" max="1539" width="8.625" style="75" customWidth="1"/>
    <col min="1540" max="1548" width="7.625" style="75" customWidth="1"/>
    <col min="1549" max="1792" width="9" style="75"/>
    <col min="1793" max="1793" width="3.625" style="75" customWidth="1"/>
    <col min="1794" max="1794" width="7.625" style="75" customWidth="1"/>
    <col min="1795" max="1795" width="8.625" style="75" customWidth="1"/>
    <col min="1796" max="1804" width="7.625" style="75" customWidth="1"/>
    <col min="1805" max="2048" width="9" style="75"/>
    <col min="2049" max="2049" width="3.625" style="75" customWidth="1"/>
    <col min="2050" max="2050" width="7.625" style="75" customWidth="1"/>
    <col min="2051" max="2051" width="8.625" style="75" customWidth="1"/>
    <col min="2052" max="2060" width="7.625" style="75" customWidth="1"/>
    <col min="2061" max="2304" width="9" style="75"/>
    <col min="2305" max="2305" width="3.625" style="75" customWidth="1"/>
    <col min="2306" max="2306" width="7.625" style="75" customWidth="1"/>
    <col min="2307" max="2307" width="8.625" style="75" customWidth="1"/>
    <col min="2308" max="2316" width="7.625" style="75" customWidth="1"/>
    <col min="2317" max="2560" width="9" style="75"/>
    <col min="2561" max="2561" width="3.625" style="75" customWidth="1"/>
    <col min="2562" max="2562" width="7.625" style="75" customWidth="1"/>
    <col min="2563" max="2563" width="8.625" style="75" customWidth="1"/>
    <col min="2564" max="2572" width="7.625" style="75" customWidth="1"/>
    <col min="2573" max="2816" width="9" style="75"/>
    <col min="2817" max="2817" width="3.625" style="75" customWidth="1"/>
    <col min="2818" max="2818" width="7.625" style="75" customWidth="1"/>
    <col min="2819" max="2819" width="8.625" style="75" customWidth="1"/>
    <col min="2820" max="2828" width="7.625" style="75" customWidth="1"/>
    <col min="2829" max="3072" width="9" style="75"/>
    <col min="3073" max="3073" width="3.625" style="75" customWidth="1"/>
    <col min="3074" max="3074" width="7.625" style="75" customWidth="1"/>
    <col min="3075" max="3075" width="8.625" style="75" customWidth="1"/>
    <col min="3076" max="3084" width="7.625" style="75" customWidth="1"/>
    <col min="3085" max="3328" width="9" style="75"/>
    <col min="3329" max="3329" width="3.625" style="75" customWidth="1"/>
    <col min="3330" max="3330" width="7.625" style="75" customWidth="1"/>
    <col min="3331" max="3331" width="8.625" style="75" customWidth="1"/>
    <col min="3332" max="3340" width="7.625" style="75" customWidth="1"/>
    <col min="3341" max="3584" width="9" style="75"/>
    <col min="3585" max="3585" width="3.625" style="75" customWidth="1"/>
    <col min="3586" max="3586" width="7.625" style="75" customWidth="1"/>
    <col min="3587" max="3587" width="8.625" style="75" customWidth="1"/>
    <col min="3588" max="3596" width="7.625" style="75" customWidth="1"/>
    <col min="3597" max="3840" width="9" style="75"/>
    <col min="3841" max="3841" width="3.625" style="75" customWidth="1"/>
    <col min="3842" max="3842" width="7.625" style="75" customWidth="1"/>
    <col min="3843" max="3843" width="8.625" style="75" customWidth="1"/>
    <col min="3844" max="3852" width="7.625" style="75" customWidth="1"/>
    <col min="3853" max="4096" width="9" style="75"/>
    <col min="4097" max="4097" width="3.625" style="75" customWidth="1"/>
    <col min="4098" max="4098" width="7.625" style="75" customWidth="1"/>
    <col min="4099" max="4099" width="8.625" style="75" customWidth="1"/>
    <col min="4100" max="4108" width="7.625" style="75" customWidth="1"/>
    <col min="4109" max="4352" width="9" style="75"/>
    <col min="4353" max="4353" width="3.625" style="75" customWidth="1"/>
    <col min="4354" max="4354" width="7.625" style="75" customWidth="1"/>
    <col min="4355" max="4355" width="8.625" style="75" customWidth="1"/>
    <col min="4356" max="4364" width="7.625" style="75" customWidth="1"/>
    <col min="4365" max="4608" width="9" style="75"/>
    <col min="4609" max="4609" width="3.625" style="75" customWidth="1"/>
    <col min="4610" max="4610" width="7.625" style="75" customWidth="1"/>
    <col min="4611" max="4611" width="8.625" style="75" customWidth="1"/>
    <col min="4612" max="4620" width="7.625" style="75" customWidth="1"/>
    <col min="4621" max="4864" width="9" style="75"/>
    <col min="4865" max="4865" width="3.625" style="75" customWidth="1"/>
    <col min="4866" max="4866" width="7.625" style="75" customWidth="1"/>
    <col min="4867" max="4867" width="8.625" style="75" customWidth="1"/>
    <col min="4868" max="4876" width="7.625" style="75" customWidth="1"/>
    <col min="4877" max="5120" width="9" style="75"/>
    <col min="5121" max="5121" width="3.625" style="75" customWidth="1"/>
    <col min="5122" max="5122" width="7.625" style="75" customWidth="1"/>
    <col min="5123" max="5123" width="8.625" style="75" customWidth="1"/>
    <col min="5124" max="5132" width="7.625" style="75" customWidth="1"/>
    <col min="5133" max="5376" width="9" style="75"/>
    <col min="5377" max="5377" width="3.625" style="75" customWidth="1"/>
    <col min="5378" max="5378" width="7.625" style="75" customWidth="1"/>
    <col min="5379" max="5379" width="8.625" style="75" customWidth="1"/>
    <col min="5380" max="5388" width="7.625" style="75" customWidth="1"/>
    <col min="5389" max="5632" width="9" style="75"/>
    <col min="5633" max="5633" width="3.625" style="75" customWidth="1"/>
    <col min="5634" max="5634" width="7.625" style="75" customWidth="1"/>
    <col min="5635" max="5635" width="8.625" style="75" customWidth="1"/>
    <col min="5636" max="5644" width="7.625" style="75" customWidth="1"/>
    <col min="5645" max="5888" width="9" style="75"/>
    <col min="5889" max="5889" width="3.625" style="75" customWidth="1"/>
    <col min="5890" max="5890" width="7.625" style="75" customWidth="1"/>
    <col min="5891" max="5891" width="8.625" style="75" customWidth="1"/>
    <col min="5892" max="5900" width="7.625" style="75" customWidth="1"/>
    <col min="5901" max="6144" width="9" style="75"/>
    <col min="6145" max="6145" width="3.625" style="75" customWidth="1"/>
    <col min="6146" max="6146" width="7.625" style="75" customWidth="1"/>
    <col min="6147" max="6147" width="8.625" style="75" customWidth="1"/>
    <col min="6148" max="6156" width="7.625" style="75" customWidth="1"/>
    <col min="6157" max="6400" width="9" style="75"/>
    <col min="6401" max="6401" width="3.625" style="75" customWidth="1"/>
    <col min="6402" max="6402" width="7.625" style="75" customWidth="1"/>
    <col min="6403" max="6403" width="8.625" style="75" customWidth="1"/>
    <col min="6404" max="6412" width="7.625" style="75" customWidth="1"/>
    <col min="6413" max="6656" width="9" style="75"/>
    <col min="6657" max="6657" width="3.625" style="75" customWidth="1"/>
    <col min="6658" max="6658" width="7.625" style="75" customWidth="1"/>
    <col min="6659" max="6659" width="8.625" style="75" customWidth="1"/>
    <col min="6660" max="6668" width="7.625" style="75" customWidth="1"/>
    <col min="6669" max="6912" width="9" style="75"/>
    <col min="6913" max="6913" width="3.625" style="75" customWidth="1"/>
    <col min="6914" max="6914" width="7.625" style="75" customWidth="1"/>
    <col min="6915" max="6915" width="8.625" style="75" customWidth="1"/>
    <col min="6916" max="6924" width="7.625" style="75" customWidth="1"/>
    <col min="6925" max="7168" width="9" style="75"/>
    <col min="7169" max="7169" width="3.625" style="75" customWidth="1"/>
    <col min="7170" max="7170" width="7.625" style="75" customWidth="1"/>
    <col min="7171" max="7171" width="8.625" style="75" customWidth="1"/>
    <col min="7172" max="7180" width="7.625" style="75" customWidth="1"/>
    <col min="7181" max="7424" width="9" style="75"/>
    <col min="7425" max="7425" width="3.625" style="75" customWidth="1"/>
    <col min="7426" max="7426" width="7.625" style="75" customWidth="1"/>
    <col min="7427" max="7427" width="8.625" style="75" customWidth="1"/>
    <col min="7428" max="7436" width="7.625" style="75" customWidth="1"/>
    <col min="7437" max="7680" width="9" style="75"/>
    <col min="7681" max="7681" width="3.625" style="75" customWidth="1"/>
    <col min="7682" max="7682" width="7.625" style="75" customWidth="1"/>
    <col min="7683" max="7683" width="8.625" style="75" customWidth="1"/>
    <col min="7684" max="7692" width="7.625" style="75" customWidth="1"/>
    <col min="7693" max="7936" width="9" style="75"/>
    <col min="7937" max="7937" width="3.625" style="75" customWidth="1"/>
    <col min="7938" max="7938" width="7.625" style="75" customWidth="1"/>
    <col min="7939" max="7939" width="8.625" style="75" customWidth="1"/>
    <col min="7940" max="7948" width="7.625" style="75" customWidth="1"/>
    <col min="7949" max="8192" width="9" style="75"/>
    <col min="8193" max="8193" width="3.625" style="75" customWidth="1"/>
    <col min="8194" max="8194" width="7.625" style="75" customWidth="1"/>
    <col min="8195" max="8195" width="8.625" style="75" customWidth="1"/>
    <col min="8196" max="8204" width="7.625" style="75" customWidth="1"/>
    <col min="8205" max="8448" width="9" style="75"/>
    <col min="8449" max="8449" width="3.625" style="75" customWidth="1"/>
    <col min="8450" max="8450" width="7.625" style="75" customWidth="1"/>
    <col min="8451" max="8451" width="8.625" style="75" customWidth="1"/>
    <col min="8452" max="8460" width="7.625" style="75" customWidth="1"/>
    <col min="8461" max="8704" width="9" style="75"/>
    <col min="8705" max="8705" width="3.625" style="75" customWidth="1"/>
    <col min="8706" max="8706" width="7.625" style="75" customWidth="1"/>
    <col min="8707" max="8707" width="8.625" style="75" customWidth="1"/>
    <col min="8708" max="8716" width="7.625" style="75" customWidth="1"/>
    <col min="8717" max="8960" width="9" style="75"/>
    <col min="8961" max="8961" width="3.625" style="75" customWidth="1"/>
    <col min="8962" max="8962" width="7.625" style="75" customWidth="1"/>
    <col min="8963" max="8963" width="8.625" style="75" customWidth="1"/>
    <col min="8964" max="8972" width="7.625" style="75" customWidth="1"/>
    <col min="8973" max="9216" width="9" style="75"/>
    <col min="9217" max="9217" width="3.625" style="75" customWidth="1"/>
    <col min="9218" max="9218" width="7.625" style="75" customWidth="1"/>
    <col min="9219" max="9219" width="8.625" style="75" customWidth="1"/>
    <col min="9220" max="9228" width="7.625" style="75" customWidth="1"/>
    <col min="9229" max="9472" width="9" style="75"/>
    <col min="9473" max="9473" width="3.625" style="75" customWidth="1"/>
    <col min="9474" max="9474" width="7.625" style="75" customWidth="1"/>
    <col min="9475" max="9475" width="8.625" style="75" customWidth="1"/>
    <col min="9476" max="9484" width="7.625" style="75" customWidth="1"/>
    <col min="9485" max="9728" width="9" style="75"/>
    <col min="9729" max="9729" width="3.625" style="75" customWidth="1"/>
    <col min="9730" max="9730" width="7.625" style="75" customWidth="1"/>
    <col min="9731" max="9731" width="8.625" style="75" customWidth="1"/>
    <col min="9732" max="9740" width="7.625" style="75" customWidth="1"/>
    <col min="9741" max="9984" width="9" style="75"/>
    <col min="9985" max="9985" width="3.625" style="75" customWidth="1"/>
    <col min="9986" max="9986" width="7.625" style="75" customWidth="1"/>
    <col min="9987" max="9987" width="8.625" style="75" customWidth="1"/>
    <col min="9988" max="9996" width="7.625" style="75" customWidth="1"/>
    <col min="9997" max="10240" width="9" style="75"/>
    <col min="10241" max="10241" width="3.625" style="75" customWidth="1"/>
    <col min="10242" max="10242" width="7.625" style="75" customWidth="1"/>
    <col min="10243" max="10243" width="8.625" style="75" customWidth="1"/>
    <col min="10244" max="10252" width="7.625" style="75" customWidth="1"/>
    <col min="10253" max="10496" width="9" style="75"/>
    <col min="10497" max="10497" width="3.625" style="75" customWidth="1"/>
    <col min="10498" max="10498" width="7.625" style="75" customWidth="1"/>
    <col min="10499" max="10499" width="8.625" style="75" customWidth="1"/>
    <col min="10500" max="10508" width="7.625" style="75" customWidth="1"/>
    <col min="10509" max="10752" width="9" style="75"/>
    <col min="10753" max="10753" width="3.625" style="75" customWidth="1"/>
    <col min="10754" max="10754" width="7.625" style="75" customWidth="1"/>
    <col min="10755" max="10755" width="8.625" style="75" customWidth="1"/>
    <col min="10756" max="10764" width="7.625" style="75" customWidth="1"/>
    <col min="10765" max="11008" width="9" style="75"/>
    <col min="11009" max="11009" width="3.625" style="75" customWidth="1"/>
    <col min="11010" max="11010" width="7.625" style="75" customWidth="1"/>
    <col min="11011" max="11011" width="8.625" style="75" customWidth="1"/>
    <col min="11012" max="11020" width="7.625" style="75" customWidth="1"/>
    <col min="11021" max="11264" width="9" style="75"/>
    <col min="11265" max="11265" width="3.625" style="75" customWidth="1"/>
    <col min="11266" max="11266" width="7.625" style="75" customWidth="1"/>
    <col min="11267" max="11267" width="8.625" style="75" customWidth="1"/>
    <col min="11268" max="11276" width="7.625" style="75" customWidth="1"/>
    <col min="11277" max="11520" width="9" style="75"/>
    <col min="11521" max="11521" width="3.625" style="75" customWidth="1"/>
    <col min="11522" max="11522" width="7.625" style="75" customWidth="1"/>
    <col min="11523" max="11523" width="8.625" style="75" customWidth="1"/>
    <col min="11524" max="11532" width="7.625" style="75" customWidth="1"/>
    <col min="11533" max="11776" width="9" style="75"/>
    <col min="11777" max="11777" width="3.625" style="75" customWidth="1"/>
    <col min="11778" max="11778" width="7.625" style="75" customWidth="1"/>
    <col min="11779" max="11779" width="8.625" style="75" customWidth="1"/>
    <col min="11780" max="11788" width="7.625" style="75" customWidth="1"/>
    <col min="11789" max="12032" width="9" style="75"/>
    <col min="12033" max="12033" width="3.625" style="75" customWidth="1"/>
    <col min="12034" max="12034" width="7.625" style="75" customWidth="1"/>
    <col min="12035" max="12035" width="8.625" style="75" customWidth="1"/>
    <col min="12036" max="12044" width="7.625" style="75" customWidth="1"/>
    <col min="12045" max="12288" width="9" style="75"/>
    <col min="12289" max="12289" width="3.625" style="75" customWidth="1"/>
    <col min="12290" max="12290" width="7.625" style="75" customWidth="1"/>
    <col min="12291" max="12291" width="8.625" style="75" customWidth="1"/>
    <col min="12292" max="12300" width="7.625" style="75" customWidth="1"/>
    <col min="12301" max="12544" width="9" style="75"/>
    <col min="12545" max="12545" width="3.625" style="75" customWidth="1"/>
    <col min="12546" max="12546" width="7.625" style="75" customWidth="1"/>
    <col min="12547" max="12547" width="8.625" style="75" customWidth="1"/>
    <col min="12548" max="12556" width="7.625" style="75" customWidth="1"/>
    <col min="12557" max="12800" width="9" style="75"/>
    <col min="12801" max="12801" width="3.625" style="75" customWidth="1"/>
    <col min="12802" max="12802" width="7.625" style="75" customWidth="1"/>
    <col min="12803" max="12803" width="8.625" style="75" customWidth="1"/>
    <col min="12804" max="12812" width="7.625" style="75" customWidth="1"/>
    <col min="12813" max="13056" width="9" style="75"/>
    <col min="13057" max="13057" width="3.625" style="75" customWidth="1"/>
    <col min="13058" max="13058" width="7.625" style="75" customWidth="1"/>
    <col min="13059" max="13059" width="8.625" style="75" customWidth="1"/>
    <col min="13060" max="13068" width="7.625" style="75" customWidth="1"/>
    <col min="13069" max="13312" width="9" style="75"/>
    <col min="13313" max="13313" width="3.625" style="75" customWidth="1"/>
    <col min="13314" max="13314" width="7.625" style="75" customWidth="1"/>
    <col min="13315" max="13315" width="8.625" style="75" customWidth="1"/>
    <col min="13316" max="13324" width="7.625" style="75" customWidth="1"/>
    <col min="13325" max="13568" width="9" style="75"/>
    <col min="13569" max="13569" width="3.625" style="75" customWidth="1"/>
    <col min="13570" max="13570" width="7.625" style="75" customWidth="1"/>
    <col min="13571" max="13571" width="8.625" style="75" customWidth="1"/>
    <col min="13572" max="13580" width="7.625" style="75" customWidth="1"/>
    <col min="13581" max="13824" width="9" style="75"/>
    <col min="13825" max="13825" width="3.625" style="75" customWidth="1"/>
    <col min="13826" max="13826" width="7.625" style="75" customWidth="1"/>
    <col min="13827" max="13827" width="8.625" style="75" customWidth="1"/>
    <col min="13828" max="13836" width="7.625" style="75" customWidth="1"/>
    <col min="13837" max="14080" width="9" style="75"/>
    <col min="14081" max="14081" width="3.625" style="75" customWidth="1"/>
    <col min="14082" max="14082" width="7.625" style="75" customWidth="1"/>
    <col min="14083" max="14083" width="8.625" style="75" customWidth="1"/>
    <col min="14084" max="14092" width="7.625" style="75" customWidth="1"/>
    <col min="14093" max="14336" width="9" style="75"/>
    <col min="14337" max="14337" width="3.625" style="75" customWidth="1"/>
    <col min="14338" max="14338" width="7.625" style="75" customWidth="1"/>
    <col min="14339" max="14339" width="8.625" style="75" customWidth="1"/>
    <col min="14340" max="14348" width="7.625" style="75" customWidth="1"/>
    <col min="14349" max="14592" width="9" style="75"/>
    <col min="14593" max="14593" width="3.625" style="75" customWidth="1"/>
    <col min="14594" max="14594" width="7.625" style="75" customWidth="1"/>
    <col min="14595" max="14595" width="8.625" style="75" customWidth="1"/>
    <col min="14596" max="14604" width="7.625" style="75" customWidth="1"/>
    <col min="14605" max="14848" width="9" style="75"/>
    <col min="14849" max="14849" width="3.625" style="75" customWidth="1"/>
    <col min="14850" max="14850" width="7.625" style="75" customWidth="1"/>
    <col min="14851" max="14851" width="8.625" style="75" customWidth="1"/>
    <col min="14852" max="14860" width="7.625" style="75" customWidth="1"/>
    <col min="14861" max="15104" width="9" style="75"/>
    <col min="15105" max="15105" width="3.625" style="75" customWidth="1"/>
    <col min="15106" max="15106" width="7.625" style="75" customWidth="1"/>
    <col min="15107" max="15107" width="8.625" style="75" customWidth="1"/>
    <col min="15108" max="15116" width="7.625" style="75" customWidth="1"/>
    <col min="15117" max="15360" width="9" style="75"/>
    <col min="15361" max="15361" width="3.625" style="75" customWidth="1"/>
    <col min="15362" max="15362" width="7.625" style="75" customWidth="1"/>
    <col min="15363" max="15363" width="8.625" style="75" customWidth="1"/>
    <col min="15364" max="15372" width="7.625" style="75" customWidth="1"/>
    <col min="15373" max="15616" width="9" style="75"/>
    <col min="15617" max="15617" width="3.625" style="75" customWidth="1"/>
    <col min="15618" max="15618" width="7.625" style="75" customWidth="1"/>
    <col min="15619" max="15619" width="8.625" style="75" customWidth="1"/>
    <col min="15620" max="15628" width="7.625" style="75" customWidth="1"/>
    <col min="15629" max="15872" width="9" style="75"/>
    <col min="15873" max="15873" width="3.625" style="75" customWidth="1"/>
    <col min="15874" max="15874" width="7.625" style="75" customWidth="1"/>
    <col min="15875" max="15875" width="8.625" style="75" customWidth="1"/>
    <col min="15876" max="15884" width="7.625" style="75" customWidth="1"/>
    <col min="15885" max="16128" width="9" style="75"/>
    <col min="16129" max="16129" width="3.625" style="75" customWidth="1"/>
    <col min="16130" max="16130" width="7.625" style="75" customWidth="1"/>
    <col min="16131" max="16131" width="8.625" style="75" customWidth="1"/>
    <col min="16132" max="16140" width="7.625" style="75" customWidth="1"/>
    <col min="16141" max="16384" width="9" style="75"/>
  </cols>
  <sheetData>
    <row r="1" spans="1:12" ht="30" customHeight="1">
      <c r="A1" s="74" t="s">
        <v>92</v>
      </c>
      <c r="F1" s="110"/>
      <c r="G1" s="110"/>
      <c r="H1" s="110"/>
      <c r="I1" s="110"/>
    </row>
    <row r="2" spans="1:12" ht="18" customHeight="1">
      <c r="A2" s="77">
        <v>1</v>
      </c>
      <c r="B2" s="111" t="s">
        <v>93</v>
      </c>
      <c r="C2" s="79"/>
      <c r="D2" s="79"/>
      <c r="E2" s="79"/>
      <c r="F2" s="112"/>
      <c r="G2" s="112"/>
      <c r="H2" s="112"/>
      <c r="I2" s="112"/>
      <c r="L2" s="113" t="s">
        <v>1</v>
      </c>
    </row>
    <row r="3" spans="1:12" ht="18" customHeight="1">
      <c r="A3" s="77"/>
      <c r="B3" s="339" t="s">
        <v>94</v>
      </c>
      <c r="C3" s="418" t="s">
        <v>77</v>
      </c>
      <c r="D3" s="420" t="s">
        <v>95</v>
      </c>
      <c r="E3" s="421"/>
      <c r="F3" s="421"/>
      <c r="G3" s="421"/>
      <c r="H3" s="421"/>
      <c r="I3" s="421"/>
      <c r="J3" s="421"/>
      <c r="K3" s="421"/>
      <c r="L3" s="422"/>
    </row>
    <row r="4" spans="1:12" ht="24" customHeight="1">
      <c r="B4" s="341"/>
      <c r="C4" s="419"/>
      <c r="D4" s="114" t="s">
        <v>96</v>
      </c>
      <c r="E4" s="115" t="s">
        <v>97</v>
      </c>
      <c r="F4" s="115" t="s">
        <v>98</v>
      </c>
      <c r="G4" s="115" t="s">
        <v>99</v>
      </c>
      <c r="H4" s="116" t="s">
        <v>100</v>
      </c>
      <c r="I4" s="115" t="s">
        <v>101</v>
      </c>
      <c r="J4" s="115" t="s">
        <v>102</v>
      </c>
      <c r="K4" s="115" t="s">
        <v>103</v>
      </c>
      <c r="L4" s="115" t="s">
        <v>11</v>
      </c>
    </row>
    <row r="5" spans="1:12" ht="18" hidden="1" customHeight="1">
      <c r="B5" s="117" t="s">
        <v>104</v>
      </c>
      <c r="C5" s="118">
        <f t="shared" ref="C5:C18" si="0">SUM(D5:L5)</f>
        <v>8</v>
      </c>
      <c r="D5" s="119">
        <v>1</v>
      </c>
      <c r="E5" s="119">
        <v>3</v>
      </c>
      <c r="F5" s="119">
        <v>1</v>
      </c>
      <c r="G5" s="119">
        <v>2</v>
      </c>
      <c r="H5" s="119">
        <v>0</v>
      </c>
      <c r="I5" s="119">
        <v>0</v>
      </c>
      <c r="J5" s="120">
        <v>0</v>
      </c>
      <c r="K5" s="120">
        <v>0</v>
      </c>
      <c r="L5" s="120">
        <v>1</v>
      </c>
    </row>
    <row r="6" spans="1:12" ht="18" hidden="1" customHeight="1">
      <c r="B6" s="117" t="s">
        <v>105</v>
      </c>
      <c r="C6" s="118">
        <f t="shared" si="0"/>
        <v>7</v>
      </c>
      <c r="D6" s="119">
        <v>0</v>
      </c>
      <c r="E6" s="119">
        <v>2</v>
      </c>
      <c r="F6" s="119">
        <v>0</v>
      </c>
      <c r="G6" s="119">
        <v>4</v>
      </c>
      <c r="H6" s="119">
        <v>0</v>
      </c>
      <c r="I6" s="119">
        <v>0</v>
      </c>
      <c r="J6" s="120">
        <v>0</v>
      </c>
      <c r="K6" s="120">
        <v>0</v>
      </c>
      <c r="L6" s="120">
        <v>1</v>
      </c>
    </row>
    <row r="7" spans="1:12" ht="18" hidden="1" customHeight="1">
      <c r="B7" s="117" t="s">
        <v>106</v>
      </c>
      <c r="C7" s="118">
        <f t="shared" si="0"/>
        <v>5</v>
      </c>
      <c r="D7" s="119">
        <v>1</v>
      </c>
      <c r="E7" s="119">
        <v>4</v>
      </c>
      <c r="F7" s="119">
        <v>0</v>
      </c>
      <c r="G7" s="119">
        <v>0</v>
      </c>
      <c r="H7" s="119">
        <v>0</v>
      </c>
      <c r="I7" s="119">
        <v>0</v>
      </c>
      <c r="J7" s="120">
        <v>0</v>
      </c>
      <c r="K7" s="120">
        <v>0</v>
      </c>
      <c r="L7" s="120">
        <v>0</v>
      </c>
    </row>
    <row r="8" spans="1:12" ht="18" hidden="1" customHeight="1">
      <c r="B8" s="117" t="s">
        <v>107</v>
      </c>
      <c r="C8" s="118">
        <f t="shared" si="0"/>
        <v>2</v>
      </c>
      <c r="D8" s="119">
        <v>0</v>
      </c>
      <c r="E8" s="119">
        <v>0</v>
      </c>
      <c r="F8" s="119">
        <v>1</v>
      </c>
      <c r="G8" s="119">
        <v>0</v>
      </c>
      <c r="H8" s="119">
        <v>0</v>
      </c>
      <c r="I8" s="119">
        <v>0</v>
      </c>
      <c r="J8" s="120">
        <v>1</v>
      </c>
      <c r="K8" s="120">
        <v>0</v>
      </c>
      <c r="L8" s="120">
        <v>0</v>
      </c>
    </row>
    <row r="9" spans="1:12" ht="18" hidden="1" customHeight="1">
      <c r="B9" s="117" t="s">
        <v>108</v>
      </c>
      <c r="C9" s="118">
        <f t="shared" si="0"/>
        <v>7</v>
      </c>
      <c r="D9" s="119">
        <v>0</v>
      </c>
      <c r="E9" s="119">
        <v>4</v>
      </c>
      <c r="F9" s="119">
        <v>2</v>
      </c>
      <c r="G9" s="119">
        <v>0</v>
      </c>
      <c r="H9" s="119">
        <v>0</v>
      </c>
      <c r="I9" s="119">
        <v>0</v>
      </c>
      <c r="J9" s="120">
        <v>0</v>
      </c>
      <c r="K9" s="120">
        <v>0</v>
      </c>
      <c r="L9" s="120">
        <v>1</v>
      </c>
    </row>
    <row r="10" spans="1:12" ht="18" hidden="1" customHeight="1">
      <c r="B10" s="117" t="s">
        <v>109</v>
      </c>
      <c r="C10" s="118">
        <f t="shared" si="0"/>
        <v>3</v>
      </c>
      <c r="D10" s="119">
        <v>2</v>
      </c>
      <c r="E10" s="119">
        <v>0</v>
      </c>
      <c r="F10" s="119">
        <v>0</v>
      </c>
      <c r="G10" s="119">
        <v>0</v>
      </c>
      <c r="H10" s="119">
        <v>0</v>
      </c>
      <c r="I10" s="119">
        <v>0</v>
      </c>
      <c r="J10" s="120">
        <v>1</v>
      </c>
      <c r="K10" s="120">
        <v>0</v>
      </c>
      <c r="L10" s="120">
        <v>0</v>
      </c>
    </row>
    <row r="11" spans="1:12" ht="18" hidden="1" customHeight="1">
      <c r="B11" s="117" t="s">
        <v>110</v>
      </c>
      <c r="C11" s="118">
        <f t="shared" si="0"/>
        <v>6</v>
      </c>
      <c r="D11" s="119">
        <v>0</v>
      </c>
      <c r="E11" s="119">
        <v>4</v>
      </c>
      <c r="F11" s="119">
        <v>0</v>
      </c>
      <c r="G11" s="119">
        <v>2</v>
      </c>
      <c r="H11" s="119">
        <v>0</v>
      </c>
      <c r="I11" s="119">
        <v>0</v>
      </c>
      <c r="J11" s="120">
        <v>0</v>
      </c>
      <c r="K11" s="120">
        <v>0</v>
      </c>
      <c r="L11" s="120">
        <v>0</v>
      </c>
    </row>
    <row r="12" spans="1:12" ht="18" customHeight="1">
      <c r="B12" s="117" t="s">
        <v>111</v>
      </c>
      <c r="C12" s="118">
        <f t="shared" si="0"/>
        <v>2</v>
      </c>
      <c r="D12" s="119">
        <v>1</v>
      </c>
      <c r="E12" s="119">
        <v>0</v>
      </c>
      <c r="F12" s="119">
        <v>1</v>
      </c>
      <c r="G12" s="119">
        <v>0</v>
      </c>
      <c r="H12" s="119">
        <v>0</v>
      </c>
      <c r="I12" s="119">
        <v>0</v>
      </c>
      <c r="J12" s="120">
        <v>0</v>
      </c>
      <c r="K12" s="120">
        <v>0</v>
      </c>
      <c r="L12" s="120">
        <v>0</v>
      </c>
    </row>
    <row r="13" spans="1:12" s="121" customFormat="1" ht="18" customHeight="1">
      <c r="B13" s="117" t="s">
        <v>112</v>
      </c>
      <c r="C13" s="118">
        <f t="shared" si="0"/>
        <v>2</v>
      </c>
      <c r="D13" s="118">
        <v>0</v>
      </c>
      <c r="E13" s="120">
        <v>2</v>
      </c>
      <c r="F13" s="120">
        <v>0</v>
      </c>
      <c r="G13" s="120">
        <v>0</v>
      </c>
      <c r="H13" s="120">
        <v>0</v>
      </c>
      <c r="I13" s="120">
        <v>0</v>
      </c>
      <c r="J13" s="120">
        <v>0</v>
      </c>
      <c r="K13" s="120">
        <v>0</v>
      </c>
      <c r="L13" s="120">
        <v>0</v>
      </c>
    </row>
    <row r="14" spans="1:12" s="121" customFormat="1" ht="18" customHeight="1">
      <c r="B14" s="117" t="s">
        <v>113</v>
      </c>
      <c r="C14" s="118">
        <f t="shared" si="0"/>
        <v>9</v>
      </c>
      <c r="D14" s="118">
        <v>0</v>
      </c>
      <c r="E14" s="120">
        <v>3</v>
      </c>
      <c r="F14" s="120">
        <v>3</v>
      </c>
      <c r="G14" s="120">
        <v>0</v>
      </c>
      <c r="H14" s="120">
        <v>0</v>
      </c>
      <c r="I14" s="120">
        <v>0</v>
      </c>
      <c r="J14" s="120">
        <v>2</v>
      </c>
      <c r="K14" s="120">
        <v>0</v>
      </c>
      <c r="L14" s="120">
        <v>1</v>
      </c>
    </row>
    <row r="15" spans="1:12" s="121" customFormat="1" ht="18" customHeight="1">
      <c r="B15" s="122" t="s">
        <v>114</v>
      </c>
      <c r="C15" s="118">
        <f t="shared" si="0"/>
        <v>1</v>
      </c>
      <c r="D15" s="118">
        <v>1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</v>
      </c>
    </row>
    <row r="16" spans="1:12" s="121" customFormat="1" ht="18" customHeight="1">
      <c r="B16" s="122" t="s">
        <v>115</v>
      </c>
      <c r="C16" s="118">
        <f t="shared" si="0"/>
        <v>3</v>
      </c>
      <c r="D16" s="118">
        <v>0</v>
      </c>
      <c r="E16" s="120">
        <v>2</v>
      </c>
      <c r="F16" s="120">
        <v>0</v>
      </c>
      <c r="G16" s="120">
        <v>0</v>
      </c>
      <c r="H16" s="120">
        <v>0</v>
      </c>
      <c r="I16" s="120">
        <v>0</v>
      </c>
      <c r="J16" s="120">
        <v>0</v>
      </c>
      <c r="K16" s="120">
        <v>0</v>
      </c>
      <c r="L16" s="120">
        <v>1</v>
      </c>
    </row>
    <row r="17" spans="1:12" s="121" customFormat="1" ht="18" customHeight="1">
      <c r="B17" s="122" t="s">
        <v>116</v>
      </c>
      <c r="C17" s="118">
        <f t="shared" si="0"/>
        <v>3</v>
      </c>
      <c r="D17" s="118">
        <v>0</v>
      </c>
      <c r="E17" s="120">
        <v>0</v>
      </c>
      <c r="F17" s="120">
        <v>1</v>
      </c>
      <c r="G17" s="120">
        <v>0</v>
      </c>
      <c r="H17" s="120">
        <v>0</v>
      </c>
      <c r="I17" s="120">
        <v>0</v>
      </c>
      <c r="J17" s="120">
        <v>1</v>
      </c>
      <c r="K17" s="120">
        <v>0</v>
      </c>
      <c r="L17" s="120">
        <v>1</v>
      </c>
    </row>
    <row r="18" spans="1:12" s="121" customFormat="1" ht="18" customHeight="1">
      <c r="B18" s="122" t="s">
        <v>117</v>
      </c>
      <c r="C18" s="118">
        <f t="shared" si="0"/>
        <v>11</v>
      </c>
      <c r="D18" s="118">
        <v>0</v>
      </c>
      <c r="E18" s="120">
        <v>6</v>
      </c>
      <c r="F18" s="120">
        <v>1</v>
      </c>
      <c r="G18" s="120">
        <v>2</v>
      </c>
      <c r="H18" s="120">
        <v>0</v>
      </c>
      <c r="I18" s="120">
        <v>0</v>
      </c>
      <c r="J18" s="120">
        <v>0</v>
      </c>
      <c r="K18" s="120">
        <v>0</v>
      </c>
      <c r="L18" s="120">
        <v>2</v>
      </c>
    </row>
    <row r="19" spans="1:12" s="121" customFormat="1" ht="18" customHeight="1">
      <c r="B19" s="122" t="s">
        <v>118</v>
      </c>
      <c r="C19" s="118">
        <f>SUM(D19:L19)</f>
        <v>3</v>
      </c>
      <c r="D19" s="118">
        <v>2</v>
      </c>
      <c r="E19" s="120">
        <v>0</v>
      </c>
      <c r="F19" s="120">
        <v>0</v>
      </c>
      <c r="G19" s="120">
        <v>1</v>
      </c>
      <c r="H19" s="120">
        <v>0</v>
      </c>
      <c r="I19" s="120">
        <v>0</v>
      </c>
      <c r="J19" s="120">
        <v>0</v>
      </c>
      <c r="K19" s="120">
        <v>0</v>
      </c>
      <c r="L19" s="120">
        <v>0</v>
      </c>
    </row>
    <row r="20" spans="1:12" s="121" customFormat="1" ht="18" customHeight="1">
      <c r="B20" s="122" t="s">
        <v>119</v>
      </c>
      <c r="C20" s="118">
        <f>SUM(D20:L20)</f>
        <v>3</v>
      </c>
      <c r="D20" s="118">
        <v>1</v>
      </c>
      <c r="E20" s="120">
        <v>2</v>
      </c>
      <c r="F20" s="120">
        <v>0</v>
      </c>
      <c r="G20" s="120">
        <v>0</v>
      </c>
      <c r="H20" s="120">
        <v>0</v>
      </c>
      <c r="I20" s="120">
        <v>0</v>
      </c>
      <c r="J20" s="120">
        <v>0</v>
      </c>
      <c r="K20" s="120">
        <v>0</v>
      </c>
      <c r="L20" s="120">
        <v>0</v>
      </c>
    </row>
    <row r="21" spans="1:12" s="121" customFormat="1" ht="18" customHeight="1">
      <c r="B21" s="122" t="s">
        <v>120</v>
      </c>
      <c r="C21" s="118">
        <f>SUM(D21:L21)</f>
        <v>2</v>
      </c>
      <c r="D21" s="118">
        <v>1</v>
      </c>
      <c r="E21" s="120">
        <v>0</v>
      </c>
      <c r="F21" s="120">
        <v>0</v>
      </c>
      <c r="G21" s="120">
        <v>1</v>
      </c>
      <c r="H21" s="120">
        <v>0</v>
      </c>
      <c r="I21" s="120">
        <v>0</v>
      </c>
      <c r="J21" s="120">
        <v>0</v>
      </c>
      <c r="K21" s="120">
        <v>0</v>
      </c>
      <c r="L21" s="120">
        <v>0</v>
      </c>
    </row>
    <row r="22" spans="1:12" s="121" customFormat="1" ht="18" customHeight="1">
      <c r="B22" s="122" t="s">
        <v>121</v>
      </c>
      <c r="C22" s="118">
        <f>SUM(D22:L22)</f>
        <v>1</v>
      </c>
      <c r="D22" s="118">
        <v>0</v>
      </c>
      <c r="E22" s="120">
        <v>0</v>
      </c>
      <c r="F22" s="120">
        <v>0</v>
      </c>
      <c r="G22" s="120">
        <v>0</v>
      </c>
      <c r="H22" s="120">
        <v>0</v>
      </c>
      <c r="I22" s="120">
        <v>0</v>
      </c>
      <c r="J22" s="120">
        <v>0</v>
      </c>
      <c r="K22" s="120">
        <v>0</v>
      </c>
      <c r="L22" s="120">
        <v>1</v>
      </c>
    </row>
    <row r="23" spans="1:12" s="121" customFormat="1" ht="18" customHeight="1">
      <c r="B23" s="122" t="s">
        <v>122</v>
      </c>
      <c r="C23" s="118">
        <f>SUM(D23:L23)</f>
        <v>7</v>
      </c>
      <c r="D23" s="118">
        <v>0</v>
      </c>
      <c r="E23" s="120">
        <v>2</v>
      </c>
      <c r="F23" s="120">
        <v>2</v>
      </c>
      <c r="G23" s="120">
        <v>0</v>
      </c>
      <c r="H23" s="120">
        <v>1</v>
      </c>
      <c r="I23" s="120">
        <v>0</v>
      </c>
      <c r="J23" s="120">
        <v>0</v>
      </c>
      <c r="K23" s="120">
        <v>0</v>
      </c>
      <c r="L23" s="120">
        <v>2</v>
      </c>
    </row>
    <row r="24" spans="1:12" ht="18" customHeight="1"/>
    <row r="25" spans="1:12" ht="18" customHeight="1">
      <c r="A25" s="77">
        <v>2</v>
      </c>
      <c r="B25" s="78" t="s">
        <v>123</v>
      </c>
      <c r="L25" s="113" t="s">
        <v>1</v>
      </c>
    </row>
    <row r="26" spans="1:12" ht="18" customHeight="1">
      <c r="A26" s="77"/>
      <c r="B26" s="382" t="s">
        <v>94</v>
      </c>
      <c r="C26" s="423" t="s">
        <v>77</v>
      </c>
      <c r="D26" s="420" t="s">
        <v>124</v>
      </c>
      <c r="E26" s="421"/>
      <c r="F26" s="421"/>
      <c r="G26" s="421"/>
      <c r="H26" s="421"/>
      <c r="I26" s="421"/>
      <c r="J26" s="421"/>
      <c r="K26" s="421"/>
      <c r="L26" s="422"/>
    </row>
    <row r="27" spans="1:12" ht="33" customHeight="1">
      <c r="B27" s="382"/>
      <c r="C27" s="423"/>
      <c r="D27" s="114" t="s">
        <v>125</v>
      </c>
      <c r="E27" s="115" t="s">
        <v>126</v>
      </c>
      <c r="F27" s="115" t="s">
        <v>127</v>
      </c>
      <c r="G27" s="124" t="s">
        <v>128</v>
      </c>
      <c r="H27" s="125" t="s">
        <v>129</v>
      </c>
      <c r="I27" s="126" t="s">
        <v>130</v>
      </c>
      <c r="J27" s="127" t="s">
        <v>131</v>
      </c>
      <c r="K27" s="115" t="s">
        <v>132</v>
      </c>
      <c r="L27" s="115" t="s">
        <v>11</v>
      </c>
    </row>
    <row r="28" spans="1:12" ht="18" hidden="1" customHeight="1">
      <c r="B28" s="128" t="s">
        <v>104</v>
      </c>
      <c r="C28" s="129">
        <f>SUM(D28:L28)</f>
        <v>20</v>
      </c>
      <c r="D28" s="130">
        <v>5</v>
      </c>
      <c r="E28" s="130">
        <v>3</v>
      </c>
      <c r="F28" s="130">
        <v>5</v>
      </c>
      <c r="G28" s="130">
        <v>0</v>
      </c>
      <c r="H28" s="130">
        <v>0</v>
      </c>
      <c r="I28" s="130">
        <v>0</v>
      </c>
      <c r="J28" s="131">
        <v>1</v>
      </c>
      <c r="K28" s="131">
        <v>1</v>
      </c>
      <c r="L28" s="131">
        <v>5</v>
      </c>
    </row>
    <row r="29" spans="1:12" s="132" customFormat="1" ht="18" hidden="1" customHeight="1">
      <c r="B29" s="133" t="s">
        <v>133</v>
      </c>
      <c r="C29" s="134">
        <f>SUM(D29:L29)</f>
        <v>7</v>
      </c>
      <c r="D29" s="135">
        <v>2</v>
      </c>
      <c r="E29" s="135">
        <v>1</v>
      </c>
      <c r="F29" s="135">
        <v>0</v>
      </c>
      <c r="G29" s="135">
        <v>0</v>
      </c>
      <c r="H29" s="135">
        <v>0</v>
      </c>
      <c r="I29" s="135">
        <v>0</v>
      </c>
      <c r="J29" s="136">
        <v>1</v>
      </c>
      <c r="K29" s="136">
        <v>1</v>
      </c>
      <c r="L29" s="136">
        <v>2</v>
      </c>
    </row>
    <row r="30" spans="1:12" ht="18" hidden="1" customHeight="1">
      <c r="B30" s="128" t="s">
        <v>105</v>
      </c>
      <c r="C30" s="129">
        <f t="shared" ref="C30:C47" si="1">SUM(D30:L30)</f>
        <v>15</v>
      </c>
      <c r="D30" s="130">
        <v>1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1">
        <v>2</v>
      </c>
      <c r="K30" s="131">
        <v>11</v>
      </c>
      <c r="L30" s="131">
        <v>1</v>
      </c>
    </row>
    <row r="31" spans="1:12" s="132" customFormat="1" ht="18" hidden="1" customHeight="1">
      <c r="B31" s="133" t="s">
        <v>133</v>
      </c>
      <c r="C31" s="137">
        <f t="shared" si="1"/>
        <v>12</v>
      </c>
      <c r="D31" s="138">
        <v>0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9">
        <v>2</v>
      </c>
      <c r="K31" s="139">
        <v>10</v>
      </c>
      <c r="L31" s="139">
        <v>0</v>
      </c>
    </row>
    <row r="32" spans="1:12" ht="18" hidden="1" customHeight="1">
      <c r="B32" s="128" t="s">
        <v>106</v>
      </c>
      <c r="C32" s="129">
        <f t="shared" si="1"/>
        <v>5</v>
      </c>
      <c r="D32" s="130">
        <v>0</v>
      </c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1">
        <v>0</v>
      </c>
      <c r="K32" s="131">
        <v>3</v>
      </c>
      <c r="L32" s="131">
        <v>2</v>
      </c>
    </row>
    <row r="33" spans="2:12" s="132" customFormat="1" ht="18" hidden="1" customHeight="1">
      <c r="B33" s="133" t="s">
        <v>133</v>
      </c>
      <c r="C33" s="137">
        <f t="shared" si="1"/>
        <v>4</v>
      </c>
      <c r="D33" s="138">
        <v>0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9">
        <v>0</v>
      </c>
      <c r="K33" s="139">
        <v>3</v>
      </c>
      <c r="L33" s="139">
        <v>1</v>
      </c>
    </row>
    <row r="34" spans="2:12" ht="18" hidden="1" customHeight="1">
      <c r="B34" s="128" t="s">
        <v>107</v>
      </c>
      <c r="C34" s="129">
        <f t="shared" si="1"/>
        <v>14</v>
      </c>
      <c r="D34" s="130">
        <v>1</v>
      </c>
      <c r="E34" s="130">
        <v>1</v>
      </c>
      <c r="F34" s="130">
        <v>0</v>
      </c>
      <c r="G34" s="130">
        <v>0</v>
      </c>
      <c r="H34" s="130">
        <v>0</v>
      </c>
      <c r="I34" s="130">
        <v>1</v>
      </c>
      <c r="J34" s="131">
        <v>0</v>
      </c>
      <c r="K34" s="131">
        <v>10</v>
      </c>
      <c r="L34" s="131">
        <v>1</v>
      </c>
    </row>
    <row r="35" spans="2:12" s="132" customFormat="1" ht="18" hidden="1" customHeight="1">
      <c r="B35" s="133" t="s">
        <v>133</v>
      </c>
      <c r="C35" s="137">
        <f t="shared" si="1"/>
        <v>13</v>
      </c>
      <c r="D35" s="138">
        <v>0</v>
      </c>
      <c r="E35" s="138">
        <v>1</v>
      </c>
      <c r="F35" s="138">
        <v>0</v>
      </c>
      <c r="G35" s="138">
        <v>0</v>
      </c>
      <c r="H35" s="138">
        <v>0</v>
      </c>
      <c r="I35" s="138">
        <v>1</v>
      </c>
      <c r="J35" s="139">
        <v>0</v>
      </c>
      <c r="K35" s="139">
        <v>10</v>
      </c>
      <c r="L35" s="139">
        <v>1</v>
      </c>
    </row>
    <row r="36" spans="2:12" ht="18" hidden="1" customHeight="1">
      <c r="B36" s="128" t="s">
        <v>108</v>
      </c>
      <c r="C36" s="129">
        <f t="shared" si="1"/>
        <v>14</v>
      </c>
      <c r="D36" s="130">
        <v>0</v>
      </c>
      <c r="E36" s="130">
        <v>1</v>
      </c>
      <c r="F36" s="130">
        <v>0</v>
      </c>
      <c r="G36" s="130">
        <v>0</v>
      </c>
      <c r="H36" s="130">
        <v>0</v>
      </c>
      <c r="I36" s="130">
        <v>0</v>
      </c>
      <c r="J36" s="131">
        <v>0</v>
      </c>
      <c r="K36" s="131">
        <v>12</v>
      </c>
      <c r="L36" s="131">
        <v>1</v>
      </c>
    </row>
    <row r="37" spans="2:12" s="132" customFormat="1" ht="18" hidden="1" customHeight="1">
      <c r="B37" s="133" t="s">
        <v>133</v>
      </c>
      <c r="C37" s="137">
        <f t="shared" si="1"/>
        <v>10</v>
      </c>
      <c r="D37" s="138">
        <v>0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9">
        <v>0</v>
      </c>
      <c r="K37" s="139">
        <v>10</v>
      </c>
      <c r="L37" s="139">
        <v>0</v>
      </c>
    </row>
    <row r="38" spans="2:12" ht="18" hidden="1" customHeight="1">
      <c r="B38" s="128" t="s">
        <v>109</v>
      </c>
      <c r="C38" s="129">
        <f t="shared" si="1"/>
        <v>21</v>
      </c>
      <c r="D38" s="130">
        <v>1</v>
      </c>
      <c r="E38" s="130">
        <v>1</v>
      </c>
      <c r="F38" s="130">
        <v>0</v>
      </c>
      <c r="G38" s="130">
        <v>0</v>
      </c>
      <c r="H38" s="130">
        <v>0</v>
      </c>
      <c r="I38" s="130">
        <v>1</v>
      </c>
      <c r="J38" s="131">
        <v>3</v>
      </c>
      <c r="K38" s="131">
        <v>15</v>
      </c>
      <c r="L38" s="131">
        <v>0</v>
      </c>
    </row>
    <row r="39" spans="2:12" s="132" customFormat="1" ht="18" hidden="1" customHeight="1">
      <c r="B39" s="133" t="s">
        <v>133</v>
      </c>
      <c r="C39" s="137">
        <f t="shared" si="1"/>
        <v>19</v>
      </c>
      <c r="D39" s="138">
        <v>1</v>
      </c>
      <c r="E39" s="138">
        <v>1</v>
      </c>
      <c r="F39" s="138">
        <v>0</v>
      </c>
      <c r="G39" s="138">
        <v>0</v>
      </c>
      <c r="H39" s="138">
        <v>0</v>
      </c>
      <c r="I39" s="138">
        <v>0</v>
      </c>
      <c r="J39" s="139">
        <v>3</v>
      </c>
      <c r="K39" s="139">
        <v>14</v>
      </c>
      <c r="L39" s="139">
        <v>0</v>
      </c>
    </row>
    <row r="40" spans="2:12" ht="18" hidden="1" customHeight="1">
      <c r="B40" s="128" t="s">
        <v>110</v>
      </c>
      <c r="C40" s="129">
        <f t="shared" si="1"/>
        <v>25</v>
      </c>
      <c r="D40" s="130">
        <v>0</v>
      </c>
      <c r="E40" s="130">
        <v>0</v>
      </c>
      <c r="F40" s="130">
        <v>0</v>
      </c>
      <c r="G40" s="130">
        <v>1</v>
      </c>
      <c r="H40" s="130">
        <v>0</v>
      </c>
      <c r="I40" s="130">
        <v>1</v>
      </c>
      <c r="J40" s="131">
        <v>2</v>
      </c>
      <c r="K40" s="131">
        <v>19</v>
      </c>
      <c r="L40" s="131">
        <v>2</v>
      </c>
    </row>
    <row r="41" spans="2:12" s="132" customFormat="1" ht="18" hidden="1" customHeight="1">
      <c r="B41" s="133" t="s">
        <v>133</v>
      </c>
      <c r="C41" s="137">
        <f t="shared" si="1"/>
        <v>19</v>
      </c>
      <c r="D41" s="138">
        <v>0</v>
      </c>
      <c r="E41" s="138">
        <v>0</v>
      </c>
      <c r="F41" s="138">
        <v>0</v>
      </c>
      <c r="G41" s="138">
        <v>0</v>
      </c>
      <c r="H41" s="138">
        <v>0</v>
      </c>
      <c r="I41" s="138">
        <v>0</v>
      </c>
      <c r="J41" s="139">
        <v>1</v>
      </c>
      <c r="K41" s="139">
        <v>17</v>
      </c>
      <c r="L41" s="139">
        <v>1</v>
      </c>
    </row>
    <row r="42" spans="2:12" ht="18" customHeight="1">
      <c r="B42" s="128" t="s">
        <v>111</v>
      </c>
      <c r="C42" s="129">
        <f t="shared" si="1"/>
        <v>13</v>
      </c>
      <c r="D42" s="130">
        <v>0</v>
      </c>
      <c r="E42" s="130">
        <v>0</v>
      </c>
      <c r="F42" s="130">
        <v>1</v>
      </c>
      <c r="G42" s="130">
        <v>0</v>
      </c>
      <c r="H42" s="130">
        <v>0</v>
      </c>
      <c r="I42" s="130">
        <v>0</v>
      </c>
      <c r="J42" s="131">
        <v>1</v>
      </c>
      <c r="K42" s="131">
        <v>9</v>
      </c>
      <c r="L42" s="131">
        <v>2</v>
      </c>
    </row>
    <row r="43" spans="2:12" s="132" customFormat="1" ht="18" customHeight="1">
      <c r="B43" s="133" t="s">
        <v>133</v>
      </c>
      <c r="C43" s="137">
        <f t="shared" si="1"/>
        <v>9</v>
      </c>
      <c r="D43" s="138">
        <v>0</v>
      </c>
      <c r="E43" s="138">
        <v>0</v>
      </c>
      <c r="F43" s="138">
        <v>0</v>
      </c>
      <c r="G43" s="138">
        <v>0</v>
      </c>
      <c r="H43" s="138">
        <v>0</v>
      </c>
      <c r="I43" s="138">
        <v>0</v>
      </c>
      <c r="J43" s="139">
        <v>0</v>
      </c>
      <c r="K43" s="139">
        <v>9</v>
      </c>
      <c r="L43" s="139">
        <v>0</v>
      </c>
    </row>
    <row r="44" spans="2:12" s="121" customFormat="1" ht="18" customHeight="1">
      <c r="B44" s="128" t="s">
        <v>134</v>
      </c>
      <c r="C44" s="129">
        <f t="shared" si="1"/>
        <v>9</v>
      </c>
      <c r="D44" s="130">
        <v>0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1">
        <v>1</v>
      </c>
      <c r="K44" s="131">
        <v>8</v>
      </c>
      <c r="L44" s="131">
        <v>0</v>
      </c>
    </row>
    <row r="45" spans="2:12" s="132" customFormat="1" ht="18" customHeight="1">
      <c r="B45" s="133" t="s">
        <v>133</v>
      </c>
      <c r="C45" s="137">
        <f t="shared" si="1"/>
        <v>7</v>
      </c>
      <c r="D45" s="138">
        <v>0</v>
      </c>
      <c r="E45" s="138">
        <v>0</v>
      </c>
      <c r="F45" s="138">
        <v>0</v>
      </c>
      <c r="G45" s="138">
        <v>0</v>
      </c>
      <c r="H45" s="138">
        <v>0</v>
      </c>
      <c r="I45" s="138">
        <v>0</v>
      </c>
      <c r="J45" s="139">
        <v>0</v>
      </c>
      <c r="K45" s="139">
        <v>7</v>
      </c>
      <c r="L45" s="139">
        <v>0</v>
      </c>
    </row>
    <row r="46" spans="2:12" s="121" customFormat="1" ht="18" customHeight="1">
      <c r="B46" s="128" t="s">
        <v>113</v>
      </c>
      <c r="C46" s="129">
        <f t="shared" si="1"/>
        <v>7</v>
      </c>
      <c r="D46" s="130">
        <v>1</v>
      </c>
      <c r="E46" s="130">
        <v>3</v>
      </c>
      <c r="F46" s="130">
        <v>0</v>
      </c>
      <c r="G46" s="130">
        <v>0</v>
      </c>
      <c r="H46" s="130">
        <v>0</v>
      </c>
      <c r="I46" s="130">
        <v>0</v>
      </c>
      <c r="J46" s="131">
        <v>1</v>
      </c>
      <c r="K46" s="131">
        <v>1</v>
      </c>
      <c r="L46" s="131">
        <v>1</v>
      </c>
    </row>
    <row r="47" spans="2:12" s="132" customFormat="1" ht="18" customHeight="1">
      <c r="B47" s="133" t="s">
        <v>133</v>
      </c>
      <c r="C47" s="129">
        <f t="shared" si="1"/>
        <v>5</v>
      </c>
      <c r="D47" s="138">
        <v>1</v>
      </c>
      <c r="E47" s="138">
        <v>1</v>
      </c>
      <c r="F47" s="138">
        <v>0</v>
      </c>
      <c r="G47" s="138">
        <v>0</v>
      </c>
      <c r="H47" s="138">
        <v>0</v>
      </c>
      <c r="I47" s="138">
        <v>0</v>
      </c>
      <c r="J47" s="139">
        <v>1</v>
      </c>
      <c r="K47" s="139">
        <v>1</v>
      </c>
      <c r="L47" s="139">
        <v>1</v>
      </c>
    </row>
    <row r="48" spans="2:12" s="132" customFormat="1" ht="18" customHeight="1">
      <c r="B48" s="128" t="s">
        <v>114</v>
      </c>
      <c r="C48" s="140">
        <v>9</v>
      </c>
      <c r="D48" s="141">
        <v>4</v>
      </c>
      <c r="E48" s="141">
        <v>3</v>
      </c>
      <c r="F48" s="141">
        <v>0</v>
      </c>
      <c r="G48" s="141">
        <v>0</v>
      </c>
      <c r="H48" s="141">
        <v>0</v>
      </c>
      <c r="I48" s="141">
        <v>0</v>
      </c>
      <c r="J48" s="142">
        <v>0</v>
      </c>
      <c r="K48" s="142">
        <v>0</v>
      </c>
      <c r="L48" s="142">
        <v>1</v>
      </c>
    </row>
    <row r="49" spans="2:12" s="132" customFormat="1" ht="18" customHeight="1">
      <c r="B49" s="133" t="s">
        <v>133</v>
      </c>
      <c r="C49" s="137">
        <v>3</v>
      </c>
      <c r="D49" s="138">
        <v>2</v>
      </c>
      <c r="E49" s="138">
        <v>1</v>
      </c>
      <c r="F49" s="138">
        <v>0</v>
      </c>
      <c r="G49" s="138">
        <v>0</v>
      </c>
      <c r="H49" s="138">
        <v>0</v>
      </c>
      <c r="I49" s="138">
        <v>0</v>
      </c>
      <c r="J49" s="139">
        <v>0</v>
      </c>
      <c r="K49" s="139">
        <v>0</v>
      </c>
      <c r="L49" s="139">
        <v>0</v>
      </c>
    </row>
    <row r="50" spans="2:12" s="132" customFormat="1" ht="18" customHeight="1">
      <c r="B50" s="128" t="s">
        <v>115</v>
      </c>
      <c r="C50" s="129">
        <v>6</v>
      </c>
      <c r="D50" s="130">
        <v>1</v>
      </c>
      <c r="E50" s="130">
        <v>1</v>
      </c>
      <c r="F50" s="130">
        <v>0</v>
      </c>
      <c r="G50" s="130">
        <v>0</v>
      </c>
      <c r="H50" s="130">
        <v>0</v>
      </c>
      <c r="I50" s="130">
        <v>0</v>
      </c>
      <c r="J50" s="131">
        <v>2</v>
      </c>
      <c r="K50" s="131">
        <v>0</v>
      </c>
      <c r="L50" s="131">
        <v>2</v>
      </c>
    </row>
    <row r="51" spans="2:12" s="132" customFormat="1" ht="18" customHeight="1">
      <c r="B51" s="133" t="s">
        <v>133</v>
      </c>
      <c r="C51" s="143">
        <v>2</v>
      </c>
      <c r="D51" s="144">
        <v>0</v>
      </c>
      <c r="E51" s="144">
        <v>1</v>
      </c>
      <c r="F51" s="144">
        <v>0</v>
      </c>
      <c r="G51" s="144">
        <v>0</v>
      </c>
      <c r="H51" s="144">
        <v>0</v>
      </c>
      <c r="I51" s="144">
        <v>0</v>
      </c>
      <c r="J51" s="97">
        <v>0</v>
      </c>
      <c r="K51" s="97">
        <v>0</v>
      </c>
      <c r="L51" s="97">
        <v>1</v>
      </c>
    </row>
    <row r="52" spans="2:12" s="132" customFormat="1" ht="18" customHeight="1">
      <c r="B52" s="128" t="s">
        <v>116</v>
      </c>
      <c r="C52" s="129">
        <f t="shared" ref="C52:C57" si="2">SUM(D52:L52)</f>
        <v>9</v>
      </c>
      <c r="D52" s="130">
        <v>2</v>
      </c>
      <c r="E52" s="130">
        <v>0</v>
      </c>
      <c r="F52" s="130">
        <v>0</v>
      </c>
      <c r="G52" s="130">
        <v>2</v>
      </c>
      <c r="H52" s="130">
        <v>0</v>
      </c>
      <c r="I52" s="130">
        <v>0</v>
      </c>
      <c r="J52" s="131">
        <v>3</v>
      </c>
      <c r="K52" s="131">
        <v>0</v>
      </c>
      <c r="L52" s="131">
        <v>2</v>
      </c>
    </row>
    <row r="53" spans="2:12" s="132" customFormat="1" ht="18" customHeight="1">
      <c r="B53" s="133" t="s">
        <v>133</v>
      </c>
      <c r="C53" s="143">
        <f t="shared" si="2"/>
        <v>3</v>
      </c>
      <c r="D53" s="144">
        <v>1</v>
      </c>
      <c r="E53" s="144">
        <v>0</v>
      </c>
      <c r="F53" s="144">
        <v>0</v>
      </c>
      <c r="G53" s="144">
        <v>0</v>
      </c>
      <c r="H53" s="144">
        <v>0</v>
      </c>
      <c r="I53" s="144">
        <v>0</v>
      </c>
      <c r="J53" s="97">
        <v>2</v>
      </c>
      <c r="K53" s="97">
        <v>0</v>
      </c>
      <c r="L53" s="97">
        <v>0</v>
      </c>
    </row>
    <row r="54" spans="2:12" s="132" customFormat="1" ht="18" customHeight="1">
      <c r="B54" s="128" t="s">
        <v>117</v>
      </c>
      <c r="C54" s="129">
        <f t="shared" si="2"/>
        <v>0</v>
      </c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1">
        <v>0</v>
      </c>
      <c r="K54" s="131">
        <v>0</v>
      </c>
      <c r="L54" s="131">
        <v>0</v>
      </c>
    </row>
    <row r="55" spans="2:12" s="132" customFormat="1" ht="18" customHeight="1">
      <c r="B55" s="133" t="s">
        <v>133</v>
      </c>
      <c r="C55" s="143">
        <f t="shared" si="2"/>
        <v>0</v>
      </c>
      <c r="D55" s="144">
        <v>0</v>
      </c>
      <c r="E55" s="144">
        <v>0</v>
      </c>
      <c r="F55" s="144">
        <v>0</v>
      </c>
      <c r="G55" s="144">
        <v>0</v>
      </c>
      <c r="H55" s="144">
        <v>0</v>
      </c>
      <c r="I55" s="144">
        <v>0</v>
      </c>
      <c r="J55" s="97">
        <v>0</v>
      </c>
      <c r="K55" s="97">
        <v>0</v>
      </c>
      <c r="L55" s="97">
        <v>0</v>
      </c>
    </row>
    <row r="56" spans="2:12" s="132" customFormat="1" ht="18" customHeight="1">
      <c r="B56" s="128" t="s">
        <v>118</v>
      </c>
      <c r="C56" s="129">
        <f t="shared" si="2"/>
        <v>2</v>
      </c>
      <c r="D56" s="130">
        <v>0</v>
      </c>
      <c r="E56" s="130">
        <v>2</v>
      </c>
      <c r="F56" s="130">
        <v>0</v>
      </c>
      <c r="G56" s="130">
        <v>0</v>
      </c>
      <c r="H56" s="130">
        <v>0</v>
      </c>
      <c r="I56" s="130">
        <v>0</v>
      </c>
      <c r="J56" s="131">
        <v>0</v>
      </c>
      <c r="K56" s="131">
        <v>0</v>
      </c>
      <c r="L56" s="131">
        <v>0</v>
      </c>
    </row>
    <row r="57" spans="2:12" s="132" customFormat="1" ht="18" customHeight="1">
      <c r="B57" s="133" t="s">
        <v>133</v>
      </c>
      <c r="C57" s="143">
        <f t="shared" si="2"/>
        <v>0</v>
      </c>
      <c r="D57" s="144">
        <v>0</v>
      </c>
      <c r="E57" s="144">
        <v>0</v>
      </c>
      <c r="F57" s="144">
        <v>0</v>
      </c>
      <c r="G57" s="144">
        <v>0</v>
      </c>
      <c r="H57" s="144">
        <v>0</v>
      </c>
      <c r="I57" s="144">
        <v>0</v>
      </c>
      <c r="J57" s="97">
        <v>0</v>
      </c>
      <c r="K57" s="97">
        <v>0</v>
      </c>
      <c r="L57" s="97">
        <v>0</v>
      </c>
    </row>
    <row r="58" spans="2:12" s="132" customFormat="1" ht="18" customHeight="1">
      <c r="B58" s="128" t="s">
        <v>119</v>
      </c>
      <c r="C58" s="129">
        <f t="shared" ref="C58:C63" si="3">SUM(D58:L58)</f>
        <v>3</v>
      </c>
      <c r="D58" s="130">
        <v>0</v>
      </c>
      <c r="E58" s="130">
        <v>1</v>
      </c>
      <c r="F58" s="130">
        <v>0</v>
      </c>
      <c r="G58" s="130">
        <v>0</v>
      </c>
      <c r="H58" s="130">
        <v>0</v>
      </c>
      <c r="I58" s="130">
        <v>0</v>
      </c>
      <c r="J58" s="131">
        <v>0</v>
      </c>
      <c r="K58" s="131">
        <v>1</v>
      </c>
      <c r="L58" s="131">
        <v>1</v>
      </c>
    </row>
    <row r="59" spans="2:12" s="132" customFormat="1" ht="18" customHeight="1">
      <c r="B59" s="133" t="s">
        <v>133</v>
      </c>
      <c r="C59" s="143">
        <f t="shared" si="3"/>
        <v>1</v>
      </c>
      <c r="D59" s="144">
        <v>0</v>
      </c>
      <c r="E59" s="144">
        <v>0</v>
      </c>
      <c r="F59" s="144">
        <v>0</v>
      </c>
      <c r="G59" s="144">
        <v>0</v>
      </c>
      <c r="H59" s="144">
        <v>0</v>
      </c>
      <c r="I59" s="144">
        <v>0</v>
      </c>
      <c r="J59" s="97">
        <v>0</v>
      </c>
      <c r="K59" s="97">
        <v>1</v>
      </c>
      <c r="L59" s="97">
        <v>0</v>
      </c>
    </row>
    <row r="60" spans="2:12" s="132" customFormat="1" ht="18" customHeight="1">
      <c r="B60" s="128" t="s">
        <v>120</v>
      </c>
      <c r="C60" s="129">
        <f t="shared" si="3"/>
        <v>2</v>
      </c>
      <c r="D60" s="130">
        <v>0</v>
      </c>
      <c r="E60" s="130">
        <v>1</v>
      </c>
      <c r="F60" s="130">
        <v>0</v>
      </c>
      <c r="G60" s="130">
        <v>0</v>
      </c>
      <c r="H60" s="130">
        <v>0</v>
      </c>
      <c r="I60" s="130">
        <v>0</v>
      </c>
      <c r="J60" s="131">
        <v>1</v>
      </c>
      <c r="K60" s="131">
        <v>0</v>
      </c>
      <c r="L60" s="131">
        <v>0</v>
      </c>
    </row>
    <row r="61" spans="2:12" s="132" customFormat="1" ht="18" customHeight="1">
      <c r="B61" s="133" t="s">
        <v>133</v>
      </c>
      <c r="C61" s="143">
        <f t="shared" si="3"/>
        <v>1</v>
      </c>
      <c r="D61" s="144">
        <v>0</v>
      </c>
      <c r="E61" s="144">
        <v>0</v>
      </c>
      <c r="F61" s="144">
        <v>0</v>
      </c>
      <c r="G61" s="144">
        <v>0</v>
      </c>
      <c r="H61" s="144">
        <v>0</v>
      </c>
      <c r="I61" s="144">
        <v>0</v>
      </c>
      <c r="J61" s="97">
        <v>1</v>
      </c>
      <c r="K61" s="97">
        <v>0</v>
      </c>
      <c r="L61" s="97">
        <v>0</v>
      </c>
    </row>
    <row r="62" spans="2:12" s="132" customFormat="1" ht="18" customHeight="1">
      <c r="B62" s="128" t="s">
        <v>121</v>
      </c>
      <c r="C62" s="129">
        <f t="shared" si="3"/>
        <v>3</v>
      </c>
      <c r="D62" s="130">
        <v>0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1">
        <v>2</v>
      </c>
      <c r="K62" s="131">
        <v>1</v>
      </c>
      <c r="L62" s="131">
        <v>0</v>
      </c>
    </row>
    <row r="63" spans="2:12" s="132" customFormat="1" ht="18" customHeight="1">
      <c r="B63" s="133" t="s">
        <v>133</v>
      </c>
      <c r="C63" s="143">
        <f t="shared" si="3"/>
        <v>2</v>
      </c>
      <c r="D63" s="144">
        <v>0</v>
      </c>
      <c r="E63" s="144">
        <v>0</v>
      </c>
      <c r="F63" s="144">
        <v>0</v>
      </c>
      <c r="G63" s="144">
        <v>0</v>
      </c>
      <c r="H63" s="144">
        <v>0</v>
      </c>
      <c r="I63" s="144">
        <v>0</v>
      </c>
      <c r="J63" s="97">
        <v>1</v>
      </c>
      <c r="K63" s="97">
        <v>1</v>
      </c>
      <c r="L63" s="97">
        <v>0</v>
      </c>
    </row>
    <row r="64" spans="2:12" s="132" customFormat="1" ht="18" customHeight="1">
      <c r="B64" s="128" t="s">
        <v>135</v>
      </c>
      <c r="C64" s="129">
        <f>SUM(D64:L64)</f>
        <v>7</v>
      </c>
      <c r="D64" s="130">
        <v>1</v>
      </c>
      <c r="E64" s="130">
        <v>3</v>
      </c>
      <c r="F64" s="130">
        <v>0</v>
      </c>
      <c r="G64" s="130">
        <v>0</v>
      </c>
      <c r="H64" s="130">
        <v>0</v>
      </c>
      <c r="I64" s="130">
        <v>0</v>
      </c>
      <c r="J64" s="131">
        <v>0</v>
      </c>
      <c r="K64" s="131">
        <v>1</v>
      </c>
      <c r="L64" s="131">
        <v>2</v>
      </c>
    </row>
    <row r="65" spans="2:12" s="132" customFormat="1" ht="18" customHeight="1">
      <c r="B65" s="133" t="s">
        <v>133</v>
      </c>
      <c r="C65" s="143">
        <f>SUM(D65:L65)</f>
        <v>2</v>
      </c>
      <c r="D65" s="144">
        <v>0</v>
      </c>
      <c r="E65" s="144">
        <v>0</v>
      </c>
      <c r="F65" s="144">
        <v>0</v>
      </c>
      <c r="G65" s="144">
        <v>0</v>
      </c>
      <c r="H65" s="144">
        <v>0</v>
      </c>
      <c r="I65" s="144">
        <v>0</v>
      </c>
      <c r="J65" s="97">
        <v>0</v>
      </c>
      <c r="K65" s="97">
        <v>1</v>
      </c>
      <c r="L65" s="97">
        <v>1</v>
      </c>
    </row>
    <row r="66" spans="2:12" ht="15" customHeight="1">
      <c r="B66" s="75" t="s">
        <v>136</v>
      </c>
      <c r="L66" s="109" t="s">
        <v>137</v>
      </c>
    </row>
    <row r="67" spans="2:12" ht="15" customHeight="1">
      <c r="B67" s="75" t="s">
        <v>138</v>
      </c>
    </row>
    <row r="68" spans="2:12">
      <c r="B68" s="145" t="s">
        <v>139</v>
      </c>
    </row>
  </sheetData>
  <mergeCells count="6">
    <mergeCell ref="B3:B4"/>
    <mergeCell ref="C3:C4"/>
    <mergeCell ref="D3:L3"/>
    <mergeCell ref="B26:B27"/>
    <mergeCell ref="C26:C27"/>
    <mergeCell ref="D26:L26"/>
  </mergeCells>
  <phoneticPr fontId="1"/>
  <pageMargins left="0.59055118110236227" right="0.59055118110236227" top="0.78740157480314965" bottom="0.78740157480314965" header="0.39370078740157483" footer="0.39370078740157483"/>
  <pageSetup paperSize="9" scale="99" orientation="portrait" verticalDpi="300" r:id="rId1"/>
  <headerFooter alignWithMargins="0">
    <oddHeader>&amp;R18.災害・事故</oddHeader>
    <oddFooter>&amp;C-127-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showGridLines="0" zoomScaleNormal="100" zoomScaleSheetLayoutView="100" workbookViewId="0">
      <selection activeCell="L66" sqref="L66"/>
    </sheetView>
  </sheetViews>
  <sheetFormatPr defaultRowHeight="11.25"/>
  <cols>
    <col min="1" max="1" width="3.625" style="75" customWidth="1"/>
    <col min="2" max="2" width="9.75" style="75" bestFit="1" customWidth="1"/>
    <col min="3" max="3" width="10.625" style="76" customWidth="1"/>
    <col min="4" max="11" width="8.375" style="76" customWidth="1"/>
    <col min="12" max="256" width="9" style="75"/>
    <col min="257" max="257" width="3.625" style="75" customWidth="1"/>
    <col min="258" max="258" width="9.75" style="75" bestFit="1" customWidth="1"/>
    <col min="259" max="259" width="10.625" style="75" customWidth="1"/>
    <col min="260" max="267" width="8.375" style="75" customWidth="1"/>
    <col min="268" max="512" width="9" style="75"/>
    <col min="513" max="513" width="3.625" style="75" customWidth="1"/>
    <col min="514" max="514" width="9.75" style="75" bestFit="1" customWidth="1"/>
    <col min="515" max="515" width="10.625" style="75" customWidth="1"/>
    <col min="516" max="523" width="8.375" style="75" customWidth="1"/>
    <col min="524" max="768" width="9" style="75"/>
    <col min="769" max="769" width="3.625" style="75" customWidth="1"/>
    <col min="770" max="770" width="9.75" style="75" bestFit="1" customWidth="1"/>
    <col min="771" max="771" width="10.625" style="75" customWidth="1"/>
    <col min="772" max="779" width="8.375" style="75" customWidth="1"/>
    <col min="780" max="1024" width="9" style="75"/>
    <col min="1025" max="1025" width="3.625" style="75" customWidth="1"/>
    <col min="1026" max="1026" width="9.75" style="75" bestFit="1" customWidth="1"/>
    <col min="1027" max="1027" width="10.625" style="75" customWidth="1"/>
    <col min="1028" max="1035" width="8.375" style="75" customWidth="1"/>
    <col min="1036" max="1280" width="9" style="75"/>
    <col min="1281" max="1281" width="3.625" style="75" customWidth="1"/>
    <col min="1282" max="1282" width="9.75" style="75" bestFit="1" customWidth="1"/>
    <col min="1283" max="1283" width="10.625" style="75" customWidth="1"/>
    <col min="1284" max="1291" width="8.375" style="75" customWidth="1"/>
    <col min="1292" max="1536" width="9" style="75"/>
    <col min="1537" max="1537" width="3.625" style="75" customWidth="1"/>
    <col min="1538" max="1538" width="9.75" style="75" bestFit="1" customWidth="1"/>
    <col min="1539" max="1539" width="10.625" style="75" customWidth="1"/>
    <col min="1540" max="1547" width="8.375" style="75" customWidth="1"/>
    <col min="1548" max="1792" width="9" style="75"/>
    <col min="1793" max="1793" width="3.625" style="75" customWidth="1"/>
    <col min="1794" max="1794" width="9.75" style="75" bestFit="1" customWidth="1"/>
    <col min="1795" max="1795" width="10.625" style="75" customWidth="1"/>
    <col min="1796" max="1803" width="8.375" style="75" customWidth="1"/>
    <col min="1804" max="2048" width="9" style="75"/>
    <col min="2049" max="2049" width="3.625" style="75" customWidth="1"/>
    <col min="2050" max="2050" width="9.75" style="75" bestFit="1" customWidth="1"/>
    <col min="2051" max="2051" width="10.625" style="75" customWidth="1"/>
    <col min="2052" max="2059" width="8.375" style="75" customWidth="1"/>
    <col min="2060" max="2304" width="9" style="75"/>
    <col min="2305" max="2305" width="3.625" style="75" customWidth="1"/>
    <col min="2306" max="2306" width="9.75" style="75" bestFit="1" customWidth="1"/>
    <col min="2307" max="2307" width="10.625" style="75" customWidth="1"/>
    <col min="2308" max="2315" width="8.375" style="75" customWidth="1"/>
    <col min="2316" max="2560" width="9" style="75"/>
    <col min="2561" max="2561" width="3.625" style="75" customWidth="1"/>
    <col min="2562" max="2562" width="9.75" style="75" bestFit="1" customWidth="1"/>
    <col min="2563" max="2563" width="10.625" style="75" customWidth="1"/>
    <col min="2564" max="2571" width="8.375" style="75" customWidth="1"/>
    <col min="2572" max="2816" width="9" style="75"/>
    <col min="2817" max="2817" width="3.625" style="75" customWidth="1"/>
    <col min="2818" max="2818" width="9.75" style="75" bestFit="1" customWidth="1"/>
    <col min="2819" max="2819" width="10.625" style="75" customWidth="1"/>
    <col min="2820" max="2827" width="8.375" style="75" customWidth="1"/>
    <col min="2828" max="3072" width="9" style="75"/>
    <col min="3073" max="3073" width="3.625" style="75" customWidth="1"/>
    <col min="3074" max="3074" width="9.75" style="75" bestFit="1" customWidth="1"/>
    <col min="3075" max="3075" width="10.625" style="75" customWidth="1"/>
    <col min="3076" max="3083" width="8.375" style="75" customWidth="1"/>
    <col min="3084" max="3328" width="9" style="75"/>
    <col min="3329" max="3329" width="3.625" style="75" customWidth="1"/>
    <col min="3330" max="3330" width="9.75" style="75" bestFit="1" customWidth="1"/>
    <col min="3331" max="3331" width="10.625" style="75" customWidth="1"/>
    <col min="3332" max="3339" width="8.375" style="75" customWidth="1"/>
    <col min="3340" max="3584" width="9" style="75"/>
    <col min="3585" max="3585" width="3.625" style="75" customWidth="1"/>
    <col min="3586" max="3586" width="9.75" style="75" bestFit="1" customWidth="1"/>
    <col min="3587" max="3587" width="10.625" style="75" customWidth="1"/>
    <col min="3588" max="3595" width="8.375" style="75" customWidth="1"/>
    <col min="3596" max="3840" width="9" style="75"/>
    <col min="3841" max="3841" width="3.625" style="75" customWidth="1"/>
    <col min="3842" max="3842" width="9.75" style="75" bestFit="1" customWidth="1"/>
    <col min="3843" max="3843" width="10.625" style="75" customWidth="1"/>
    <col min="3844" max="3851" width="8.375" style="75" customWidth="1"/>
    <col min="3852" max="4096" width="9" style="75"/>
    <col min="4097" max="4097" width="3.625" style="75" customWidth="1"/>
    <col min="4098" max="4098" width="9.75" style="75" bestFit="1" customWidth="1"/>
    <col min="4099" max="4099" width="10.625" style="75" customWidth="1"/>
    <col min="4100" max="4107" width="8.375" style="75" customWidth="1"/>
    <col min="4108" max="4352" width="9" style="75"/>
    <col min="4353" max="4353" width="3.625" style="75" customWidth="1"/>
    <col min="4354" max="4354" width="9.75" style="75" bestFit="1" customWidth="1"/>
    <col min="4355" max="4355" width="10.625" style="75" customWidth="1"/>
    <col min="4356" max="4363" width="8.375" style="75" customWidth="1"/>
    <col min="4364" max="4608" width="9" style="75"/>
    <col min="4609" max="4609" width="3.625" style="75" customWidth="1"/>
    <col min="4610" max="4610" width="9.75" style="75" bestFit="1" customWidth="1"/>
    <col min="4611" max="4611" width="10.625" style="75" customWidth="1"/>
    <col min="4612" max="4619" width="8.375" style="75" customWidth="1"/>
    <col min="4620" max="4864" width="9" style="75"/>
    <col min="4865" max="4865" width="3.625" style="75" customWidth="1"/>
    <col min="4866" max="4866" width="9.75" style="75" bestFit="1" customWidth="1"/>
    <col min="4867" max="4867" width="10.625" style="75" customWidth="1"/>
    <col min="4868" max="4875" width="8.375" style="75" customWidth="1"/>
    <col min="4876" max="5120" width="9" style="75"/>
    <col min="5121" max="5121" width="3.625" style="75" customWidth="1"/>
    <col min="5122" max="5122" width="9.75" style="75" bestFit="1" customWidth="1"/>
    <col min="5123" max="5123" width="10.625" style="75" customWidth="1"/>
    <col min="5124" max="5131" width="8.375" style="75" customWidth="1"/>
    <col min="5132" max="5376" width="9" style="75"/>
    <col min="5377" max="5377" width="3.625" style="75" customWidth="1"/>
    <col min="5378" max="5378" width="9.75" style="75" bestFit="1" customWidth="1"/>
    <col min="5379" max="5379" width="10.625" style="75" customWidth="1"/>
    <col min="5380" max="5387" width="8.375" style="75" customWidth="1"/>
    <col min="5388" max="5632" width="9" style="75"/>
    <col min="5633" max="5633" width="3.625" style="75" customWidth="1"/>
    <col min="5634" max="5634" width="9.75" style="75" bestFit="1" customWidth="1"/>
    <col min="5635" max="5635" width="10.625" style="75" customWidth="1"/>
    <col min="5636" max="5643" width="8.375" style="75" customWidth="1"/>
    <col min="5644" max="5888" width="9" style="75"/>
    <col min="5889" max="5889" width="3.625" style="75" customWidth="1"/>
    <col min="5890" max="5890" width="9.75" style="75" bestFit="1" customWidth="1"/>
    <col min="5891" max="5891" width="10.625" style="75" customWidth="1"/>
    <col min="5892" max="5899" width="8.375" style="75" customWidth="1"/>
    <col min="5900" max="6144" width="9" style="75"/>
    <col min="6145" max="6145" width="3.625" style="75" customWidth="1"/>
    <col min="6146" max="6146" width="9.75" style="75" bestFit="1" customWidth="1"/>
    <col min="6147" max="6147" width="10.625" style="75" customWidth="1"/>
    <col min="6148" max="6155" width="8.375" style="75" customWidth="1"/>
    <col min="6156" max="6400" width="9" style="75"/>
    <col min="6401" max="6401" width="3.625" style="75" customWidth="1"/>
    <col min="6402" max="6402" width="9.75" style="75" bestFit="1" customWidth="1"/>
    <col min="6403" max="6403" width="10.625" style="75" customWidth="1"/>
    <col min="6404" max="6411" width="8.375" style="75" customWidth="1"/>
    <col min="6412" max="6656" width="9" style="75"/>
    <col min="6657" max="6657" width="3.625" style="75" customWidth="1"/>
    <col min="6658" max="6658" width="9.75" style="75" bestFit="1" customWidth="1"/>
    <col min="6659" max="6659" width="10.625" style="75" customWidth="1"/>
    <col min="6660" max="6667" width="8.375" style="75" customWidth="1"/>
    <col min="6668" max="6912" width="9" style="75"/>
    <col min="6913" max="6913" width="3.625" style="75" customWidth="1"/>
    <col min="6914" max="6914" width="9.75" style="75" bestFit="1" customWidth="1"/>
    <col min="6915" max="6915" width="10.625" style="75" customWidth="1"/>
    <col min="6916" max="6923" width="8.375" style="75" customWidth="1"/>
    <col min="6924" max="7168" width="9" style="75"/>
    <col min="7169" max="7169" width="3.625" style="75" customWidth="1"/>
    <col min="7170" max="7170" width="9.75" style="75" bestFit="1" customWidth="1"/>
    <col min="7171" max="7171" width="10.625" style="75" customWidth="1"/>
    <col min="7172" max="7179" width="8.375" style="75" customWidth="1"/>
    <col min="7180" max="7424" width="9" style="75"/>
    <col min="7425" max="7425" width="3.625" style="75" customWidth="1"/>
    <col min="7426" max="7426" width="9.75" style="75" bestFit="1" customWidth="1"/>
    <col min="7427" max="7427" width="10.625" style="75" customWidth="1"/>
    <col min="7428" max="7435" width="8.375" style="75" customWidth="1"/>
    <col min="7436" max="7680" width="9" style="75"/>
    <col min="7681" max="7681" width="3.625" style="75" customWidth="1"/>
    <col min="7682" max="7682" width="9.75" style="75" bestFit="1" customWidth="1"/>
    <col min="7683" max="7683" width="10.625" style="75" customWidth="1"/>
    <col min="7684" max="7691" width="8.375" style="75" customWidth="1"/>
    <col min="7692" max="7936" width="9" style="75"/>
    <col min="7937" max="7937" width="3.625" style="75" customWidth="1"/>
    <col min="7938" max="7938" width="9.75" style="75" bestFit="1" customWidth="1"/>
    <col min="7939" max="7939" width="10.625" style="75" customWidth="1"/>
    <col min="7940" max="7947" width="8.375" style="75" customWidth="1"/>
    <col min="7948" max="8192" width="9" style="75"/>
    <col min="8193" max="8193" width="3.625" style="75" customWidth="1"/>
    <col min="8194" max="8194" width="9.75" style="75" bestFit="1" customWidth="1"/>
    <col min="8195" max="8195" width="10.625" style="75" customWidth="1"/>
    <col min="8196" max="8203" width="8.375" style="75" customWidth="1"/>
    <col min="8204" max="8448" width="9" style="75"/>
    <col min="8449" max="8449" width="3.625" style="75" customWidth="1"/>
    <col min="8450" max="8450" width="9.75" style="75" bestFit="1" customWidth="1"/>
    <col min="8451" max="8451" width="10.625" style="75" customWidth="1"/>
    <col min="8452" max="8459" width="8.375" style="75" customWidth="1"/>
    <col min="8460" max="8704" width="9" style="75"/>
    <col min="8705" max="8705" width="3.625" style="75" customWidth="1"/>
    <col min="8706" max="8706" width="9.75" style="75" bestFit="1" customWidth="1"/>
    <col min="8707" max="8707" width="10.625" style="75" customWidth="1"/>
    <col min="8708" max="8715" width="8.375" style="75" customWidth="1"/>
    <col min="8716" max="8960" width="9" style="75"/>
    <col min="8961" max="8961" width="3.625" style="75" customWidth="1"/>
    <col min="8962" max="8962" width="9.75" style="75" bestFit="1" customWidth="1"/>
    <col min="8963" max="8963" width="10.625" style="75" customWidth="1"/>
    <col min="8964" max="8971" width="8.375" style="75" customWidth="1"/>
    <col min="8972" max="9216" width="9" style="75"/>
    <col min="9217" max="9217" width="3.625" style="75" customWidth="1"/>
    <col min="9218" max="9218" width="9.75" style="75" bestFit="1" customWidth="1"/>
    <col min="9219" max="9219" width="10.625" style="75" customWidth="1"/>
    <col min="9220" max="9227" width="8.375" style="75" customWidth="1"/>
    <col min="9228" max="9472" width="9" style="75"/>
    <col min="9473" max="9473" width="3.625" style="75" customWidth="1"/>
    <col min="9474" max="9474" width="9.75" style="75" bestFit="1" customWidth="1"/>
    <col min="9475" max="9475" width="10.625" style="75" customWidth="1"/>
    <col min="9476" max="9483" width="8.375" style="75" customWidth="1"/>
    <col min="9484" max="9728" width="9" style="75"/>
    <col min="9729" max="9729" width="3.625" style="75" customWidth="1"/>
    <col min="9730" max="9730" width="9.75" style="75" bestFit="1" customWidth="1"/>
    <col min="9731" max="9731" width="10.625" style="75" customWidth="1"/>
    <col min="9732" max="9739" width="8.375" style="75" customWidth="1"/>
    <col min="9740" max="9984" width="9" style="75"/>
    <col min="9985" max="9985" width="3.625" style="75" customWidth="1"/>
    <col min="9986" max="9986" width="9.75" style="75" bestFit="1" customWidth="1"/>
    <col min="9987" max="9987" width="10.625" style="75" customWidth="1"/>
    <col min="9988" max="9995" width="8.375" style="75" customWidth="1"/>
    <col min="9996" max="10240" width="9" style="75"/>
    <col min="10241" max="10241" width="3.625" style="75" customWidth="1"/>
    <col min="10242" max="10242" width="9.75" style="75" bestFit="1" customWidth="1"/>
    <col min="10243" max="10243" width="10.625" style="75" customWidth="1"/>
    <col min="10244" max="10251" width="8.375" style="75" customWidth="1"/>
    <col min="10252" max="10496" width="9" style="75"/>
    <col min="10497" max="10497" width="3.625" style="75" customWidth="1"/>
    <col min="10498" max="10498" width="9.75" style="75" bestFit="1" customWidth="1"/>
    <col min="10499" max="10499" width="10.625" style="75" customWidth="1"/>
    <col min="10500" max="10507" width="8.375" style="75" customWidth="1"/>
    <col min="10508" max="10752" width="9" style="75"/>
    <col min="10753" max="10753" width="3.625" style="75" customWidth="1"/>
    <col min="10754" max="10754" width="9.75" style="75" bestFit="1" customWidth="1"/>
    <col min="10755" max="10755" width="10.625" style="75" customWidth="1"/>
    <col min="10756" max="10763" width="8.375" style="75" customWidth="1"/>
    <col min="10764" max="11008" width="9" style="75"/>
    <col min="11009" max="11009" width="3.625" style="75" customWidth="1"/>
    <col min="11010" max="11010" width="9.75" style="75" bestFit="1" customWidth="1"/>
    <col min="11011" max="11011" width="10.625" style="75" customWidth="1"/>
    <col min="11012" max="11019" width="8.375" style="75" customWidth="1"/>
    <col min="11020" max="11264" width="9" style="75"/>
    <col min="11265" max="11265" width="3.625" style="75" customWidth="1"/>
    <col min="11266" max="11266" width="9.75" style="75" bestFit="1" customWidth="1"/>
    <col min="11267" max="11267" width="10.625" style="75" customWidth="1"/>
    <col min="11268" max="11275" width="8.375" style="75" customWidth="1"/>
    <col min="11276" max="11520" width="9" style="75"/>
    <col min="11521" max="11521" width="3.625" style="75" customWidth="1"/>
    <col min="11522" max="11522" width="9.75" style="75" bestFit="1" customWidth="1"/>
    <col min="11523" max="11523" width="10.625" style="75" customWidth="1"/>
    <col min="11524" max="11531" width="8.375" style="75" customWidth="1"/>
    <col min="11532" max="11776" width="9" style="75"/>
    <col min="11777" max="11777" width="3.625" style="75" customWidth="1"/>
    <col min="11778" max="11778" width="9.75" style="75" bestFit="1" customWidth="1"/>
    <col min="11779" max="11779" width="10.625" style="75" customWidth="1"/>
    <col min="11780" max="11787" width="8.375" style="75" customWidth="1"/>
    <col min="11788" max="12032" width="9" style="75"/>
    <col min="12033" max="12033" width="3.625" style="75" customWidth="1"/>
    <col min="12034" max="12034" width="9.75" style="75" bestFit="1" customWidth="1"/>
    <col min="12035" max="12035" width="10.625" style="75" customWidth="1"/>
    <col min="12036" max="12043" width="8.375" style="75" customWidth="1"/>
    <col min="12044" max="12288" width="9" style="75"/>
    <col min="12289" max="12289" width="3.625" style="75" customWidth="1"/>
    <col min="12290" max="12290" width="9.75" style="75" bestFit="1" customWidth="1"/>
    <col min="12291" max="12291" width="10.625" style="75" customWidth="1"/>
    <col min="12292" max="12299" width="8.375" style="75" customWidth="1"/>
    <col min="12300" max="12544" width="9" style="75"/>
    <col min="12545" max="12545" width="3.625" style="75" customWidth="1"/>
    <col min="12546" max="12546" width="9.75" style="75" bestFit="1" customWidth="1"/>
    <col min="12547" max="12547" width="10.625" style="75" customWidth="1"/>
    <col min="12548" max="12555" width="8.375" style="75" customWidth="1"/>
    <col min="12556" max="12800" width="9" style="75"/>
    <col min="12801" max="12801" width="3.625" style="75" customWidth="1"/>
    <col min="12802" max="12802" width="9.75" style="75" bestFit="1" customWidth="1"/>
    <col min="12803" max="12803" width="10.625" style="75" customWidth="1"/>
    <col min="12804" max="12811" width="8.375" style="75" customWidth="1"/>
    <col min="12812" max="13056" width="9" style="75"/>
    <col min="13057" max="13057" width="3.625" style="75" customWidth="1"/>
    <col min="13058" max="13058" width="9.75" style="75" bestFit="1" customWidth="1"/>
    <col min="13059" max="13059" width="10.625" style="75" customWidth="1"/>
    <col min="13060" max="13067" width="8.375" style="75" customWidth="1"/>
    <col min="13068" max="13312" width="9" style="75"/>
    <col min="13313" max="13313" width="3.625" style="75" customWidth="1"/>
    <col min="13314" max="13314" width="9.75" style="75" bestFit="1" customWidth="1"/>
    <col min="13315" max="13315" width="10.625" style="75" customWidth="1"/>
    <col min="13316" max="13323" width="8.375" style="75" customWidth="1"/>
    <col min="13324" max="13568" width="9" style="75"/>
    <col min="13569" max="13569" width="3.625" style="75" customWidth="1"/>
    <col min="13570" max="13570" width="9.75" style="75" bestFit="1" customWidth="1"/>
    <col min="13571" max="13571" width="10.625" style="75" customWidth="1"/>
    <col min="13572" max="13579" width="8.375" style="75" customWidth="1"/>
    <col min="13580" max="13824" width="9" style="75"/>
    <col min="13825" max="13825" width="3.625" style="75" customWidth="1"/>
    <col min="13826" max="13826" width="9.75" style="75" bestFit="1" customWidth="1"/>
    <col min="13827" max="13827" width="10.625" style="75" customWidth="1"/>
    <col min="13828" max="13835" width="8.375" style="75" customWidth="1"/>
    <col min="13836" max="14080" width="9" style="75"/>
    <col min="14081" max="14081" width="3.625" style="75" customWidth="1"/>
    <col min="14082" max="14082" width="9.75" style="75" bestFit="1" customWidth="1"/>
    <col min="14083" max="14083" width="10.625" style="75" customWidth="1"/>
    <col min="14084" max="14091" width="8.375" style="75" customWidth="1"/>
    <col min="14092" max="14336" width="9" style="75"/>
    <col min="14337" max="14337" width="3.625" style="75" customWidth="1"/>
    <col min="14338" max="14338" width="9.75" style="75" bestFit="1" customWidth="1"/>
    <col min="14339" max="14339" width="10.625" style="75" customWidth="1"/>
    <col min="14340" max="14347" width="8.375" style="75" customWidth="1"/>
    <col min="14348" max="14592" width="9" style="75"/>
    <col min="14593" max="14593" width="3.625" style="75" customWidth="1"/>
    <col min="14594" max="14594" width="9.75" style="75" bestFit="1" customWidth="1"/>
    <col min="14595" max="14595" width="10.625" style="75" customWidth="1"/>
    <col min="14596" max="14603" width="8.375" style="75" customWidth="1"/>
    <col min="14604" max="14848" width="9" style="75"/>
    <col min="14849" max="14849" width="3.625" style="75" customWidth="1"/>
    <col min="14850" max="14850" width="9.75" style="75" bestFit="1" customWidth="1"/>
    <col min="14851" max="14851" width="10.625" style="75" customWidth="1"/>
    <col min="14852" max="14859" width="8.375" style="75" customWidth="1"/>
    <col min="14860" max="15104" width="9" style="75"/>
    <col min="15105" max="15105" width="3.625" style="75" customWidth="1"/>
    <col min="15106" max="15106" width="9.75" style="75" bestFit="1" customWidth="1"/>
    <col min="15107" max="15107" width="10.625" style="75" customWidth="1"/>
    <col min="15108" max="15115" width="8.375" style="75" customWidth="1"/>
    <col min="15116" max="15360" width="9" style="75"/>
    <col min="15361" max="15361" width="3.625" style="75" customWidth="1"/>
    <col min="15362" max="15362" width="9.75" style="75" bestFit="1" customWidth="1"/>
    <col min="15363" max="15363" width="10.625" style="75" customWidth="1"/>
    <col min="15364" max="15371" width="8.375" style="75" customWidth="1"/>
    <col min="15372" max="15616" width="9" style="75"/>
    <col min="15617" max="15617" width="3.625" style="75" customWidth="1"/>
    <col min="15618" max="15618" width="9.75" style="75" bestFit="1" customWidth="1"/>
    <col min="15619" max="15619" width="10.625" style="75" customWidth="1"/>
    <col min="15620" max="15627" width="8.375" style="75" customWidth="1"/>
    <col min="15628" max="15872" width="9" style="75"/>
    <col min="15873" max="15873" width="3.625" style="75" customWidth="1"/>
    <col min="15874" max="15874" width="9.75" style="75" bestFit="1" customWidth="1"/>
    <col min="15875" max="15875" width="10.625" style="75" customWidth="1"/>
    <col min="15876" max="15883" width="8.375" style="75" customWidth="1"/>
    <col min="15884" max="16128" width="9" style="75"/>
    <col min="16129" max="16129" width="3.625" style="75" customWidth="1"/>
    <col min="16130" max="16130" width="9.75" style="75" bestFit="1" customWidth="1"/>
    <col min="16131" max="16131" width="10.625" style="75" customWidth="1"/>
    <col min="16132" max="16139" width="8.375" style="75" customWidth="1"/>
    <col min="16140" max="16384" width="9" style="75"/>
  </cols>
  <sheetData>
    <row r="1" spans="1:11" ht="30" customHeight="1">
      <c r="A1" s="74" t="s">
        <v>76</v>
      </c>
    </row>
    <row r="2" spans="1:11" ht="18" customHeight="1">
      <c r="A2" s="77"/>
      <c r="B2" s="78"/>
      <c r="C2" s="79"/>
      <c r="D2" s="79"/>
      <c r="E2" s="79"/>
      <c r="F2" s="80"/>
      <c r="G2" s="80"/>
      <c r="H2" s="80"/>
      <c r="I2" s="80"/>
      <c r="K2" s="81" t="s">
        <v>1</v>
      </c>
    </row>
    <row r="3" spans="1:11" ht="18" customHeight="1">
      <c r="A3" s="77"/>
      <c r="B3" s="382" t="s">
        <v>39</v>
      </c>
      <c r="C3" s="423" t="s">
        <v>77</v>
      </c>
      <c r="D3" s="420" t="s">
        <v>78</v>
      </c>
      <c r="E3" s="421"/>
      <c r="F3" s="421"/>
      <c r="G3" s="421"/>
      <c r="H3" s="421"/>
      <c r="I3" s="421"/>
      <c r="J3" s="421"/>
      <c r="K3" s="422"/>
    </row>
    <row r="4" spans="1:11" ht="24" customHeight="1">
      <c r="B4" s="382"/>
      <c r="C4" s="423"/>
      <c r="D4" s="82" t="s">
        <v>79</v>
      </c>
      <c r="E4" s="83" t="s">
        <v>80</v>
      </c>
      <c r="F4" s="83" t="s">
        <v>81</v>
      </c>
      <c r="G4" s="83" t="s">
        <v>82</v>
      </c>
      <c r="H4" s="84" t="s">
        <v>83</v>
      </c>
      <c r="I4" s="83" t="s">
        <v>84</v>
      </c>
      <c r="J4" s="83" t="s">
        <v>85</v>
      </c>
      <c r="K4" s="85" t="s">
        <v>86</v>
      </c>
    </row>
    <row r="5" spans="1:11" ht="18" customHeight="1">
      <c r="B5" s="86" t="s">
        <v>87</v>
      </c>
      <c r="C5" s="87">
        <f t="shared" ref="C5:K5" si="0">SUM(C6:C9)</f>
        <v>16</v>
      </c>
      <c r="D5" s="88">
        <f t="shared" si="0"/>
        <v>4</v>
      </c>
      <c r="E5" s="89">
        <f t="shared" si="0"/>
        <v>2</v>
      </c>
      <c r="F5" s="89">
        <f t="shared" si="0"/>
        <v>0</v>
      </c>
      <c r="G5" s="89">
        <f t="shared" si="0"/>
        <v>3</v>
      </c>
      <c r="H5" s="89">
        <f t="shared" si="0"/>
        <v>0</v>
      </c>
      <c r="I5" s="89">
        <f t="shared" si="0"/>
        <v>0</v>
      </c>
      <c r="J5" s="89">
        <f t="shared" si="0"/>
        <v>2</v>
      </c>
      <c r="K5" s="90">
        <f t="shared" si="0"/>
        <v>5</v>
      </c>
    </row>
    <row r="6" spans="1:11" ht="18" hidden="1" customHeight="1">
      <c r="B6" s="91" t="s">
        <v>59</v>
      </c>
      <c r="C6" s="92">
        <f>SUM(D6:K6)</f>
        <v>12</v>
      </c>
      <c r="D6" s="93">
        <v>4</v>
      </c>
      <c r="E6" s="94">
        <v>0</v>
      </c>
      <c r="F6" s="94">
        <v>0</v>
      </c>
      <c r="G6" s="94">
        <v>1</v>
      </c>
      <c r="H6" s="94">
        <v>0</v>
      </c>
      <c r="I6" s="94">
        <v>0</v>
      </c>
      <c r="J6" s="94">
        <v>2</v>
      </c>
      <c r="K6" s="95">
        <v>5</v>
      </c>
    </row>
    <row r="7" spans="1:11" ht="18" hidden="1" customHeight="1">
      <c r="B7" s="91" t="s">
        <v>60</v>
      </c>
      <c r="C7" s="92">
        <f>SUM(D7:K7)</f>
        <v>0</v>
      </c>
      <c r="D7" s="93">
        <v>0</v>
      </c>
      <c r="E7" s="94">
        <v>0</v>
      </c>
      <c r="F7" s="94">
        <v>0</v>
      </c>
      <c r="G7" s="94">
        <v>0</v>
      </c>
      <c r="H7" s="94">
        <v>0</v>
      </c>
      <c r="I7" s="94">
        <v>0</v>
      </c>
      <c r="J7" s="94">
        <v>0</v>
      </c>
      <c r="K7" s="95">
        <v>0</v>
      </c>
    </row>
    <row r="8" spans="1:11" ht="18" hidden="1" customHeight="1">
      <c r="B8" s="91" t="s">
        <v>61</v>
      </c>
      <c r="C8" s="92">
        <f>SUM(D8:K8)</f>
        <v>4</v>
      </c>
      <c r="D8" s="93">
        <v>0</v>
      </c>
      <c r="E8" s="94">
        <v>2</v>
      </c>
      <c r="F8" s="94">
        <v>0</v>
      </c>
      <c r="G8" s="94">
        <v>2</v>
      </c>
      <c r="H8" s="94">
        <v>0</v>
      </c>
      <c r="I8" s="94">
        <v>0</v>
      </c>
      <c r="J8" s="94">
        <v>0</v>
      </c>
      <c r="K8" s="95">
        <v>0</v>
      </c>
    </row>
    <row r="9" spans="1:11" ht="18" hidden="1" customHeight="1">
      <c r="B9" s="96" t="s">
        <v>26</v>
      </c>
      <c r="C9" s="97">
        <f>SUM(D9:K9)</f>
        <v>0</v>
      </c>
      <c r="D9" s="98">
        <v>0</v>
      </c>
      <c r="E9" s="99">
        <v>0</v>
      </c>
      <c r="F9" s="99">
        <v>0</v>
      </c>
      <c r="G9" s="99">
        <v>0</v>
      </c>
      <c r="H9" s="99">
        <v>0</v>
      </c>
      <c r="I9" s="99">
        <v>0</v>
      </c>
      <c r="J9" s="99">
        <v>0</v>
      </c>
      <c r="K9" s="100">
        <v>0</v>
      </c>
    </row>
    <row r="10" spans="1:11" ht="18" customHeight="1">
      <c r="B10" s="86" t="s">
        <v>88</v>
      </c>
      <c r="C10" s="87">
        <f t="shared" ref="C10:K10" si="1">SUM(C11:C14)</f>
        <v>28</v>
      </c>
      <c r="D10" s="88">
        <f t="shared" si="1"/>
        <v>8</v>
      </c>
      <c r="E10" s="89">
        <f t="shared" si="1"/>
        <v>2</v>
      </c>
      <c r="F10" s="89">
        <f t="shared" si="1"/>
        <v>0</v>
      </c>
      <c r="G10" s="89">
        <f t="shared" si="1"/>
        <v>7</v>
      </c>
      <c r="H10" s="89">
        <f t="shared" si="1"/>
        <v>0</v>
      </c>
      <c r="I10" s="89">
        <f t="shared" si="1"/>
        <v>0</v>
      </c>
      <c r="J10" s="89">
        <f t="shared" si="1"/>
        <v>3</v>
      </c>
      <c r="K10" s="90">
        <f t="shared" si="1"/>
        <v>8</v>
      </c>
    </row>
    <row r="11" spans="1:11" ht="18" hidden="1" customHeight="1">
      <c r="B11" s="91" t="s">
        <v>59</v>
      </c>
      <c r="C11" s="92">
        <f>SUM(D11:K11)</f>
        <v>21</v>
      </c>
      <c r="D11" s="93">
        <v>5</v>
      </c>
      <c r="E11" s="94">
        <v>1</v>
      </c>
      <c r="F11" s="94">
        <v>0</v>
      </c>
      <c r="G11" s="94">
        <v>5</v>
      </c>
      <c r="H11" s="94">
        <v>0</v>
      </c>
      <c r="I11" s="94">
        <v>0</v>
      </c>
      <c r="J11" s="94">
        <v>3</v>
      </c>
      <c r="K11" s="95">
        <v>7</v>
      </c>
    </row>
    <row r="12" spans="1:11" ht="18" hidden="1" customHeight="1">
      <c r="B12" s="91" t="s">
        <v>60</v>
      </c>
      <c r="C12" s="92">
        <f>SUM(D12:K12)</f>
        <v>0</v>
      </c>
      <c r="D12" s="93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5">
        <v>0</v>
      </c>
    </row>
    <row r="13" spans="1:11" ht="18" hidden="1" customHeight="1">
      <c r="B13" s="91" t="s">
        <v>61</v>
      </c>
      <c r="C13" s="92">
        <f>SUM(D13:K13)</f>
        <v>7</v>
      </c>
      <c r="D13" s="93">
        <v>3</v>
      </c>
      <c r="E13" s="94">
        <v>1</v>
      </c>
      <c r="F13" s="94">
        <v>0</v>
      </c>
      <c r="G13" s="94">
        <v>2</v>
      </c>
      <c r="H13" s="94">
        <v>0</v>
      </c>
      <c r="I13" s="94">
        <v>0</v>
      </c>
      <c r="J13" s="94">
        <v>0</v>
      </c>
      <c r="K13" s="95">
        <v>1</v>
      </c>
    </row>
    <row r="14" spans="1:11" ht="18" hidden="1" customHeight="1">
      <c r="B14" s="96" t="s">
        <v>26</v>
      </c>
      <c r="C14" s="97">
        <f>SUM(D14:K14)</f>
        <v>0</v>
      </c>
      <c r="D14" s="98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100">
        <v>0</v>
      </c>
    </row>
    <row r="15" spans="1:11" ht="18" customHeight="1">
      <c r="B15" s="86" t="s">
        <v>89</v>
      </c>
      <c r="C15" s="87">
        <f t="shared" ref="C15:K15" si="2">SUM(C16:C19)</f>
        <v>31</v>
      </c>
      <c r="D15" s="88">
        <f t="shared" si="2"/>
        <v>18</v>
      </c>
      <c r="E15" s="89">
        <f t="shared" si="2"/>
        <v>4</v>
      </c>
      <c r="F15" s="89">
        <f t="shared" si="2"/>
        <v>0</v>
      </c>
      <c r="G15" s="89">
        <f t="shared" si="2"/>
        <v>3</v>
      </c>
      <c r="H15" s="89">
        <f t="shared" si="2"/>
        <v>0</v>
      </c>
      <c r="I15" s="89">
        <f t="shared" si="2"/>
        <v>0</v>
      </c>
      <c r="J15" s="89">
        <f t="shared" si="2"/>
        <v>3</v>
      </c>
      <c r="K15" s="90">
        <f t="shared" si="2"/>
        <v>3</v>
      </c>
    </row>
    <row r="16" spans="1:11" ht="14.1" hidden="1" customHeight="1">
      <c r="B16" s="91" t="s">
        <v>59</v>
      </c>
      <c r="C16" s="92">
        <f>SUM(D16:K16)</f>
        <v>12</v>
      </c>
      <c r="D16" s="93">
        <v>7</v>
      </c>
      <c r="E16" s="94">
        <v>1</v>
      </c>
      <c r="F16" s="94">
        <v>0</v>
      </c>
      <c r="G16" s="94">
        <v>2</v>
      </c>
      <c r="H16" s="94">
        <v>0</v>
      </c>
      <c r="I16" s="94">
        <v>0</v>
      </c>
      <c r="J16" s="94">
        <v>2</v>
      </c>
      <c r="K16" s="95">
        <v>0</v>
      </c>
    </row>
    <row r="17" spans="2:11" ht="14.1" hidden="1" customHeight="1">
      <c r="B17" s="91" t="s">
        <v>60</v>
      </c>
      <c r="C17" s="92">
        <f>SUM(D17:K17)</f>
        <v>17</v>
      </c>
      <c r="D17" s="93">
        <v>10</v>
      </c>
      <c r="E17" s="94">
        <v>3</v>
      </c>
      <c r="F17" s="94">
        <v>0</v>
      </c>
      <c r="G17" s="94">
        <v>0</v>
      </c>
      <c r="H17" s="94">
        <v>0</v>
      </c>
      <c r="I17" s="94">
        <v>0</v>
      </c>
      <c r="J17" s="94">
        <v>1</v>
      </c>
      <c r="K17" s="95">
        <v>3</v>
      </c>
    </row>
    <row r="18" spans="2:11" ht="14.1" hidden="1" customHeight="1">
      <c r="B18" s="91" t="s">
        <v>61</v>
      </c>
      <c r="C18" s="92">
        <f>SUM(D18:K18)</f>
        <v>2</v>
      </c>
      <c r="D18" s="93">
        <v>1</v>
      </c>
      <c r="E18" s="94">
        <v>0</v>
      </c>
      <c r="F18" s="94">
        <v>0</v>
      </c>
      <c r="G18" s="94">
        <v>1</v>
      </c>
      <c r="H18" s="94">
        <v>0</v>
      </c>
      <c r="I18" s="94">
        <v>0</v>
      </c>
      <c r="J18" s="94">
        <v>0</v>
      </c>
      <c r="K18" s="95">
        <v>0</v>
      </c>
    </row>
    <row r="19" spans="2:11" ht="14.1" hidden="1" customHeight="1">
      <c r="B19" s="96" t="s">
        <v>26</v>
      </c>
      <c r="C19" s="97">
        <f>SUM(D19:K19)</f>
        <v>0</v>
      </c>
      <c r="D19" s="98">
        <v>0</v>
      </c>
      <c r="E19" s="99">
        <v>0</v>
      </c>
      <c r="F19" s="99">
        <v>0</v>
      </c>
      <c r="G19" s="99">
        <v>0</v>
      </c>
      <c r="H19" s="99">
        <v>0</v>
      </c>
      <c r="I19" s="99">
        <v>0</v>
      </c>
      <c r="J19" s="99">
        <v>0</v>
      </c>
      <c r="K19" s="100">
        <v>0</v>
      </c>
    </row>
    <row r="20" spans="2:11" ht="18" customHeight="1">
      <c r="B20" s="86" t="s">
        <v>21</v>
      </c>
      <c r="C20" s="87">
        <f t="shared" ref="C20:K20" si="3">SUM(C21:C24)</f>
        <v>14</v>
      </c>
      <c r="D20" s="88">
        <f t="shared" si="3"/>
        <v>6</v>
      </c>
      <c r="E20" s="89">
        <f t="shared" si="3"/>
        <v>3</v>
      </c>
      <c r="F20" s="89">
        <f t="shared" si="3"/>
        <v>0</v>
      </c>
      <c r="G20" s="89">
        <f t="shared" si="3"/>
        <v>1</v>
      </c>
      <c r="H20" s="89">
        <f t="shared" si="3"/>
        <v>0</v>
      </c>
      <c r="I20" s="89">
        <f t="shared" si="3"/>
        <v>0</v>
      </c>
      <c r="J20" s="89">
        <f t="shared" si="3"/>
        <v>2</v>
      </c>
      <c r="K20" s="90">
        <f t="shared" si="3"/>
        <v>2</v>
      </c>
    </row>
    <row r="21" spans="2:11" ht="14.1" hidden="1" customHeight="1">
      <c r="B21" s="91" t="s">
        <v>59</v>
      </c>
      <c r="C21" s="92">
        <f t="shared" ref="C21:C26" si="4">SUM(D21:K21)</f>
        <v>3</v>
      </c>
      <c r="D21" s="93">
        <v>0</v>
      </c>
      <c r="E21" s="94">
        <v>1</v>
      </c>
      <c r="F21" s="94">
        <v>0</v>
      </c>
      <c r="G21" s="94">
        <v>1</v>
      </c>
      <c r="H21" s="94">
        <v>0</v>
      </c>
      <c r="I21" s="94">
        <v>0</v>
      </c>
      <c r="J21" s="94">
        <v>0</v>
      </c>
      <c r="K21" s="95">
        <v>1</v>
      </c>
    </row>
    <row r="22" spans="2:11" ht="14.1" hidden="1" customHeight="1">
      <c r="B22" s="91" t="s">
        <v>60</v>
      </c>
      <c r="C22" s="92">
        <f t="shared" si="4"/>
        <v>3</v>
      </c>
      <c r="D22" s="93">
        <v>3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5">
        <v>0</v>
      </c>
    </row>
    <row r="23" spans="2:11" ht="14.1" hidden="1" customHeight="1">
      <c r="B23" s="91" t="s">
        <v>61</v>
      </c>
      <c r="C23" s="92">
        <f t="shared" si="4"/>
        <v>5</v>
      </c>
      <c r="D23" s="93">
        <v>3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4">
        <v>1</v>
      </c>
      <c r="K23" s="95">
        <v>1</v>
      </c>
    </row>
    <row r="24" spans="2:11" ht="14.1" hidden="1" customHeight="1">
      <c r="B24" s="96" t="s">
        <v>26</v>
      </c>
      <c r="C24" s="97">
        <f t="shared" si="4"/>
        <v>3</v>
      </c>
      <c r="D24" s="98">
        <v>0</v>
      </c>
      <c r="E24" s="99">
        <v>2</v>
      </c>
      <c r="F24" s="99">
        <v>0</v>
      </c>
      <c r="G24" s="99">
        <v>0</v>
      </c>
      <c r="H24" s="99">
        <v>0</v>
      </c>
      <c r="I24" s="99">
        <v>0</v>
      </c>
      <c r="J24" s="99">
        <v>1</v>
      </c>
      <c r="K24" s="100">
        <v>0</v>
      </c>
    </row>
    <row r="25" spans="2:11" ht="18" customHeight="1">
      <c r="B25" s="101" t="s">
        <v>27</v>
      </c>
      <c r="C25" s="102">
        <f t="shared" si="4"/>
        <v>26</v>
      </c>
      <c r="D25" s="103">
        <v>1</v>
      </c>
      <c r="E25" s="104">
        <v>7</v>
      </c>
      <c r="F25" s="104">
        <v>1</v>
      </c>
      <c r="G25" s="104">
        <v>4</v>
      </c>
      <c r="H25" s="104">
        <v>1</v>
      </c>
      <c r="I25" s="104">
        <v>0</v>
      </c>
      <c r="J25" s="104">
        <v>4</v>
      </c>
      <c r="K25" s="105">
        <v>8</v>
      </c>
    </row>
    <row r="26" spans="2:11" ht="18" customHeight="1">
      <c r="B26" s="101" t="s">
        <v>28</v>
      </c>
      <c r="C26" s="102">
        <f t="shared" si="4"/>
        <v>39</v>
      </c>
      <c r="D26" s="103">
        <v>0</v>
      </c>
      <c r="E26" s="104">
        <v>5</v>
      </c>
      <c r="F26" s="104">
        <v>0</v>
      </c>
      <c r="G26" s="104">
        <v>8</v>
      </c>
      <c r="H26" s="104">
        <v>0</v>
      </c>
      <c r="I26" s="104">
        <v>0</v>
      </c>
      <c r="J26" s="104">
        <v>11</v>
      </c>
      <c r="K26" s="105">
        <v>15</v>
      </c>
    </row>
    <row r="27" spans="2:11" ht="18" customHeight="1">
      <c r="B27" s="86" t="s">
        <v>29</v>
      </c>
      <c r="C27" s="87">
        <f t="shared" ref="C27:K27" si="5">SUM(C28:C31)</f>
        <v>34</v>
      </c>
      <c r="D27" s="88">
        <f t="shared" si="5"/>
        <v>1</v>
      </c>
      <c r="E27" s="89">
        <f t="shared" si="5"/>
        <v>6</v>
      </c>
      <c r="F27" s="89">
        <f t="shared" si="5"/>
        <v>2</v>
      </c>
      <c r="G27" s="89">
        <f t="shared" si="5"/>
        <v>2</v>
      </c>
      <c r="H27" s="89">
        <f t="shared" si="5"/>
        <v>2</v>
      </c>
      <c r="I27" s="89">
        <f t="shared" si="5"/>
        <v>0</v>
      </c>
      <c r="J27" s="89">
        <f t="shared" si="5"/>
        <v>4</v>
      </c>
      <c r="K27" s="90">
        <f t="shared" si="5"/>
        <v>17</v>
      </c>
    </row>
    <row r="28" spans="2:11" ht="14.1" customHeight="1">
      <c r="B28" s="91" t="s">
        <v>59</v>
      </c>
      <c r="C28" s="92">
        <f>SUM(D28:K28)</f>
        <v>6</v>
      </c>
      <c r="D28" s="93">
        <v>0</v>
      </c>
      <c r="E28" s="94">
        <v>2</v>
      </c>
      <c r="F28" s="94">
        <v>1</v>
      </c>
      <c r="G28" s="94">
        <v>0</v>
      </c>
      <c r="H28" s="94">
        <v>0</v>
      </c>
      <c r="I28" s="94">
        <v>0</v>
      </c>
      <c r="J28" s="94">
        <v>1</v>
      </c>
      <c r="K28" s="95">
        <v>2</v>
      </c>
    </row>
    <row r="29" spans="2:11" ht="14.1" customHeight="1">
      <c r="B29" s="91" t="s">
        <v>60</v>
      </c>
      <c r="C29" s="92">
        <f>SUM(D29:K29)</f>
        <v>15</v>
      </c>
      <c r="D29" s="93">
        <v>1</v>
      </c>
      <c r="E29" s="94">
        <v>2</v>
      </c>
      <c r="F29" s="94">
        <v>1</v>
      </c>
      <c r="G29" s="94">
        <v>0</v>
      </c>
      <c r="H29" s="94">
        <v>1</v>
      </c>
      <c r="I29" s="94">
        <v>0</v>
      </c>
      <c r="J29" s="94">
        <v>1</v>
      </c>
      <c r="K29" s="95">
        <v>9</v>
      </c>
    </row>
    <row r="30" spans="2:11" ht="14.1" customHeight="1">
      <c r="B30" s="91" t="s">
        <v>61</v>
      </c>
      <c r="C30" s="92">
        <f>SUM(D30:K30)</f>
        <v>7</v>
      </c>
      <c r="D30" s="93">
        <v>0</v>
      </c>
      <c r="E30" s="94">
        <v>2</v>
      </c>
      <c r="F30" s="94">
        <v>0</v>
      </c>
      <c r="G30" s="94">
        <v>1</v>
      </c>
      <c r="H30" s="94">
        <v>0</v>
      </c>
      <c r="I30" s="94">
        <v>0</v>
      </c>
      <c r="J30" s="94">
        <v>2</v>
      </c>
      <c r="K30" s="95">
        <v>2</v>
      </c>
    </row>
    <row r="31" spans="2:11" ht="14.1" customHeight="1">
      <c r="B31" s="96" t="s">
        <v>26</v>
      </c>
      <c r="C31" s="97">
        <f>SUM(D31:K31)</f>
        <v>6</v>
      </c>
      <c r="D31" s="98">
        <v>0</v>
      </c>
      <c r="E31" s="99">
        <v>0</v>
      </c>
      <c r="F31" s="99">
        <v>0</v>
      </c>
      <c r="G31" s="99">
        <v>1</v>
      </c>
      <c r="H31" s="99">
        <v>1</v>
      </c>
      <c r="I31" s="99">
        <v>0</v>
      </c>
      <c r="J31" s="99">
        <v>0</v>
      </c>
      <c r="K31" s="100">
        <v>4</v>
      </c>
    </row>
    <row r="32" spans="2:11" ht="18" customHeight="1">
      <c r="B32" s="86" t="s">
        <v>30</v>
      </c>
      <c r="C32" s="87">
        <f t="shared" ref="C32:K32" si="6">SUM(C33:C36)</f>
        <v>52</v>
      </c>
      <c r="D32" s="106">
        <f t="shared" si="6"/>
        <v>16</v>
      </c>
      <c r="E32" s="107">
        <f t="shared" si="6"/>
        <v>7</v>
      </c>
      <c r="F32" s="89">
        <f t="shared" si="6"/>
        <v>1</v>
      </c>
      <c r="G32" s="108">
        <f t="shared" si="6"/>
        <v>7</v>
      </c>
      <c r="H32" s="89">
        <f t="shared" si="6"/>
        <v>1</v>
      </c>
      <c r="I32" s="107">
        <f t="shared" si="6"/>
        <v>0</v>
      </c>
      <c r="J32" s="89">
        <f t="shared" si="6"/>
        <v>6</v>
      </c>
      <c r="K32" s="90">
        <f t="shared" si="6"/>
        <v>14</v>
      </c>
    </row>
    <row r="33" spans="2:11" ht="14.1" customHeight="1">
      <c r="B33" s="91" t="s">
        <v>59</v>
      </c>
      <c r="C33" s="92">
        <f>SUM(D33:K33)</f>
        <v>10</v>
      </c>
      <c r="D33" s="93">
        <v>4</v>
      </c>
      <c r="E33" s="94">
        <v>1</v>
      </c>
      <c r="F33" s="94">
        <v>0</v>
      </c>
      <c r="G33" s="94">
        <v>3</v>
      </c>
      <c r="H33" s="94">
        <v>0</v>
      </c>
      <c r="I33" s="94">
        <v>0</v>
      </c>
      <c r="J33" s="94">
        <v>2</v>
      </c>
      <c r="K33" s="95">
        <v>0</v>
      </c>
    </row>
    <row r="34" spans="2:11" ht="14.1" customHeight="1">
      <c r="B34" s="91" t="s">
        <v>60</v>
      </c>
      <c r="C34" s="92">
        <f>SUM(D34:K34)</f>
        <v>17</v>
      </c>
      <c r="D34" s="93">
        <v>6</v>
      </c>
      <c r="E34" s="94">
        <v>1</v>
      </c>
      <c r="F34" s="94">
        <v>1</v>
      </c>
      <c r="G34" s="94">
        <v>2</v>
      </c>
      <c r="H34" s="94">
        <v>1</v>
      </c>
      <c r="I34" s="94">
        <v>0</v>
      </c>
      <c r="J34" s="94">
        <v>2</v>
      </c>
      <c r="K34" s="95">
        <v>4</v>
      </c>
    </row>
    <row r="35" spans="2:11" ht="14.1" customHeight="1">
      <c r="B35" s="91" t="s">
        <v>61</v>
      </c>
      <c r="C35" s="92">
        <f>SUM(D35:K35)</f>
        <v>13</v>
      </c>
      <c r="D35" s="93">
        <v>4</v>
      </c>
      <c r="E35" s="94">
        <v>1</v>
      </c>
      <c r="F35" s="94">
        <v>0</v>
      </c>
      <c r="G35" s="94">
        <v>1</v>
      </c>
      <c r="H35" s="94">
        <v>0</v>
      </c>
      <c r="I35" s="94">
        <v>0</v>
      </c>
      <c r="J35" s="94">
        <v>1</v>
      </c>
      <c r="K35" s="95">
        <v>6</v>
      </c>
    </row>
    <row r="36" spans="2:11" ht="14.1" customHeight="1">
      <c r="B36" s="96" t="s">
        <v>26</v>
      </c>
      <c r="C36" s="97">
        <f>SUM(D36:K36)</f>
        <v>12</v>
      </c>
      <c r="D36" s="98">
        <v>2</v>
      </c>
      <c r="E36" s="99">
        <v>4</v>
      </c>
      <c r="F36" s="99">
        <v>0</v>
      </c>
      <c r="G36" s="99">
        <v>1</v>
      </c>
      <c r="H36" s="99">
        <v>0</v>
      </c>
      <c r="I36" s="99">
        <v>0</v>
      </c>
      <c r="J36" s="99">
        <v>1</v>
      </c>
      <c r="K36" s="100">
        <v>4</v>
      </c>
    </row>
    <row r="37" spans="2:11" ht="18" customHeight="1">
      <c r="B37" s="86" t="s">
        <v>90</v>
      </c>
      <c r="C37" s="87">
        <f t="shared" ref="C37:K37" si="7">SUM(C38:C41)</f>
        <v>43</v>
      </c>
      <c r="D37" s="106">
        <f t="shared" si="7"/>
        <v>9</v>
      </c>
      <c r="E37" s="107">
        <f t="shared" si="7"/>
        <v>9</v>
      </c>
      <c r="F37" s="89">
        <f t="shared" si="7"/>
        <v>0</v>
      </c>
      <c r="G37" s="108">
        <f t="shared" si="7"/>
        <v>6</v>
      </c>
      <c r="H37" s="89">
        <f t="shared" si="7"/>
        <v>0</v>
      </c>
      <c r="I37" s="107">
        <f t="shared" si="7"/>
        <v>0</v>
      </c>
      <c r="J37" s="89">
        <f t="shared" si="7"/>
        <v>9</v>
      </c>
      <c r="K37" s="90">
        <f t="shared" si="7"/>
        <v>10</v>
      </c>
    </row>
    <row r="38" spans="2:11" ht="14.1" customHeight="1">
      <c r="B38" s="91" t="s">
        <v>59</v>
      </c>
      <c r="C38" s="92">
        <f>SUM(D38:K38)</f>
        <v>7</v>
      </c>
      <c r="D38" s="93">
        <v>2</v>
      </c>
      <c r="E38" s="94">
        <v>2</v>
      </c>
      <c r="F38" s="94">
        <v>0</v>
      </c>
      <c r="G38" s="94">
        <v>0</v>
      </c>
      <c r="H38" s="94">
        <v>0</v>
      </c>
      <c r="I38" s="94">
        <v>0</v>
      </c>
      <c r="J38" s="94">
        <v>2</v>
      </c>
      <c r="K38" s="95">
        <v>1</v>
      </c>
    </row>
    <row r="39" spans="2:11" ht="14.1" customHeight="1">
      <c r="B39" s="91" t="s">
        <v>60</v>
      </c>
      <c r="C39" s="92">
        <f>SUM(D39:K39)</f>
        <v>19</v>
      </c>
      <c r="D39" s="93">
        <v>2</v>
      </c>
      <c r="E39" s="94">
        <v>5</v>
      </c>
      <c r="F39" s="94">
        <v>0</v>
      </c>
      <c r="G39" s="94">
        <v>3</v>
      </c>
      <c r="H39" s="94">
        <v>0</v>
      </c>
      <c r="I39" s="94">
        <v>0</v>
      </c>
      <c r="J39" s="94">
        <v>4</v>
      </c>
      <c r="K39" s="95">
        <v>5</v>
      </c>
    </row>
    <row r="40" spans="2:11" ht="14.1" customHeight="1">
      <c r="B40" s="91" t="s">
        <v>61</v>
      </c>
      <c r="C40" s="92">
        <f>SUM(D40:K40)</f>
        <v>10</v>
      </c>
      <c r="D40" s="93">
        <v>1</v>
      </c>
      <c r="E40" s="94">
        <v>1</v>
      </c>
      <c r="F40" s="94">
        <v>0</v>
      </c>
      <c r="G40" s="94">
        <v>2</v>
      </c>
      <c r="H40" s="94">
        <v>0</v>
      </c>
      <c r="I40" s="94">
        <v>0</v>
      </c>
      <c r="J40" s="94">
        <v>3</v>
      </c>
      <c r="K40" s="95">
        <v>3</v>
      </c>
    </row>
    <row r="41" spans="2:11" ht="14.1" customHeight="1">
      <c r="B41" s="96" t="s">
        <v>26</v>
      </c>
      <c r="C41" s="97">
        <f>SUM(D41:K41)</f>
        <v>7</v>
      </c>
      <c r="D41" s="98">
        <v>4</v>
      </c>
      <c r="E41" s="99">
        <v>1</v>
      </c>
      <c r="F41" s="99">
        <v>0</v>
      </c>
      <c r="G41" s="99">
        <v>1</v>
      </c>
      <c r="H41" s="99">
        <v>0</v>
      </c>
      <c r="I41" s="99">
        <v>0</v>
      </c>
      <c r="J41" s="99">
        <v>0</v>
      </c>
      <c r="K41" s="100">
        <v>1</v>
      </c>
    </row>
    <row r="42" spans="2:11" ht="18" customHeight="1">
      <c r="B42" s="86" t="s">
        <v>32</v>
      </c>
      <c r="C42" s="87">
        <f t="shared" ref="C42:K42" si="8">SUM(C43:C46)</f>
        <v>85</v>
      </c>
      <c r="D42" s="106">
        <f t="shared" si="8"/>
        <v>35</v>
      </c>
      <c r="E42" s="107">
        <f t="shared" si="8"/>
        <v>9</v>
      </c>
      <c r="F42" s="89">
        <f t="shared" si="8"/>
        <v>1</v>
      </c>
      <c r="G42" s="108">
        <f t="shared" si="8"/>
        <v>4</v>
      </c>
      <c r="H42" s="89">
        <f t="shared" si="8"/>
        <v>1</v>
      </c>
      <c r="I42" s="107">
        <f t="shared" si="8"/>
        <v>0</v>
      </c>
      <c r="J42" s="89">
        <f t="shared" si="8"/>
        <v>13</v>
      </c>
      <c r="K42" s="90">
        <f t="shared" si="8"/>
        <v>22</v>
      </c>
    </row>
    <row r="43" spans="2:11" ht="14.1" customHeight="1">
      <c r="B43" s="91" t="s">
        <v>59</v>
      </c>
      <c r="C43" s="92">
        <f>SUM(D43:K43)</f>
        <v>16</v>
      </c>
      <c r="D43" s="93">
        <v>4</v>
      </c>
      <c r="E43" s="94">
        <v>1</v>
      </c>
      <c r="F43" s="94">
        <v>0</v>
      </c>
      <c r="G43" s="94">
        <v>0</v>
      </c>
      <c r="H43" s="94">
        <v>0</v>
      </c>
      <c r="I43" s="94">
        <v>0</v>
      </c>
      <c r="J43" s="94">
        <v>5</v>
      </c>
      <c r="K43" s="95">
        <v>6</v>
      </c>
    </row>
    <row r="44" spans="2:11" ht="14.1" customHeight="1">
      <c r="B44" s="91" t="s">
        <v>60</v>
      </c>
      <c r="C44" s="92">
        <f>SUM(D44:K44)</f>
        <v>33</v>
      </c>
      <c r="D44" s="93">
        <v>19</v>
      </c>
      <c r="E44" s="94">
        <v>2</v>
      </c>
      <c r="F44" s="94">
        <v>0</v>
      </c>
      <c r="G44" s="94">
        <v>2</v>
      </c>
      <c r="H44" s="94">
        <v>0</v>
      </c>
      <c r="I44" s="94">
        <v>0</v>
      </c>
      <c r="J44" s="94">
        <v>2</v>
      </c>
      <c r="K44" s="95">
        <v>8</v>
      </c>
    </row>
    <row r="45" spans="2:11" ht="14.1" customHeight="1">
      <c r="B45" s="91" t="s">
        <v>61</v>
      </c>
      <c r="C45" s="92">
        <f>SUM(D45:K45)</f>
        <v>23</v>
      </c>
      <c r="D45" s="93">
        <v>6</v>
      </c>
      <c r="E45" s="94">
        <v>5</v>
      </c>
      <c r="F45" s="94">
        <v>0</v>
      </c>
      <c r="G45" s="94">
        <v>2</v>
      </c>
      <c r="H45" s="94">
        <v>1</v>
      </c>
      <c r="I45" s="94">
        <v>0</v>
      </c>
      <c r="J45" s="94">
        <v>3</v>
      </c>
      <c r="K45" s="95">
        <v>6</v>
      </c>
    </row>
    <row r="46" spans="2:11" ht="14.1" customHeight="1">
      <c r="B46" s="96" t="s">
        <v>26</v>
      </c>
      <c r="C46" s="97">
        <f>SUM(D46:K46)</f>
        <v>13</v>
      </c>
      <c r="D46" s="98">
        <v>6</v>
      </c>
      <c r="E46" s="99">
        <v>1</v>
      </c>
      <c r="F46" s="99">
        <v>1</v>
      </c>
      <c r="G46" s="99">
        <v>0</v>
      </c>
      <c r="H46" s="99">
        <v>0</v>
      </c>
      <c r="I46" s="99">
        <v>0</v>
      </c>
      <c r="J46" s="99">
        <v>3</v>
      </c>
      <c r="K46" s="100">
        <v>2</v>
      </c>
    </row>
    <row r="47" spans="2:11" ht="18" customHeight="1">
      <c r="B47" s="86" t="s">
        <v>33</v>
      </c>
      <c r="C47" s="87">
        <f t="shared" ref="C47:K47" si="9">SUM(C48:C51)</f>
        <v>55</v>
      </c>
      <c r="D47" s="106">
        <f t="shared" si="9"/>
        <v>20</v>
      </c>
      <c r="E47" s="107">
        <f t="shared" si="9"/>
        <v>10</v>
      </c>
      <c r="F47" s="89">
        <f t="shared" si="9"/>
        <v>0</v>
      </c>
      <c r="G47" s="108">
        <f t="shared" si="9"/>
        <v>5</v>
      </c>
      <c r="H47" s="89">
        <f t="shared" si="9"/>
        <v>0</v>
      </c>
      <c r="I47" s="107">
        <f t="shared" si="9"/>
        <v>0</v>
      </c>
      <c r="J47" s="89">
        <f t="shared" si="9"/>
        <v>8</v>
      </c>
      <c r="K47" s="90">
        <f t="shared" si="9"/>
        <v>12</v>
      </c>
    </row>
    <row r="48" spans="2:11" ht="14.1" customHeight="1">
      <c r="B48" s="91" t="s">
        <v>59</v>
      </c>
      <c r="C48" s="92">
        <f>SUM(D48:K48)</f>
        <v>11</v>
      </c>
      <c r="D48" s="93">
        <v>3</v>
      </c>
      <c r="E48" s="94">
        <v>0</v>
      </c>
      <c r="F48" s="94">
        <v>0</v>
      </c>
      <c r="G48" s="94">
        <v>2</v>
      </c>
      <c r="H48" s="94">
        <v>0</v>
      </c>
      <c r="I48" s="94">
        <v>0</v>
      </c>
      <c r="J48" s="94">
        <v>4</v>
      </c>
      <c r="K48" s="95">
        <v>2</v>
      </c>
    </row>
    <row r="49" spans="2:11" ht="14.1" customHeight="1">
      <c r="B49" s="91" t="s">
        <v>60</v>
      </c>
      <c r="C49" s="92">
        <f>SUM(D49:K49)</f>
        <v>27</v>
      </c>
      <c r="D49" s="93">
        <v>13</v>
      </c>
      <c r="E49" s="94">
        <v>4</v>
      </c>
      <c r="F49" s="94">
        <v>0</v>
      </c>
      <c r="G49" s="94">
        <v>3</v>
      </c>
      <c r="H49" s="94">
        <v>0</v>
      </c>
      <c r="I49" s="94">
        <v>0</v>
      </c>
      <c r="J49" s="94">
        <v>0</v>
      </c>
      <c r="K49" s="95">
        <v>7</v>
      </c>
    </row>
    <row r="50" spans="2:11" ht="14.1" customHeight="1">
      <c r="B50" s="91" t="s">
        <v>61</v>
      </c>
      <c r="C50" s="92">
        <f>SUM(D50:K50)</f>
        <v>9</v>
      </c>
      <c r="D50" s="93">
        <v>2</v>
      </c>
      <c r="E50" s="94">
        <v>4</v>
      </c>
      <c r="F50" s="94">
        <v>0</v>
      </c>
      <c r="G50" s="94">
        <v>0</v>
      </c>
      <c r="H50" s="94">
        <v>0</v>
      </c>
      <c r="I50" s="94">
        <v>0</v>
      </c>
      <c r="J50" s="94">
        <v>2</v>
      </c>
      <c r="K50" s="95">
        <v>1</v>
      </c>
    </row>
    <row r="51" spans="2:11" ht="14.1" customHeight="1">
      <c r="B51" s="96" t="s">
        <v>26</v>
      </c>
      <c r="C51" s="97">
        <f>SUM(D51:K51)</f>
        <v>8</v>
      </c>
      <c r="D51" s="98">
        <v>2</v>
      </c>
      <c r="E51" s="99">
        <v>2</v>
      </c>
      <c r="F51" s="99">
        <v>0</v>
      </c>
      <c r="G51" s="99">
        <v>0</v>
      </c>
      <c r="H51" s="99">
        <v>0</v>
      </c>
      <c r="I51" s="99">
        <v>0</v>
      </c>
      <c r="J51" s="99">
        <v>2</v>
      </c>
      <c r="K51" s="100">
        <v>2</v>
      </c>
    </row>
    <row r="52" spans="2:11" ht="18" customHeight="1">
      <c r="B52" s="86" t="s">
        <v>34</v>
      </c>
      <c r="C52" s="87">
        <f t="shared" ref="C52:K52" si="10">SUM(C53:C56)</f>
        <v>68</v>
      </c>
      <c r="D52" s="106">
        <f t="shared" si="10"/>
        <v>3</v>
      </c>
      <c r="E52" s="107">
        <f t="shared" si="10"/>
        <v>15</v>
      </c>
      <c r="F52" s="89">
        <f t="shared" si="10"/>
        <v>0</v>
      </c>
      <c r="G52" s="108">
        <f t="shared" si="10"/>
        <v>7</v>
      </c>
      <c r="H52" s="89">
        <f t="shared" si="10"/>
        <v>0</v>
      </c>
      <c r="I52" s="107">
        <f t="shared" si="10"/>
        <v>0</v>
      </c>
      <c r="J52" s="89">
        <f t="shared" si="10"/>
        <v>37</v>
      </c>
      <c r="K52" s="90">
        <f t="shared" si="10"/>
        <v>6</v>
      </c>
    </row>
    <row r="53" spans="2:11" ht="14.1" customHeight="1">
      <c r="B53" s="91" t="s">
        <v>59</v>
      </c>
      <c r="C53" s="92">
        <f>SUM(D53:K53)</f>
        <v>9</v>
      </c>
      <c r="D53" s="93">
        <v>0</v>
      </c>
      <c r="E53" s="94">
        <v>1</v>
      </c>
      <c r="F53" s="94">
        <v>0</v>
      </c>
      <c r="G53" s="94">
        <v>2</v>
      </c>
      <c r="H53" s="94">
        <v>0</v>
      </c>
      <c r="I53" s="94">
        <v>0</v>
      </c>
      <c r="J53" s="94">
        <v>6</v>
      </c>
      <c r="K53" s="95">
        <v>0</v>
      </c>
    </row>
    <row r="54" spans="2:11" ht="14.1" customHeight="1">
      <c r="B54" s="91" t="s">
        <v>60</v>
      </c>
      <c r="C54" s="92">
        <f>SUM(D54:K54)</f>
        <v>26</v>
      </c>
      <c r="D54" s="93">
        <v>2</v>
      </c>
      <c r="E54" s="94">
        <v>4</v>
      </c>
      <c r="F54" s="94">
        <v>0</v>
      </c>
      <c r="G54" s="94">
        <v>2</v>
      </c>
      <c r="H54" s="94">
        <v>0</v>
      </c>
      <c r="I54" s="94">
        <v>0</v>
      </c>
      <c r="J54" s="94">
        <v>16</v>
      </c>
      <c r="K54" s="95">
        <v>2</v>
      </c>
    </row>
    <row r="55" spans="2:11" ht="14.1" customHeight="1">
      <c r="B55" s="91" t="s">
        <v>61</v>
      </c>
      <c r="C55" s="92">
        <f>SUM(D55:K55)</f>
        <v>16</v>
      </c>
      <c r="D55" s="93">
        <v>1</v>
      </c>
      <c r="E55" s="94">
        <v>7</v>
      </c>
      <c r="F55" s="94">
        <v>0</v>
      </c>
      <c r="G55" s="94">
        <v>2</v>
      </c>
      <c r="H55" s="94">
        <v>0</v>
      </c>
      <c r="I55" s="94">
        <v>0</v>
      </c>
      <c r="J55" s="94">
        <v>6</v>
      </c>
      <c r="K55" s="95">
        <v>0</v>
      </c>
    </row>
    <row r="56" spans="2:11" ht="14.1" customHeight="1">
      <c r="B56" s="96" t="s">
        <v>26</v>
      </c>
      <c r="C56" s="97">
        <f>SUM(D56:K56)</f>
        <v>17</v>
      </c>
      <c r="D56" s="98">
        <v>0</v>
      </c>
      <c r="E56" s="99">
        <v>3</v>
      </c>
      <c r="F56" s="99">
        <v>0</v>
      </c>
      <c r="G56" s="99">
        <v>1</v>
      </c>
      <c r="H56" s="99">
        <v>0</v>
      </c>
      <c r="I56" s="99">
        <v>0</v>
      </c>
      <c r="J56" s="99">
        <v>9</v>
      </c>
      <c r="K56" s="100">
        <v>4</v>
      </c>
    </row>
    <row r="57" spans="2:11" ht="14.1" customHeight="1">
      <c r="B57" s="86" t="s">
        <v>35</v>
      </c>
      <c r="C57" s="87">
        <f t="shared" ref="C57:K57" si="11">SUM(C58:C61)</f>
        <v>104</v>
      </c>
      <c r="D57" s="106">
        <f t="shared" si="11"/>
        <v>4</v>
      </c>
      <c r="E57" s="107">
        <f t="shared" si="11"/>
        <v>18</v>
      </c>
      <c r="F57" s="89">
        <f t="shared" si="11"/>
        <v>0</v>
      </c>
      <c r="G57" s="108">
        <f t="shared" si="11"/>
        <v>5</v>
      </c>
      <c r="H57" s="89">
        <f t="shared" si="11"/>
        <v>0</v>
      </c>
      <c r="I57" s="107">
        <f t="shared" si="11"/>
        <v>0</v>
      </c>
      <c r="J57" s="89">
        <f t="shared" si="11"/>
        <v>46</v>
      </c>
      <c r="K57" s="90">
        <f t="shared" si="11"/>
        <v>31</v>
      </c>
    </row>
    <row r="58" spans="2:11" ht="14.1" customHeight="1">
      <c r="B58" s="91" t="s">
        <v>59</v>
      </c>
      <c r="C58" s="92">
        <f>SUM(D58:K58)</f>
        <v>14</v>
      </c>
      <c r="D58" s="93">
        <v>0</v>
      </c>
      <c r="E58" s="94">
        <v>4</v>
      </c>
      <c r="F58" s="94">
        <v>0</v>
      </c>
      <c r="G58" s="94">
        <v>1</v>
      </c>
      <c r="H58" s="94">
        <v>0</v>
      </c>
      <c r="I58" s="94">
        <v>0</v>
      </c>
      <c r="J58" s="94">
        <v>3</v>
      </c>
      <c r="K58" s="95">
        <v>6</v>
      </c>
    </row>
    <row r="59" spans="2:11" ht="14.1" customHeight="1">
      <c r="B59" s="91" t="s">
        <v>60</v>
      </c>
      <c r="C59" s="92">
        <f>SUM(D59:K59)</f>
        <v>40</v>
      </c>
      <c r="D59" s="93">
        <v>2</v>
      </c>
      <c r="E59" s="94">
        <v>7</v>
      </c>
      <c r="F59" s="94">
        <v>0</v>
      </c>
      <c r="G59" s="94">
        <v>2</v>
      </c>
      <c r="H59" s="94">
        <v>0</v>
      </c>
      <c r="I59" s="94">
        <v>0</v>
      </c>
      <c r="J59" s="94">
        <v>15</v>
      </c>
      <c r="K59" s="95">
        <v>14</v>
      </c>
    </row>
    <row r="60" spans="2:11" ht="14.1" customHeight="1">
      <c r="B60" s="91" t="s">
        <v>61</v>
      </c>
      <c r="C60" s="92">
        <f>SUM(D60:K60)</f>
        <v>38</v>
      </c>
      <c r="D60" s="93">
        <v>2</v>
      </c>
      <c r="E60" s="94">
        <v>5</v>
      </c>
      <c r="F60" s="94">
        <v>0</v>
      </c>
      <c r="G60" s="94">
        <v>0</v>
      </c>
      <c r="H60" s="94">
        <v>0</v>
      </c>
      <c r="I60" s="94">
        <v>0</v>
      </c>
      <c r="J60" s="94">
        <v>22</v>
      </c>
      <c r="K60" s="95">
        <v>9</v>
      </c>
    </row>
    <row r="61" spans="2:11" ht="14.1" customHeight="1">
      <c r="B61" s="96" t="s">
        <v>26</v>
      </c>
      <c r="C61" s="97">
        <f>SUM(D61:K61)</f>
        <v>12</v>
      </c>
      <c r="D61" s="98">
        <v>0</v>
      </c>
      <c r="E61" s="99">
        <v>2</v>
      </c>
      <c r="F61" s="99">
        <v>0</v>
      </c>
      <c r="G61" s="99">
        <v>2</v>
      </c>
      <c r="H61" s="99">
        <v>0</v>
      </c>
      <c r="I61" s="99">
        <v>0</v>
      </c>
      <c r="J61" s="99">
        <v>6</v>
      </c>
      <c r="K61" s="100">
        <v>2</v>
      </c>
    </row>
    <row r="62" spans="2:11" ht="14.1" customHeight="1">
      <c r="B62" s="86" t="s">
        <v>36</v>
      </c>
      <c r="C62" s="87">
        <f t="shared" ref="C62:K62" si="12">SUM(C63:C66)</f>
        <v>101</v>
      </c>
      <c r="D62" s="106">
        <f t="shared" si="12"/>
        <v>1</v>
      </c>
      <c r="E62" s="107">
        <f t="shared" si="12"/>
        <v>10</v>
      </c>
      <c r="F62" s="89">
        <f t="shared" si="12"/>
        <v>0</v>
      </c>
      <c r="G62" s="108">
        <f t="shared" si="12"/>
        <v>5</v>
      </c>
      <c r="H62" s="89">
        <f t="shared" si="12"/>
        <v>1</v>
      </c>
      <c r="I62" s="107">
        <f t="shared" si="12"/>
        <v>0</v>
      </c>
      <c r="J62" s="89">
        <f t="shared" si="12"/>
        <v>50</v>
      </c>
      <c r="K62" s="90">
        <f t="shared" si="12"/>
        <v>34</v>
      </c>
    </row>
    <row r="63" spans="2:11" ht="14.1" customHeight="1">
      <c r="B63" s="91" t="s">
        <v>59</v>
      </c>
      <c r="C63" s="92">
        <f>SUM(D63:K63)</f>
        <v>23</v>
      </c>
      <c r="D63" s="93">
        <v>1</v>
      </c>
      <c r="E63" s="94">
        <v>4</v>
      </c>
      <c r="F63" s="94">
        <v>0</v>
      </c>
      <c r="G63" s="94">
        <v>1</v>
      </c>
      <c r="H63" s="94">
        <v>0</v>
      </c>
      <c r="I63" s="94">
        <v>0</v>
      </c>
      <c r="J63" s="94">
        <v>7</v>
      </c>
      <c r="K63" s="95">
        <v>10</v>
      </c>
    </row>
    <row r="64" spans="2:11" ht="14.1" customHeight="1">
      <c r="B64" s="91" t="s">
        <v>60</v>
      </c>
      <c r="C64" s="92">
        <f>SUM(D64:K64)</f>
        <v>35</v>
      </c>
      <c r="D64" s="93">
        <v>0</v>
      </c>
      <c r="E64" s="94">
        <v>4</v>
      </c>
      <c r="F64" s="94">
        <v>0</v>
      </c>
      <c r="G64" s="94">
        <v>1</v>
      </c>
      <c r="H64" s="94">
        <v>0</v>
      </c>
      <c r="I64" s="94">
        <v>0</v>
      </c>
      <c r="J64" s="94">
        <v>19</v>
      </c>
      <c r="K64" s="95">
        <v>11</v>
      </c>
    </row>
    <row r="65" spans="2:11" ht="14.1" customHeight="1">
      <c r="B65" s="91" t="s">
        <v>61</v>
      </c>
      <c r="C65" s="92">
        <f>SUM(D65:K65)</f>
        <v>31</v>
      </c>
      <c r="D65" s="93">
        <v>0</v>
      </c>
      <c r="E65" s="94">
        <v>1</v>
      </c>
      <c r="F65" s="94">
        <v>0</v>
      </c>
      <c r="G65" s="94">
        <v>2</v>
      </c>
      <c r="H65" s="94">
        <v>1</v>
      </c>
      <c r="I65" s="94">
        <v>0</v>
      </c>
      <c r="J65" s="94">
        <v>18</v>
      </c>
      <c r="K65" s="95">
        <v>9</v>
      </c>
    </row>
    <row r="66" spans="2:11" ht="14.1" customHeight="1">
      <c r="B66" s="96" t="s">
        <v>26</v>
      </c>
      <c r="C66" s="97">
        <f>SUM(D66:K66)</f>
        <v>12</v>
      </c>
      <c r="D66" s="98">
        <v>0</v>
      </c>
      <c r="E66" s="99">
        <v>1</v>
      </c>
      <c r="F66" s="99">
        <v>0</v>
      </c>
      <c r="G66" s="99">
        <v>1</v>
      </c>
      <c r="H66" s="99">
        <v>0</v>
      </c>
      <c r="I66" s="99">
        <v>0</v>
      </c>
      <c r="J66" s="99">
        <v>6</v>
      </c>
      <c r="K66" s="100">
        <v>4</v>
      </c>
    </row>
    <row r="67" spans="2:11" ht="15" customHeight="1">
      <c r="K67" s="109" t="s">
        <v>91</v>
      </c>
    </row>
  </sheetData>
  <mergeCells count="3">
    <mergeCell ref="B3:B4"/>
    <mergeCell ref="C3:C4"/>
    <mergeCell ref="D3:K3"/>
  </mergeCells>
  <phoneticPr fontId="1"/>
  <pageMargins left="0.59055118110236227" right="0.59055118110236227" top="0.78740157480314965" bottom="0.55118110236220474" header="0.39370078740157483" footer="0.39370078740157483"/>
  <pageSetup paperSize="9" orientation="portrait" verticalDpi="300" r:id="rId1"/>
  <headerFooter alignWithMargins="0">
    <oddHeader>&amp;R18.災害・事故</oddHeader>
    <oddFooter>&amp;C-128-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showGridLines="0" zoomScaleNormal="100" workbookViewId="0">
      <selection activeCell="P70" sqref="P70"/>
    </sheetView>
  </sheetViews>
  <sheetFormatPr defaultRowHeight="11.25"/>
  <cols>
    <col min="1" max="1" width="3.625" style="52" customWidth="1"/>
    <col min="2" max="2" width="8.875" style="52" customWidth="1"/>
    <col min="3" max="3" width="8.125" style="52" customWidth="1"/>
    <col min="4" max="12" width="7.875" style="52" customWidth="1"/>
    <col min="13" max="256" width="9" style="52"/>
    <col min="257" max="257" width="3.625" style="52" customWidth="1"/>
    <col min="258" max="258" width="8.875" style="52" customWidth="1"/>
    <col min="259" max="259" width="8.125" style="52" customWidth="1"/>
    <col min="260" max="268" width="7.875" style="52" customWidth="1"/>
    <col min="269" max="512" width="9" style="52"/>
    <col min="513" max="513" width="3.625" style="52" customWidth="1"/>
    <col min="514" max="514" width="8.875" style="52" customWidth="1"/>
    <col min="515" max="515" width="8.125" style="52" customWidth="1"/>
    <col min="516" max="524" width="7.875" style="52" customWidth="1"/>
    <col min="525" max="768" width="9" style="52"/>
    <col min="769" max="769" width="3.625" style="52" customWidth="1"/>
    <col min="770" max="770" width="8.875" style="52" customWidth="1"/>
    <col min="771" max="771" width="8.125" style="52" customWidth="1"/>
    <col min="772" max="780" width="7.875" style="52" customWidth="1"/>
    <col min="781" max="1024" width="9" style="52"/>
    <col min="1025" max="1025" width="3.625" style="52" customWidth="1"/>
    <col min="1026" max="1026" width="8.875" style="52" customWidth="1"/>
    <col min="1027" max="1027" width="8.125" style="52" customWidth="1"/>
    <col min="1028" max="1036" width="7.875" style="52" customWidth="1"/>
    <col min="1037" max="1280" width="9" style="52"/>
    <col min="1281" max="1281" width="3.625" style="52" customWidth="1"/>
    <col min="1282" max="1282" width="8.875" style="52" customWidth="1"/>
    <col min="1283" max="1283" width="8.125" style="52" customWidth="1"/>
    <col min="1284" max="1292" width="7.875" style="52" customWidth="1"/>
    <col min="1293" max="1536" width="9" style="52"/>
    <col min="1537" max="1537" width="3.625" style="52" customWidth="1"/>
    <col min="1538" max="1538" width="8.875" style="52" customWidth="1"/>
    <col min="1539" max="1539" width="8.125" style="52" customWidth="1"/>
    <col min="1540" max="1548" width="7.875" style="52" customWidth="1"/>
    <col min="1549" max="1792" width="9" style="52"/>
    <col min="1793" max="1793" width="3.625" style="52" customWidth="1"/>
    <col min="1794" max="1794" width="8.875" style="52" customWidth="1"/>
    <col min="1795" max="1795" width="8.125" style="52" customWidth="1"/>
    <col min="1796" max="1804" width="7.875" style="52" customWidth="1"/>
    <col min="1805" max="2048" width="9" style="52"/>
    <col min="2049" max="2049" width="3.625" style="52" customWidth="1"/>
    <col min="2050" max="2050" width="8.875" style="52" customWidth="1"/>
    <col min="2051" max="2051" width="8.125" style="52" customWidth="1"/>
    <col min="2052" max="2060" width="7.875" style="52" customWidth="1"/>
    <col min="2061" max="2304" width="9" style="52"/>
    <col min="2305" max="2305" width="3.625" style="52" customWidth="1"/>
    <col min="2306" max="2306" width="8.875" style="52" customWidth="1"/>
    <col min="2307" max="2307" width="8.125" style="52" customWidth="1"/>
    <col min="2308" max="2316" width="7.875" style="52" customWidth="1"/>
    <col min="2317" max="2560" width="9" style="52"/>
    <col min="2561" max="2561" width="3.625" style="52" customWidth="1"/>
    <col min="2562" max="2562" width="8.875" style="52" customWidth="1"/>
    <col min="2563" max="2563" width="8.125" style="52" customWidth="1"/>
    <col min="2564" max="2572" width="7.875" style="52" customWidth="1"/>
    <col min="2573" max="2816" width="9" style="52"/>
    <col min="2817" max="2817" width="3.625" style="52" customWidth="1"/>
    <col min="2818" max="2818" width="8.875" style="52" customWidth="1"/>
    <col min="2819" max="2819" width="8.125" style="52" customWidth="1"/>
    <col min="2820" max="2828" width="7.875" style="52" customWidth="1"/>
    <col min="2829" max="3072" width="9" style="52"/>
    <col min="3073" max="3073" width="3.625" style="52" customWidth="1"/>
    <col min="3074" max="3074" width="8.875" style="52" customWidth="1"/>
    <col min="3075" max="3075" width="8.125" style="52" customWidth="1"/>
    <col min="3076" max="3084" width="7.875" style="52" customWidth="1"/>
    <col min="3085" max="3328" width="9" style="52"/>
    <col min="3329" max="3329" width="3.625" style="52" customWidth="1"/>
    <col min="3330" max="3330" width="8.875" style="52" customWidth="1"/>
    <col min="3331" max="3331" width="8.125" style="52" customWidth="1"/>
    <col min="3332" max="3340" width="7.875" style="52" customWidth="1"/>
    <col min="3341" max="3584" width="9" style="52"/>
    <col min="3585" max="3585" width="3.625" style="52" customWidth="1"/>
    <col min="3586" max="3586" width="8.875" style="52" customWidth="1"/>
    <col min="3587" max="3587" width="8.125" style="52" customWidth="1"/>
    <col min="3588" max="3596" width="7.875" style="52" customWidth="1"/>
    <col min="3597" max="3840" width="9" style="52"/>
    <col min="3841" max="3841" width="3.625" style="52" customWidth="1"/>
    <col min="3842" max="3842" width="8.875" style="52" customWidth="1"/>
    <col min="3843" max="3843" width="8.125" style="52" customWidth="1"/>
    <col min="3844" max="3852" width="7.875" style="52" customWidth="1"/>
    <col min="3853" max="4096" width="9" style="52"/>
    <col min="4097" max="4097" width="3.625" style="52" customWidth="1"/>
    <col min="4098" max="4098" width="8.875" style="52" customWidth="1"/>
    <col min="4099" max="4099" width="8.125" style="52" customWidth="1"/>
    <col min="4100" max="4108" width="7.875" style="52" customWidth="1"/>
    <col min="4109" max="4352" width="9" style="52"/>
    <col min="4353" max="4353" width="3.625" style="52" customWidth="1"/>
    <col min="4354" max="4354" width="8.875" style="52" customWidth="1"/>
    <col min="4355" max="4355" width="8.125" style="52" customWidth="1"/>
    <col min="4356" max="4364" width="7.875" style="52" customWidth="1"/>
    <col min="4365" max="4608" width="9" style="52"/>
    <col min="4609" max="4609" width="3.625" style="52" customWidth="1"/>
    <col min="4610" max="4610" width="8.875" style="52" customWidth="1"/>
    <col min="4611" max="4611" width="8.125" style="52" customWidth="1"/>
    <col min="4612" max="4620" width="7.875" style="52" customWidth="1"/>
    <col min="4621" max="4864" width="9" style="52"/>
    <col min="4865" max="4865" width="3.625" style="52" customWidth="1"/>
    <col min="4866" max="4866" width="8.875" style="52" customWidth="1"/>
    <col min="4867" max="4867" width="8.125" style="52" customWidth="1"/>
    <col min="4868" max="4876" width="7.875" style="52" customWidth="1"/>
    <col min="4877" max="5120" width="9" style="52"/>
    <col min="5121" max="5121" width="3.625" style="52" customWidth="1"/>
    <col min="5122" max="5122" width="8.875" style="52" customWidth="1"/>
    <col min="5123" max="5123" width="8.125" style="52" customWidth="1"/>
    <col min="5124" max="5132" width="7.875" style="52" customWidth="1"/>
    <col min="5133" max="5376" width="9" style="52"/>
    <col min="5377" max="5377" width="3.625" style="52" customWidth="1"/>
    <col min="5378" max="5378" width="8.875" style="52" customWidth="1"/>
    <col min="5379" max="5379" width="8.125" style="52" customWidth="1"/>
    <col min="5380" max="5388" width="7.875" style="52" customWidth="1"/>
    <col min="5389" max="5632" width="9" style="52"/>
    <col min="5633" max="5633" width="3.625" style="52" customWidth="1"/>
    <col min="5634" max="5634" width="8.875" style="52" customWidth="1"/>
    <col min="5635" max="5635" width="8.125" style="52" customWidth="1"/>
    <col min="5636" max="5644" width="7.875" style="52" customWidth="1"/>
    <col min="5645" max="5888" width="9" style="52"/>
    <col min="5889" max="5889" width="3.625" style="52" customWidth="1"/>
    <col min="5890" max="5890" width="8.875" style="52" customWidth="1"/>
    <col min="5891" max="5891" width="8.125" style="52" customWidth="1"/>
    <col min="5892" max="5900" width="7.875" style="52" customWidth="1"/>
    <col min="5901" max="6144" width="9" style="52"/>
    <col min="6145" max="6145" width="3.625" style="52" customWidth="1"/>
    <col min="6146" max="6146" width="8.875" style="52" customWidth="1"/>
    <col min="6147" max="6147" width="8.125" style="52" customWidth="1"/>
    <col min="6148" max="6156" width="7.875" style="52" customWidth="1"/>
    <col min="6157" max="6400" width="9" style="52"/>
    <col min="6401" max="6401" width="3.625" style="52" customWidth="1"/>
    <col min="6402" max="6402" width="8.875" style="52" customWidth="1"/>
    <col min="6403" max="6403" width="8.125" style="52" customWidth="1"/>
    <col min="6404" max="6412" width="7.875" style="52" customWidth="1"/>
    <col min="6413" max="6656" width="9" style="52"/>
    <col min="6657" max="6657" width="3.625" style="52" customWidth="1"/>
    <col min="6658" max="6658" width="8.875" style="52" customWidth="1"/>
    <col min="6659" max="6659" width="8.125" style="52" customWidth="1"/>
    <col min="6660" max="6668" width="7.875" style="52" customWidth="1"/>
    <col min="6669" max="6912" width="9" style="52"/>
    <col min="6913" max="6913" width="3.625" style="52" customWidth="1"/>
    <col min="6914" max="6914" width="8.875" style="52" customWidth="1"/>
    <col min="6915" max="6915" width="8.125" style="52" customWidth="1"/>
    <col min="6916" max="6924" width="7.875" style="52" customWidth="1"/>
    <col min="6925" max="7168" width="9" style="52"/>
    <col min="7169" max="7169" width="3.625" style="52" customWidth="1"/>
    <col min="7170" max="7170" width="8.875" style="52" customWidth="1"/>
    <col min="7171" max="7171" width="8.125" style="52" customWidth="1"/>
    <col min="7172" max="7180" width="7.875" style="52" customWidth="1"/>
    <col min="7181" max="7424" width="9" style="52"/>
    <col min="7425" max="7425" width="3.625" style="52" customWidth="1"/>
    <col min="7426" max="7426" width="8.875" style="52" customWidth="1"/>
    <col min="7427" max="7427" width="8.125" style="52" customWidth="1"/>
    <col min="7428" max="7436" width="7.875" style="52" customWidth="1"/>
    <col min="7437" max="7680" width="9" style="52"/>
    <col min="7681" max="7681" width="3.625" style="52" customWidth="1"/>
    <col min="7682" max="7682" width="8.875" style="52" customWidth="1"/>
    <col min="7683" max="7683" width="8.125" style="52" customWidth="1"/>
    <col min="7684" max="7692" width="7.875" style="52" customWidth="1"/>
    <col min="7693" max="7936" width="9" style="52"/>
    <col min="7937" max="7937" width="3.625" style="52" customWidth="1"/>
    <col min="7938" max="7938" width="8.875" style="52" customWidth="1"/>
    <col min="7939" max="7939" width="8.125" style="52" customWidth="1"/>
    <col min="7940" max="7948" width="7.875" style="52" customWidth="1"/>
    <col min="7949" max="8192" width="9" style="52"/>
    <col min="8193" max="8193" width="3.625" style="52" customWidth="1"/>
    <col min="8194" max="8194" width="8.875" style="52" customWidth="1"/>
    <col min="8195" max="8195" width="8.125" style="52" customWidth="1"/>
    <col min="8196" max="8204" width="7.875" style="52" customWidth="1"/>
    <col min="8205" max="8448" width="9" style="52"/>
    <col min="8449" max="8449" width="3.625" style="52" customWidth="1"/>
    <col min="8450" max="8450" width="8.875" style="52" customWidth="1"/>
    <col min="8451" max="8451" width="8.125" style="52" customWidth="1"/>
    <col min="8452" max="8460" width="7.875" style="52" customWidth="1"/>
    <col min="8461" max="8704" width="9" style="52"/>
    <col min="8705" max="8705" width="3.625" style="52" customWidth="1"/>
    <col min="8706" max="8706" width="8.875" style="52" customWidth="1"/>
    <col min="8707" max="8707" width="8.125" style="52" customWidth="1"/>
    <col min="8708" max="8716" width="7.875" style="52" customWidth="1"/>
    <col min="8717" max="8960" width="9" style="52"/>
    <col min="8961" max="8961" width="3.625" style="52" customWidth="1"/>
    <col min="8962" max="8962" width="8.875" style="52" customWidth="1"/>
    <col min="8963" max="8963" width="8.125" style="52" customWidth="1"/>
    <col min="8964" max="8972" width="7.875" style="52" customWidth="1"/>
    <col min="8973" max="9216" width="9" style="52"/>
    <col min="9217" max="9217" width="3.625" style="52" customWidth="1"/>
    <col min="9218" max="9218" width="8.875" style="52" customWidth="1"/>
    <col min="9219" max="9219" width="8.125" style="52" customWidth="1"/>
    <col min="9220" max="9228" width="7.875" style="52" customWidth="1"/>
    <col min="9229" max="9472" width="9" style="52"/>
    <col min="9473" max="9473" width="3.625" style="52" customWidth="1"/>
    <col min="9474" max="9474" width="8.875" style="52" customWidth="1"/>
    <col min="9475" max="9475" width="8.125" style="52" customWidth="1"/>
    <col min="9476" max="9484" width="7.875" style="52" customWidth="1"/>
    <col min="9485" max="9728" width="9" style="52"/>
    <col min="9729" max="9729" width="3.625" style="52" customWidth="1"/>
    <col min="9730" max="9730" width="8.875" style="52" customWidth="1"/>
    <col min="9731" max="9731" width="8.125" style="52" customWidth="1"/>
    <col min="9732" max="9740" width="7.875" style="52" customWidth="1"/>
    <col min="9741" max="9984" width="9" style="52"/>
    <col min="9985" max="9985" width="3.625" style="52" customWidth="1"/>
    <col min="9986" max="9986" width="8.875" style="52" customWidth="1"/>
    <col min="9987" max="9987" width="8.125" style="52" customWidth="1"/>
    <col min="9988" max="9996" width="7.875" style="52" customWidth="1"/>
    <col min="9997" max="10240" width="9" style="52"/>
    <col min="10241" max="10241" width="3.625" style="52" customWidth="1"/>
    <col min="10242" max="10242" width="8.875" style="52" customWidth="1"/>
    <col min="10243" max="10243" width="8.125" style="52" customWidth="1"/>
    <col min="10244" max="10252" width="7.875" style="52" customWidth="1"/>
    <col min="10253" max="10496" width="9" style="52"/>
    <col min="10497" max="10497" width="3.625" style="52" customWidth="1"/>
    <col min="10498" max="10498" width="8.875" style="52" customWidth="1"/>
    <col min="10499" max="10499" width="8.125" style="52" customWidth="1"/>
    <col min="10500" max="10508" width="7.875" style="52" customWidth="1"/>
    <col min="10509" max="10752" width="9" style="52"/>
    <col min="10753" max="10753" width="3.625" style="52" customWidth="1"/>
    <col min="10754" max="10754" width="8.875" style="52" customWidth="1"/>
    <col min="10755" max="10755" width="8.125" style="52" customWidth="1"/>
    <col min="10756" max="10764" width="7.875" style="52" customWidth="1"/>
    <col min="10765" max="11008" width="9" style="52"/>
    <col min="11009" max="11009" width="3.625" style="52" customWidth="1"/>
    <col min="11010" max="11010" width="8.875" style="52" customWidth="1"/>
    <col min="11011" max="11011" width="8.125" style="52" customWidth="1"/>
    <col min="11012" max="11020" width="7.875" style="52" customWidth="1"/>
    <col min="11021" max="11264" width="9" style="52"/>
    <col min="11265" max="11265" width="3.625" style="52" customWidth="1"/>
    <col min="11266" max="11266" width="8.875" style="52" customWidth="1"/>
    <col min="11267" max="11267" width="8.125" style="52" customWidth="1"/>
    <col min="11268" max="11276" width="7.875" style="52" customWidth="1"/>
    <col min="11277" max="11520" width="9" style="52"/>
    <col min="11521" max="11521" width="3.625" style="52" customWidth="1"/>
    <col min="11522" max="11522" width="8.875" style="52" customWidth="1"/>
    <col min="11523" max="11523" width="8.125" style="52" customWidth="1"/>
    <col min="11524" max="11532" width="7.875" style="52" customWidth="1"/>
    <col min="11533" max="11776" width="9" style="52"/>
    <col min="11777" max="11777" width="3.625" style="52" customWidth="1"/>
    <col min="11778" max="11778" width="8.875" style="52" customWidth="1"/>
    <col min="11779" max="11779" width="8.125" style="52" customWidth="1"/>
    <col min="11780" max="11788" width="7.875" style="52" customWidth="1"/>
    <col min="11789" max="12032" width="9" style="52"/>
    <col min="12033" max="12033" width="3.625" style="52" customWidth="1"/>
    <col min="12034" max="12034" width="8.875" style="52" customWidth="1"/>
    <col min="12035" max="12035" width="8.125" style="52" customWidth="1"/>
    <col min="12036" max="12044" width="7.875" style="52" customWidth="1"/>
    <col min="12045" max="12288" width="9" style="52"/>
    <col min="12289" max="12289" width="3.625" style="52" customWidth="1"/>
    <col min="12290" max="12290" width="8.875" style="52" customWidth="1"/>
    <col min="12291" max="12291" width="8.125" style="52" customWidth="1"/>
    <col min="12292" max="12300" width="7.875" style="52" customWidth="1"/>
    <col min="12301" max="12544" width="9" style="52"/>
    <col min="12545" max="12545" width="3.625" style="52" customWidth="1"/>
    <col min="12546" max="12546" width="8.875" style="52" customWidth="1"/>
    <col min="12547" max="12547" width="8.125" style="52" customWidth="1"/>
    <col min="12548" max="12556" width="7.875" style="52" customWidth="1"/>
    <col min="12557" max="12800" width="9" style="52"/>
    <col min="12801" max="12801" width="3.625" style="52" customWidth="1"/>
    <col min="12802" max="12802" width="8.875" style="52" customWidth="1"/>
    <col min="12803" max="12803" width="8.125" style="52" customWidth="1"/>
    <col min="12804" max="12812" width="7.875" style="52" customWidth="1"/>
    <col min="12813" max="13056" width="9" style="52"/>
    <col min="13057" max="13057" width="3.625" style="52" customWidth="1"/>
    <col min="13058" max="13058" width="8.875" style="52" customWidth="1"/>
    <col min="13059" max="13059" width="8.125" style="52" customWidth="1"/>
    <col min="13060" max="13068" width="7.875" style="52" customWidth="1"/>
    <col min="13069" max="13312" width="9" style="52"/>
    <col min="13313" max="13313" width="3.625" style="52" customWidth="1"/>
    <col min="13314" max="13314" width="8.875" style="52" customWidth="1"/>
    <col min="13315" max="13315" width="8.125" style="52" customWidth="1"/>
    <col min="13316" max="13324" width="7.875" style="52" customWidth="1"/>
    <col min="13325" max="13568" width="9" style="52"/>
    <col min="13569" max="13569" width="3.625" style="52" customWidth="1"/>
    <col min="13570" max="13570" width="8.875" style="52" customWidth="1"/>
    <col min="13571" max="13571" width="8.125" style="52" customWidth="1"/>
    <col min="13572" max="13580" width="7.875" style="52" customWidth="1"/>
    <col min="13581" max="13824" width="9" style="52"/>
    <col min="13825" max="13825" width="3.625" style="52" customWidth="1"/>
    <col min="13826" max="13826" width="8.875" style="52" customWidth="1"/>
    <col min="13827" max="13827" width="8.125" style="52" customWidth="1"/>
    <col min="13828" max="13836" width="7.875" style="52" customWidth="1"/>
    <col min="13837" max="14080" width="9" style="52"/>
    <col min="14081" max="14081" width="3.625" style="52" customWidth="1"/>
    <col min="14082" max="14082" width="8.875" style="52" customWidth="1"/>
    <col min="14083" max="14083" width="8.125" style="52" customWidth="1"/>
    <col min="14084" max="14092" width="7.875" style="52" customWidth="1"/>
    <col min="14093" max="14336" width="9" style="52"/>
    <col min="14337" max="14337" width="3.625" style="52" customWidth="1"/>
    <col min="14338" max="14338" width="8.875" style="52" customWidth="1"/>
    <col min="14339" max="14339" width="8.125" style="52" customWidth="1"/>
    <col min="14340" max="14348" width="7.875" style="52" customWidth="1"/>
    <col min="14349" max="14592" width="9" style="52"/>
    <col min="14593" max="14593" width="3.625" style="52" customWidth="1"/>
    <col min="14594" max="14594" width="8.875" style="52" customWidth="1"/>
    <col min="14595" max="14595" width="8.125" style="52" customWidth="1"/>
    <col min="14596" max="14604" width="7.875" style="52" customWidth="1"/>
    <col min="14605" max="14848" width="9" style="52"/>
    <col min="14849" max="14849" width="3.625" style="52" customWidth="1"/>
    <col min="14850" max="14850" width="8.875" style="52" customWidth="1"/>
    <col min="14851" max="14851" width="8.125" style="52" customWidth="1"/>
    <col min="14852" max="14860" width="7.875" style="52" customWidth="1"/>
    <col min="14861" max="15104" width="9" style="52"/>
    <col min="15105" max="15105" width="3.625" style="52" customWidth="1"/>
    <col min="15106" max="15106" width="8.875" style="52" customWidth="1"/>
    <col min="15107" max="15107" width="8.125" style="52" customWidth="1"/>
    <col min="15108" max="15116" width="7.875" style="52" customWidth="1"/>
    <col min="15117" max="15360" width="9" style="52"/>
    <col min="15361" max="15361" width="3.625" style="52" customWidth="1"/>
    <col min="15362" max="15362" width="8.875" style="52" customWidth="1"/>
    <col min="15363" max="15363" width="8.125" style="52" customWidth="1"/>
    <col min="15364" max="15372" width="7.875" style="52" customWidth="1"/>
    <col min="15373" max="15616" width="9" style="52"/>
    <col min="15617" max="15617" width="3.625" style="52" customWidth="1"/>
    <col min="15618" max="15618" width="8.875" style="52" customWidth="1"/>
    <col min="15619" max="15619" width="8.125" style="52" customWidth="1"/>
    <col min="15620" max="15628" width="7.875" style="52" customWidth="1"/>
    <col min="15629" max="15872" width="9" style="52"/>
    <col min="15873" max="15873" width="3.625" style="52" customWidth="1"/>
    <col min="15874" max="15874" width="8.875" style="52" customWidth="1"/>
    <col min="15875" max="15875" width="8.125" style="52" customWidth="1"/>
    <col min="15876" max="15884" width="7.875" style="52" customWidth="1"/>
    <col min="15885" max="16128" width="9" style="52"/>
    <col min="16129" max="16129" width="3.625" style="52" customWidth="1"/>
    <col min="16130" max="16130" width="8.875" style="52" customWidth="1"/>
    <col min="16131" max="16131" width="8.125" style="52" customWidth="1"/>
    <col min="16132" max="16140" width="7.875" style="52" customWidth="1"/>
    <col min="16141" max="16384" width="9" style="52"/>
  </cols>
  <sheetData>
    <row r="1" spans="1:12" ht="30" customHeight="1">
      <c r="A1" s="49" t="s">
        <v>38</v>
      </c>
      <c r="B1" s="50"/>
      <c r="C1" s="51"/>
      <c r="D1" s="51"/>
      <c r="E1" s="51"/>
      <c r="F1" s="51"/>
      <c r="G1" s="51"/>
      <c r="H1" s="51"/>
      <c r="I1" s="51"/>
      <c r="J1" s="51"/>
    </row>
    <row r="2" spans="1:12" ht="18" customHeight="1">
      <c r="B2" s="53"/>
      <c r="C2" s="53"/>
      <c r="D2" s="53"/>
      <c r="E2" s="53"/>
      <c r="F2" s="53"/>
      <c r="G2" s="53"/>
      <c r="H2" s="53"/>
      <c r="I2" s="53"/>
      <c r="J2" s="53"/>
      <c r="L2" s="54" t="s">
        <v>1</v>
      </c>
    </row>
    <row r="3" spans="1:12" ht="18" customHeight="1">
      <c r="B3" s="424" t="s">
        <v>39</v>
      </c>
      <c r="C3" s="424" t="s">
        <v>40</v>
      </c>
      <c r="D3" s="425" t="s">
        <v>41</v>
      </c>
      <c r="E3" s="426"/>
      <c r="F3" s="426"/>
      <c r="G3" s="426"/>
      <c r="H3" s="426"/>
      <c r="I3" s="426"/>
      <c r="J3" s="426"/>
      <c r="K3" s="426"/>
      <c r="L3" s="427"/>
    </row>
    <row r="4" spans="1:12" ht="15" customHeight="1">
      <c r="B4" s="424"/>
      <c r="C4" s="424"/>
      <c r="D4" s="55" t="s">
        <v>42</v>
      </c>
      <c r="E4" s="56" t="s">
        <v>43</v>
      </c>
      <c r="F4" s="56" t="s">
        <v>44</v>
      </c>
      <c r="G4" s="56" t="s">
        <v>45</v>
      </c>
      <c r="H4" s="56" t="s">
        <v>46</v>
      </c>
      <c r="I4" s="56" t="s">
        <v>47</v>
      </c>
      <c r="J4" s="56" t="s">
        <v>48</v>
      </c>
      <c r="K4" s="57" t="s">
        <v>49</v>
      </c>
      <c r="L4" s="56" t="s">
        <v>50</v>
      </c>
    </row>
    <row r="5" spans="1:12" ht="15" customHeight="1">
      <c r="B5" s="424"/>
      <c r="C5" s="424"/>
      <c r="D5" s="58" t="s">
        <v>51</v>
      </c>
      <c r="E5" s="59" t="s">
        <v>52</v>
      </c>
      <c r="F5" s="59" t="s">
        <v>53</v>
      </c>
      <c r="G5" s="59" t="s">
        <v>53</v>
      </c>
      <c r="H5" s="59" t="s">
        <v>53</v>
      </c>
      <c r="I5" s="59" t="s">
        <v>54</v>
      </c>
      <c r="J5" s="59" t="s">
        <v>55</v>
      </c>
      <c r="K5" s="60" t="s">
        <v>56</v>
      </c>
      <c r="L5" s="59" t="s">
        <v>57</v>
      </c>
    </row>
    <row r="6" spans="1:12" s="61" customFormat="1" ht="18" customHeight="1">
      <c r="B6" s="62" t="s">
        <v>58</v>
      </c>
      <c r="C6" s="63">
        <f t="shared" ref="C6:C62" si="0">SUM(D6:L6)</f>
        <v>16</v>
      </c>
      <c r="D6" s="63">
        <f t="shared" ref="D6:J6" si="1">SUM(D7:D10)</f>
        <v>1</v>
      </c>
      <c r="E6" s="63">
        <f t="shared" si="1"/>
        <v>0</v>
      </c>
      <c r="F6" s="63">
        <f t="shared" si="1"/>
        <v>3</v>
      </c>
      <c r="G6" s="63">
        <f t="shared" si="1"/>
        <v>1</v>
      </c>
      <c r="H6" s="63">
        <f t="shared" si="1"/>
        <v>1</v>
      </c>
      <c r="I6" s="63">
        <f t="shared" si="1"/>
        <v>2</v>
      </c>
      <c r="J6" s="63">
        <f t="shared" si="1"/>
        <v>0</v>
      </c>
      <c r="K6" s="63">
        <f>SUM(K7:K10)</f>
        <v>8</v>
      </c>
      <c r="L6" s="63">
        <f>SUM(L7:L10)</f>
        <v>0</v>
      </c>
    </row>
    <row r="7" spans="1:12" s="64" customFormat="1" ht="18" hidden="1" customHeight="1">
      <c r="B7" s="65" t="s">
        <v>59</v>
      </c>
      <c r="C7" s="66">
        <f t="shared" si="0"/>
        <v>12</v>
      </c>
      <c r="D7" s="67">
        <v>1</v>
      </c>
      <c r="E7" s="67">
        <v>0</v>
      </c>
      <c r="F7" s="67">
        <v>3</v>
      </c>
      <c r="G7" s="67">
        <v>0</v>
      </c>
      <c r="H7" s="67">
        <v>0</v>
      </c>
      <c r="I7" s="67">
        <v>2</v>
      </c>
      <c r="J7" s="67">
        <v>0</v>
      </c>
      <c r="K7" s="67">
        <v>6</v>
      </c>
      <c r="L7" s="67">
        <v>0</v>
      </c>
    </row>
    <row r="8" spans="1:12" s="64" customFormat="1" ht="18" hidden="1" customHeight="1">
      <c r="B8" s="65" t="s">
        <v>60</v>
      </c>
      <c r="C8" s="66">
        <f t="shared" si="0"/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</row>
    <row r="9" spans="1:12" s="64" customFormat="1" ht="18" hidden="1" customHeight="1">
      <c r="B9" s="65" t="s">
        <v>61</v>
      </c>
      <c r="C9" s="66">
        <f t="shared" si="0"/>
        <v>4</v>
      </c>
      <c r="D9" s="67">
        <v>0</v>
      </c>
      <c r="E9" s="67">
        <v>0</v>
      </c>
      <c r="F9" s="67">
        <v>0</v>
      </c>
      <c r="G9" s="67">
        <v>1</v>
      </c>
      <c r="H9" s="67">
        <v>1</v>
      </c>
      <c r="I9" s="67">
        <v>0</v>
      </c>
      <c r="J9" s="67">
        <v>0</v>
      </c>
      <c r="K9" s="67">
        <v>2</v>
      </c>
      <c r="L9" s="67">
        <v>0</v>
      </c>
    </row>
    <row r="10" spans="1:12" s="64" customFormat="1" ht="18" hidden="1" customHeight="1">
      <c r="B10" s="65" t="s">
        <v>26</v>
      </c>
      <c r="C10" s="68">
        <f t="shared" si="0"/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</row>
    <row r="11" spans="1:12" s="61" customFormat="1" ht="18" customHeight="1">
      <c r="B11" s="62" t="s">
        <v>62</v>
      </c>
      <c r="C11" s="63">
        <f t="shared" si="0"/>
        <v>28</v>
      </c>
      <c r="D11" s="63">
        <f t="shared" ref="D11:J11" si="2">SUM(D12:D15)</f>
        <v>9</v>
      </c>
      <c r="E11" s="63">
        <f t="shared" si="2"/>
        <v>0</v>
      </c>
      <c r="F11" s="63">
        <f t="shared" si="2"/>
        <v>2</v>
      </c>
      <c r="G11" s="63">
        <f t="shared" si="2"/>
        <v>2</v>
      </c>
      <c r="H11" s="63">
        <f t="shared" si="2"/>
        <v>1</v>
      </c>
      <c r="I11" s="63">
        <f t="shared" si="2"/>
        <v>0</v>
      </c>
      <c r="J11" s="63">
        <f t="shared" si="2"/>
        <v>0</v>
      </c>
      <c r="K11" s="63">
        <f>SUM(K12:K15)</f>
        <v>14</v>
      </c>
      <c r="L11" s="63">
        <f>SUM(L12:L15)</f>
        <v>0</v>
      </c>
    </row>
    <row r="12" spans="1:12" s="64" customFormat="1" ht="18" hidden="1" customHeight="1">
      <c r="B12" s="65" t="s">
        <v>59</v>
      </c>
      <c r="C12" s="66">
        <f t="shared" si="0"/>
        <v>21</v>
      </c>
      <c r="D12" s="67">
        <v>8</v>
      </c>
      <c r="E12" s="67">
        <v>0</v>
      </c>
      <c r="F12" s="67">
        <v>2</v>
      </c>
      <c r="G12" s="67">
        <v>1</v>
      </c>
      <c r="H12" s="67">
        <v>0</v>
      </c>
      <c r="I12" s="67">
        <v>0</v>
      </c>
      <c r="J12" s="67">
        <v>0</v>
      </c>
      <c r="K12" s="67">
        <v>10</v>
      </c>
      <c r="L12" s="67">
        <v>0</v>
      </c>
    </row>
    <row r="13" spans="1:12" s="64" customFormat="1" ht="18" hidden="1" customHeight="1">
      <c r="B13" s="65" t="s">
        <v>60</v>
      </c>
      <c r="C13" s="66">
        <f t="shared" si="0"/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</row>
    <row r="14" spans="1:12" s="64" customFormat="1" ht="18" hidden="1" customHeight="1">
      <c r="B14" s="65" t="s">
        <v>61</v>
      </c>
      <c r="C14" s="66">
        <f t="shared" si="0"/>
        <v>7</v>
      </c>
      <c r="D14" s="67">
        <v>1</v>
      </c>
      <c r="E14" s="67">
        <v>0</v>
      </c>
      <c r="F14" s="67">
        <v>0</v>
      </c>
      <c r="G14" s="67">
        <v>1</v>
      </c>
      <c r="H14" s="67">
        <v>1</v>
      </c>
      <c r="I14" s="67">
        <v>0</v>
      </c>
      <c r="J14" s="67">
        <v>0</v>
      </c>
      <c r="K14" s="67">
        <v>4</v>
      </c>
      <c r="L14" s="67">
        <v>0</v>
      </c>
    </row>
    <row r="15" spans="1:12" s="64" customFormat="1" ht="18" hidden="1" customHeight="1">
      <c r="B15" s="65" t="s">
        <v>26</v>
      </c>
      <c r="C15" s="68">
        <f t="shared" si="0"/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</row>
    <row r="16" spans="1:12" s="61" customFormat="1" ht="18" customHeight="1">
      <c r="B16" s="62" t="s">
        <v>63</v>
      </c>
      <c r="C16" s="63">
        <f t="shared" si="0"/>
        <v>31</v>
      </c>
      <c r="D16" s="63">
        <f t="shared" ref="D16:J16" si="3">SUM(D17:D20)</f>
        <v>5</v>
      </c>
      <c r="E16" s="63">
        <f t="shared" si="3"/>
        <v>0</v>
      </c>
      <c r="F16" s="63">
        <f t="shared" si="3"/>
        <v>1</v>
      </c>
      <c r="G16" s="63">
        <f t="shared" si="3"/>
        <v>2</v>
      </c>
      <c r="H16" s="63">
        <f t="shared" si="3"/>
        <v>0</v>
      </c>
      <c r="I16" s="63">
        <f t="shared" si="3"/>
        <v>0</v>
      </c>
      <c r="J16" s="63">
        <f t="shared" si="3"/>
        <v>0</v>
      </c>
      <c r="K16" s="63">
        <f>SUM(K17:K20)</f>
        <v>23</v>
      </c>
      <c r="L16" s="63">
        <f>SUM(L17:L20)</f>
        <v>0</v>
      </c>
    </row>
    <row r="17" spans="2:12" s="64" customFormat="1" ht="14.1" hidden="1" customHeight="1">
      <c r="B17" s="65" t="s">
        <v>59</v>
      </c>
      <c r="C17" s="66">
        <f t="shared" si="0"/>
        <v>12</v>
      </c>
      <c r="D17" s="67">
        <v>1</v>
      </c>
      <c r="E17" s="67">
        <v>0</v>
      </c>
      <c r="F17" s="67">
        <v>1</v>
      </c>
      <c r="G17" s="67">
        <v>0</v>
      </c>
      <c r="H17" s="67">
        <v>0</v>
      </c>
      <c r="I17" s="67">
        <v>0</v>
      </c>
      <c r="J17" s="67">
        <v>0</v>
      </c>
      <c r="K17" s="67">
        <v>10</v>
      </c>
      <c r="L17" s="67">
        <v>0</v>
      </c>
    </row>
    <row r="18" spans="2:12" s="64" customFormat="1" ht="14.1" hidden="1" customHeight="1">
      <c r="B18" s="65" t="s">
        <v>60</v>
      </c>
      <c r="C18" s="66">
        <f t="shared" si="0"/>
        <v>17</v>
      </c>
      <c r="D18" s="67">
        <v>4</v>
      </c>
      <c r="E18" s="67">
        <v>0</v>
      </c>
      <c r="F18" s="67">
        <v>0</v>
      </c>
      <c r="G18" s="67">
        <v>1</v>
      </c>
      <c r="H18" s="67">
        <v>0</v>
      </c>
      <c r="I18" s="67">
        <v>0</v>
      </c>
      <c r="J18" s="67">
        <v>0</v>
      </c>
      <c r="K18" s="67">
        <v>12</v>
      </c>
      <c r="L18" s="67">
        <v>0</v>
      </c>
    </row>
    <row r="19" spans="2:12" s="64" customFormat="1" ht="14.1" hidden="1" customHeight="1">
      <c r="B19" s="65" t="s">
        <v>61</v>
      </c>
      <c r="C19" s="66">
        <f t="shared" si="0"/>
        <v>2</v>
      </c>
      <c r="D19" s="67">
        <v>0</v>
      </c>
      <c r="E19" s="67">
        <v>0</v>
      </c>
      <c r="F19" s="67">
        <v>0</v>
      </c>
      <c r="G19" s="67">
        <v>1</v>
      </c>
      <c r="H19" s="67">
        <v>0</v>
      </c>
      <c r="I19" s="67">
        <v>0</v>
      </c>
      <c r="J19" s="67">
        <v>0</v>
      </c>
      <c r="K19" s="67">
        <v>1</v>
      </c>
      <c r="L19" s="67">
        <v>0</v>
      </c>
    </row>
    <row r="20" spans="2:12" s="64" customFormat="1" ht="14.1" hidden="1" customHeight="1">
      <c r="B20" s="65" t="s">
        <v>26</v>
      </c>
      <c r="C20" s="68">
        <f t="shared" si="0"/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</row>
    <row r="21" spans="2:12" s="61" customFormat="1" ht="18" customHeight="1">
      <c r="B21" s="62" t="s">
        <v>64</v>
      </c>
      <c r="C21" s="63">
        <f t="shared" si="0"/>
        <v>14</v>
      </c>
      <c r="D21" s="63">
        <f t="shared" ref="D21:J21" si="4">SUM(D22:D25)</f>
        <v>0</v>
      </c>
      <c r="E21" s="63">
        <f t="shared" si="4"/>
        <v>1</v>
      </c>
      <c r="F21" s="63">
        <f t="shared" si="4"/>
        <v>0</v>
      </c>
      <c r="G21" s="63">
        <f t="shared" si="4"/>
        <v>3</v>
      </c>
      <c r="H21" s="63">
        <f t="shared" si="4"/>
        <v>0</v>
      </c>
      <c r="I21" s="63">
        <f t="shared" si="4"/>
        <v>0</v>
      </c>
      <c r="J21" s="63">
        <f t="shared" si="4"/>
        <v>0</v>
      </c>
      <c r="K21" s="63">
        <f>SUM(K22:K25)</f>
        <v>10</v>
      </c>
      <c r="L21" s="63">
        <f>SUM(L22:L25)</f>
        <v>0</v>
      </c>
    </row>
    <row r="22" spans="2:12" s="64" customFormat="1" ht="14.1" hidden="1" customHeight="1">
      <c r="B22" s="65" t="s">
        <v>59</v>
      </c>
      <c r="C22" s="66">
        <f t="shared" si="0"/>
        <v>3</v>
      </c>
      <c r="D22" s="67">
        <v>0</v>
      </c>
      <c r="E22" s="67">
        <v>1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2</v>
      </c>
      <c r="L22" s="67">
        <v>0</v>
      </c>
    </row>
    <row r="23" spans="2:12" s="64" customFormat="1" ht="14.1" hidden="1" customHeight="1">
      <c r="B23" s="65" t="s">
        <v>60</v>
      </c>
      <c r="C23" s="66">
        <f t="shared" si="0"/>
        <v>3</v>
      </c>
      <c r="D23" s="67">
        <v>0</v>
      </c>
      <c r="E23" s="67">
        <v>0</v>
      </c>
      <c r="F23" s="67">
        <v>0</v>
      </c>
      <c r="G23" s="67">
        <v>1</v>
      </c>
      <c r="H23" s="67">
        <v>0</v>
      </c>
      <c r="I23" s="67">
        <v>0</v>
      </c>
      <c r="J23" s="67">
        <v>0</v>
      </c>
      <c r="K23" s="67">
        <v>2</v>
      </c>
      <c r="L23" s="67">
        <v>0</v>
      </c>
    </row>
    <row r="24" spans="2:12" s="64" customFormat="1" ht="14.1" hidden="1" customHeight="1">
      <c r="B24" s="65" t="s">
        <v>61</v>
      </c>
      <c r="C24" s="66">
        <f t="shared" si="0"/>
        <v>5</v>
      </c>
      <c r="D24" s="67">
        <v>0</v>
      </c>
      <c r="E24" s="67">
        <v>0</v>
      </c>
      <c r="F24" s="67">
        <v>0</v>
      </c>
      <c r="G24" s="67">
        <v>2</v>
      </c>
      <c r="H24" s="67">
        <v>0</v>
      </c>
      <c r="I24" s="67">
        <v>0</v>
      </c>
      <c r="J24" s="67">
        <v>0</v>
      </c>
      <c r="K24" s="67">
        <v>3</v>
      </c>
      <c r="L24" s="67">
        <v>0</v>
      </c>
    </row>
    <row r="25" spans="2:12" s="64" customFormat="1" ht="14.1" hidden="1" customHeight="1">
      <c r="B25" s="69" t="s">
        <v>26</v>
      </c>
      <c r="C25" s="68">
        <f t="shared" si="0"/>
        <v>3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3</v>
      </c>
      <c r="L25" s="70">
        <v>0</v>
      </c>
    </row>
    <row r="26" spans="2:12" s="61" customFormat="1" ht="18" customHeight="1">
      <c r="B26" s="71" t="s">
        <v>65</v>
      </c>
      <c r="C26" s="72">
        <f t="shared" si="0"/>
        <v>26</v>
      </c>
      <c r="D26" s="72">
        <v>5</v>
      </c>
      <c r="E26" s="72">
        <v>1</v>
      </c>
      <c r="F26" s="72">
        <v>0</v>
      </c>
      <c r="G26" s="72">
        <v>1</v>
      </c>
      <c r="H26" s="72">
        <v>1</v>
      </c>
      <c r="I26" s="72">
        <v>3</v>
      </c>
      <c r="J26" s="72">
        <v>0</v>
      </c>
      <c r="K26" s="72">
        <v>14</v>
      </c>
      <c r="L26" s="72">
        <v>1</v>
      </c>
    </row>
    <row r="27" spans="2:12" s="61" customFormat="1" ht="18" customHeight="1">
      <c r="B27" s="71" t="s">
        <v>66</v>
      </c>
      <c r="C27" s="72">
        <f t="shared" si="0"/>
        <v>39</v>
      </c>
      <c r="D27" s="72">
        <v>6</v>
      </c>
      <c r="E27" s="72">
        <v>0</v>
      </c>
      <c r="F27" s="72">
        <v>1</v>
      </c>
      <c r="G27" s="72">
        <v>3</v>
      </c>
      <c r="H27" s="72">
        <v>0</v>
      </c>
      <c r="I27" s="72">
        <v>1</v>
      </c>
      <c r="J27" s="72">
        <v>0</v>
      </c>
      <c r="K27" s="72">
        <v>27</v>
      </c>
      <c r="L27" s="72">
        <v>1</v>
      </c>
    </row>
    <row r="28" spans="2:12" s="61" customFormat="1" ht="18" customHeight="1">
      <c r="B28" s="62" t="s">
        <v>67</v>
      </c>
      <c r="C28" s="63">
        <f t="shared" si="0"/>
        <v>34</v>
      </c>
      <c r="D28" s="63">
        <f t="shared" ref="D28:J28" si="5">SUM(D29:D32)</f>
        <v>4</v>
      </c>
      <c r="E28" s="63">
        <f t="shared" si="5"/>
        <v>1</v>
      </c>
      <c r="F28" s="63">
        <f t="shared" si="5"/>
        <v>0</v>
      </c>
      <c r="G28" s="63">
        <f t="shared" si="5"/>
        <v>3</v>
      </c>
      <c r="H28" s="63">
        <f t="shared" si="5"/>
        <v>0</v>
      </c>
      <c r="I28" s="63">
        <f t="shared" si="5"/>
        <v>2</v>
      </c>
      <c r="J28" s="63">
        <f t="shared" si="5"/>
        <v>0</v>
      </c>
      <c r="K28" s="63">
        <f>SUM(K29:K32)</f>
        <v>24</v>
      </c>
      <c r="L28" s="63">
        <f>SUM(L29:L32)</f>
        <v>0</v>
      </c>
    </row>
    <row r="29" spans="2:12" s="64" customFormat="1" ht="14.1" customHeight="1">
      <c r="B29" s="65" t="s">
        <v>59</v>
      </c>
      <c r="C29" s="66">
        <f t="shared" si="0"/>
        <v>6</v>
      </c>
      <c r="D29" s="67">
        <v>1</v>
      </c>
      <c r="E29" s="67">
        <v>0</v>
      </c>
      <c r="F29" s="67">
        <v>0</v>
      </c>
      <c r="G29" s="67">
        <v>0</v>
      </c>
      <c r="H29" s="67">
        <v>0</v>
      </c>
      <c r="I29" s="67">
        <v>2</v>
      </c>
      <c r="J29" s="67">
        <v>0</v>
      </c>
      <c r="K29" s="67">
        <v>3</v>
      </c>
      <c r="L29" s="67">
        <v>0</v>
      </c>
    </row>
    <row r="30" spans="2:12" s="64" customFormat="1" ht="14.1" customHeight="1">
      <c r="B30" s="65" t="s">
        <v>60</v>
      </c>
      <c r="C30" s="66">
        <f t="shared" si="0"/>
        <v>14</v>
      </c>
      <c r="D30" s="67">
        <v>3</v>
      </c>
      <c r="E30" s="67">
        <v>1</v>
      </c>
      <c r="F30" s="67">
        <v>0</v>
      </c>
      <c r="G30" s="67">
        <v>3</v>
      </c>
      <c r="H30" s="67">
        <v>0</v>
      </c>
      <c r="I30" s="67">
        <v>0</v>
      </c>
      <c r="J30" s="67">
        <v>0</v>
      </c>
      <c r="K30" s="67">
        <v>7</v>
      </c>
      <c r="L30" s="67">
        <v>0</v>
      </c>
    </row>
    <row r="31" spans="2:12" s="64" customFormat="1" ht="14.1" customHeight="1">
      <c r="B31" s="65" t="s">
        <v>61</v>
      </c>
      <c r="C31" s="66">
        <f t="shared" si="0"/>
        <v>7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7</v>
      </c>
      <c r="L31" s="67">
        <v>0</v>
      </c>
    </row>
    <row r="32" spans="2:12" s="64" customFormat="1" ht="14.1" customHeight="1">
      <c r="B32" s="69" t="s">
        <v>26</v>
      </c>
      <c r="C32" s="68">
        <f t="shared" si="0"/>
        <v>7</v>
      </c>
      <c r="D32" s="70"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7</v>
      </c>
      <c r="L32" s="70">
        <v>0</v>
      </c>
    </row>
    <row r="33" spans="2:12" s="61" customFormat="1" ht="18" customHeight="1">
      <c r="B33" s="62" t="s">
        <v>68</v>
      </c>
      <c r="C33" s="63">
        <f t="shared" si="0"/>
        <v>52</v>
      </c>
      <c r="D33" s="63">
        <f t="shared" ref="D33:J33" si="6">SUM(D34:D37)</f>
        <v>9</v>
      </c>
      <c r="E33" s="63">
        <f t="shared" si="6"/>
        <v>0</v>
      </c>
      <c r="F33" s="63">
        <f t="shared" si="6"/>
        <v>0</v>
      </c>
      <c r="G33" s="63">
        <f t="shared" si="6"/>
        <v>3</v>
      </c>
      <c r="H33" s="63">
        <f t="shared" si="6"/>
        <v>1</v>
      </c>
      <c r="I33" s="63">
        <f t="shared" si="6"/>
        <v>0</v>
      </c>
      <c r="J33" s="63">
        <f t="shared" si="6"/>
        <v>0</v>
      </c>
      <c r="K33" s="63">
        <f>SUM(K34:K37)</f>
        <v>38</v>
      </c>
      <c r="L33" s="63">
        <f>SUM(L34:L37)</f>
        <v>1</v>
      </c>
    </row>
    <row r="34" spans="2:12" s="64" customFormat="1" ht="14.1" customHeight="1">
      <c r="B34" s="65" t="s">
        <v>59</v>
      </c>
      <c r="C34" s="66">
        <f t="shared" si="0"/>
        <v>9</v>
      </c>
      <c r="D34" s="67">
        <v>2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7</v>
      </c>
      <c r="L34" s="67">
        <v>0</v>
      </c>
    </row>
    <row r="35" spans="2:12" s="64" customFormat="1" ht="14.1" customHeight="1">
      <c r="B35" s="65" t="s">
        <v>60</v>
      </c>
      <c r="C35" s="66">
        <f t="shared" si="0"/>
        <v>16</v>
      </c>
      <c r="D35" s="67">
        <v>3</v>
      </c>
      <c r="E35" s="67">
        <v>0</v>
      </c>
      <c r="F35" s="67">
        <v>0</v>
      </c>
      <c r="G35" s="67">
        <v>3</v>
      </c>
      <c r="H35" s="67">
        <v>1</v>
      </c>
      <c r="I35" s="67">
        <v>0</v>
      </c>
      <c r="J35" s="67">
        <v>0</v>
      </c>
      <c r="K35" s="67">
        <v>8</v>
      </c>
      <c r="L35" s="67">
        <v>1</v>
      </c>
    </row>
    <row r="36" spans="2:12" s="64" customFormat="1" ht="14.1" customHeight="1">
      <c r="B36" s="65" t="s">
        <v>61</v>
      </c>
      <c r="C36" s="66">
        <f t="shared" si="0"/>
        <v>14</v>
      </c>
      <c r="D36" s="67">
        <v>0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14</v>
      </c>
      <c r="L36" s="67">
        <v>0</v>
      </c>
    </row>
    <row r="37" spans="2:12" s="64" customFormat="1" ht="14.1" customHeight="1">
      <c r="B37" s="69" t="s">
        <v>26</v>
      </c>
      <c r="C37" s="68">
        <f t="shared" si="0"/>
        <v>13</v>
      </c>
      <c r="D37" s="70">
        <v>4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9</v>
      </c>
      <c r="L37" s="70">
        <v>0</v>
      </c>
    </row>
    <row r="38" spans="2:12" s="61" customFormat="1" ht="18" customHeight="1">
      <c r="B38" s="62" t="s">
        <v>69</v>
      </c>
      <c r="C38" s="63">
        <f t="shared" si="0"/>
        <v>43</v>
      </c>
      <c r="D38" s="63">
        <f t="shared" ref="D38:J38" si="7">SUM(D39:D42)</f>
        <v>10</v>
      </c>
      <c r="E38" s="63">
        <f t="shared" si="7"/>
        <v>0</v>
      </c>
      <c r="F38" s="63">
        <f t="shared" si="7"/>
        <v>0</v>
      </c>
      <c r="G38" s="63">
        <f t="shared" si="7"/>
        <v>0</v>
      </c>
      <c r="H38" s="63">
        <f t="shared" si="7"/>
        <v>0</v>
      </c>
      <c r="I38" s="63">
        <f t="shared" si="7"/>
        <v>2</v>
      </c>
      <c r="J38" s="63">
        <f t="shared" si="7"/>
        <v>0</v>
      </c>
      <c r="K38" s="63">
        <f>SUM(K39:K42)</f>
        <v>31</v>
      </c>
      <c r="L38" s="63">
        <f>SUM(L39:L42)</f>
        <v>0</v>
      </c>
    </row>
    <row r="39" spans="2:12" s="64" customFormat="1" ht="14.1" customHeight="1">
      <c r="B39" s="65" t="s">
        <v>59</v>
      </c>
      <c r="C39" s="66">
        <f t="shared" si="0"/>
        <v>7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2</v>
      </c>
      <c r="J39" s="67">
        <v>0</v>
      </c>
      <c r="K39" s="67">
        <v>5</v>
      </c>
      <c r="L39" s="67">
        <v>0</v>
      </c>
    </row>
    <row r="40" spans="2:12" s="64" customFormat="1" ht="14.1" customHeight="1">
      <c r="B40" s="65" t="s">
        <v>60</v>
      </c>
      <c r="C40" s="66">
        <f t="shared" si="0"/>
        <v>19</v>
      </c>
      <c r="D40" s="67">
        <v>4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15</v>
      </c>
      <c r="L40" s="67">
        <v>0</v>
      </c>
    </row>
    <row r="41" spans="2:12" s="64" customFormat="1" ht="14.1" customHeight="1">
      <c r="B41" s="65" t="s">
        <v>61</v>
      </c>
      <c r="C41" s="66">
        <f t="shared" si="0"/>
        <v>10</v>
      </c>
      <c r="D41" s="67">
        <v>6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4</v>
      </c>
      <c r="L41" s="67">
        <v>0</v>
      </c>
    </row>
    <row r="42" spans="2:12" s="64" customFormat="1" ht="14.1" customHeight="1">
      <c r="B42" s="69" t="s">
        <v>26</v>
      </c>
      <c r="C42" s="68">
        <f t="shared" si="0"/>
        <v>7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7</v>
      </c>
      <c r="L42" s="70">
        <v>0</v>
      </c>
    </row>
    <row r="43" spans="2:12" s="61" customFormat="1" ht="18" customHeight="1">
      <c r="B43" s="62" t="s">
        <v>70</v>
      </c>
      <c r="C43" s="63">
        <f t="shared" si="0"/>
        <v>85</v>
      </c>
      <c r="D43" s="63">
        <f t="shared" ref="D43:J43" si="8">SUM(D44:D47)</f>
        <v>6</v>
      </c>
      <c r="E43" s="63">
        <f t="shared" si="8"/>
        <v>0</v>
      </c>
      <c r="F43" s="63">
        <f t="shared" si="8"/>
        <v>0</v>
      </c>
      <c r="G43" s="63">
        <f t="shared" si="8"/>
        <v>3</v>
      </c>
      <c r="H43" s="63">
        <f t="shared" si="8"/>
        <v>2</v>
      </c>
      <c r="I43" s="63">
        <f t="shared" si="8"/>
        <v>2</v>
      </c>
      <c r="J43" s="63">
        <f t="shared" si="8"/>
        <v>0</v>
      </c>
      <c r="K43" s="63">
        <f>SUM(K44:K47)</f>
        <v>72</v>
      </c>
      <c r="L43" s="63">
        <f>SUM(L44:L47)</f>
        <v>0</v>
      </c>
    </row>
    <row r="44" spans="2:12" s="64" customFormat="1" ht="14.1" customHeight="1">
      <c r="B44" s="65" t="s">
        <v>59</v>
      </c>
      <c r="C44" s="66">
        <f t="shared" si="0"/>
        <v>16</v>
      </c>
      <c r="D44" s="67">
        <v>1</v>
      </c>
      <c r="E44" s="67">
        <v>0</v>
      </c>
      <c r="F44" s="67">
        <v>0</v>
      </c>
      <c r="G44" s="67">
        <v>0</v>
      </c>
      <c r="H44" s="67">
        <v>0</v>
      </c>
      <c r="I44" s="67">
        <v>2</v>
      </c>
      <c r="J44" s="67">
        <v>0</v>
      </c>
      <c r="K44" s="67">
        <v>13</v>
      </c>
      <c r="L44" s="67">
        <v>0</v>
      </c>
    </row>
    <row r="45" spans="2:12" s="64" customFormat="1" ht="14.1" customHeight="1">
      <c r="B45" s="65" t="s">
        <v>60</v>
      </c>
      <c r="C45" s="66">
        <f t="shared" si="0"/>
        <v>31</v>
      </c>
      <c r="D45" s="67">
        <v>1</v>
      </c>
      <c r="E45" s="67">
        <v>0</v>
      </c>
      <c r="F45" s="67">
        <v>0</v>
      </c>
      <c r="G45" s="67">
        <v>2</v>
      </c>
      <c r="H45" s="67">
        <v>2</v>
      </c>
      <c r="I45" s="67">
        <v>0</v>
      </c>
      <c r="J45" s="67">
        <v>0</v>
      </c>
      <c r="K45" s="67">
        <v>26</v>
      </c>
      <c r="L45" s="67">
        <v>0</v>
      </c>
    </row>
    <row r="46" spans="2:12" s="64" customFormat="1" ht="14.1" customHeight="1">
      <c r="B46" s="65" t="s">
        <v>61</v>
      </c>
      <c r="C46" s="66">
        <f t="shared" si="0"/>
        <v>26</v>
      </c>
      <c r="D46" s="67">
        <v>4</v>
      </c>
      <c r="E46" s="67">
        <v>0</v>
      </c>
      <c r="F46" s="67">
        <v>0</v>
      </c>
      <c r="G46" s="67">
        <v>1</v>
      </c>
      <c r="H46" s="67">
        <v>0</v>
      </c>
      <c r="I46" s="67">
        <v>0</v>
      </c>
      <c r="J46" s="67">
        <v>0</v>
      </c>
      <c r="K46" s="67">
        <v>21</v>
      </c>
      <c r="L46" s="67">
        <v>0</v>
      </c>
    </row>
    <row r="47" spans="2:12" s="64" customFormat="1" ht="14.1" customHeight="1">
      <c r="B47" s="69" t="s">
        <v>26</v>
      </c>
      <c r="C47" s="68">
        <f t="shared" si="0"/>
        <v>12</v>
      </c>
      <c r="D47" s="70">
        <v>0</v>
      </c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12</v>
      </c>
      <c r="L47" s="70">
        <v>0</v>
      </c>
    </row>
    <row r="48" spans="2:12" s="61" customFormat="1" ht="18" customHeight="1">
      <c r="B48" s="62" t="s">
        <v>71</v>
      </c>
      <c r="C48" s="63">
        <f t="shared" si="0"/>
        <v>55</v>
      </c>
      <c r="D48" s="63">
        <f t="shared" ref="D48:J48" si="9">SUM(D49:D52)</f>
        <v>6</v>
      </c>
      <c r="E48" s="63">
        <f t="shared" si="9"/>
        <v>0</v>
      </c>
      <c r="F48" s="63">
        <f t="shared" si="9"/>
        <v>1</v>
      </c>
      <c r="G48" s="63">
        <f t="shared" si="9"/>
        <v>4</v>
      </c>
      <c r="H48" s="63">
        <f t="shared" si="9"/>
        <v>1</v>
      </c>
      <c r="I48" s="63">
        <f t="shared" si="9"/>
        <v>1</v>
      </c>
      <c r="J48" s="63">
        <f t="shared" si="9"/>
        <v>0</v>
      </c>
      <c r="K48" s="63">
        <f>SUM(K49:K52)</f>
        <v>42</v>
      </c>
      <c r="L48" s="63">
        <f>SUM(L49:L52)</f>
        <v>0</v>
      </c>
    </row>
    <row r="49" spans="2:12" s="64" customFormat="1" ht="14.1" customHeight="1">
      <c r="B49" s="65" t="s">
        <v>59</v>
      </c>
      <c r="C49" s="66">
        <f t="shared" si="0"/>
        <v>11</v>
      </c>
      <c r="D49" s="67">
        <v>3</v>
      </c>
      <c r="E49" s="67">
        <v>0</v>
      </c>
      <c r="F49" s="67">
        <v>0</v>
      </c>
      <c r="G49" s="67">
        <v>0</v>
      </c>
      <c r="H49" s="67">
        <v>0</v>
      </c>
      <c r="I49" s="67">
        <v>1</v>
      </c>
      <c r="J49" s="67">
        <v>0</v>
      </c>
      <c r="K49" s="67">
        <v>7</v>
      </c>
      <c r="L49" s="67">
        <v>0</v>
      </c>
    </row>
    <row r="50" spans="2:12" s="64" customFormat="1" ht="14.1" customHeight="1">
      <c r="B50" s="65" t="s">
        <v>60</v>
      </c>
      <c r="C50" s="66">
        <f t="shared" si="0"/>
        <v>27</v>
      </c>
      <c r="D50" s="67">
        <v>2</v>
      </c>
      <c r="E50" s="67">
        <v>0</v>
      </c>
      <c r="F50" s="67">
        <v>0</v>
      </c>
      <c r="G50" s="67">
        <v>3</v>
      </c>
      <c r="H50" s="67">
        <v>1</v>
      </c>
      <c r="I50" s="67">
        <v>0</v>
      </c>
      <c r="J50" s="67">
        <v>0</v>
      </c>
      <c r="K50" s="67">
        <v>21</v>
      </c>
      <c r="L50" s="67">
        <v>0</v>
      </c>
    </row>
    <row r="51" spans="2:12" s="64" customFormat="1" ht="14.1" customHeight="1">
      <c r="B51" s="65" t="s">
        <v>61</v>
      </c>
      <c r="C51" s="66">
        <f t="shared" si="0"/>
        <v>8</v>
      </c>
      <c r="D51" s="67">
        <v>0</v>
      </c>
      <c r="E51" s="67">
        <v>0</v>
      </c>
      <c r="F51" s="67">
        <v>1</v>
      </c>
      <c r="G51" s="67">
        <v>1</v>
      </c>
      <c r="H51" s="67">
        <v>0</v>
      </c>
      <c r="I51" s="67">
        <v>0</v>
      </c>
      <c r="J51" s="67">
        <v>0</v>
      </c>
      <c r="K51" s="67">
        <v>6</v>
      </c>
      <c r="L51" s="67">
        <v>0</v>
      </c>
    </row>
    <row r="52" spans="2:12" s="64" customFormat="1" ht="14.1" customHeight="1">
      <c r="B52" s="69" t="s">
        <v>26</v>
      </c>
      <c r="C52" s="68">
        <f t="shared" si="0"/>
        <v>9</v>
      </c>
      <c r="D52" s="70">
        <v>1</v>
      </c>
      <c r="E52" s="70">
        <v>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8</v>
      </c>
      <c r="L52" s="70">
        <v>0</v>
      </c>
    </row>
    <row r="53" spans="2:12" s="61" customFormat="1" ht="18" customHeight="1">
      <c r="B53" s="62" t="s">
        <v>72</v>
      </c>
      <c r="C53" s="63">
        <f t="shared" si="0"/>
        <v>68</v>
      </c>
      <c r="D53" s="63">
        <f t="shared" ref="D53:J53" si="10">SUM(D54:D57)</f>
        <v>11</v>
      </c>
      <c r="E53" s="63">
        <f t="shared" si="10"/>
        <v>2</v>
      </c>
      <c r="F53" s="63">
        <f t="shared" si="10"/>
        <v>0</v>
      </c>
      <c r="G53" s="63">
        <f t="shared" si="10"/>
        <v>4</v>
      </c>
      <c r="H53" s="63">
        <f t="shared" si="10"/>
        <v>0</v>
      </c>
      <c r="I53" s="63">
        <f t="shared" si="10"/>
        <v>0</v>
      </c>
      <c r="J53" s="63">
        <f t="shared" si="10"/>
        <v>0</v>
      </c>
      <c r="K53" s="63">
        <f>SUM(K54:K57)</f>
        <v>51</v>
      </c>
      <c r="L53" s="63">
        <f>SUM(L54:L57)</f>
        <v>0</v>
      </c>
    </row>
    <row r="54" spans="2:12" s="64" customFormat="1" ht="14.1" customHeight="1">
      <c r="B54" s="65" t="s">
        <v>59</v>
      </c>
      <c r="C54" s="66">
        <f t="shared" si="0"/>
        <v>9</v>
      </c>
      <c r="D54" s="67">
        <v>1</v>
      </c>
      <c r="E54" s="67">
        <v>1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7</v>
      </c>
      <c r="L54" s="67">
        <v>0</v>
      </c>
    </row>
    <row r="55" spans="2:12" s="64" customFormat="1" ht="14.1" customHeight="1">
      <c r="B55" s="65" t="s">
        <v>60</v>
      </c>
      <c r="C55" s="66">
        <f t="shared" si="0"/>
        <v>26</v>
      </c>
      <c r="D55" s="67">
        <v>6</v>
      </c>
      <c r="E55" s="67">
        <v>1</v>
      </c>
      <c r="F55" s="67">
        <v>0</v>
      </c>
      <c r="G55" s="67">
        <v>4</v>
      </c>
      <c r="H55" s="67">
        <v>0</v>
      </c>
      <c r="I55" s="67">
        <v>0</v>
      </c>
      <c r="J55" s="67">
        <v>0</v>
      </c>
      <c r="K55" s="67">
        <v>15</v>
      </c>
      <c r="L55" s="67">
        <v>0</v>
      </c>
    </row>
    <row r="56" spans="2:12" s="64" customFormat="1" ht="14.1" customHeight="1">
      <c r="B56" s="65" t="s">
        <v>61</v>
      </c>
      <c r="C56" s="66">
        <f t="shared" si="0"/>
        <v>16</v>
      </c>
      <c r="D56" s="67">
        <v>2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14</v>
      </c>
      <c r="L56" s="67">
        <v>0</v>
      </c>
    </row>
    <row r="57" spans="2:12" s="64" customFormat="1" ht="14.1" customHeight="1">
      <c r="B57" s="69" t="s">
        <v>26</v>
      </c>
      <c r="C57" s="68">
        <f t="shared" si="0"/>
        <v>17</v>
      </c>
      <c r="D57" s="70">
        <v>2</v>
      </c>
      <c r="E57" s="70">
        <v>0</v>
      </c>
      <c r="F57" s="70">
        <v>0</v>
      </c>
      <c r="G57" s="70">
        <v>0</v>
      </c>
      <c r="H57" s="70">
        <v>0</v>
      </c>
      <c r="I57" s="70">
        <v>0</v>
      </c>
      <c r="J57" s="70">
        <v>0</v>
      </c>
      <c r="K57" s="70">
        <v>15</v>
      </c>
      <c r="L57" s="70">
        <v>0</v>
      </c>
    </row>
    <row r="58" spans="2:12" s="64" customFormat="1" ht="14.1" customHeight="1">
      <c r="B58" s="62" t="s">
        <v>73</v>
      </c>
      <c r="C58" s="63">
        <f t="shared" si="0"/>
        <v>104</v>
      </c>
      <c r="D58" s="63">
        <f t="shared" ref="D58:J58" si="11">SUM(D59:D62)</f>
        <v>10</v>
      </c>
      <c r="E58" s="63">
        <f t="shared" si="11"/>
        <v>1</v>
      </c>
      <c r="F58" s="63">
        <f t="shared" si="11"/>
        <v>0</v>
      </c>
      <c r="G58" s="63">
        <f t="shared" si="11"/>
        <v>0</v>
      </c>
      <c r="H58" s="63">
        <f t="shared" si="11"/>
        <v>7</v>
      </c>
      <c r="I58" s="63">
        <f t="shared" si="11"/>
        <v>1</v>
      </c>
      <c r="J58" s="63">
        <f t="shared" si="11"/>
        <v>0</v>
      </c>
      <c r="K58" s="63">
        <f>SUM(K59:K62)</f>
        <v>85</v>
      </c>
      <c r="L58" s="63">
        <f>SUM(L59:L62)</f>
        <v>0</v>
      </c>
    </row>
    <row r="59" spans="2:12" s="64" customFormat="1" ht="14.1" customHeight="1">
      <c r="B59" s="65" t="s">
        <v>59</v>
      </c>
      <c r="C59" s="66">
        <f t="shared" si="0"/>
        <v>14</v>
      </c>
      <c r="D59" s="67">
        <v>0</v>
      </c>
      <c r="E59" s="67">
        <v>0</v>
      </c>
      <c r="F59" s="67">
        <v>0</v>
      </c>
      <c r="G59" s="67">
        <v>0</v>
      </c>
      <c r="H59" s="67">
        <v>0</v>
      </c>
      <c r="I59" s="67">
        <v>1</v>
      </c>
      <c r="J59" s="67">
        <v>0</v>
      </c>
      <c r="K59" s="67">
        <v>13</v>
      </c>
      <c r="L59" s="67">
        <v>0</v>
      </c>
    </row>
    <row r="60" spans="2:12" s="64" customFormat="1" ht="14.1" customHeight="1">
      <c r="B60" s="65" t="s">
        <v>60</v>
      </c>
      <c r="C60" s="66">
        <f t="shared" si="0"/>
        <v>40</v>
      </c>
      <c r="D60" s="67">
        <v>7</v>
      </c>
      <c r="E60" s="67">
        <v>1</v>
      </c>
      <c r="F60" s="67">
        <v>0</v>
      </c>
      <c r="G60" s="67">
        <v>0</v>
      </c>
      <c r="H60" s="67">
        <v>1</v>
      </c>
      <c r="I60" s="67">
        <v>0</v>
      </c>
      <c r="J60" s="67">
        <v>0</v>
      </c>
      <c r="K60" s="67">
        <v>31</v>
      </c>
      <c r="L60" s="67">
        <v>0</v>
      </c>
    </row>
    <row r="61" spans="2:12" s="64" customFormat="1" ht="14.1" customHeight="1">
      <c r="B61" s="65" t="s">
        <v>61</v>
      </c>
      <c r="C61" s="66">
        <f t="shared" si="0"/>
        <v>38</v>
      </c>
      <c r="D61" s="67">
        <v>1</v>
      </c>
      <c r="E61" s="67">
        <v>0</v>
      </c>
      <c r="F61" s="67">
        <v>0</v>
      </c>
      <c r="G61" s="67">
        <v>0</v>
      </c>
      <c r="H61" s="67">
        <v>6</v>
      </c>
      <c r="I61" s="67">
        <v>0</v>
      </c>
      <c r="J61" s="67">
        <v>0</v>
      </c>
      <c r="K61" s="67">
        <v>31</v>
      </c>
      <c r="L61" s="67">
        <v>0</v>
      </c>
    </row>
    <row r="62" spans="2:12" s="64" customFormat="1" ht="14.1" customHeight="1">
      <c r="B62" s="69" t="s">
        <v>26</v>
      </c>
      <c r="C62" s="68">
        <f t="shared" si="0"/>
        <v>12</v>
      </c>
      <c r="D62" s="70">
        <v>2</v>
      </c>
      <c r="E62" s="70">
        <v>0</v>
      </c>
      <c r="F62" s="70">
        <v>0</v>
      </c>
      <c r="G62" s="70">
        <v>0</v>
      </c>
      <c r="H62" s="70">
        <v>0</v>
      </c>
      <c r="I62" s="70">
        <v>0</v>
      </c>
      <c r="J62" s="70">
        <v>0</v>
      </c>
      <c r="K62" s="70">
        <v>10</v>
      </c>
      <c r="L62" s="70">
        <v>0</v>
      </c>
    </row>
    <row r="63" spans="2:12" s="64" customFormat="1" ht="14.1" customHeight="1">
      <c r="B63" s="62" t="s">
        <v>74</v>
      </c>
      <c r="C63" s="63">
        <f>SUM(D63:L63)</f>
        <v>101</v>
      </c>
      <c r="D63" s="63">
        <f t="shared" ref="D63:J63" si="12">SUM(D64:D67)</f>
        <v>10</v>
      </c>
      <c r="E63" s="63">
        <f t="shared" si="12"/>
        <v>2</v>
      </c>
      <c r="F63" s="63">
        <f t="shared" si="12"/>
        <v>1</v>
      </c>
      <c r="G63" s="63">
        <f t="shared" si="12"/>
        <v>3</v>
      </c>
      <c r="H63" s="63">
        <f t="shared" si="12"/>
        <v>3</v>
      </c>
      <c r="I63" s="63">
        <f t="shared" si="12"/>
        <v>1</v>
      </c>
      <c r="J63" s="63">
        <f t="shared" si="12"/>
        <v>0</v>
      </c>
      <c r="K63" s="63">
        <f>SUM(K64:K67)</f>
        <v>81</v>
      </c>
      <c r="L63" s="63">
        <f>SUM(L64:L67)</f>
        <v>0</v>
      </c>
    </row>
    <row r="64" spans="2:12" s="64" customFormat="1" ht="14.1" customHeight="1">
      <c r="B64" s="65" t="s">
        <v>59</v>
      </c>
      <c r="C64" s="66">
        <f>SUM(D64:L64)</f>
        <v>23</v>
      </c>
      <c r="D64" s="67">
        <v>0</v>
      </c>
      <c r="E64" s="67">
        <v>0</v>
      </c>
      <c r="F64" s="67">
        <v>1</v>
      </c>
      <c r="G64" s="67">
        <v>0</v>
      </c>
      <c r="H64" s="67">
        <v>0</v>
      </c>
      <c r="I64" s="67">
        <v>1</v>
      </c>
      <c r="J64" s="67">
        <v>0</v>
      </c>
      <c r="K64" s="67">
        <v>21</v>
      </c>
      <c r="L64" s="67">
        <v>0</v>
      </c>
    </row>
    <row r="65" spans="2:12" s="64" customFormat="1" ht="14.1" customHeight="1">
      <c r="B65" s="65" t="s">
        <v>60</v>
      </c>
      <c r="C65" s="66">
        <f>SUM(D65:L65)</f>
        <v>35</v>
      </c>
      <c r="D65" s="67">
        <v>4</v>
      </c>
      <c r="E65" s="67">
        <v>1</v>
      </c>
      <c r="F65" s="67">
        <v>0</v>
      </c>
      <c r="G65" s="67">
        <v>2</v>
      </c>
      <c r="H65" s="67">
        <v>3</v>
      </c>
      <c r="I65" s="67">
        <v>0</v>
      </c>
      <c r="J65" s="67">
        <v>0</v>
      </c>
      <c r="K65" s="67">
        <v>25</v>
      </c>
      <c r="L65" s="67">
        <v>0</v>
      </c>
    </row>
    <row r="66" spans="2:12" s="64" customFormat="1" ht="14.1" customHeight="1">
      <c r="B66" s="65" t="s">
        <v>61</v>
      </c>
      <c r="C66" s="66">
        <f>SUM(D66:L66)</f>
        <v>31</v>
      </c>
      <c r="D66" s="67">
        <v>4</v>
      </c>
      <c r="E66" s="67">
        <v>1</v>
      </c>
      <c r="F66" s="67">
        <v>0</v>
      </c>
      <c r="G66" s="67">
        <v>1</v>
      </c>
      <c r="H66" s="67">
        <v>0</v>
      </c>
      <c r="I66" s="67">
        <v>0</v>
      </c>
      <c r="J66" s="67">
        <v>0</v>
      </c>
      <c r="K66" s="67">
        <v>25</v>
      </c>
      <c r="L66" s="67">
        <v>0</v>
      </c>
    </row>
    <row r="67" spans="2:12" s="64" customFormat="1" ht="14.1" customHeight="1">
      <c r="B67" s="69" t="s">
        <v>26</v>
      </c>
      <c r="C67" s="68">
        <f>SUM(D67:L67)</f>
        <v>12</v>
      </c>
      <c r="D67" s="70">
        <v>2</v>
      </c>
      <c r="E67" s="70">
        <v>0</v>
      </c>
      <c r="F67" s="70">
        <v>0</v>
      </c>
      <c r="G67" s="70">
        <v>0</v>
      </c>
      <c r="H67" s="70">
        <v>0</v>
      </c>
      <c r="I67" s="70">
        <v>0</v>
      </c>
      <c r="J67" s="70">
        <v>0</v>
      </c>
      <c r="K67" s="70">
        <v>10</v>
      </c>
      <c r="L67" s="70">
        <v>0</v>
      </c>
    </row>
    <row r="68" spans="2:12" ht="15" customHeight="1">
      <c r="B68" s="51"/>
      <c r="C68" s="51"/>
      <c r="D68" s="51"/>
      <c r="E68" s="51"/>
      <c r="F68" s="51"/>
      <c r="G68" s="51"/>
      <c r="H68" s="51"/>
      <c r="I68" s="51"/>
      <c r="L68" s="73" t="s">
        <v>75</v>
      </c>
    </row>
  </sheetData>
  <mergeCells count="3">
    <mergeCell ref="B3:B5"/>
    <mergeCell ref="C3:C5"/>
    <mergeCell ref="D3:L3"/>
  </mergeCells>
  <phoneticPr fontId="1"/>
  <pageMargins left="0.59055118110236227" right="0.59055118110236227" top="0.78740157480314965" bottom="0.55118110236220474" header="0.39370078740157483" footer="0.39370078740157483"/>
  <pageSetup paperSize="9" orientation="portrait" r:id="rId1"/>
  <headerFooter alignWithMargins="0">
    <oddHeader>&amp;R18.災害・事故</oddHeader>
    <oddFooter>&amp;C-129-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R-1</vt:lpstr>
      <vt:lpstr>R-2</vt:lpstr>
      <vt:lpstr>R-3</vt:lpstr>
      <vt:lpstr>R-4</vt:lpstr>
      <vt:lpstr>R-5</vt:lpstr>
      <vt:lpstr>R-6</vt:lpstr>
      <vt:lpstr>R-7</vt:lpstr>
      <vt:lpstr>R-8</vt:lpstr>
      <vt:lpstr>R-9</vt:lpstr>
      <vt:lpstr>R-10</vt:lpstr>
      <vt:lpstr>Sheet1</vt:lpstr>
      <vt:lpstr>'R-2'!Print_Area</vt:lpstr>
      <vt:lpstr>'R-7'!Print_Area</vt:lpstr>
      <vt:lpstr>'R-1'!Print_Titles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dcterms:created xsi:type="dcterms:W3CDTF">2017-05-24T05:24:59Z</dcterms:created>
  <dcterms:modified xsi:type="dcterms:W3CDTF">2017-05-24T07:58:00Z</dcterms:modified>
</cp:coreProperties>
</file>