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230" windowHeight="5580" activeTab="0"/>
  </bookViews>
  <sheets>
    <sheet name="Q-1" sheetId="1" r:id="rId1"/>
    <sheet name="Q-2" sheetId="2" r:id="rId2"/>
    <sheet name="Q-3" sheetId="3" r:id="rId3"/>
    <sheet name="Q-4" sheetId="4" r:id="rId4"/>
    <sheet name="Q-5" sheetId="5" r:id="rId5"/>
    <sheet name="Q-6" sheetId="6" r:id="rId6"/>
    <sheet name="Q-7" sheetId="7" r:id="rId7"/>
  </sheets>
  <definedNames>
    <definedName name="_xlnm.Print_Area" localSheetId="1">'Q-2'!$A$1:$K$27</definedName>
    <definedName name="_xlnm.Print_Area" localSheetId="3">'Q-4'!$A$1:$T$48</definedName>
    <definedName name="_xlnm.Print_Area" localSheetId="5">'Q-6'!$A$1:$P$56</definedName>
  </definedNames>
  <calcPr fullCalcOnLoad="1"/>
</workbook>
</file>

<file path=xl/sharedStrings.xml><?xml version="1.0" encoding="utf-8"?>
<sst xmlns="http://schemas.openxmlformats.org/spreadsheetml/2006/main" count="2636" uniqueCount="199">
  <si>
    <t>Q-1．登記事件数</t>
  </si>
  <si>
    <t>福井法務局管内件数</t>
  </si>
  <si>
    <t>種類</t>
  </si>
  <si>
    <t>登記事件</t>
  </si>
  <si>
    <t>謄・抄本交付等請求事件</t>
  </si>
  <si>
    <t>不動産登記</t>
  </si>
  <si>
    <t>商業・法人登記</t>
  </si>
  <si>
    <t>その他の登記</t>
  </si>
  <si>
    <t>合計</t>
  </si>
  <si>
    <t>謄本</t>
  </si>
  <si>
    <t>抄本</t>
  </si>
  <si>
    <t>証明</t>
  </si>
  <si>
    <t>閲覧</t>
  </si>
  <si>
    <t>合計</t>
  </si>
  <si>
    <t>年次</t>
  </si>
  <si>
    <t>件数</t>
  </si>
  <si>
    <t>個数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</si>
  <si>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</si>
  <si>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</si>
  <si>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</si>
  <si>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</si>
  <si>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</si>
  <si>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</si>
  <si>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</si>
  <si>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</si>
  <si>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</si>
  <si>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</si>
  <si>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</si>
  <si>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</si>
  <si>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</si>
  <si>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</si>
  <si>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</si>
  <si>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※１．証明は、証明、印鑑証明、地図・その他の図面・筆界特定書の写しの交付、確定日付、抵当証券、</t>
  </si>
  <si>
    <t>資料：福井地方法務局</t>
  </si>
  <si>
    <t>　　　 概要記録事項証明、登記識別情報に関する証明等である。</t>
  </si>
  <si>
    <t>出典：福井県統計年鑑</t>
  </si>
  <si>
    <t>　 ２．閲覧は、登記簿、地図・その他の図面、筆界特定手続記録の閲覧である(登記事項要約書、</t>
  </si>
  <si>
    <t>　　　 登記情報提供を含む)。</t>
  </si>
  <si>
    <t>平成25年</t>
  </si>
  <si>
    <t>平成26年</t>
  </si>
  <si>
    <t>Q-2．刑事事件数</t>
  </si>
  <si>
    <t>福井県内件数</t>
  </si>
  <si>
    <t>区　分</t>
  </si>
  <si>
    <t>総数</t>
  </si>
  <si>
    <t>うち通常第一審事件</t>
  </si>
  <si>
    <t>うち略式・交通即決事件</t>
  </si>
  <si>
    <t>年次</t>
  </si>
  <si>
    <t>新受件数</t>
  </si>
  <si>
    <t>既済件数</t>
  </si>
  <si>
    <t>未済件数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</si>
  <si>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</si>
  <si>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</si>
  <si>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</si>
  <si>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</si>
  <si>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</si>
  <si>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</si>
  <si>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</si>
  <si>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</si>
  <si>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</si>
  <si>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</si>
  <si>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</si>
  <si>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</si>
  <si>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</si>
  <si>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</si>
  <si>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</si>
  <si>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</si>
  <si>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</si>
  <si>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資料：福井地方裁判所</t>
  </si>
  <si>
    <t>出典：福井県統計年鑑</t>
  </si>
  <si>
    <t>Q-3．民事・行政事件数</t>
  </si>
  <si>
    <t>単位：件</t>
  </si>
  <si>
    <t>区 分</t>
  </si>
  <si>
    <t>う ち 訴 訟 事 件</t>
  </si>
  <si>
    <t>う ち 調 停 事 件</t>
  </si>
  <si>
    <t>第　一　審　民　事　通　常　訴　訟</t>
  </si>
  <si>
    <t>第一審
行政訴訟</t>
  </si>
  <si>
    <t>人事
訴訟</t>
  </si>
  <si>
    <t>新受</t>
  </si>
  <si>
    <t>裁判所別</t>
  </si>
  <si>
    <t>訴訟の目的別</t>
  </si>
  <si>
    <t>年 次</t>
  </si>
  <si>
    <t>既済</t>
  </si>
  <si>
    <t>未済</t>
  </si>
  <si>
    <t>地裁</t>
  </si>
  <si>
    <t>簡易</t>
  </si>
  <si>
    <t>金　銭</t>
  </si>
  <si>
    <t>建　物</t>
  </si>
  <si>
    <t>土　地</t>
  </si>
  <si>
    <t>その他</t>
  </si>
  <si>
    <t>-</t>
  </si>
  <si>
    <t>資料：福井地方裁判所</t>
  </si>
  <si>
    <t>Q-4．少年事件数</t>
  </si>
  <si>
    <t>区分</t>
  </si>
  <si>
    <t>少年保護事件</t>
  </si>
  <si>
    <t>準少年保護事件</t>
  </si>
  <si>
    <t>成人刑事事件</t>
  </si>
  <si>
    <t>一般保護事件</t>
  </si>
  <si>
    <t>道路交通保護事件</t>
  </si>
  <si>
    <t>-</t>
  </si>
  <si>
    <t>－</t>
  </si>
  <si>
    <t>-</t>
  </si>
  <si>
    <t>少年保護事件の終局区分別既済人員</t>
  </si>
  <si>
    <t>総数</t>
  </si>
  <si>
    <t>検察官</t>
  </si>
  <si>
    <t>保護処分</t>
  </si>
  <si>
    <t>児童相談所</t>
  </si>
  <si>
    <t>審判</t>
  </si>
  <si>
    <t>不処分</t>
  </si>
  <si>
    <t>へ送致</t>
  </si>
  <si>
    <t>保護観察</t>
  </si>
  <si>
    <t>児童自立支</t>
  </si>
  <si>
    <t>少年院送致</t>
  </si>
  <si>
    <t>への送致</t>
  </si>
  <si>
    <t>不開始</t>
  </si>
  <si>
    <t>援施設送致</t>
  </si>
  <si>
    <t>資料：最高裁判所事務総局「司法統計年報（少年編）」</t>
  </si>
  <si>
    <t>出典：福井県統計年鑑</t>
  </si>
  <si>
    <t>Q-5．警察署別施設数</t>
  </si>
  <si>
    <t>各年4月1日現在</t>
  </si>
  <si>
    <t>年次</t>
  </si>
  <si>
    <t>警察署別</t>
  </si>
  <si>
    <t>警察署</t>
  </si>
  <si>
    <t>交番</t>
  </si>
  <si>
    <t>検問所</t>
  </si>
  <si>
    <t>駐在所</t>
  </si>
  <si>
    <t>警備派出所</t>
  </si>
  <si>
    <t>三国警察署</t>
  </si>
  <si>
    <t>-</t>
  </si>
  <si>
    <t>丸岡警察署</t>
  </si>
  <si>
    <t>金津警察署</t>
  </si>
  <si>
    <t>あわら警察署</t>
  </si>
  <si>
    <t>-</t>
  </si>
  <si>
    <t>あわら警察署</t>
  </si>
  <si>
    <t>市内計</t>
  </si>
  <si>
    <t>坂井警察署</t>
  </si>
  <si>
    <t>坂井西警察署</t>
  </si>
  <si>
    <t>平成27年</t>
  </si>
  <si>
    <t>資料：安全対策課</t>
  </si>
  <si>
    <t>Q-6．犯罪類別認知・検挙件数</t>
  </si>
  <si>
    <t>発生地計上</t>
  </si>
  <si>
    <t>単位：件</t>
  </si>
  <si>
    <t>凶悪犯</t>
  </si>
  <si>
    <t>粗暴犯</t>
  </si>
  <si>
    <t>窃盗犯</t>
  </si>
  <si>
    <t>知能犯</t>
  </si>
  <si>
    <t>風俗犯</t>
  </si>
  <si>
    <t>認知</t>
  </si>
  <si>
    <t>検挙</t>
  </si>
  <si>
    <t>三国町</t>
  </si>
  <si>
    <t>丸岡町</t>
  </si>
  <si>
    <t>春江町</t>
  </si>
  <si>
    <t>坂井町</t>
  </si>
  <si>
    <t>資料：福井県警察本部</t>
  </si>
  <si>
    <t>※平成18年の件数には、1月1日から3月19日の合併期日前までの坂井町分を含まず。（坂井町はあわら署管内であったため）</t>
  </si>
  <si>
    <t>Q-7．少年補導活動状況</t>
  </si>
  <si>
    <t>単位：人</t>
  </si>
  <si>
    <t>年　　　度</t>
  </si>
  <si>
    <t>行　　　　　　為　　　　　　別</t>
  </si>
  <si>
    <t>飲酒</t>
  </si>
  <si>
    <t>喫煙</t>
  </si>
  <si>
    <t>深夜
徘徊</t>
  </si>
  <si>
    <t>怠学</t>
  </si>
  <si>
    <t>不健全
娯楽</t>
  </si>
  <si>
    <t>交通非行・バイク二人乗り</t>
  </si>
  <si>
    <t>自転車右側・２人乗り等</t>
  </si>
  <si>
    <t>路上スケボー</t>
  </si>
  <si>
    <t>校則・
マナー注意</t>
  </si>
  <si>
    <t>遅刻</t>
  </si>
  <si>
    <r>
      <t>花火遊び</t>
    </r>
    <r>
      <rPr>
        <sz val="8"/>
        <rFont val="ＭＳ Ｐゴシック"/>
        <family val="3"/>
      </rPr>
      <t xml:space="preserve">
注意</t>
    </r>
  </si>
  <si>
    <t>帰宅
指導等</t>
  </si>
  <si>
    <t>不良
交友</t>
  </si>
  <si>
    <t>平成18年度</t>
  </si>
  <si>
    <t>計</t>
  </si>
  <si>
    <t>-</t>
  </si>
  <si>
    <t>総  数</t>
  </si>
  <si>
    <t>男</t>
  </si>
  <si>
    <t>女</t>
  </si>
  <si>
    <t>学生・生徒</t>
  </si>
  <si>
    <t>小計</t>
  </si>
  <si>
    <t>-</t>
  </si>
  <si>
    <t>-</t>
  </si>
  <si>
    <t>小学生</t>
  </si>
  <si>
    <t>中学生</t>
  </si>
  <si>
    <t>高校生</t>
  </si>
  <si>
    <t>大学生</t>
  </si>
  <si>
    <t>その他
学生</t>
  </si>
  <si>
    <t>一般少年</t>
  </si>
  <si>
    <t>有職</t>
  </si>
  <si>
    <t>無職</t>
  </si>
  <si>
    <t>平成19年度</t>
  </si>
  <si>
    <t>-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</si>
  <si>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</si>
  <si>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</si>
  <si>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</si>
  <si>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</si>
  <si>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</si>
  <si>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</si>
  <si>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</si>
  <si>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資料：青少年愛護センター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</si>
</sst>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);[Red]\(0.0\)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5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30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/>
      <protection/>
    </xf>
    <xf numFmtId="0" fontId="5" fillId="0" borderId="0" xfId="61" applyFont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61" applyFont="1">
      <alignment/>
      <protection/>
    </xf>
    <xf numFmtId="0" fontId="2" fillId="0" borderId="0" xfId="61" applyFont="1" applyBorder="1" applyAlignment="1">
      <alignment horizontal="left" vertical="center"/>
      <protection/>
    </xf>
    <xf numFmtId="58" fontId="5" fillId="0" borderId="0" xfId="61" applyNumberFormat="1" applyFont="1" applyBorder="1" applyAlignment="1">
      <alignment/>
      <protection/>
    </xf>
    <xf numFmtId="58" fontId="5" fillId="0" borderId="0" xfId="61" applyNumberFormat="1" applyFont="1" applyBorder="1" applyAlignment="1">
      <alignment horizontal="center"/>
      <protection/>
    </xf>
    <xf numFmtId="0" fontId="5" fillId="0" borderId="0" xfId="61" applyFont="1" applyAlignment="1">
      <alignment horizont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/>
      <protection/>
    </xf>
    <xf numFmtId="0" fontId="5" fillId="0" borderId="11" xfId="61" applyFont="1" applyBorder="1" applyAlignment="1">
      <alignment horizontal="distributed" vertical="center"/>
      <protection/>
    </xf>
    <xf numFmtId="58" fontId="5" fillId="0" borderId="12" xfId="61" applyNumberFormat="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distributed" vertical="center" shrinkToFit="1"/>
      <protection/>
    </xf>
    <xf numFmtId="0" fontId="5" fillId="0" borderId="14" xfId="61" applyFont="1" applyBorder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 shrinkToFit="1"/>
      <protection/>
    </xf>
    <xf numFmtId="0" fontId="5" fillId="0" borderId="15" xfId="61" applyFont="1" applyBorder="1" applyAlignment="1">
      <alignment horizontal="left" vertical="center"/>
      <protection/>
    </xf>
    <xf numFmtId="49" fontId="5" fillId="0" borderId="13" xfId="61" applyNumberFormat="1" applyFont="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/>
      <protection/>
    </xf>
    <xf numFmtId="176" fontId="5" fillId="0" borderId="10" xfId="61" applyNumberFormat="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2" xfId="61" applyNumberFormat="1" applyFont="1" applyBorder="1" applyAlignment="1">
      <alignment vertical="center" shrinkToFit="1"/>
      <protection/>
    </xf>
    <xf numFmtId="176" fontId="5" fillId="0" borderId="13" xfId="61" applyNumberFormat="1" applyFont="1" applyBorder="1" applyAlignment="1">
      <alignment vertical="center" shrinkToFit="1"/>
      <protection/>
    </xf>
    <xf numFmtId="176" fontId="5" fillId="0" borderId="14" xfId="61" applyNumberFormat="1" applyFont="1" applyBorder="1" applyAlignment="1">
      <alignment vertical="center" shrinkToFit="1"/>
      <protection/>
    </xf>
    <xf numFmtId="176" fontId="5" fillId="0" borderId="16" xfId="61" applyNumberFormat="1" applyFont="1" applyBorder="1" applyAlignment="1">
      <alignment vertical="center" shrinkToFit="1"/>
      <protection/>
    </xf>
    <xf numFmtId="176" fontId="5" fillId="0" borderId="13" xfId="50" applyNumberFormat="1" applyFont="1" applyBorder="1" applyAlignment="1">
      <alignment vertical="center"/>
    </xf>
    <xf numFmtId="176" fontId="5" fillId="0" borderId="13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2" xfId="61" applyNumberFormat="1" applyFont="1" applyBorder="1" applyAlignment="1">
      <alignment vertical="center"/>
      <protection/>
    </xf>
    <xf numFmtId="176" fontId="5" fillId="0" borderId="16" xfId="61" applyNumberFormat="1" applyFont="1" applyBorder="1" applyAlignment="1">
      <alignment vertical="center"/>
      <protection/>
    </xf>
    <xf numFmtId="176" fontId="5" fillId="0" borderId="0" xfId="61" applyNumberFormat="1" applyFont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76" fontId="5" fillId="0" borderId="12" xfId="61" applyNumberFormat="1" applyFont="1" applyBorder="1" applyAlignment="1">
      <alignment horizontal="center"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horizontal="center" vertical="center"/>
      <protection/>
    </xf>
    <xf numFmtId="176" fontId="5" fillId="0" borderId="13" xfId="61" applyNumberFormat="1" applyFont="1" applyFill="1" applyBorder="1" applyAlignment="1">
      <alignment vertical="center"/>
      <protection/>
    </xf>
    <xf numFmtId="176" fontId="5" fillId="0" borderId="14" xfId="61" applyNumberFormat="1" applyFont="1" applyFill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vertical="center"/>
      <protection/>
    </xf>
    <xf numFmtId="176" fontId="5" fillId="0" borderId="12" xfId="61" applyNumberFormat="1" applyFont="1" applyFill="1" applyBorder="1" applyAlignment="1">
      <alignment vertical="center" shrinkToFit="1"/>
      <protection/>
    </xf>
    <xf numFmtId="176" fontId="5" fillId="0" borderId="16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Border="1" applyAlignment="1">
      <alignment vertical="center"/>
      <protection/>
    </xf>
    <xf numFmtId="176" fontId="6" fillId="0" borderId="0" xfId="61" applyNumberFormat="1" applyFont="1" applyFill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177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horizontal="left" vertical="center"/>
      <protection/>
    </xf>
    <xf numFmtId="49" fontId="5" fillId="0" borderId="12" xfId="61" applyNumberFormat="1" applyFont="1" applyBorder="1" applyAlignment="1">
      <alignment horizontal="distributed" vertical="center"/>
      <protection/>
    </xf>
    <xf numFmtId="49" fontId="5" fillId="0" borderId="17" xfId="61" applyNumberFormat="1" applyFont="1" applyBorder="1" applyAlignment="1">
      <alignment horizontal="distributed" vertical="center"/>
      <protection/>
    </xf>
    <xf numFmtId="49" fontId="5" fillId="0" borderId="18" xfId="61" applyNumberFormat="1" applyFont="1" applyBorder="1" applyAlignment="1">
      <alignment horizontal="distributed" vertical="center"/>
      <protection/>
    </xf>
    <xf numFmtId="49" fontId="5" fillId="0" borderId="19" xfId="61" applyNumberFormat="1" applyFont="1" applyBorder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/>
      <protection/>
    </xf>
    <xf numFmtId="58" fontId="5" fillId="0" borderId="12" xfId="61" applyNumberFormat="1" applyFont="1" applyBorder="1" applyAlignment="1">
      <alignment horizontal="center" vertical="center"/>
      <protection/>
    </xf>
    <xf numFmtId="58" fontId="5" fillId="0" borderId="12" xfId="61" applyNumberFormat="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distributed" vertical="center" shrinkToFit="1"/>
      <protection/>
    </xf>
    <xf numFmtId="0" fontId="5" fillId="0" borderId="16" xfId="61" applyFont="1" applyBorder="1" applyAlignment="1">
      <alignment horizontal="distributed" vertical="center" shrinkToFit="1"/>
      <protection/>
    </xf>
    <xf numFmtId="0" fontId="5" fillId="0" borderId="14" xfId="61" applyFont="1" applyBorder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 shrinkToFit="1"/>
      <protection/>
    </xf>
    <xf numFmtId="0" fontId="5" fillId="0" borderId="0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5" fillId="0" borderId="10" xfId="61" applyFont="1" applyBorder="1" applyAlignment="1">
      <alignment horizontal="right" vertical="center"/>
      <protection/>
    </xf>
    <xf numFmtId="49" fontId="5" fillId="0" borderId="12" xfId="61" applyNumberFormat="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left" vertical="center"/>
      <protection/>
    </xf>
    <xf numFmtId="49" fontId="5" fillId="0" borderId="20" xfId="61" applyNumberFormat="1" applyFont="1" applyBorder="1" applyAlignment="1">
      <alignment horizontal="distributed" vertical="center"/>
      <protection/>
    </xf>
    <xf numFmtId="0" fontId="5" fillId="0" borderId="16" xfId="61" applyFont="1" applyBorder="1" applyAlignment="1">
      <alignment horizontal="distributed" vertical="center"/>
      <protection/>
    </xf>
    <xf numFmtId="0" fontId="5" fillId="0" borderId="19" xfId="61" applyFont="1" applyBorder="1" applyAlignment="1">
      <alignment horizontal="distributed" vertical="center" shrinkToFit="1"/>
      <protection/>
    </xf>
    <xf numFmtId="49" fontId="5" fillId="0" borderId="21" xfId="61" applyNumberFormat="1" applyFont="1" applyBorder="1" applyAlignment="1">
      <alignment horizontal="distributed" vertical="center"/>
      <protection/>
    </xf>
    <xf numFmtId="49" fontId="5" fillId="0" borderId="12" xfId="61" applyNumberFormat="1" applyFont="1" applyBorder="1" applyAlignment="1">
      <alignment horizontal="center" vertical="center"/>
      <protection/>
    </xf>
    <xf numFmtId="176" fontId="5" fillId="0" borderId="20" xfId="61" applyNumberFormat="1" applyFont="1" applyBorder="1" applyAlignment="1">
      <alignment vertical="center"/>
      <protection/>
    </xf>
    <xf numFmtId="176" fontId="5" fillId="0" borderId="22" xfId="61" applyNumberFormat="1" applyFont="1" applyBorder="1" applyAlignment="1">
      <alignment vertical="center"/>
      <protection/>
    </xf>
    <xf numFmtId="176" fontId="5" fillId="0" borderId="19" xfId="61" applyNumberFormat="1" applyFont="1" applyBorder="1" applyAlignment="1">
      <alignment vertical="center" shrinkToFit="1"/>
      <protection/>
    </xf>
    <xf numFmtId="176" fontId="5" fillId="0" borderId="21" xfId="61" applyNumberFormat="1" applyFont="1" applyBorder="1" applyAlignment="1">
      <alignment vertical="center"/>
      <protection/>
    </xf>
    <xf numFmtId="176" fontId="5" fillId="0" borderId="17" xfId="61" applyNumberFormat="1" applyFont="1" applyBorder="1" applyAlignment="1">
      <alignment vertical="center"/>
      <protection/>
    </xf>
    <xf numFmtId="176" fontId="5" fillId="0" borderId="19" xfId="61" applyNumberFormat="1" applyFont="1" applyBorder="1" applyAlignment="1">
      <alignment vertical="center"/>
      <protection/>
    </xf>
    <xf numFmtId="176" fontId="5" fillId="0" borderId="21" xfId="61" applyNumberFormat="1" applyFont="1" applyBorder="1" applyAlignment="1">
      <alignment vertical="center"/>
      <protection/>
    </xf>
    <xf numFmtId="176" fontId="5" fillId="0" borderId="22" xfId="61" applyNumberFormat="1" applyFont="1" applyBorder="1" applyAlignment="1">
      <alignment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7" xfId="61" applyNumberFormat="1" applyFont="1" applyFill="1" applyBorder="1" applyAlignment="1">
      <alignment vertical="center"/>
      <protection/>
    </xf>
    <xf numFmtId="176" fontId="5" fillId="0" borderId="19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23" fillId="0" borderId="0" xfId="61" applyFont="1">
      <alignment/>
      <protection/>
    </xf>
    <xf numFmtId="0" fontId="23" fillId="0" borderId="0" xfId="61" applyFont="1" applyBorder="1">
      <alignment/>
      <protection/>
    </xf>
    <xf numFmtId="178" fontId="5" fillId="0" borderId="0" xfId="61" applyNumberFormat="1" applyFont="1" applyAlignment="1">
      <alignment horizontal="center"/>
      <protection/>
    </xf>
    <xf numFmtId="0" fontId="5" fillId="0" borderId="20" xfId="61" applyFont="1" applyBorder="1" applyAlignment="1">
      <alignment/>
      <protection/>
    </xf>
    <xf numFmtId="0" fontId="5" fillId="0" borderId="20" xfId="61" applyFont="1" applyBorder="1">
      <alignment/>
      <protection/>
    </xf>
    <xf numFmtId="0" fontId="5" fillId="0" borderId="20" xfId="61" applyFont="1" applyBorder="1" applyAlignment="1">
      <alignment horizontal="right"/>
      <protection/>
    </xf>
    <xf numFmtId="49" fontId="5" fillId="0" borderId="23" xfId="61" applyNumberFormat="1" applyFont="1" applyBorder="1" applyAlignment="1">
      <alignment horizontal="distributed" vertical="center"/>
      <protection/>
    </xf>
    <xf numFmtId="49" fontId="5" fillId="0" borderId="0" xfId="61" applyNumberFormat="1" applyFont="1" applyBorder="1" applyAlignment="1">
      <alignment horizontal="distributed" vertical="center"/>
      <protection/>
    </xf>
    <xf numFmtId="49" fontId="5" fillId="0" borderId="24" xfId="61" applyNumberFormat="1" applyFont="1" applyBorder="1" applyAlignment="1">
      <alignment horizontal="distributed" vertical="center"/>
      <protection/>
    </xf>
    <xf numFmtId="49" fontId="5" fillId="0" borderId="23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49" fontId="5" fillId="0" borderId="24" xfId="61" applyNumberFormat="1" applyFont="1" applyBorder="1" applyAlignment="1">
      <alignment horizontal="center" vertical="center"/>
      <protection/>
    </xf>
    <xf numFmtId="49" fontId="5" fillId="0" borderId="21" xfId="61" applyNumberFormat="1" applyFont="1" applyBorder="1" applyAlignment="1">
      <alignment horizontal="center" vertical="center"/>
      <protection/>
    </xf>
    <xf numFmtId="49" fontId="5" fillId="0" borderId="20" xfId="61" applyNumberFormat="1" applyFont="1" applyBorder="1" applyAlignment="1">
      <alignment horizontal="center" vertical="center"/>
      <protection/>
    </xf>
    <xf numFmtId="49" fontId="24" fillId="0" borderId="12" xfId="61" applyNumberFormat="1" applyFont="1" applyBorder="1" applyAlignment="1">
      <alignment horizontal="center" vertical="center" wrapText="1" shrinkToFit="1"/>
      <protection/>
    </xf>
    <xf numFmtId="49" fontId="5" fillId="0" borderId="12" xfId="61" applyNumberFormat="1" applyFont="1" applyBorder="1" applyAlignment="1">
      <alignment horizontal="center" vertical="center" wrapText="1" shrinkToFit="1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21" xfId="61" applyFont="1" applyBorder="1" applyAlignment="1">
      <alignment horizontal="distributed" vertical="center"/>
      <protection/>
    </xf>
    <xf numFmtId="0" fontId="5" fillId="0" borderId="20" xfId="61" applyFont="1" applyBorder="1" applyAlignment="1">
      <alignment horizontal="distributed" vertical="center"/>
      <protection/>
    </xf>
    <xf numFmtId="0" fontId="5" fillId="0" borderId="25" xfId="61" applyFont="1" applyBorder="1" applyAlignment="1">
      <alignment horizontal="distributed"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25" xfId="61" applyFont="1" applyBorder="1" applyAlignment="1">
      <alignment vertical="center"/>
      <protection/>
    </xf>
    <xf numFmtId="49" fontId="5" fillId="0" borderId="10" xfId="61" applyNumberFormat="1" applyFont="1" applyBorder="1" applyAlignment="1">
      <alignment horizontal="center" vertical="center" shrinkToFit="1"/>
      <protection/>
    </xf>
    <xf numFmtId="49" fontId="5" fillId="0" borderId="21" xfId="61" applyNumberFormat="1" applyFont="1" applyBorder="1" applyAlignment="1">
      <alignment horizontal="distributed" vertical="center"/>
      <protection/>
    </xf>
    <xf numFmtId="49" fontId="5" fillId="0" borderId="20" xfId="61" applyNumberFormat="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49" fontId="5" fillId="0" borderId="13" xfId="61" applyNumberFormat="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center" vertical="center" shrinkToFit="1"/>
      <protection/>
    </xf>
    <xf numFmtId="0" fontId="5" fillId="0" borderId="14" xfId="61" applyFont="1" applyBorder="1" applyAlignment="1">
      <alignment horizontal="center" vertical="center" shrinkToFit="1"/>
      <protection/>
    </xf>
    <xf numFmtId="49" fontId="5" fillId="0" borderId="15" xfId="61" applyNumberFormat="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49" fontId="5" fillId="0" borderId="13" xfId="61" applyNumberFormat="1" applyFont="1" applyBorder="1" applyAlignment="1">
      <alignment horizontal="center" vertical="center"/>
      <protection/>
    </xf>
    <xf numFmtId="49" fontId="5" fillId="0" borderId="14" xfId="61" applyNumberFormat="1" applyFont="1" applyBorder="1" applyAlignment="1">
      <alignment horizontal="center" vertical="center" shrinkToFit="1"/>
      <protection/>
    </xf>
    <xf numFmtId="0" fontId="25" fillId="0" borderId="12" xfId="61" applyNumberFormat="1" applyFont="1" applyBorder="1" applyAlignment="1">
      <alignment horizontal="center" vertical="center" shrinkToFit="1"/>
      <protection/>
    </xf>
    <xf numFmtId="176" fontId="25" fillId="0" borderId="26" xfId="61" applyNumberFormat="1" applyFont="1" applyBorder="1" applyAlignment="1">
      <alignment vertical="center" shrinkToFit="1"/>
      <protection/>
    </xf>
    <xf numFmtId="176" fontId="25" fillId="0" borderId="22" xfId="61" applyNumberFormat="1" applyFont="1" applyBorder="1" applyAlignment="1">
      <alignment vertical="center" shrinkToFit="1"/>
      <protection/>
    </xf>
    <xf numFmtId="176" fontId="25" fillId="0" borderId="14" xfId="61" applyNumberFormat="1" applyFont="1" applyBorder="1" applyAlignment="1">
      <alignment vertical="center" shrinkToFit="1"/>
      <protection/>
    </xf>
    <xf numFmtId="176" fontId="25" fillId="0" borderId="15" xfId="61" applyNumberFormat="1" applyFont="1" applyBorder="1" applyAlignment="1">
      <alignment vertical="center" shrinkToFit="1"/>
      <protection/>
    </xf>
    <xf numFmtId="176" fontId="25" fillId="0" borderId="26" xfId="61" applyNumberFormat="1" applyFont="1" applyBorder="1" applyAlignment="1">
      <alignment vertical="center"/>
      <protection/>
    </xf>
    <xf numFmtId="176" fontId="25" fillId="0" borderId="16" xfId="61" applyNumberFormat="1" applyFont="1" applyBorder="1" applyAlignment="1">
      <alignment vertical="center" shrinkToFit="1"/>
      <protection/>
    </xf>
    <xf numFmtId="176" fontId="25" fillId="0" borderId="27" xfId="61" applyNumberFormat="1" applyFont="1" applyBorder="1" applyAlignment="1">
      <alignment vertical="center" shrinkToFit="1"/>
      <protection/>
    </xf>
    <xf numFmtId="176" fontId="25" fillId="0" borderId="12" xfId="61" applyNumberFormat="1" applyFont="1" applyBorder="1" applyAlignment="1">
      <alignment vertical="center" shrinkToFit="1"/>
      <protection/>
    </xf>
    <xf numFmtId="176" fontId="25" fillId="0" borderId="13" xfId="61" applyNumberFormat="1" applyFont="1" applyBorder="1" applyAlignment="1">
      <alignment vertical="center"/>
      <protection/>
    </xf>
    <xf numFmtId="176" fontId="25" fillId="0" borderId="16" xfId="61" applyNumberFormat="1" applyFont="1" applyBorder="1" applyAlignment="1">
      <alignment vertical="center"/>
      <protection/>
    </xf>
    <xf numFmtId="176" fontId="25" fillId="0" borderId="14" xfId="61" applyNumberFormat="1" applyFont="1" applyBorder="1" applyAlignment="1">
      <alignment vertical="center"/>
      <protection/>
    </xf>
    <xf numFmtId="176" fontId="25" fillId="0" borderId="12" xfId="61" applyNumberFormat="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176" fontId="25" fillId="0" borderId="13" xfId="61" applyNumberFormat="1" applyFont="1" applyBorder="1" applyAlignment="1">
      <alignment vertical="center" shrinkToFit="1"/>
      <protection/>
    </xf>
    <xf numFmtId="176" fontId="25" fillId="0" borderId="12" xfId="61" applyNumberFormat="1" applyFont="1" applyBorder="1" applyAlignment="1">
      <alignment horizontal="right" vertical="center" shrinkToFit="1"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12" xfId="61" applyNumberFormat="1" applyFont="1" applyFill="1" applyBorder="1" applyAlignment="1">
      <alignment horizontal="center" vertical="center" shrinkToFit="1"/>
      <protection/>
    </xf>
    <xf numFmtId="176" fontId="25" fillId="0" borderId="13" xfId="61" applyNumberFormat="1" applyFont="1" applyFill="1" applyBorder="1" applyAlignment="1">
      <alignment vertical="center" shrinkToFit="1"/>
      <protection/>
    </xf>
    <xf numFmtId="176" fontId="25" fillId="0" borderId="16" xfId="61" applyNumberFormat="1" applyFont="1" applyFill="1" applyBorder="1" applyAlignment="1">
      <alignment vertical="center" shrinkToFit="1"/>
      <protection/>
    </xf>
    <xf numFmtId="176" fontId="25" fillId="0" borderId="14" xfId="61" applyNumberFormat="1" applyFont="1" applyFill="1" applyBorder="1" applyAlignment="1">
      <alignment vertical="center" shrinkToFit="1"/>
      <protection/>
    </xf>
    <xf numFmtId="176" fontId="25" fillId="0" borderId="12" xfId="61" applyNumberFormat="1" applyFont="1" applyFill="1" applyBorder="1" applyAlignment="1">
      <alignment vertical="center" shrinkToFit="1"/>
      <protection/>
    </xf>
    <xf numFmtId="176" fontId="25" fillId="0" borderId="12" xfId="61" applyNumberFormat="1" applyFont="1" applyFill="1" applyBorder="1" applyAlignment="1">
      <alignment horizontal="right" vertical="center" shrinkToFit="1"/>
      <protection/>
    </xf>
    <xf numFmtId="49" fontId="23" fillId="0" borderId="0" xfId="61" applyNumberFormat="1" applyFont="1" applyBorder="1" applyAlignment="1">
      <alignment horizontal="distributed" vertical="center" shrinkToFit="1"/>
      <protection/>
    </xf>
    <xf numFmtId="41" fontId="23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2" fillId="0" borderId="0" xfId="61" applyFont="1" applyBorder="1">
      <alignment/>
      <protection/>
    </xf>
    <xf numFmtId="0" fontId="5" fillId="0" borderId="0" xfId="61" applyFont="1" applyAlignment="1">
      <alignment horizontal="left" vertical="center"/>
      <protection/>
    </xf>
    <xf numFmtId="58" fontId="5" fillId="0" borderId="0" xfId="61" applyNumberFormat="1" applyFont="1" applyBorder="1" applyAlignment="1">
      <alignment vertical="center"/>
      <protection/>
    </xf>
    <xf numFmtId="58" fontId="5" fillId="0" borderId="0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right"/>
      <protection/>
    </xf>
    <xf numFmtId="0" fontId="25" fillId="0" borderId="10" xfId="61" applyFont="1" applyBorder="1" applyAlignment="1">
      <alignment horizontal="right" vertical="center"/>
      <protection/>
    </xf>
    <xf numFmtId="49" fontId="5" fillId="0" borderId="28" xfId="61" applyNumberFormat="1" applyFont="1" applyBorder="1" applyAlignment="1">
      <alignment horizontal="distributed" vertical="center"/>
      <protection/>
    </xf>
    <xf numFmtId="49" fontId="5" fillId="0" borderId="29" xfId="61" applyNumberFormat="1" applyFont="1" applyBorder="1" applyAlignment="1">
      <alignment horizontal="distributed" vertical="center"/>
      <protection/>
    </xf>
    <xf numFmtId="49" fontId="5" fillId="0" borderId="30" xfId="61" applyNumberFormat="1" applyFont="1" applyBorder="1" applyAlignment="1">
      <alignment horizontal="distributed" vertical="center"/>
      <protection/>
    </xf>
    <xf numFmtId="58" fontId="5" fillId="0" borderId="17" xfId="61" applyNumberFormat="1" applyFont="1" applyBorder="1" applyAlignment="1">
      <alignment horizontal="distributed" vertical="center"/>
      <protection/>
    </xf>
    <xf numFmtId="58" fontId="5" fillId="0" borderId="18" xfId="61" applyNumberFormat="1" applyFont="1" applyBorder="1" applyAlignment="1">
      <alignment horizontal="distributed" vertical="center"/>
      <protection/>
    </xf>
    <xf numFmtId="58" fontId="5" fillId="0" borderId="19" xfId="61" applyNumberFormat="1" applyFont="1" applyBorder="1" applyAlignment="1">
      <alignment horizontal="distributed" vertical="center"/>
      <protection/>
    </xf>
    <xf numFmtId="0" fontId="5" fillId="0" borderId="11" xfId="61" applyFont="1" applyBorder="1" applyAlignment="1">
      <alignment vertical="center"/>
      <protection/>
    </xf>
    <xf numFmtId="49" fontId="5" fillId="0" borderId="25" xfId="61" applyNumberFormat="1" applyFont="1" applyBorder="1" applyAlignment="1">
      <alignment horizontal="distributed" vertical="center"/>
      <protection/>
    </xf>
    <xf numFmtId="0" fontId="25" fillId="0" borderId="15" xfId="61" applyFont="1" applyBorder="1" applyAlignment="1">
      <alignment horizontal="left" vertical="center"/>
      <protection/>
    </xf>
    <xf numFmtId="49" fontId="5" fillId="0" borderId="20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 shrinkToFit="1"/>
      <protection/>
    </xf>
    <xf numFmtId="49" fontId="5" fillId="0" borderId="21" xfId="61" applyNumberFormat="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shrinkToFit="1"/>
      <protection/>
    </xf>
    <xf numFmtId="49" fontId="5" fillId="0" borderId="17" xfId="61" applyNumberFormat="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 shrinkToFit="1"/>
      <protection/>
    </xf>
    <xf numFmtId="49" fontId="5" fillId="0" borderId="12" xfId="61" applyNumberFormat="1" applyFont="1" applyBorder="1" applyAlignment="1">
      <alignment horizontal="center" vertical="center" shrinkToFit="1"/>
      <protection/>
    </xf>
    <xf numFmtId="176" fontId="5" fillId="0" borderId="25" xfId="61" applyNumberFormat="1" applyFont="1" applyBorder="1" applyAlignment="1">
      <alignment vertical="center" shrinkToFit="1"/>
      <protection/>
    </xf>
    <xf numFmtId="176" fontId="5" fillId="0" borderId="20" xfId="61" applyNumberFormat="1" applyFont="1" applyBorder="1" applyAlignment="1">
      <alignment vertical="center" shrinkToFit="1"/>
      <protection/>
    </xf>
    <xf numFmtId="176" fontId="5" fillId="0" borderId="21" xfId="61" applyNumberFormat="1" applyFont="1" applyBorder="1" applyAlignment="1">
      <alignment horizontal="right" vertical="center"/>
      <protection/>
    </xf>
    <xf numFmtId="176" fontId="5" fillId="0" borderId="22" xfId="61" applyNumberFormat="1" applyFont="1" applyBorder="1" applyAlignment="1">
      <alignment horizontal="right" vertical="center"/>
      <protection/>
    </xf>
    <xf numFmtId="176" fontId="5" fillId="0" borderId="25" xfId="61" applyNumberFormat="1" applyFont="1" applyBorder="1" applyAlignment="1">
      <alignment horizontal="right" vertical="center" shrinkToFit="1"/>
      <protection/>
    </xf>
    <xf numFmtId="176" fontId="5" fillId="0" borderId="25" xfId="61" applyNumberFormat="1" applyFont="1" applyBorder="1" applyAlignment="1">
      <alignment horizontal="right" vertical="center"/>
      <protection/>
    </xf>
    <xf numFmtId="176" fontId="5" fillId="0" borderId="17" xfId="61" applyNumberFormat="1" applyFont="1" applyBorder="1" applyAlignment="1">
      <alignment horizontal="right" vertical="center"/>
      <protection/>
    </xf>
    <xf numFmtId="176" fontId="5" fillId="0" borderId="16" xfId="61" applyNumberFormat="1" applyFont="1" applyBorder="1" applyAlignment="1">
      <alignment horizontal="right" vertical="center"/>
      <protection/>
    </xf>
    <xf numFmtId="176" fontId="5" fillId="0" borderId="19" xfId="61" applyNumberFormat="1" applyFont="1" applyBorder="1" applyAlignment="1">
      <alignment horizontal="right" vertical="center" shrinkToFit="1"/>
      <protection/>
    </xf>
    <xf numFmtId="0" fontId="25" fillId="0" borderId="0" xfId="61" applyFont="1" applyAlignment="1">
      <alignment vertical="center"/>
      <protection/>
    </xf>
    <xf numFmtId="176" fontId="5" fillId="0" borderId="21" xfId="61" applyNumberFormat="1" applyFont="1" applyBorder="1" applyAlignment="1">
      <alignment horizontal="right" vertical="center" shrinkToFit="1"/>
      <protection/>
    </xf>
    <xf numFmtId="176" fontId="5" fillId="0" borderId="22" xfId="61" applyNumberFormat="1" applyFont="1" applyBorder="1" applyAlignment="1">
      <alignment horizontal="right" vertical="center" shrinkToFit="1"/>
      <protection/>
    </xf>
    <xf numFmtId="176" fontId="5" fillId="0" borderId="19" xfId="61" applyNumberFormat="1" applyFont="1" applyBorder="1" applyAlignment="1">
      <alignment horizontal="right" vertical="center"/>
      <protection/>
    </xf>
    <xf numFmtId="49" fontId="5" fillId="0" borderId="12" xfId="61" applyNumberFormat="1" applyFont="1" applyFill="1" applyBorder="1" applyAlignment="1">
      <alignment horizontal="center" vertical="center" shrinkToFit="1"/>
      <protection/>
    </xf>
    <xf numFmtId="176" fontId="5" fillId="0" borderId="17" xfId="61" applyNumberFormat="1" applyFont="1" applyFill="1" applyBorder="1" applyAlignment="1">
      <alignment horizontal="right" vertical="center"/>
      <protection/>
    </xf>
    <xf numFmtId="176" fontId="5" fillId="0" borderId="16" xfId="61" applyNumberFormat="1" applyFont="1" applyFill="1" applyBorder="1" applyAlignment="1">
      <alignment horizontal="right" vertical="center"/>
      <protection/>
    </xf>
    <xf numFmtId="176" fontId="5" fillId="0" borderId="19" xfId="61" applyNumberFormat="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5" fillId="0" borderId="10" xfId="61" applyFont="1" applyBorder="1" applyAlignment="1">
      <alignment horizontal="right" vertical="center"/>
      <protection/>
    </xf>
    <xf numFmtId="0" fontId="25" fillId="0" borderId="11" xfId="61" applyFont="1" applyBorder="1" applyAlignment="1">
      <alignment horizontal="right" vertical="center"/>
      <protection/>
    </xf>
    <xf numFmtId="0" fontId="5" fillId="0" borderId="28" xfId="61" applyFont="1" applyBorder="1" applyAlignment="1">
      <alignment horizontal="distributed"/>
      <protection/>
    </xf>
    <xf numFmtId="0" fontId="5" fillId="0" borderId="30" xfId="61" applyFont="1" applyBorder="1" applyAlignment="1">
      <alignment horizontal="distributed"/>
      <protection/>
    </xf>
    <xf numFmtId="49" fontId="25" fillId="0" borderId="28" xfId="61" applyNumberFormat="1" applyFont="1" applyBorder="1" applyAlignment="1">
      <alignment horizontal="distributed"/>
      <protection/>
    </xf>
    <xf numFmtId="49" fontId="25" fillId="0" borderId="30" xfId="61" applyNumberFormat="1" applyFont="1" applyBorder="1" applyAlignment="1">
      <alignment horizontal="distributed"/>
      <protection/>
    </xf>
    <xf numFmtId="49" fontId="5" fillId="0" borderId="28" xfId="61" applyNumberFormat="1" applyFont="1" applyBorder="1" applyAlignment="1">
      <alignment horizontal="distributed"/>
      <protection/>
    </xf>
    <xf numFmtId="49" fontId="5" fillId="0" borderId="30" xfId="61" applyNumberFormat="1" applyFont="1" applyBorder="1" applyAlignment="1">
      <alignment horizontal="distributed"/>
      <protection/>
    </xf>
    <xf numFmtId="0" fontId="25" fillId="0" borderId="11" xfId="6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distributed"/>
      <protection/>
    </xf>
    <xf numFmtId="0" fontId="5" fillId="0" borderId="24" xfId="61" applyFont="1" applyBorder="1" applyAlignment="1">
      <alignment horizontal="distributed"/>
      <protection/>
    </xf>
    <xf numFmtId="49" fontId="25" fillId="0" borderId="23" xfId="61" applyNumberFormat="1" applyFont="1" applyBorder="1" applyAlignment="1">
      <alignment horizontal="distributed"/>
      <protection/>
    </xf>
    <xf numFmtId="49" fontId="25" fillId="0" borderId="24" xfId="61" applyNumberFormat="1" applyFont="1" applyBorder="1" applyAlignment="1">
      <alignment horizontal="distributed"/>
      <protection/>
    </xf>
    <xf numFmtId="49" fontId="5" fillId="0" borderId="23" xfId="61" applyNumberFormat="1" applyFont="1" applyBorder="1" applyAlignment="1">
      <alignment horizontal="distributed"/>
      <protection/>
    </xf>
    <xf numFmtId="49" fontId="5" fillId="0" borderId="24" xfId="61" applyNumberFormat="1" applyFont="1" applyBorder="1" applyAlignment="1">
      <alignment horizontal="distributed"/>
      <protection/>
    </xf>
    <xf numFmtId="0" fontId="25" fillId="0" borderId="11" xfId="61" applyFont="1" applyBorder="1" applyAlignment="1">
      <alignment horizontal="left" vertical="center"/>
      <protection/>
    </xf>
    <xf numFmtId="0" fontId="5" fillId="0" borderId="23" xfId="61" applyFont="1" applyBorder="1" applyAlignment="1">
      <alignment horizontal="distributed" vertical="top"/>
      <protection/>
    </xf>
    <xf numFmtId="0" fontId="5" fillId="0" borderId="24" xfId="61" applyFont="1" applyBorder="1" applyAlignment="1">
      <alignment horizontal="distributed" vertical="top"/>
      <protection/>
    </xf>
    <xf numFmtId="0" fontId="5" fillId="0" borderId="28" xfId="61" applyFont="1" applyBorder="1" applyAlignment="1">
      <alignment horizontal="distributed" vertical="center" shrinkToFit="1"/>
      <protection/>
    </xf>
    <xf numFmtId="0" fontId="5" fillId="0" borderId="29" xfId="61" applyFont="1" applyBorder="1" applyAlignment="1">
      <alignment horizontal="distributed" vertical="center" shrinkToFit="1"/>
      <protection/>
    </xf>
    <xf numFmtId="49" fontId="5" fillId="0" borderId="31" xfId="61" applyNumberFormat="1" applyFont="1" applyBorder="1" applyAlignment="1">
      <alignment horizontal="distributed"/>
      <protection/>
    </xf>
    <xf numFmtId="49" fontId="5" fillId="0" borderId="32" xfId="61" applyNumberFormat="1" applyFont="1" applyBorder="1" applyAlignment="1">
      <alignment horizontal="distributed"/>
      <protection/>
    </xf>
    <xf numFmtId="0" fontId="25" fillId="0" borderId="19" xfId="61" applyFont="1" applyBorder="1" applyAlignment="1">
      <alignment horizontal="distributed" vertical="center"/>
      <protection/>
    </xf>
    <xf numFmtId="0" fontId="25" fillId="0" borderId="12" xfId="61" applyFont="1" applyBorder="1" applyAlignment="1">
      <alignment horizontal="distributed" vertical="center"/>
      <protection/>
    </xf>
    <xf numFmtId="0" fontId="25" fillId="0" borderId="23" xfId="61" applyFont="1" applyBorder="1" applyAlignment="1">
      <alignment horizontal="distributed" vertical="top" shrinkToFit="1"/>
      <protection/>
    </xf>
    <xf numFmtId="0" fontId="25" fillId="0" borderId="24" xfId="61" applyFont="1" applyBorder="1" applyAlignment="1">
      <alignment horizontal="distributed" vertical="top" shrinkToFit="1"/>
      <protection/>
    </xf>
    <xf numFmtId="0" fontId="5" fillId="0" borderId="23" xfId="61" applyFont="1" applyBorder="1" applyAlignment="1">
      <alignment horizontal="distributed" vertical="top" shrinkToFit="1"/>
      <protection/>
    </xf>
    <xf numFmtId="0" fontId="5" fillId="0" borderId="24" xfId="61" applyFont="1" applyBorder="1" applyAlignment="1">
      <alignment horizontal="distributed" vertical="top" shrinkToFit="1"/>
      <protection/>
    </xf>
    <xf numFmtId="0" fontId="25" fillId="0" borderId="15" xfId="61" applyFont="1" applyBorder="1" applyAlignment="1">
      <alignment horizontal="left" vertical="center"/>
      <protection/>
    </xf>
    <xf numFmtId="0" fontId="5" fillId="0" borderId="21" xfId="61" applyFont="1" applyBorder="1" applyAlignment="1">
      <alignment horizontal="distributed" vertical="top"/>
      <protection/>
    </xf>
    <xf numFmtId="0" fontId="5" fillId="0" borderId="25" xfId="61" applyFont="1" applyBorder="1" applyAlignment="1">
      <alignment horizontal="distributed" vertical="top"/>
      <protection/>
    </xf>
    <xf numFmtId="0" fontId="5" fillId="0" borderId="21" xfId="61" applyFont="1" applyBorder="1" applyAlignment="1">
      <alignment horizontal="distributed" vertical="center" shrinkToFit="1"/>
      <protection/>
    </xf>
    <xf numFmtId="0" fontId="5" fillId="0" borderId="20" xfId="61" applyFont="1" applyBorder="1" applyAlignment="1">
      <alignment horizontal="distributed" vertical="center" shrinkToFit="1"/>
      <protection/>
    </xf>
    <xf numFmtId="49" fontId="5" fillId="0" borderId="33" xfId="61" applyNumberFormat="1" applyFont="1" applyBorder="1" applyAlignment="1">
      <alignment horizontal="distributed" vertical="top"/>
      <protection/>
    </xf>
    <xf numFmtId="49" fontId="5" fillId="0" borderId="34" xfId="61" applyNumberFormat="1" applyFont="1" applyBorder="1" applyAlignment="1">
      <alignment horizontal="distributed" vertical="top"/>
      <protection/>
    </xf>
    <xf numFmtId="0" fontId="25" fillId="0" borderId="21" xfId="61" applyFont="1" applyBorder="1" applyAlignment="1">
      <alignment horizontal="distributed" vertical="top" shrinkToFit="1"/>
      <protection/>
    </xf>
    <xf numFmtId="0" fontId="25" fillId="0" borderId="25" xfId="61" applyFont="1" applyBorder="1" applyAlignment="1">
      <alignment horizontal="distributed" vertical="top" shrinkToFit="1"/>
      <protection/>
    </xf>
    <xf numFmtId="0" fontId="5" fillId="0" borderId="21" xfId="61" applyFont="1" applyBorder="1" applyAlignment="1">
      <alignment horizontal="distributed" vertical="top" shrinkToFit="1"/>
      <protection/>
    </xf>
    <xf numFmtId="0" fontId="5" fillId="0" borderId="25" xfId="61" applyFont="1" applyBorder="1" applyAlignment="1">
      <alignment horizontal="distributed" vertical="top" shrinkToFit="1"/>
      <protection/>
    </xf>
    <xf numFmtId="176" fontId="5" fillId="0" borderId="17" xfId="61" applyNumberFormat="1" applyFont="1" applyBorder="1" applyAlignment="1">
      <alignment vertical="center"/>
      <protection/>
    </xf>
    <xf numFmtId="176" fontId="5" fillId="0" borderId="19" xfId="61" applyNumberFormat="1" applyFont="1" applyBorder="1" applyAlignment="1">
      <alignment vertical="center"/>
      <protection/>
    </xf>
    <xf numFmtId="176" fontId="5" fillId="0" borderId="17" xfId="61" applyNumberFormat="1" applyFont="1" applyBorder="1" applyAlignment="1">
      <alignment vertical="center" shrinkToFit="1"/>
      <protection/>
    </xf>
    <xf numFmtId="176" fontId="5" fillId="0" borderId="18" xfId="61" applyNumberFormat="1" applyFont="1" applyBorder="1" applyAlignment="1">
      <alignment vertical="center" shrinkToFit="1"/>
      <protection/>
    </xf>
    <xf numFmtId="176" fontId="5" fillId="0" borderId="35" xfId="61" applyNumberFormat="1" applyFont="1" applyBorder="1" applyAlignment="1">
      <alignment vertical="center"/>
      <protection/>
    </xf>
    <xf numFmtId="176" fontId="5" fillId="0" borderId="36" xfId="61" applyNumberFormat="1" applyFont="1" applyBorder="1" applyAlignment="1">
      <alignment vertical="center"/>
      <protection/>
    </xf>
    <xf numFmtId="176" fontId="5" fillId="0" borderId="18" xfId="61" applyNumberFormat="1" applyFont="1" applyBorder="1" applyAlignment="1">
      <alignment vertical="center"/>
      <protection/>
    </xf>
    <xf numFmtId="176" fontId="5" fillId="0" borderId="19" xfId="61" applyNumberFormat="1" applyFont="1" applyBorder="1" applyAlignment="1">
      <alignment vertical="center" shrinkToFit="1"/>
      <protection/>
    </xf>
    <xf numFmtId="176" fontId="5" fillId="0" borderId="17" xfId="61" applyNumberFormat="1" applyFont="1" applyBorder="1" applyAlignment="1">
      <alignment horizontal="right" vertical="center"/>
      <protection/>
    </xf>
    <xf numFmtId="176" fontId="5" fillId="0" borderId="19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Border="1" applyAlignment="1">
      <alignment vertical="center"/>
      <protection/>
    </xf>
    <xf numFmtId="176" fontId="5" fillId="0" borderId="17" xfId="61" applyNumberFormat="1" applyFont="1" applyBorder="1" applyAlignment="1">
      <alignment vertical="center"/>
      <protection/>
    </xf>
    <xf numFmtId="176" fontId="5" fillId="0" borderId="14" xfId="61" applyNumberFormat="1" applyFont="1" applyBorder="1" applyAlignment="1">
      <alignment vertical="center"/>
      <protection/>
    </xf>
    <xf numFmtId="176" fontId="5" fillId="0" borderId="13" xfId="61" applyNumberFormat="1" applyFont="1" applyBorder="1" applyAlignment="1">
      <alignment vertical="center"/>
      <protection/>
    </xf>
    <xf numFmtId="176" fontId="5" fillId="0" borderId="19" xfId="61" applyNumberFormat="1" applyFont="1" applyBorder="1" applyAlignment="1">
      <alignment vertical="center"/>
      <protection/>
    </xf>
    <xf numFmtId="176" fontId="25" fillId="0" borderId="0" xfId="61" applyNumberFormat="1" applyFont="1" applyBorder="1">
      <alignment/>
      <protection/>
    </xf>
    <xf numFmtId="176" fontId="25" fillId="0" borderId="0" xfId="61" applyNumberFormat="1" applyFont="1">
      <alignment/>
      <protection/>
    </xf>
    <xf numFmtId="176" fontId="5" fillId="0" borderId="35" xfId="61" applyNumberFormat="1" applyFont="1" applyBorder="1" applyAlignment="1">
      <alignment horizontal="right" vertical="center"/>
      <protection/>
    </xf>
    <xf numFmtId="176" fontId="5" fillId="0" borderId="36" xfId="61" applyNumberFormat="1" applyFont="1" applyBorder="1" applyAlignment="1">
      <alignment horizontal="right" vertical="center"/>
      <protection/>
    </xf>
    <xf numFmtId="176" fontId="5" fillId="0" borderId="12" xfId="61" applyNumberFormat="1" applyFont="1" applyFill="1" applyBorder="1" applyAlignment="1">
      <alignment vertical="center"/>
      <protection/>
    </xf>
    <xf numFmtId="176" fontId="5" fillId="0" borderId="17" xfId="61" applyNumberFormat="1" applyFont="1" applyFill="1" applyBorder="1" applyAlignment="1">
      <alignment vertical="center"/>
      <protection/>
    </xf>
    <xf numFmtId="176" fontId="5" fillId="0" borderId="35" xfId="61" applyNumberFormat="1" applyFont="1" applyFill="1" applyBorder="1" applyAlignment="1">
      <alignment horizontal="right" vertical="center"/>
      <protection/>
    </xf>
    <xf numFmtId="176" fontId="5" fillId="0" borderId="36" xfId="61" applyNumberFormat="1" applyFont="1" applyFill="1" applyBorder="1" applyAlignment="1">
      <alignment horizontal="right" vertical="center"/>
      <protection/>
    </xf>
    <xf numFmtId="176" fontId="5" fillId="0" borderId="19" xfId="61" applyNumberFormat="1" applyFont="1" applyFill="1" applyBorder="1" applyAlignment="1">
      <alignment vertical="center"/>
      <protection/>
    </xf>
    <xf numFmtId="176" fontId="5" fillId="0" borderId="17" xfId="61" applyNumberFormat="1" applyFont="1" applyFill="1" applyBorder="1" applyAlignment="1">
      <alignment horizontal="right" vertical="center"/>
      <protection/>
    </xf>
    <xf numFmtId="176" fontId="5" fillId="0" borderId="19" xfId="61" applyNumberFormat="1" applyFont="1" applyFill="1" applyBorder="1" applyAlignment="1">
      <alignment horizontal="right" vertical="center"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Alignment="1">
      <alignment shrinkToFit="1"/>
      <protection/>
    </xf>
    <xf numFmtId="0" fontId="2" fillId="0" borderId="0" xfId="61" applyFont="1" applyAlignment="1">
      <alignment vertical="center"/>
      <protection/>
    </xf>
    <xf numFmtId="0" fontId="5" fillId="0" borderId="10" xfId="61" applyFont="1" applyBorder="1" applyAlignment="1">
      <alignment horizontal="distributed" vertical="center" shrinkToFit="1"/>
      <protection/>
    </xf>
    <xf numFmtId="0" fontId="5" fillId="0" borderId="12" xfId="61" applyFont="1" applyBorder="1" applyAlignment="1">
      <alignment horizontal="distributed"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horizontal="center" vertical="center" shrinkToFit="1"/>
      <protection/>
    </xf>
    <xf numFmtId="0" fontId="5" fillId="0" borderId="37" xfId="61" applyFont="1" applyBorder="1" applyAlignment="1">
      <alignment vertical="center"/>
      <protection/>
    </xf>
    <xf numFmtId="0" fontId="5" fillId="0" borderId="37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38" xfId="61" applyFont="1" applyBorder="1" applyAlignment="1">
      <alignment horizontal="center" vertical="center" shrinkToFit="1"/>
      <protection/>
    </xf>
    <xf numFmtId="0" fontId="5" fillId="0" borderId="38" xfId="61" applyFont="1" applyBorder="1" applyAlignment="1">
      <alignment vertical="center"/>
      <protection/>
    </xf>
    <xf numFmtId="0" fontId="5" fillId="0" borderId="38" xfId="6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39" xfId="61" applyFont="1" applyBorder="1" applyAlignment="1">
      <alignment horizontal="center" vertical="center" shrinkToFit="1"/>
      <protection/>
    </xf>
    <xf numFmtId="0" fontId="5" fillId="0" borderId="39" xfId="61" applyFont="1" applyBorder="1" applyAlignment="1">
      <alignment vertical="center"/>
      <protection/>
    </xf>
    <xf numFmtId="0" fontId="5" fillId="0" borderId="39" xfId="61" applyFont="1" applyBorder="1" applyAlignment="1">
      <alignment horizontal="right" vertical="center"/>
      <protection/>
    </xf>
    <xf numFmtId="0" fontId="5" fillId="0" borderId="40" xfId="61" applyFont="1" applyBorder="1" applyAlignment="1">
      <alignment horizontal="right" vertical="center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right" vertical="center"/>
      <protection/>
    </xf>
    <xf numFmtId="0" fontId="6" fillId="0" borderId="12" xfId="6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right"/>
      <protection/>
    </xf>
    <xf numFmtId="0" fontId="5" fillId="0" borderId="10" xfId="61" applyFont="1" applyBorder="1" applyAlignment="1">
      <alignment horizontal="distributed" vertical="center" shrinkToFit="1"/>
      <protection/>
    </xf>
    <xf numFmtId="49" fontId="5" fillId="0" borderId="41" xfId="61" applyNumberFormat="1" applyFont="1" applyBorder="1" applyAlignment="1">
      <alignment horizontal="distributed" vertical="center"/>
      <protection/>
    </xf>
    <xf numFmtId="49" fontId="5" fillId="0" borderId="42" xfId="61" applyNumberFormat="1" applyFont="1" applyBorder="1" applyAlignment="1">
      <alignment horizontal="distributed" vertical="center"/>
      <protection/>
    </xf>
    <xf numFmtId="0" fontId="5" fillId="0" borderId="15" xfId="61" applyFont="1" applyBorder="1" applyAlignment="1">
      <alignment horizontal="distributed" vertical="center" shrinkToFit="1"/>
      <protection/>
    </xf>
    <xf numFmtId="49" fontId="5" fillId="0" borderId="26" xfId="61" applyNumberFormat="1" applyFont="1" applyBorder="1" applyAlignment="1">
      <alignment horizontal="distributed" vertical="center"/>
      <protection/>
    </xf>
    <xf numFmtId="49" fontId="5" fillId="0" borderId="27" xfId="61" applyNumberFormat="1" applyFont="1" applyBorder="1" applyAlignment="1">
      <alignment horizontal="distributed" vertical="center"/>
      <protection/>
    </xf>
    <xf numFmtId="49" fontId="5" fillId="0" borderId="43" xfId="61" applyNumberFormat="1" applyFont="1" applyBorder="1" applyAlignment="1">
      <alignment horizontal="distributed" vertical="center"/>
      <protection/>
    </xf>
    <xf numFmtId="49" fontId="5" fillId="0" borderId="44" xfId="61" applyNumberFormat="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center" vertical="center" shrinkToFit="1"/>
      <protection/>
    </xf>
    <xf numFmtId="176" fontId="6" fillId="0" borderId="45" xfId="61" applyNumberFormat="1" applyFont="1" applyBorder="1" applyAlignment="1">
      <alignment vertical="center"/>
      <protection/>
    </xf>
    <xf numFmtId="176" fontId="6" fillId="0" borderId="46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right" vertical="center" shrinkToFit="1"/>
      <protection/>
    </xf>
    <xf numFmtId="176" fontId="5" fillId="0" borderId="43" xfId="61" applyNumberFormat="1" applyFont="1" applyBorder="1" applyAlignment="1">
      <alignment horizontal="right" vertical="center" shrinkToFit="1"/>
      <protection/>
    </xf>
    <xf numFmtId="176" fontId="5" fillId="0" borderId="44" xfId="61" applyNumberFormat="1" applyFont="1" applyBorder="1" applyAlignment="1">
      <alignment horizontal="right" vertical="center" shrinkToFit="1"/>
      <protection/>
    </xf>
    <xf numFmtId="176" fontId="5" fillId="0" borderId="43" xfId="61" applyNumberFormat="1" applyFont="1" applyBorder="1" applyAlignment="1">
      <alignment vertical="center"/>
      <protection/>
    </xf>
    <xf numFmtId="176" fontId="5" fillId="0" borderId="44" xfId="61" applyNumberFormat="1" applyFont="1" applyBorder="1" applyAlignment="1">
      <alignment vertical="center"/>
      <protection/>
    </xf>
    <xf numFmtId="0" fontId="5" fillId="0" borderId="15" xfId="61" applyFont="1" applyBorder="1" applyAlignment="1">
      <alignment horizontal="right" vertical="center" shrinkToFit="1"/>
      <protection/>
    </xf>
    <xf numFmtId="176" fontId="5" fillId="0" borderId="26" xfId="61" applyNumberFormat="1" applyFont="1" applyBorder="1" applyAlignment="1">
      <alignment horizontal="right" vertical="center" shrinkToFit="1"/>
      <protection/>
    </xf>
    <xf numFmtId="176" fontId="5" fillId="0" borderId="27" xfId="61" applyNumberFormat="1" applyFont="1" applyBorder="1" applyAlignment="1">
      <alignment horizontal="right" vertical="center" shrinkToFit="1"/>
      <protection/>
    </xf>
    <xf numFmtId="176" fontId="5" fillId="0" borderId="26" xfId="61" applyNumberFormat="1" applyFont="1" applyBorder="1" applyAlignment="1">
      <alignment vertical="center"/>
      <protection/>
    </xf>
    <xf numFmtId="176" fontId="5" fillId="0" borderId="27" xfId="61" applyNumberFormat="1" applyFont="1" applyBorder="1" applyAlignment="1">
      <alignment vertical="center"/>
      <protection/>
    </xf>
    <xf numFmtId="0" fontId="26" fillId="0" borderId="0" xfId="61" applyFont="1" applyAlignment="1">
      <alignment vertical="center"/>
      <protection/>
    </xf>
    <xf numFmtId="0" fontId="25" fillId="0" borderId="0" xfId="61" applyFont="1" applyAlignment="1">
      <alignment horizontal="left" vertical="center"/>
      <protection/>
    </xf>
    <xf numFmtId="0" fontId="6" fillId="0" borderId="12" xfId="61" applyFont="1" applyBorder="1" applyAlignment="1">
      <alignment horizontal="center" vertical="center" shrinkToFit="1"/>
      <protection/>
    </xf>
    <xf numFmtId="176" fontId="6" fillId="0" borderId="13" xfId="61" applyNumberFormat="1" applyFont="1" applyBorder="1" applyAlignment="1">
      <alignment vertical="center"/>
      <protection/>
    </xf>
    <xf numFmtId="176" fontId="6" fillId="0" borderId="14" xfId="61" applyNumberFormat="1" applyFont="1" applyBorder="1" applyAlignment="1">
      <alignment vertical="center"/>
      <protection/>
    </xf>
    <xf numFmtId="176" fontId="6" fillId="0" borderId="19" xfId="61" applyNumberFormat="1" applyFont="1" applyBorder="1" applyAlignment="1">
      <alignment vertical="center"/>
      <protection/>
    </xf>
    <xf numFmtId="0" fontId="27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 shrinkToFit="1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49" fontId="5" fillId="0" borderId="10" xfId="61" applyNumberFormat="1" applyFont="1" applyBorder="1" applyAlignment="1">
      <alignment horizontal="distributed" vertical="center" shrinkToFit="1"/>
      <protection/>
    </xf>
    <xf numFmtId="0" fontId="5" fillId="0" borderId="41" xfId="61" applyFont="1" applyBorder="1" applyAlignment="1">
      <alignment horizontal="center" vertical="center"/>
      <protection/>
    </xf>
    <xf numFmtId="0" fontId="2" fillId="0" borderId="47" xfId="61" applyBorder="1">
      <alignment/>
      <protection/>
    </xf>
    <xf numFmtId="0" fontId="2" fillId="0" borderId="42" xfId="61" applyBorder="1">
      <alignment/>
      <protection/>
    </xf>
    <xf numFmtId="0" fontId="25" fillId="0" borderId="0" xfId="61" applyFont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49" fontId="5" fillId="0" borderId="15" xfId="61" applyNumberFormat="1" applyFont="1" applyBorder="1" applyAlignment="1">
      <alignment horizontal="distributed" vertical="center" shrinkToFit="1"/>
      <protection/>
    </xf>
    <xf numFmtId="0" fontId="5" fillId="0" borderId="26" xfId="61" applyFont="1" applyBorder="1" applyAlignment="1">
      <alignment horizontal="distributed" vertical="center" shrinkToFit="1"/>
      <protection/>
    </xf>
    <xf numFmtId="0" fontId="5" fillId="0" borderId="22" xfId="61" applyFont="1" applyBorder="1" applyAlignment="1">
      <alignment horizontal="distributed" vertical="center" shrinkToFit="1"/>
      <protection/>
    </xf>
    <xf numFmtId="0" fontId="5" fillId="0" borderId="22" xfId="61" applyFont="1" applyBorder="1" applyAlignment="1">
      <alignment horizontal="distributed" vertical="center" wrapText="1" shrinkToFit="1"/>
      <protection/>
    </xf>
    <xf numFmtId="0" fontId="4" fillId="0" borderId="48" xfId="61" applyFont="1" applyBorder="1" applyAlignment="1">
      <alignment horizontal="distributed" vertical="center" wrapText="1" shrinkToFit="1"/>
      <protection/>
    </xf>
    <xf numFmtId="0" fontId="28" fillId="0" borderId="48" xfId="61" applyFont="1" applyBorder="1" applyAlignment="1">
      <alignment horizontal="distributed" vertical="center" wrapText="1" shrinkToFit="1"/>
      <protection/>
    </xf>
    <xf numFmtId="0" fontId="25" fillId="0" borderId="48" xfId="61" applyFont="1" applyBorder="1" applyAlignment="1">
      <alignment horizontal="distributed" vertical="center" shrinkToFit="1"/>
      <protection/>
    </xf>
    <xf numFmtId="0" fontId="25" fillId="0" borderId="48" xfId="61" applyFont="1" applyBorder="1" applyAlignment="1">
      <alignment horizontal="distributed" vertical="center" wrapText="1" shrinkToFit="1"/>
      <protection/>
    </xf>
    <xf numFmtId="0" fontId="5" fillId="0" borderId="49" xfId="61" applyFont="1" applyBorder="1" applyAlignment="1">
      <alignment horizontal="distributed" vertical="center" wrapText="1" shrinkToFit="1"/>
      <protection/>
    </xf>
    <xf numFmtId="0" fontId="5" fillId="0" borderId="50" xfId="61" applyFont="1" applyBorder="1" applyAlignment="1">
      <alignment horizontal="distributed" vertical="center" wrapText="1" shrinkToFit="1"/>
      <protection/>
    </xf>
    <xf numFmtId="0" fontId="25" fillId="0" borderId="0" xfId="61" applyFont="1" applyAlignment="1">
      <alignment vertical="center" shrinkToFit="1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49" fontId="5" fillId="0" borderId="42" xfId="61" applyNumberFormat="1" applyFont="1" applyBorder="1" applyAlignment="1">
      <alignment horizontal="center" vertical="center"/>
      <protection/>
    </xf>
    <xf numFmtId="176" fontId="6" fillId="0" borderId="42" xfId="61" applyNumberFormat="1" applyFont="1" applyBorder="1" applyAlignment="1">
      <alignment horizontal="right" vertical="center"/>
      <protection/>
    </xf>
    <xf numFmtId="176" fontId="6" fillId="0" borderId="51" xfId="61" applyNumberFormat="1" applyFont="1" applyBorder="1" applyAlignment="1">
      <alignment horizontal="right" vertical="center"/>
      <protection/>
    </xf>
    <xf numFmtId="176" fontId="6" fillId="0" borderId="52" xfId="61" applyNumberFormat="1" applyFont="1" applyBorder="1" applyAlignment="1">
      <alignment horizontal="right" vertical="center"/>
      <protection/>
    </xf>
    <xf numFmtId="176" fontId="6" fillId="0" borderId="53" xfId="61" applyNumberFormat="1" applyFont="1" applyBorder="1" applyAlignment="1">
      <alignment horizontal="right" vertical="center"/>
      <protection/>
    </xf>
    <xf numFmtId="176" fontId="6" fillId="0" borderId="54" xfId="61" applyNumberFormat="1" applyFont="1" applyBorder="1" applyAlignment="1">
      <alignment horizontal="right" vertical="center"/>
      <protection/>
    </xf>
    <xf numFmtId="49" fontId="5" fillId="0" borderId="23" xfId="61" applyNumberFormat="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center" vertical="center"/>
      <protection/>
    </xf>
    <xf numFmtId="49" fontId="5" fillId="0" borderId="24" xfId="61" applyNumberFormat="1" applyFont="1" applyBorder="1" applyAlignment="1">
      <alignment horizontal="center" vertical="center"/>
      <protection/>
    </xf>
    <xf numFmtId="49" fontId="5" fillId="0" borderId="55" xfId="61" applyNumberFormat="1" applyFont="1" applyBorder="1" applyAlignment="1">
      <alignment horizontal="center" vertical="center"/>
      <protection/>
    </xf>
    <xf numFmtId="176" fontId="6" fillId="0" borderId="55" xfId="61" applyNumberFormat="1" applyFont="1" applyBorder="1" applyAlignment="1">
      <alignment horizontal="right" vertical="center"/>
      <protection/>
    </xf>
    <xf numFmtId="176" fontId="6" fillId="0" borderId="56" xfId="61" applyNumberFormat="1" applyFont="1" applyBorder="1" applyAlignment="1">
      <alignment horizontal="right" vertical="center"/>
      <protection/>
    </xf>
    <xf numFmtId="176" fontId="6" fillId="0" borderId="57" xfId="61" applyNumberFormat="1" applyFont="1" applyBorder="1" applyAlignment="1">
      <alignment horizontal="right" vertical="center"/>
      <protection/>
    </xf>
    <xf numFmtId="176" fontId="6" fillId="0" borderId="58" xfId="61" applyNumberFormat="1" applyFont="1" applyBorder="1" applyAlignment="1">
      <alignment horizontal="right" vertical="center"/>
      <protection/>
    </xf>
    <xf numFmtId="176" fontId="6" fillId="0" borderId="59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left" vertical="center"/>
      <protection/>
    </xf>
    <xf numFmtId="49" fontId="5" fillId="0" borderId="20" xfId="61" applyNumberFormat="1" applyFont="1" applyBorder="1" applyAlignment="1">
      <alignment vertical="center"/>
      <protection/>
    </xf>
    <xf numFmtId="49" fontId="5" fillId="0" borderId="25" xfId="61" applyNumberFormat="1" applyFont="1" applyBorder="1" applyAlignment="1">
      <alignment vertical="center"/>
      <protection/>
    </xf>
    <xf numFmtId="49" fontId="5" fillId="0" borderId="60" xfId="61" applyNumberFormat="1" applyFont="1" applyBorder="1" applyAlignment="1">
      <alignment horizontal="center" vertical="center"/>
      <protection/>
    </xf>
    <xf numFmtId="176" fontId="6" fillId="0" borderId="60" xfId="61" applyNumberFormat="1" applyFont="1" applyBorder="1" applyAlignment="1">
      <alignment horizontal="right" vertical="center"/>
      <protection/>
    </xf>
    <xf numFmtId="176" fontId="6" fillId="0" borderId="61" xfId="61" applyNumberFormat="1" applyFont="1" applyBorder="1" applyAlignment="1">
      <alignment horizontal="right" vertical="center"/>
      <protection/>
    </xf>
    <xf numFmtId="176" fontId="6" fillId="0" borderId="48" xfId="61" applyNumberFormat="1" applyFont="1" applyBorder="1" applyAlignment="1">
      <alignment horizontal="right" vertical="center"/>
      <protection/>
    </xf>
    <xf numFmtId="176" fontId="6" fillId="0" borderId="49" xfId="61" applyNumberFormat="1" applyFont="1" applyBorder="1" applyAlignment="1">
      <alignment horizontal="right" vertical="center"/>
      <protection/>
    </xf>
    <xf numFmtId="176" fontId="6" fillId="0" borderId="50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 vertical="center" textRotation="255"/>
      <protection/>
    </xf>
    <xf numFmtId="49" fontId="5" fillId="0" borderId="37" xfId="61" applyNumberFormat="1" applyFont="1" applyBorder="1" applyAlignment="1">
      <alignment horizontal="center" vertical="center"/>
      <protection/>
    </xf>
    <xf numFmtId="176" fontId="5" fillId="0" borderId="42" xfId="61" applyNumberFormat="1" applyFont="1" applyBorder="1" applyAlignment="1">
      <alignment horizontal="right" vertical="center"/>
      <protection/>
    </xf>
    <xf numFmtId="176" fontId="5" fillId="0" borderId="51" xfId="61" applyNumberFormat="1" applyFont="1" applyBorder="1" applyAlignment="1">
      <alignment horizontal="right" vertical="center"/>
      <protection/>
    </xf>
    <xf numFmtId="176" fontId="5" fillId="0" borderId="52" xfId="61" applyNumberFormat="1" applyFont="1" applyBorder="1" applyAlignment="1">
      <alignment horizontal="right" vertical="center"/>
      <protection/>
    </xf>
    <xf numFmtId="176" fontId="5" fillId="0" borderId="53" xfId="61" applyNumberFormat="1" applyFont="1" applyBorder="1" applyAlignment="1">
      <alignment horizontal="right" vertical="center"/>
      <protection/>
    </xf>
    <xf numFmtId="176" fontId="5" fillId="0" borderId="54" xfId="61" applyNumberFormat="1" applyFont="1" applyBorder="1" applyAlignment="1">
      <alignment horizontal="right" vertical="center"/>
      <protection/>
    </xf>
    <xf numFmtId="49" fontId="5" fillId="0" borderId="62" xfId="61" applyNumberFormat="1" applyFont="1" applyBorder="1" applyAlignment="1">
      <alignment horizontal="distributed"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176" fontId="5" fillId="0" borderId="24" xfId="61" applyNumberFormat="1" applyFont="1" applyBorder="1" applyAlignment="1">
      <alignment horizontal="right" vertical="center"/>
      <protection/>
    </xf>
    <xf numFmtId="176" fontId="5" fillId="0" borderId="43" xfId="61" applyNumberFormat="1" applyFont="1" applyBorder="1" applyAlignment="1">
      <alignment horizontal="right" vertical="center"/>
      <protection/>
    </xf>
    <xf numFmtId="176" fontId="5" fillId="0" borderId="63" xfId="61" applyNumberFormat="1" applyFont="1" applyBorder="1" applyAlignment="1">
      <alignment horizontal="right" vertical="center"/>
      <protection/>
    </xf>
    <xf numFmtId="176" fontId="5" fillId="0" borderId="57" xfId="61" applyNumberFormat="1" applyFont="1" applyBorder="1" applyAlignment="1">
      <alignment horizontal="right" vertical="center"/>
      <protection/>
    </xf>
    <xf numFmtId="176" fontId="5" fillId="0" borderId="58" xfId="61" applyNumberFormat="1" applyFont="1" applyBorder="1" applyAlignment="1">
      <alignment horizontal="right" vertical="center"/>
      <protection/>
    </xf>
    <xf numFmtId="176" fontId="5" fillId="0" borderId="59" xfId="61" applyNumberFormat="1" applyFont="1" applyBorder="1" applyAlignment="1">
      <alignment horizontal="right" vertical="center"/>
      <protection/>
    </xf>
    <xf numFmtId="0" fontId="5" fillId="0" borderId="64" xfId="61" applyFont="1" applyBorder="1" applyAlignment="1">
      <alignment horizontal="center" vertical="center" shrinkToFit="1"/>
      <protection/>
    </xf>
    <xf numFmtId="176" fontId="5" fillId="0" borderId="55" xfId="61" applyNumberFormat="1" applyFont="1" applyBorder="1" applyAlignment="1">
      <alignment horizontal="right" vertical="center"/>
      <protection/>
    </xf>
    <xf numFmtId="176" fontId="5" fillId="0" borderId="56" xfId="61" applyNumberFormat="1" applyFont="1" applyBorder="1" applyAlignment="1">
      <alignment horizontal="right" vertical="center"/>
      <protection/>
    </xf>
    <xf numFmtId="0" fontId="5" fillId="0" borderId="57" xfId="61" applyFont="1" applyBorder="1" applyAlignment="1">
      <alignment horizontal="right" vertical="center"/>
      <protection/>
    </xf>
    <xf numFmtId="0" fontId="5" fillId="0" borderId="58" xfId="61" applyFont="1" applyBorder="1" applyAlignment="1">
      <alignment horizontal="right" vertical="center"/>
      <protection/>
    </xf>
    <xf numFmtId="0" fontId="5" fillId="0" borderId="59" xfId="61" applyFont="1" applyBorder="1" applyAlignment="1">
      <alignment horizontal="right" vertical="center"/>
      <protection/>
    </xf>
    <xf numFmtId="0" fontId="5" fillId="0" borderId="65" xfId="61" applyFont="1" applyBorder="1" applyAlignment="1">
      <alignment horizontal="center" vertical="center" shrinkToFit="1"/>
      <protection/>
    </xf>
    <xf numFmtId="0" fontId="5" fillId="0" borderId="40" xfId="61" applyFont="1" applyBorder="1" applyAlignment="1">
      <alignment horizontal="center" vertical="center" shrinkToFit="1"/>
      <protection/>
    </xf>
    <xf numFmtId="176" fontId="5" fillId="0" borderId="66" xfId="61" applyNumberFormat="1" applyFont="1" applyBorder="1" applyAlignment="1">
      <alignment horizontal="right" vertical="center"/>
      <protection/>
    </xf>
    <xf numFmtId="176" fontId="5" fillId="0" borderId="67" xfId="61" applyNumberFormat="1" applyFont="1" applyBorder="1" applyAlignment="1">
      <alignment horizontal="right" vertical="center"/>
      <protection/>
    </xf>
    <xf numFmtId="176" fontId="5" fillId="0" borderId="68" xfId="61" applyNumberFormat="1" applyFont="1" applyBorder="1" applyAlignment="1">
      <alignment horizontal="right" vertical="center"/>
      <protection/>
    </xf>
    <xf numFmtId="0" fontId="25" fillId="0" borderId="64" xfId="61" applyFont="1" applyBorder="1" applyAlignment="1">
      <alignment horizontal="center" vertical="center" wrapText="1" shrinkToFit="1"/>
      <protection/>
    </xf>
    <xf numFmtId="0" fontId="5" fillId="0" borderId="21" xfId="61" applyFont="1" applyBorder="1" applyAlignment="1">
      <alignment horizontal="center" vertical="center" textRotation="255"/>
      <protection/>
    </xf>
    <xf numFmtId="0" fontId="25" fillId="0" borderId="27" xfId="61" applyFont="1" applyBorder="1" applyAlignment="1">
      <alignment horizontal="center" vertical="center" shrinkToFit="1"/>
      <protection/>
    </xf>
    <xf numFmtId="176" fontId="5" fillId="0" borderId="60" xfId="61" applyNumberFormat="1" applyFont="1" applyBorder="1" applyAlignment="1">
      <alignment horizontal="right" vertical="center"/>
      <protection/>
    </xf>
    <xf numFmtId="176" fontId="5" fillId="0" borderId="61" xfId="61" applyNumberFormat="1" applyFont="1" applyBorder="1" applyAlignment="1">
      <alignment horizontal="right" vertical="center"/>
      <protection/>
    </xf>
    <xf numFmtId="176" fontId="5" fillId="0" borderId="48" xfId="61" applyNumberFormat="1" applyFont="1" applyBorder="1" applyAlignment="1">
      <alignment horizontal="right" vertical="center"/>
      <protection/>
    </xf>
    <xf numFmtId="0" fontId="5" fillId="0" borderId="48" xfId="61" applyFont="1" applyBorder="1" applyAlignment="1">
      <alignment horizontal="right" vertical="center"/>
      <protection/>
    </xf>
    <xf numFmtId="0" fontId="5" fillId="0" borderId="49" xfId="61" applyFont="1" applyBorder="1" applyAlignment="1">
      <alignment horizontal="right" vertical="center"/>
      <protection/>
    </xf>
    <xf numFmtId="0" fontId="5" fillId="0" borderId="50" xfId="61" applyFont="1" applyBorder="1" applyAlignment="1">
      <alignment horizontal="right" vertical="center"/>
      <protection/>
    </xf>
    <xf numFmtId="0" fontId="5" fillId="0" borderId="28" xfId="61" applyFont="1" applyBorder="1" applyAlignment="1">
      <alignment horizontal="center" vertical="center" textRotation="255"/>
      <protection/>
    </xf>
    <xf numFmtId="0" fontId="5" fillId="0" borderId="30" xfId="61" applyFont="1" applyBorder="1" applyAlignment="1">
      <alignment horizontal="distributed" vertical="center"/>
      <protection/>
    </xf>
    <xf numFmtId="0" fontId="5" fillId="0" borderId="37" xfId="61" applyFont="1" applyBorder="1" applyAlignment="1">
      <alignment horizontal="center" vertical="center"/>
      <protection/>
    </xf>
    <xf numFmtId="0" fontId="5" fillId="0" borderId="62" xfId="61" applyFont="1" applyBorder="1" applyAlignment="1">
      <alignment horizontal="distributed" vertical="center"/>
      <protection/>
    </xf>
    <xf numFmtId="0" fontId="5" fillId="0" borderId="38" xfId="61" applyFont="1" applyBorder="1" applyAlignment="1">
      <alignment horizontal="center" vertical="center"/>
      <protection/>
    </xf>
    <xf numFmtId="49" fontId="5" fillId="0" borderId="59" xfId="61" applyNumberFormat="1" applyFont="1" applyBorder="1" applyAlignment="1">
      <alignment horizontal="center" vertical="center"/>
      <protection/>
    </xf>
    <xf numFmtId="49" fontId="5" fillId="0" borderId="69" xfId="61" applyNumberFormat="1" applyFont="1" applyBorder="1" applyAlignment="1">
      <alignment horizontal="center" vertical="center"/>
      <protection/>
    </xf>
    <xf numFmtId="176" fontId="5" fillId="0" borderId="38" xfId="61" applyNumberFormat="1" applyFont="1" applyBorder="1" applyAlignment="1">
      <alignment horizontal="right" vertical="center"/>
      <protection/>
    </xf>
    <xf numFmtId="49" fontId="5" fillId="0" borderId="38" xfId="61" applyNumberFormat="1" applyFont="1" applyBorder="1" applyAlignment="1">
      <alignment horizontal="center" vertical="center"/>
      <protection/>
    </xf>
    <xf numFmtId="0" fontId="5" fillId="0" borderId="21" xfId="61" applyFont="1" applyBorder="1" applyAlignment="1">
      <alignment vertical="center"/>
      <protection/>
    </xf>
    <xf numFmtId="49" fontId="5" fillId="0" borderId="50" xfId="61" applyNumberFormat="1" applyFont="1" applyBorder="1" applyAlignment="1">
      <alignment horizontal="center" vertical="center"/>
      <protection/>
    </xf>
    <xf numFmtId="176" fontId="5" fillId="0" borderId="39" xfId="61" applyNumberFormat="1" applyFont="1" applyBorder="1" applyAlignment="1">
      <alignment horizontal="right" vertical="center"/>
      <protection/>
    </xf>
    <xf numFmtId="176" fontId="6" fillId="0" borderId="37" xfId="61" applyNumberFormat="1" applyFont="1" applyBorder="1" applyAlignment="1">
      <alignment horizontal="right" vertical="center"/>
      <protection/>
    </xf>
    <xf numFmtId="176" fontId="6" fillId="0" borderId="38" xfId="61" applyNumberFormat="1" applyFont="1" applyBorder="1" applyAlignment="1">
      <alignment horizontal="right" vertical="center"/>
      <protection/>
    </xf>
    <xf numFmtId="176" fontId="6" fillId="0" borderId="39" xfId="61" applyNumberFormat="1" applyFont="1" applyBorder="1" applyAlignment="1">
      <alignment horizontal="right" vertical="center"/>
      <protection/>
    </xf>
    <xf numFmtId="176" fontId="5" fillId="0" borderId="37" xfId="61" applyNumberFormat="1" applyFont="1" applyBorder="1" applyAlignment="1">
      <alignment horizontal="right" vertical="center"/>
      <protection/>
    </xf>
    <xf numFmtId="176" fontId="5" fillId="0" borderId="70" xfId="61" applyNumberFormat="1" applyFont="1" applyBorder="1" applyAlignment="1">
      <alignment horizontal="right" vertical="center"/>
      <protection/>
    </xf>
    <xf numFmtId="176" fontId="5" fillId="0" borderId="71" xfId="61" applyNumberFormat="1" applyFont="1" applyBorder="1" applyAlignment="1">
      <alignment horizontal="right" vertical="center"/>
      <protection/>
    </xf>
    <xf numFmtId="176" fontId="5" fillId="0" borderId="72" xfId="61" applyNumberFormat="1" applyFont="1" applyBorder="1" applyAlignment="1">
      <alignment horizontal="right" vertical="center"/>
      <protection/>
    </xf>
    <xf numFmtId="176" fontId="5" fillId="0" borderId="49" xfId="61" applyNumberFormat="1" applyFont="1" applyBorder="1" applyAlignment="1">
      <alignment horizontal="right" vertical="center"/>
      <protection/>
    </xf>
    <xf numFmtId="176" fontId="5" fillId="0" borderId="50" xfId="61" applyNumberFormat="1" applyFont="1" applyBorder="1" applyAlignment="1">
      <alignment horizontal="right" vertical="center"/>
      <protection/>
    </xf>
    <xf numFmtId="0" fontId="5" fillId="0" borderId="24" xfId="61" applyFont="1" applyBorder="1" applyAlignment="1">
      <alignment horizontal="distributed" vertical="center"/>
      <protection/>
    </xf>
    <xf numFmtId="0" fontId="5" fillId="0" borderId="69" xfId="61" applyFont="1" applyBorder="1" applyAlignment="1">
      <alignment horizontal="center" vertical="center"/>
      <protection/>
    </xf>
    <xf numFmtId="176" fontId="5" fillId="0" borderId="69" xfId="61" applyNumberFormat="1" applyFont="1" applyBorder="1" applyAlignment="1">
      <alignment horizontal="right" vertical="center"/>
      <protection/>
    </xf>
    <xf numFmtId="176" fontId="5" fillId="0" borderId="61" xfId="61" applyNumberFormat="1" applyFont="1" applyBorder="1" applyAlignment="1" quotePrefix="1">
      <alignment horizontal="right" vertical="center"/>
      <protection/>
    </xf>
    <xf numFmtId="0" fontId="5" fillId="0" borderId="28" xfId="61" applyFont="1" applyBorder="1" applyAlignment="1">
      <alignment horizontal="left" vertical="center" textRotation="255"/>
      <protection/>
    </xf>
    <xf numFmtId="0" fontId="5" fillId="0" borderId="23" xfId="61" applyFont="1" applyBorder="1" applyAlignment="1">
      <alignment horizontal="left" vertical="center" textRotation="255"/>
      <protection/>
    </xf>
    <xf numFmtId="0" fontId="5" fillId="0" borderId="21" xfId="61" applyFont="1" applyBorder="1" applyAlignment="1">
      <alignment horizontal="left" vertical="center" textRotation="255"/>
      <protection/>
    </xf>
    <xf numFmtId="176" fontId="6" fillId="0" borderId="41" xfId="61" applyNumberFormat="1" applyFont="1" applyBorder="1" applyAlignment="1">
      <alignment horizontal="right" vertical="center"/>
      <protection/>
    </xf>
    <xf numFmtId="176" fontId="6" fillId="0" borderId="73" xfId="61" applyNumberFormat="1" applyFont="1" applyBorder="1" applyAlignment="1">
      <alignment horizontal="right" vertical="center"/>
      <protection/>
    </xf>
    <xf numFmtId="176" fontId="6" fillId="0" borderId="74" xfId="61" applyNumberFormat="1" applyFont="1" applyBorder="1" applyAlignment="1">
      <alignment horizontal="right" vertical="center"/>
      <protection/>
    </xf>
    <xf numFmtId="176" fontId="5" fillId="0" borderId="75" xfId="61" applyNumberFormat="1" applyFont="1" applyBorder="1" applyAlignment="1">
      <alignment horizontal="right" vertical="center"/>
      <protection/>
    </xf>
    <xf numFmtId="176" fontId="5" fillId="0" borderId="74" xfId="61" applyNumberFormat="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57175" y="628650"/>
          <a:ext cx="485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57175" y="62865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3"/>
        <xdr:cNvSpPr>
          <a:spLocks/>
        </xdr:cNvSpPr>
      </xdr:nvSpPr>
      <xdr:spPr>
        <a:xfrm>
          <a:off x="257175" y="628650"/>
          <a:ext cx="4572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628650"/>
          <a:ext cx="485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19050</xdr:rowOff>
    </xdr:from>
    <xdr:to>
      <xdr:col>2</xdr:col>
      <xdr:colOff>0</xdr:colOff>
      <xdr:row>28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57175" y="5505450"/>
          <a:ext cx="485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cols>
    <col min="1" max="1" width="3.57421875" style="5" customWidth="1"/>
    <col min="2" max="2" width="7.57421875" style="5" customWidth="1"/>
    <col min="3" max="4" width="6.8515625" style="9" customWidth="1"/>
    <col min="5" max="5" width="6.57421875" style="9" customWidth="1"/>
    <col min="6" max="7" width="5.421875" style="9" customWidth="1"/>
    <col min="8" max="9" width="7.140625" style="9" customWidth="1"/>
    <col min="10" max="10" width="7.57421875" style="9" customWidth="1"/>
    <col min="11" max="11" width="6.57421875" style="9" customWidth="1"/>
    <col min="12" max="13" width="6.8515625" style="9" customWidth="1"/>
    <col min="14" max="14" width="7.57421875" style="9" customWidth="1"/>
    <col min="15" max="15" width="8.140625" style="4" customWidth="1"/>
    <col min="16" max="30" width="9.00390625" style="4" customWidth="1"/>
    <col min="31" max="16384" width="9.00390625" style="5" customWidth="1"/>
  </cols>
  <sheetData>
    <row r="1" spans="1:14" ht="30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8" customHeight="1">
      <c r="B2" s="6" t="s">
        <v>1</v>
      </c>
      <c r="C2" s="7"/>
      <c r="D2" s="7"/>
      <c r="E2" s="7"/>
      <c r="F2" s="7"/>
      <c r="G2" s="8"/>
      <c r="H2" s="8"/>
      <c r="I2" s="8"/>
      <c r="J2" s="8"/>
      <c r="K2" s="8"/>
      <c r="L2" s="7"/>
      <c r="M2" s="7"/>
    </row>
    <row r="3" spans="2:27" ht="18" customHeight="1">
      <c r="B3" s="10" t="s">
        <v>2</v>
      </c>
      <c r="C3" s="50" t="s">
        <v>3</v>
      </c>
      <c r="D3" s="50"/>
      <c r="E3" s="50"/>
      <c r="F3" s="50"/>
      <c r="G3" s="50"/>
      <c r="H3" s="50"/>
      <c r="I3" s="50"/>
      <c r="J3" s="51" t="s">
        <v>4</v>
      </c>
      <c r="K3" s="52"/>
      <c r="L3" s="52"/>
      <c r="M3" s="52"/>
      <c r="N3" s="53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27" ht="18" customHeight="1">
      <c r="B4" s="12"/>
      <c r="C4" s="54" t="s">
        <v>5</v>
      </c>
      <c r="D4" s="55"/>
      <c r="E4" s="13" t="s">
        <v>6</v>
      </c>
      <c r="F4" s="56" t="s">
        <v>7</v>
      </c>
      <c r="G4" s="56"/>
      <c r="H4" s="57" t="s">
        <v>8</v>
      </c>
      <c r="I4" s="57"/>
      <c r="J4" s="58" t="s">
        <v>9</v>
      </c>
      <c r="K4" s="59" t="s">
        <v>10</v>
      </c>
      <c r="L4" s="59" t="s">
        <v>11</v>
      </c>
      <c r="M4" s="60" t="s">
        <v>12</v>
      </c>
      <c r="N4" s="61" t="s">
        <v>13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2:27" ht="18" customHeight="1">
      <c r="B5" s="17" t="s">
        <v>14</v>
      </c>
      <c r="C5" s="18" t="s">
        <v>15</v>
      </c>
      <c r="D5" s="19" t="s">
        <v>16</v>
      </c>
      <c r="E5" s="16" t="s">
        <v>15</v>
      </c>
      <c r="F5" s="14" t="s">
        <v>15</v>
      </c>
      <c r="G5" s="15" t="s">
        <v>16</v>
      </c>
      <c r="H5" s="16" t="s">
        <v>15</v>
      </c>
      <c r="I5" s="16" t="s">
        <v>16</v>
      </c>
      <c r="J5" s="58"/>
      <c r="K5" s="59"/>
      <c r="L5" s="59"/>
      <c r="M5" s="60"/>
      <c r="N5" s="6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2:27" ht="24" customHeight="1">
      <c r="B6" s="20" t="s">
        <v>17</v>
      </c>
      <c r="C6" s="21">
        <v>149983</v>
      </c>
      <c r="D6" s="22">
        <v>327943</v>
      </c>
      <c r="E6" s="23">
        <v>16950</v>
      </c>
      <c r="F6" s="24">
        <v>152</v>
      </c>
      <c r="G6" s="25">
        <v>216</v>
      </c>
      <c r="H6" s="23">
        <f aca="true" t="shared" si="0" ref="H6:H13">+C6+E6+F6</f>
        <v>167085</v>
      </c>
      <c r="I6" s="23">
        <f aca="true" t="shared" si="1" ref="I6:I13">+D6+G6</f>
        <v>328159</v>
      </c>
      <c r="J6" s="24">
        <v>1586688</v>
      </c>
      <c r="K6" s="26">
        <v>15730</v>
      </c>
      <c r="L6" s="26">
        <v>252999</v>
      </c>
      <c r="M6" s="25">
        <v>1549548</v>
      </c>
      <c r="N6" s="23">
        <f>SUM(J6:M6)</f>
        <v>3404965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2:27" ht="24" customHeight="1">
      <c r="B7" s="20" t="s">
        <v>18</v>
      </c>
      <c r="C7" s="21">
        <v>127007</v>
      </c>
      <c r="D7" s="22">
        <v>307895</v>
      </c>
      <c r="E7" s="23">
        <v>16500</v>
      </c>
      <c r="F7" s="24">
        <v>131</v>
      </c>
      <c r="G7" s="25">
        <v>164</v>
      </c>
      <c r="H7" s="23">
        <f t="shared" si="0"/>
        <v>143638</v>
      </c>
      <c r="I7" s="23">
        <f t="shared" si="1"/>
        <v>308059</v>
      </c>
      <c r="J7" s="24">
        <v>1485052</v>
      </c>
      <c r="K7" s="26">
        <v>14719</v>
      </c>
      <c r="L7" s="26">
        <v>226656</v>
      </c>
      <c r="M7" s="25">
        <v>1325053</v>
      </c>
      <c r="N7" s="23">
        <f>SUM(J7:M7)</f>
        <v>3051480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2:27" ht="24" customHeight="1">
      <c r="B8" s="20" t="s">
        <v>19</v>
      </c>
      <c r="C8" s="27">
        <v>113862</v>
      </c>
      <c r="D8" s="22">
        <v>268146</v>
      </c>
      <c r="E8" s="23">
        <v>14616</v>
      </c>
      <c r="F8" s="24">
        <v>131</v>
      </c>
      <c r="G8" s="25">
        <v>204</v>
      </c>
      <c r="H8" s="23">
        <f t="shared" si="0"/>
        <v>128609</v>
      </c>
      <c r="I8" s="23">
        <f t="shared" si="1"/>
        <v>268350</v>
      </c>
      <c r="J8" s="24">
        <v>1446393</v>
      </c>
      <c r="K8" s="26">
        <v>14494</v>
      </c>
      <c r="L8" s="26">
        <v>129373</v>
      </c>
      <c r="M8" s="25">
        <v>831477</v>
      </c>
      <c r="N8" s="23">
        <v>2421737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2:27" ht="24" customHeight="1">
      <c r="B9" s="20" t="s">
        <v>20</v>
      </c>
      <c r="C9" s="28">
        <v>131649</v>
      </c>
      <c r="D9" s="29">
        <v>285997</v>
      </c>
      <c r="E9" s="30">
        <v>15176</v>
      </c>
      <c r="F9" s="28">
        <v>75</v>
      </c>
      <c r="G9" s="29">
        <v>105</v>
      </c>
      <c r="H9" s="23">
        <f t="shared" si="0"/>
        <v>146900</v>
      </c>
      <c r="I9" s="23">
        <f t="shared" si="1"/>
        <v>286102</v>
      </c>
      <c r="J9" s="28">
        <v>1464335</v>
      </c>
      <c r="K9" s="31">
        <v>12723</v>
      </c>
      <c r="L9" s="31">
        <v>156116</v>
      </c>
      <c r="M9" s="29">
        <v>892359</v>
      </c>
      <c r="N9" s="30">
        <v>2525533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2:30" s="32" customFormat="1" ht="24" customHeight="1">
      <c r="B10" s="20" t="s">
        <v>21</v>
      </c>
      <c r="C10" s="28">
        <v>106927</v>
      </c>
      <c r="D10" s="29">
        <v>266035</v>
      </c>
      <c r="E10" s="30">
        <v>15649</v>
      </c>
      <c r="F10" s="28">
        <v>106</v>
      </c>
      <c r="G10" s="29">
        <v>130</v>
      </c>
      <c r="H10" s="23">
        <f t="shared" si="0"/>
        <v>122682</v>
      </c>
      <c r="I10" s="23">
        <f t="shared" si="1"/>
        <v>266165</v>
      </c>
      <c r="J10" s="28">
        <v>1284628</v>
      </c>
      <c r="K10" s="31">
        <v>11889</v>
      </c>
      <c r="L10" s="31">
        <v>155775</v>
      </c>
      <c r="M10" s="29">
        <v>911517</v>
      </c>
      <c r="N10" s="30">
        <v>2363809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2:30" s="32" customFormat="1" ht="24" customHeight="1">
      <c r="B11" s="20" t="s">
        <v>22</v>
      </c>
      <c r="C11" s="28">
        <v>110669</v>
      </c>
      <c r="D11" s="29">
        <v>263952</v>
      </c>
      <c r="E11" s="30">
        <v>15261</v>
      </c>
      <c r="F11" s="28">
        <v>141</v>
      </c>
      <c r="G11" s="29">
        <v>222</v>
      </c>
      <c r="H11" s="23">
        <f t="shared" si="0"/>
        <v>126071</v>
      </c>
      <c r="I11" s="23">
        <f t="shared" si="1"/>
        <v>264174</v>
      </c>
      <c r="J11" s="28">
        <v>1172411</v>
      </c>
      <c r="K11" s="31">
        <v>16937</v>
      </c>
      <c r="L11" s="31">
        <v>164736</v>
      </c>
      <c r="M11" s="29">
        <v>772253</v>
      </c>
      <c r="N11" s="30">
        <v>2126337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2:30" s="34" customFormat="1" ht="24" customHeight="1">
      <c r="B12" s="35" t="s">
        <v>23</v>
      </c>
      <c r="C12" s="28">
        <v>99745</v>
      </c>
      <c r="D12" s="29">
        <v>383525</v>
      </c>
      <c r="E12" s="30">
        <v>14755</v>
      </c>
      <c r="F12" s="28">
        <v>87</v>
      </c>
      <c r="G12" s="29">
        <v>108</v>
      </c>
      <c r="H12" s="23">
        <f t="shared" si="0"/>
        <v>114587</v>
      </c>
      <c r="I12" s="23">
        <f t="shared" si="1"/>
        <v>383633</v>
      </c>
      <c r="J12" s="28">
        <v>1086588</v>
      </c>
      <c r="K12" s="31">
        <v>17141</v>
      </c>
      <c r="L12" s="31">
        <v>168502</v>
      </c>
      <c r="M12" s="29">
        <v>735378</v>
      </c>
      <c r="N12" s="30">
        <v>2007609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2:30" s="34" customFormat="1" ht="24" customHeight="1">
      <c r="B13" s="35" t="s">
        <v>24</v>
      </c>
      <c r="C13" s="28">
        <v>87740</v>
      </c>
      <c r="D13" s="29">
        <v>601896</v>
      </c>
      <c r="E13" s="30">
        <v>14118</v>
      </c>
      <c r="F13" s="28">
        <v>62</v>
      </c>
      <c r="G13" s="29">
        <v>107</v>
      </c>
      <c r="H13" s="23">
        <f t="shared" si="0"/>
        <v>101920</v>
      </c>
      <c r="I13" s="23">
        <f t="shared" si="1"/>
        <v>602003</v>
      </c>
      <c r="J13" s="28">
        <v>1052635</v>
      </c>
      <c r="K13" s="31">
        <v>19450</v>
      </c>
      <c r="L13" s="31">
        <v>180661</v>
      </c>
      <c r="M13" s="29">
        <v>851994</v>
      </c>
      <c r="N13" s="30">
        <v>2104740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2:30" s="34" customFormat="1" ht="24" customHeight="1">
      <c r="B14" s="35" t="s">
        <v>25</v>
      </c>
      <c r="C14" s="28">
        <v>84319</v>
      </c>
      <c r="D14" s="29">
        <v>729523</v>
      </c>
      <c r="E14" s="30">
        <v>15002</v>
      </c>
      <c r="F14" s="28">
        <v>47</v>
      </c>
      <c r="G14" s="29">
        <v>53</v>
      </c>
      <c r="H14" s="23">
        <v>99368</v>
      </c>
      <c r="I14" s="23">
        <v>729576</v>
      </c>
      <c r="J14" s="28">
        <v>1055441</v>
      </c>
      <c r="K14" s="31">
        <v>18574</v>
      </c>
      <c r="L14" s="31">
        <v>194769</v>
      </c>
      <c r="M14" s="29">
        <v>605138</v>
      </c>
      <c r="N14" s="30">
        <v>1873922</v>
      </c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2:30" s="34" customFormat="1" ht="24" customHeight="1">
      <c r="B15" s="35" t="s">
        <v>26</v>
      </c>
      <c r="C15" s="28">
        <v>75343</v>
      </c>
      <c r="D15" s="29">
        <v>204930</v>
      </c>
      <c r="E15" s="30">
        <v>13361</v>
      </c>
      <c r="F15" s="28">
        <v>39</v>
      </c>
      <c r="G15" s="29">
        <v>48</v>
      </c>
      <c r="H15" s="23">
        <v>88743</v>
      </c>
      <c r="I15" s="23">
        <v>204978</v>
      </c>
      <c r="J15" s="28">
        <v>970912</v>
      </c>
      <c r="K15" s="31">
        <v>16185</v>
      </c>
      <c r="L15" s="31">
        <v>189387</v>
      </c>
      <c r="M15" s="29">
        <v>662122</v>
      </c>
      <c r="N15" s="30">
        <v>1838606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2:30" s="34" customFormat="1" ht="24" customHeight="1">
      <c r="B16" s="35" t="s">
        <v>27</v>
      </c>
      <c r="C16" s="28">
        <v>74443</v>
      </c>
      <c r="D16" s="29">
        <v>201974</v>
      </c>
      <c r="E16" s="30">
        <v>11438</v>
      </c>
      <c r="F16" s="28">
        <v>35</v>
      </c>
      <c r="G16" s="29">
        <v>56</v>
      </c>
      <c r="H16" s="23">
        <v>85916</v>
      </c>
      <c r="I16" s="23">
        <v>202030</v>
      </c>
      <c r="J16" s="28">
        <v>946898</v>
      </c>
      <c r="K16" s="31">
        <v>17191</v>
      </c>
      <c r="L16" s="31">
        <v>177729</v>
      </c>
      <c r="M16" s="29">
        <v>528219</v>
      </c>
      <c r="N16" s="30">
        <v>1670037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2:30" s="34" customFormat="1" ht="24" customHeight="1">
      <c r="B17" s="35" t="s">
        <v>28</v>
      </c>
      <c r="C17" s="28">
        <v>68160</v>
      </c>
      <c r="D17" s="29">
        <v>191764</v>
      </c>
      <c r="E17" s="30">
        <v>10604</v>
      </c>
      <c r="F17" s="28">
        <v>70</v>
      </c>
      <c r="G17" s="29">
        <v>89</v>
      </c>
      <c r="H17" s="23">
        <v>78834</v>
      </c>
      <c r="I17" s="23">
        <v>191853</v>
      </c>
      <c r="J17" s="28">
        <v>843358</v>
      </c>
      <c r="K17" s="31">
        <v>14281</v>
      </c>
      <c r="L17" s="31">
        <v>191192</v>
      </c>
      <c r="M17" s="29">
        <v>540964</v>
      </c>
      <c r="N17" s="30">
        <v>1589795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2:30" s="34" customFormat="1" ht="24" customHeight="1">
      <c r="B18" s="35" t="s">
        <v>29</v>
      </c>
      <c r="C18" s="28">
        <v>66534</v>
      </c>
      <c r="D18" s="29">
        <v>188322</v>
      </c>
      <c r="E18" s="30">
        <v>9682</v>
      </c>
      <c r="F18" s="28">
        <v>46</v>
      </c>
      <c r="G18" s="29">
        <v>50</v>
      </c>
      <c r="H18" s="23">
        <v>76262</v>
      </c>
      <c r="I18" s="23">
        <v>188372</v>
      </c>
      <c r="J18" s="28">
        <v>709397</v>
      </c>
      <c r="K18" s="31">
        <v>14907</v>
      </c>
      <c r="L18" s="31">
        <v>195041</v>
      </c>
      <c r="M18" s="29">
        <v>678254</v>
      </c>
      <c r="N18" s="30">
        <v>1597599</v>
      </c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s="44" customFormat="1" ht="24" customHeight="1">
      <c r="B19" s="37" t="s">
        <v>30</v>
      </c>
      <c r="C19" s="38">
        <v>64383</v>
      </c>
      <c r="D19" s="39">
        <v>176682</v>
      </c>
      <c r="E19" s="40">
        <v>9588</v>
      </c>
      <c r="F19" s="38">
        <v>56</v>
      </c>
      <c r="G19" s="39">
        <v>247</v>
      </c>
      <c r="H19" s="41">
        <v>74027</v>
      </c>
      <c r="I19" s="41">
        <v>176929</v>
      </c>
      <c r="J19" s="38">
        <v>576084</v>
      </c>
      <c r="K19" s="42">
        <v>13187</v>
      </c>
      <c r="L19" s="42">
        <v>186596</v>
      </c>
      <c r="M19" s="39">
        <v>637081</v>
      </c>
      <c r="N19" s="40">
        <v>1412948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s="44" customFormat="1" ht="24" customHeight="1">
      <c r="B20" s="37" t="s">
        <v>31</v>
      </c>
      <c r="C20" s="38">
        <v>72137</v>
      </c>
      <c r="D20" s="39">
        <v>194297</v>
      </c>
      <c r="E20" s="40">
        <v>9902</v>
      </c>
      <c r="F20" s="38">
        <v>25</v>
      </c>
      <c r="G20" s="39">
        <v>25</v>
      </c>
      <c r="H20" s="41">
        <v>82064</v>
      </c>
      <c r="I20" s="41">
        <v>194322</v>
      </c>
      <c r="J20" s="38">
        <v>570576</v>
      </c>
      <c r="K20" s="42">
        <v>12026</v>
      </c>
      <c r="L20" s="42">
        <v>173829</v>
      </c>
      <c r="M20" s="39">
        <v>718017</v>
      </c>
      <c r="N20" s="40">
        <v>1474448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s="44" customFormat="1" ht="24" customHeight="1">
      <c r="B21" s="37" t="s">
        <v>38</v>
      </c>
      <c r="C21" s="38">
        <v>73402</v>
      </c>
      <c r="D21" s="39">
        <v>198366</v>
      </c>
      <c r="E21" s="40">
        <v>9794</v>
      </c>
      <c r="F21" s="38">
        <v>59</v>
      </c>
      <c r="G21" s="39">
        <v>71</v>
      </c>
      <c r="H21" s="41">
        <v>83255</v>
      </c>
      <c r="I21" s="41">
        <v>198437</v>
      </c>
      <c r="J21" s="38">
        <v>587856</v>
      </c>
      <c r="K21" s="42">
        <v>11293</v>
      </c>
      <c r="L21" s="42">
        <v>158196</v>
      </c>
      <c r="M21" s="39">
        <v>758511</v>
      </c>
      <c r="N21" s="40">
        <v>1515856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s="44" customFormat="1" ht="24" customHeight="1">
      <c r="B22" s="37" t="s">
        <v>39</v>
      </c>
      <c r="C22" s="38">
        <v>69213</v>
      </c>
      <c r="D22" s="39">
        <v>208852</v>
      </c>
      <c r="E22" s="40">
        <v>8864</v>
      </c>
      <c r="F22" s="38">
        <v>24</v>
      </c>
      <c r="G22" s="39">
        <v>28</v>
      </c>
      <c r="H22" s="41">
        <v>78101</v>
      </c>
      <c r="I22" s="41">
        <v>208880</v>
      </c>
      <c r="J22" s="38">
        <v>533396</v>
      </c>
      <c r="K22" s="42">
        <v>11354</v>
      </c>
      <c r="L22" s="42">
        <v>152433</v>
      </c>
      <c r="M22" s="39">
        <v>752045</v>
      </c>
      <c r="N22" s="40">
        <v>1449228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s="48" customFormat="1" ht="15" customHeight="1">
      <c r="B23" s="45" t="s">
        <v>32</v>
      </c>
      <c r="C23" s="45"/>
      <c r="D23" s="45"/>
      <c r="E23" s="45"/>
      <c r="F23" s="45"/>
      <c r="G23" s="45"/>
      <c r="H23" s="45"/>
      <c r="I23" s="45"/>
      <c r="J23" s="46"/>
      <c r="K23" s="46"/>
      <c r="L23" s="46"/>
      <c r="M23" s="46"/>
      <c r="N23" s="47" t="s">
        <v>33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2:30" s="48" customFormat="1" ht="15" customHeight="1">
      <c r="B24" s="45" t="s">
        <v>34</v>
      </c>
      <c r="C24" s="45"/>
      <c r="D24" s="45"/>
      <c r="E24" s="45"/>
      <c r="F24" s="45"/>
      <c r="G24" s="49"/>
      <c r="H24" s="49"/>
      <c r="I24" s="49"/>
      <c r="J24" s="46"/>
      <c r="K24" s="46"/>
      <c r="L24" s="46"/>
      <c r="M24" s="46"/>
      <c r="N24" s="47" t="s">
        <v>35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2:30" s="48" customFormat="1" ht="15" customHeight="1">
      <c r="B25" s="45" t="s">
        <v>36</v>
      </c>
      <c r="C25" s="45"/>
      <c r="D25" s="45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ht="11.25">
      <c r="B26" s="5" t="s">
        <v>37</v>
      </c>
    </row>
    <row r="27" spans="3:14" ht="11.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</sheetData>
  <sheetProtection/>
  <mergeCells count="10">
    <mergeCell ref="C3:I3"/>
    <mergeCell ref="J3:N3"/>
    <mergeCell ref="C4:D4"/>
    <mergeCell ref="F4:G4"/>
    <mergeCell ref="H4:I4"/>
    <mergeCell ref="J4:J5"/>
    <mergeCell ref="K4:K5"/>
    <mergeCell ref="L4:L5"/>
    <mergeCell ref="M4:M5"/>
    <mergeCell ref="N4:N5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2"/>
  <headerFooter alignWithMargins="0">
    <oddHeader>&amp;R17.法務・警察</oddHeader>
    <oddFooter>&amp;C-114-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PageLayoutView="0" workbookViewId="0" topLeftCell="A13">
      <selection activeCell="L21" sqref="L21"/>
    </sheetView>
  </sheetViews>
  <sheetFormatPr defaultColWidth="9.140625" defaultRowHeight="15"/>
  <cols>
    <col min="1" max="1" width="3.57421875" style="5" customWidth="1"/>
    <col min="2" max="2" width="9.57421875" style="5" customWidth="1"/>
    <col min="3" max="5" width="8.57421875" style="9" customWidth="1"/>
    <col min="6" max="11" width="7.57421875" style="9" customWidth="1"/>
    <col min="12" max="23" width="9.00390625" style="4" customWidth="1"/>
    <col min="24" max="16384" width="9.00390625" style="5" customWidth="1"/>
  </cols>
  <sheetData>
    <row r="1" spans="1:11" ht="30" customHeight="1">
      <c r="A1" s="1" t="s">
        <v>40</v>
      </c>
      <c r="B1" s="11"/>
      <c r="C1" s="11"/>
      <c r="D1" s="62"/>
      <c r="E1" s="62"/>
      <c r="F1" s="62"/>
      <c r="G1" s="62"/>
      <c r="H1" s="62"/>
      <c r="I1" s="62"/>
      <c r="J1" s="62"/>
      <c r="K1" s="62"/>
    </row>
    <row r="2" spans="2:10" ht="18" customHeight="1">
      <c r="B2" s="63" t="s">
        <v>41</v>
      </c>
      <c r="C2" s="11"/>
      <c r="D2" s="11"/>
      <c r="E2" s="11"/>
      <c r="F2" s="11"/>
      <c r="G2" s="11"/>
      <c r="H2" s="11"/>
      <c r="I2" s="11"/>
      <c r="J2" s="11"/>
    </row>
    <row r="3" spans="2:23" s="48" customFormat="1" ht="24" customHeight="1">
      <c r="B3" s="64" t="s">
        <v>42</v>
      </c>
      <c r="C3" s="50" t="s">
        <v>43</v>
      </c>
      <c r="D3" s="50"/>
      <c r="E3" s="50"/>
      <c r="F3" s="65" t="s">
        <v>44</v>
      </c>
      <c r="G3" s="65"/>
      <c r="H3" s="65"/>
      <c r="I3" s="65" t="s">
        <v>45</v>
      </c>
      <c r="J3" s="65"/>
      <c r="K3" s="6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2:23" s="48" customFormat="1" ht="18" customHeight="1">
      <c r="B4" s="66" t="s">
        <v>46</v>
      </c>
      <c r="C4" s="67" t="s">
        <v>47</v>
      </c>
      <c r="D4" s="68" t="s">
        <v>48</v>
      </c>
      <c r="E4" s="69" t="s">
        <v>49</v>
      </c>
      <c r="F4" s="70" t="s">
        <v>47</v>
      </c>
      <c r="G4" s="68" t="s">
        <v>48</v>
      </c>
      <c r="H4" s="69" t="s">
        <v>49</v>
      </c>
      <c r="I4" s="70" t="s">
        <v>47</v>
      </c>
      <c r="J4" s="68" t="s">
        <v>48</v>
      </c>
      <c r="K4" s="69" t="s">
        <v>49</v>
      </c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2:23" s="48" customFormat="1" ht="21" customHeight="1">
      <c r="B5" s="71" t="s">
        <v>50</v>
      </c>
      <c r="C5" s="72">
        <v>10022</v>
      </c>
      <c r="D5" s="73">
        <v>9962</v>
      </c>
      <c r="E5" s="74">
        <v>195</v>
      </c>
      <c r="F5" s="75">
        <v>579</v>
      </c>
      <c r="G5" s="73">
        <v>561</v>
      </c>
      <c r="H5" s="74">
        <v>121</v>
      </c>
      <c r="I5" s="75">
        <v>6784</v>
      </c>
      <c r="J5" s="73">
        <v>6743</v>
      </c>
      <c r="K5" s="74">
        <v>73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</row>
    <row r="6" spans="2:23" s="48" customFormat="1" ht="21" customHeight="1">
      <c r="B6" s="71" t="s">
        <v>51</v>
      </c>
      <c r="C6" s="72">
        <v>9503</v>
      </c>
      <c r="D6" s="73">
        <v>9520</v>
      </c>
      <c r="E6" s="74">
        <v>178</v>
      </c>
      <c r="F6" s="75">
        <v>548</v>
      </c>
      <c r="G6" s="73">
        <v>540</v>
      </c>
      <c r="H6" s="74">
        <v>129</v>
      </c>
      <c r="I6" s="75">
        <v>6533</v>
      </c>
      <c r="J6" s="73">
        <v>6565</v>
      </c>
      <c r="K6" s="74">
        <v>41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2:23" s="48" customFormat="1" ht="21" customHeight="1">
      <c r="B7" s="71" t="s">
        <v>52</v>
      </c>
      <c r="C7" s="76">
        <f>+F7+I7+2391</f>
        <v>10352</v>
      </c>
      <c r="D7" s="31">
        <f>+G7+J7+2395</f>
        <v>10262</v>
      </c>
      <c r="E7" s="77">
        <f>+H7+K7+4</f>
        <v>268</v>
      </c>
      <c r="F7" s="78">
        <v>502</v>
      </c>
      <c r="G7" s="79">
        <v>474</v>
      </c>
      <c r="H7" s="77">
        <v>157</v>
      </c>
      <c r="I7" s="78">
        <v>7459</v>
      </c>
      <c r="J7" s="79">
        <v>7393</v>
      </c>
      <c r="K7" s="77">
        <v>107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2:23" s="48" customFormat="1" ht="21" customHeight="1">
      <c r="B8" s="71" t="s">
        <v>53</v>
      </c>
      <c r="C8" s="76">
        <v>9977</v>
      </c>
      <c r="D8" s="31">
        <v>9982</v>
      </c>
      <c r="E8" s="77">
        <v>263</v>
      </c>
      <c r="F8" s="76">
        <v>604</v>
      </c>
      <c r="G8" s="31">
        <v>566</v>
      </c>
      <c r="H8" s="77">
        <v>195</v>
      </c>
      <c r="I8" s="76">
        <v>6863</v>
      </c>
      <c r="J8" s="31">
        <v>6902</v>
      </c>
      <c r="K8" s="77">
        <v>68</v>
      </c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2:23" s="48" customFormat="1" ht="21" customHeight="1">
      <c r="B9" s="80" t="s">
        <v>54</v>
      </c>
      <c r="C9" s="76">
        <v>9538</v>
      </c>
      <c r="D9" s="31">
        <v>9519</v>
      </c>
      <c r="E9" s="77">
        <v>282</v>
      </c>
      <c r="F9" s="76">
        <v>704</v>
      </c>
      <c r="G9" s="31">
        <v>672</v>
      </c>
      <c r="H9" s="77">
        <v>227</v>
      </c>
      <c r="I9" s="76">
        <v>6061</v>
      </c>
      <c r="J9" s="31">
        <v>6076</v>
      </c>
      <c r="K9" s="77">
        <v>53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</row>
    <row r="10" spans="2:23" s="48" customFormat="1" ht="21" customHeight="1">
      <c r="B10" s="80" t="s">
        <v>55</v>
      </c>
      <c r="C10" s="76">
        <v>8484</v>
      </c>
      <c r="D10" s="31">
        <v>8563</v>
      </c>
      <c r="E10" s="77">
        <v>203</v>
      </c>
      <c r="F10" s="76">
        <v>687</v>
      </c>
      <c r="G10" s="31">
        <v>778</v>
      </c>
      <c r="H10" s="77">
        <v>136</v>
      </c>
      <c r="I10" s="76">
        <v>4990</v>
      </c>
      <c r="J10" s="31">
        <v>4981</v>
      </c>
      <c r="K10" s="77">
        <v>62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2:23" s="48" customFormat="1" ht="21" customHeight="1">
      <c r="B11" s="80" t="s">
        <v>56</v>
      </c>
      <c r="C11" s="76">
        <v>7549</v>
      </c>
      <c r="D11" s="31">
        <v>7581</v>
      </c>
      <c r="E11" s="77">
        <v>171</v>
      </c>
      <c r="F11" s="76">
        <v>513</v>
      </c>
      <c r="G11" s="31">
        <v>524</v>
      </c>
      <c r="H11" s="77">
        <v>125</v>
      </c>
      <c r="I11" s="76">
        <v>4441</v>
      </c>
      <c r="J11" s="31">
        <v>4460</v>
      </c>
      <c r="K11" s="77">
        <v>43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2:23" s="48" customFormat="1" ht="21" customHeight="1">
      <c r="B12" s="80" t="s">
        <v>57</v>
      </c>
      <c r="C12" s="76">
        <f>+F12+I12+2347</f>
        <v>6625</v>
      </c>
      <c r="D12" s="31">
        <f>+G12+J12+2350</f>
        <v>6633</v>
      </c>
      <c r="E12" s="77">
        <f>+H12+K12+0</f>
        <v>163</v>
      </c>
      <c r="F12" s="76">
        <v>474</v>
      </c>
      <c r="G12" s="31">
        <v>494</v>
      </c>
      <c r="H12" s="77">
        <v>105</v>
      </c>
      <c r="I12" s="76">
        <v>3804</v>
      </c>
      <c r="J12" s="31">
        <v>3789</v>
      </c>
      <c r="K12" s="77">
        <v>58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2:23" s="48" customFormat="1" ht="21" customHeight="1">
      <c r="B13" s="80" t="s">
        <v>58</v>
      </c>
      <c r="C13" s="76">
        <v>6841</v>
      </c>
      <c r="D13" s="31">
        <v>6893</v>
      </c>
      <c r="E13" s="77">
        <v>111</v>
      </c>
      <c r="F13" s="76">
        <v>524</v>
      </c>
      <c r="G13" s="31">
        <v>554</v>
      </c>
      <c r="H13" s="77">
        <v>75</v>
      </c>
      <c r="I13" s="76">
        <v>3721</v>
      </c>
      <c r="J13" s="31">
        <v>3746</v>
      </c>
      <c r="K13" s="77">
        <v>33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2:23" s="48" customFormat="1" ht="21" customHeight="1">
      <c r="B14" s="80" t="s">
        <v>59</v>
      </c>
      <c r="C14" s="76">
        <v>5820</v>
      </c>
      <c r="D14" s="31">
        <v>5826</v>
      </c>
      <c r="E14" s="77">
        <v>105</v>
      </c>
      <c r="F14" s="76">
        <v>397</v>
      </c>
      <c r="G14" s="31">
        <v>401</v>
      </c>
      <c r="H14" s="77">
        <v>71</v>
      </c>
      <c r="I14" s="76">
        <v>3052</v>
      </c>
      <c r="J14" s="31">
        <v>3054</v>
      </c>
      <c r="K14" s="77">
        <v>31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2:23" s="48" customFormat="1" ht="21" customHeight="1">
      <c r="B15" s="80" t="s">
        <v>60</v>
      </c>
      <c r="C15" s="76">
        <v>5130</v>
      </c>
      <c r="D15" s="31">
        <v>5112</v>
      </c>
      <c r="E15" s="77">
        <v>123</v>
      </c>
      <c r="F15" s="76">
        <v>373</v>
      </c>
      <c r="G15" s="31">
        <v>370</v>
      </c>
      <c r="H15" s="77">
        <v>74</v>
      </c>
      <c r="I15" s="76">
        <v>2353</v>
      </c>
      <c r="J15" s="31">
        <v>2337</v>
      </c>
      <c r="K15" s="77">
        <v>47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2:23" s="48" customFormat="1" ht="21" customHeight="1">
      <c r="B16" s="80" t="s">
        <v>61</v>
      </c>
      <c r="C16" s="76">
        <v>5407</v>
      </c>
      <c r="D16" s="31">
        <v>5360</v>
      </c>
      <c r="E16" s="77">
        <v>170</v>
      </c>
      <c r="F16" s="76">
        <v>443</v>
      </c>
      <c r="G16" s="31">
        <v>383</v>
      </c>
      <c r="H16" s="77">
        <v>134</v>
      </c>
      <c r="I16" s="76">
        <v>2531</v>
      </c>
      <c r="J16" s="31">
        <v>2544</v>
      </c>
      <c r="K16" s="77">
        <v>34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2:23" s="48" customFormat="1" ht="21" customHeight="1">
      <c r="B17" s="80" t="s">
        <v>62</v>
      </c>
      <c r="C17" s="76">
        <v>5455</v>
      </c>
      <c r="D17" s="31">
        <v>5493</v>
      </c>
      <c r="E17" s="77">
        <v>132</v>
      </c>
      <c r="F17" s="76">
        <v>428</v>
      </c>
      <c r="G17" s="31">
        <v>469</v>
      </c>
      <c r="H17" s="77">
        <v>93</v>
      </c>
      <c r="I17" s="76">
        <v>2561</v>
      </c>
      <c r="J17" s="31">
        <v>2558</v>
      </c>
      <c r="K17" s="77">
        <v>37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2:23" s="85" customFormat="1" ht="21" customHeight="1">
      <c r="B18" s="81" t="s">
        <v>63</v>
      </c>
      <c r="C18" s="82">
        <v>5769</v>
      </c>
      <c r="D18" s="42">
        <v>5763</v>
      </c>
      <c r="E18" s="83">
        <v>138</v>
      </c>
      <c r="F18" s="82">
        <v>418</v>
      </c>
      <c r="G18" s="42">
        <v>418</v>
      </c>
      <c r="H18" s="83">
        <v>93</v>
      </c>
      <c r="I18" s="82">
        <v>2553</v>
      </c>
      <c r="J18" s="42">
        <v>2545</v>
      </c>
      <c r="K18" s="83">
        <v>45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2:23" s="85" customFormat="1" ht="21" customHeight="1">
      <c r="B19" s="81" t="s">
        <v>64</v>
      </c>
      <c r="C19" s="82">
        <v>5773</v>
      </c>
      <c r="D19" s="42">
        <v>5788</v>
      </c>
      <c r="E19" s="83">
        <v>123</v>
      </c>
      <c r="F19" s="82">
        <v>426</v>
      </c>
      <c r="G19" s="42">
        <v>426</v>
      </c>
      <c r="H19" s="83">
        <v>93</v>
      </c>
      <c r="I19" s="82">
        <v>2472</v>
      </c>
      <c r="J19" s="42">
        <v>2495</v>
      </c>
      <c r="K19" s="83">
        <v>22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2:23" s="85" customFormat="1" ht="21" customHeight="1">
      <c r="B20" s="81" t="s">
        <v>65</v>
      </c>
      <c r="C20" s="82">
        <v>5589</v>
      </c>
      <c r="D20" s="42">
        <v>5542</v>
      </c>
      <c r="E20" s="83">
        <v>170</v>
      </c>
      <c r="F20" s="82">
        <v>464</v>
      </c>
      <c r="G20" s="42">
        <v>442</v>
      </c>
      <c r="H20" s="83">
        <v>115</v>
      </c>
      <c r="I20" s="82">
        <v>2105</v>
      </c>
      <c r="J20" s="42">
        <v>2072</v>
      </c>
      <c r="K20" s="83">
        <v>55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2:23" s="85" customFormat="1" ht="21" customHeight="1">
      <c r="B21" s="81" t="s">
        <v>66</v>
      </c>
      <c r="C21" s="82">
        <v>6357</v>
      </c>
      <c r="D21" s="42">
        <v>6286</v>
      </c>
      <c r="E21" s="83">
        <v>241</v>
      </c>
      <c r="F21" s="82">
        <v>578</v>
      </c>
      <c r="G21" s="42">
        <v>526</v>
      </c>
      <c r="H21" s="83">
        <v>167</v>
      </c>
      <c r="I21" s="82">
        <v>2116</v>
      </c>
      <c r="J21" s="42">
        <v>2103</v>
      </c>
      <c r="K21" s="83">
        <v>68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3:11" ht="15" customHeight="1">
      <c r="C22" s="11"/>
      <c r="D22" s="11"/>
      <c r="E22" s="62"/>
      <c r="F22" s="62"/>
      <c r="G22" s="62"/>
      <c r="H22" s="62"/>
      <c r="I22" s="62"/>
      <c r="J22" s="62"/>
      <c r="K22" s="47" t="s">
        <v>67</v>
      </c>
    </row>
    <row r="23" ht="15" customHeight="1">
      <c r="K23" s="47" t="s">
        <v>68</v>
      </c>
    </row>
    <row r="25" spans="11:22" s="86" customFormat="1" ht="15" customHeight="1"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3:11" ht="11.25">
      <c r="C26" s="88"/>
      <c r="D26" s="88"/>
      <c r="E26" s="88"/>
      <c r="F26" s="88"/>
      <c r="G26" s="88"/>
      <c r="H26" s="88"/>
      <c r="I26" s="88"/>
      <c r="J26" s="88"/>
      <c r="K26" s="88"/>
    </row>
  </sheetData>
  <sheetProtection/>
  <mergeCells count="3">
    <mergeCell ref="C3:E3"/>
    <mergeCell ref="F3:H3"/>
    <mergeCell ref="I3:K3"/>
  </mergeCells>
  <printOptions/>
  <pageMargins left="0.5905511811023623" right="0.5905511811023623" top="0.7874015748031497" bottom="0.7874015748031497" header="0.3937007874015748" footer="0.3937007874015748"/>
  <pageSetup horizontalDpi="300" verticalDpi="300" orientation="portrait" paperSize="9" r:id="rId2"/>
  <headerFooter alignWithMargins="0">
    <oddHeader>&amp;R17.法務・警察</oddHeader>
    <oddFooter>&amp;C-115-</oddFooter>
  </headerFooter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7"/>
  <sheetViews>
    <sheetView showGridLines="0" zoomScalePageLayoutView="0" workbookViewId="0" topLeftCell="A19">
      <selection activeCell="N24" sqref="N24"/>
    </sheetView>
  </sheetViews>
  <sheetFormatPr defaultColWidth="9.140625" defaultRowHeight="15"/>
  <cols>
    <col min="1" max="1" width="3.57421875" style="5" customWidth="1"/>
    <col min="2" max="2" width="7.140625" style="5" customWidth="1"/>
    <col min="3" max="4" width="5.140625" style="9" customWidth="1"/>
    <col min="5" max="5" width="4.8515625" style="9" customWidth="1"/>
    <col min="6" max="7" width="4.57421875" style="9" customWidth="1"/>
    <col min="8" max="8" width="4.140625" style="9" customWidth="1"/>
    <col min="9" max="10" width="4.57421875" style="9" customWidth="1"/>
    <col min="11" max="11" width="4.140625" style="9" customWidth="1"/>
    <col min="12" max="12" width="4.8515625" style="4" customWidth="1"/>
    <col min="13" max="13" width="4.57421875" style="4" customWidth="1"/>
    <col min="14" max="15" width="4.8515625" style="4" customWidth="1"/>
    <col min="16" max="18" width="4.140625" style="4" customWidth="1"/>
    <col min="19" max="19" width="4.421875" style="4" customWidth="1"/>
    <col min="20" max="20" width="4.140625" style="4" customWidth="1"/>
    <col min="21" max="23" width="9.00390625" style="4" customWidth="1"/>
    <col min="24" max="16384" width="9.00390625" style="5" customWidth="1"/>
  </cols>
  <sheetData>
    <row r="1" spans="1:11" ht="30" customHeight="1">
      <c r="A1" s="1" t="s">
        <v>69</v>
      </c>
      <c r="B1" s="11"/>
      <c r="C1" s="11"/>
      <c r="D1" s="62"/>
      <c r="E1" s="62"/>
      <c r="F1" s="62"/>
      <c r="G1" s="62"/>
      <c r="H1" s="62"/>
      <c r="I1" s="62"/>
      <c r="J1" s="62"/>
      <c r="K1" s="62"/>
    </row>
    <row r="2" spans="2:20" ht="18" customHeight="1">
      <c r="B2" s="63" t="s">
        <v>41</v>
      </c>
      <c r="C2" s="89"/>
      <c r="D2" s="89"/>
      <c r="E2" s="89"/>
      <c r="F2" s="89"/>
      <c r="G2" s="89"/>
      <c r="H2" s="89"/>
      <c r="I2" s="89"/>
      <c r="J2" s="89"/>
      <c r="K2" s="89"/>
      <c r="L2" s="90"/>
      <c r="M2" s="90"/>
      <c r="N2" s="90"/>
      <c r="O2" s="90"/>
      <c r="P2" s="90"/>
      <c r="Q2" s="90"/>
      <c r="R2" s="90"/>
      <c r="S2" s="90"/>
      <c r="T2" s="91" t="s">
        <v>70</v>
      </c>
    </row>
    <row r="3" spans="2:20" s="45" customFormat="1" ht="24.75" customHeight="1">
      <c r="B3" s="10" t="s">
        <v>71</v>
      </c>
      <c r="C3" s="92" t="s">
        <v>43</v>
      </c>
      <c r="D3" s="93"/>
      <c r="E3" s="94"/>
      <c r="F3" s="95" t="s">
        <v>72</v>
      </c>
      <c r="G3" s="96"/>
      <c r="H3" s="97"/>
      <c r="I3" s="95" t="s">
        <v>73</v>
      </c>
      <c r="J3" s="96"/>
      <c r="K3" s="97"/>
      <c r="L3" s="98" t="s">
        <v>74</v>
      </c>
      <c r="M3" s="99"/>
      <c r="N3" s="99"/>
      <c r="O3" s="99"/>
      <c r="P3" s="99"/>
      <c r="Q3" s="99"/>
      <c r="R3" s="99"/>
      <c r="S3" s="100" t="s">
        <v>75</v>
      </c>
      <c r="T3" s="101" t="s">
        <v>76</v>
      </c>
    </row>
    <row r="4" spans="2:20" s="45" customFormat="1" ht="18" customHeight="1">
      <c r="B4" s="102"/>
      <c r="C4" s="103"/>
      <c r="D4" s="104"/>
      <c r="E4" s="105"/>
      <c r="F4" s="106"/>
      <c r="G4" s="107"/>
      <c r="H4" s="108"/>
      <c r="I4" s="106"/>
      <c r="J4" s="107"/>
      <c r="K4" s="108"/>
      <c r="L4" s="109" t="s">
        <v>77</v>
      </c>
      <c r="M4" s="54" t="s">
        <v>78</v>
      </c>
      <c r="N4" s="55"/>
      <c r="O4" s="110" t="s">
        <v>79</v>
      </c>
      <c r="P4" s="111"/>
      <c r="Q4" s="111"/>
      <c r="R4" s="111"/>
      <c r="S4" s="112" t="s">
        <v>77</v>
      </c>
      <c r="T4" s="112" t="s">
        <v>77</v>
      </c>
    </row>
    <row r="5" spans="2:20" s="45" customFormat="1" ht="18" customHeight="1">
      <c r="B5" s="17" t="s">
        <v>80</v>
      </c>
      <c r="C5" s="113" t="s">
        <v>77</v>
      </c>
      <c r="D5" s="114" t="s">
        <v>81</v>
      </c>
      <c r="E5" s="115" t="s">
        <v>82</v>
      </c>
      <c r="F5" s="113" t="s">
        <v>77</v>
      </c>
      <c r="G5" s="114" t="s">
        <v>81</v>
      </c>
      <c r="H5" s="115" t="s">
        <v>82</v>
      </c>
      <c r="I5" s="113" t="s">
        <v>77</v>
      </c>
      <c r="J5" s="114" t="s">
        <v>81</v>
      </c>
      <c r="K5" s="115" t="s">
        <v>82</v>
      </c>
      <c r="L5" s="116"/>
      <c r="M5" s="117" t="s">
        <v>83</v>
      </c>
      <c r="N5" s="115" t="s">
        <v>84</v>
      </c>
      <c r="O5" s="118" t="s">
        <v>85</v>
      </c>
      <c r="P5" s="114" t="s">
        <v>86</v>
      </c>
      <c r="Q5" s="114" t="s">
        <v>87</v>
      </c>
      <c r="R5" s="119" t="s">
        <v>88</v>
      </c>
      <c r="S5" s="112"/>
      <c r="T5" s="112"/>
    </row>
    <row r="6" spans="2:20" s="45" customFormat="1" ht="24" customHeight="1">
      <c r="B6" s="120" t="s">
        <v>50</v>
      </c>
      <c r="C6" s="121">
        <v>10729</v>
      </c>
      <c r="D6" s="122">
        <v>10216</v>
      </c>
      <c r="E6" s="123">
        <v>2884</v>
      </c>
      <c r="F6" s="121">
        <v>1419</v>
      </c>
      <c r="G6" s="122">
        <v>1449</v>
      </c>
      <c r="H6" s="123">
        <v>526</v>
      </c>
      <c r="I6" s="121">
        <v>1945</v>
      </c>
      <c r="J6" s="122">
        <v>1967</v>
      </c>
      <c r="K6" s="123">
        <v>224</v>
      </c>
      <c r="L6" s="124">
        <v>1168</v>
      </c>
      <c r="M6" s="121">
        <v>447</v>
      </c>
      <c r="N6" s="123">
        <v>721</v>
      </c>
      <c r="O6" s="125">
        <v>1038</v>
      </c>
      <c r="P6" s="122">
        <v>34</v>
      </c>
      <c r="Q6" s="126">
        <v>68</v>
      </c>
      <c r="R6" s="127">
        <v>28</v>
      </c>
      <c r="S6" s="128">
        <v>16</v>
      </c>
      <c r="T6" s="128">
        <v>22</v>
      </c>
    </row>
    <row r="7" spans="2:20" s="45" customFormat="1" ht="24" customHeight="1">
      <c r="B7" s="120" t="s">
        <v>51</v>
      </c>
      <c r="C7" s="121">
        <v>10370</v>
      </c>
      <c r="D7" s="122">
        <v>10046</v>
      </c>
      <c r="E7" s="123">
        <v>3208</v>
      </c>
      <c r="F7" s="121">
        <v>1469</v>
      </c>
      <c r="G7" s="122">
        <v>1437</v>
      </c>
      <c r="H7" s="123">
        <v>536</v>
      </c>
      <c r="I7" s="121">
        <v>1536</v>
      </c>
      <c r="J7" s="122">
        <v>1469</v>
      </c>
      <c r="K7" s="123">
        <v>291</v>
      </c>
      <c r="L7" s="124">
        <v>1281</v>
      </c>
      <c r="M7" s="121">
        <v>475</v>
      </c>
      <c r="N7" s="123">
        <v>806</v>
      </c>
      <c r="O7" s="125">
        <v>1152</v>
      </c>
      <c r="P7" s="122">
        <v>40</v>
      </c>
      <c r="Q7" s="126">
        <v>57</v>
      </c>
      <c r="R7" s="127">
        <v>32</v>
      </c>
      <c r="S7" s="128">
        <v>19</v>
      </c>
      <c r="T7" s="128">
        <v>30</v>
      </c>
    </row>
    <row r="8" spans="2:20" s="45" customFormat="1" ht="24" customHeight="1">
      <c r="B8" s="120" t="s">
        <v>52</v>
      </c>
      <c r="C8" s="121">
        <v>11962</v>
      </c>
      <c r="D8" s="122">
        <v>11552</v>
      </c>
      <c r="E8" s="123">
        <v>3618</v>
      </c>
      <c r="F8" s="121">
        <v>1572</v>
      </c>
      <c r="G8" s="122">
        <v>1513</v>
      </c>
      <c r="H8" s="123">
        <v>618</v>
      </c>
      <c r="I8" s="121">
        <v>2039</v>
      </c>
      <c r="J8" s="122">
        <v>1900</v>
      </c>
      <c r="K8" s="123">
        <v>430</v>
      </c>
      <c r="L8" s="124">
        <v>1284</v>
      </c>
      <c r="M8" s="121">
        <v>515</v>
      </c>
      <c r="N8" s="123">
        <v>769</v>
      </c>
      <c r="O8" s="125">
        <v>1137</v>
      </c>
      <c r="P8" s="122">
        <v>50</v>
      </c>
      <c r="Q8" s="126">
        <v>70</v>
      </c>
      <c r="R8" s="127">
        <v>27</v>
      </c>
      <c r="S8" s="128">
        <v>13</v>
      </c>
      <c r="T8" s="128">
        <v>26</v>
      </c>
    </row>
    <row r="9" spans="2:20" s="45" customFormat="1" ht="24" customHeight="1">
      <c r="B9" s="120" t="s">
        <v>53</v>
      </c>
      <c r="C9" s="129">
        <v>13234</v>
      </c>
      <c r="D9" s="130">
        <v>13041</v>
      </c>
      <c r="E9" s="131">
        <v>3811</v>
      </c>
      <c r="F9" s="129">
        <v>1668</v>
      </c>
      <c r="G9" s="130">
        <v>1696</v>
      </c>
      <c r="H9" s="131">
        <v>590</v>
      </c>
      <c r="I9" s="129">
        <v>2363</v>
      </c>
      <c r="J9" s="130">
        <v>2350</v>
      </c>
      <c r="K9" s="131">
        <v>443</v>
      </c>
      <c r="L9" s="132">
        <v>1394</v>
      </c>
      <c r="M9" s="129">
        <v>478</v>
      </c>
      <c r="N9" s="131">
        <v>916</v>
      </c>
      <c r="O9" s="129">
        <v>1212</v>
      </c>
      <c r="P9" s="130">
        <v>44</v>
      </c>
      <c r="Q9" s="130">
        <v>58</v>
      </c>
      <c r="R9" s="131">
        <v>80</v>
      </c>
      <c r="S9" s="132">
        <v>13</v>
      </c>
      <c r="T9" s="132">
        <v>33</v>
      </c>
    </row>
    <row r="10" spans="2:20" s="133" customFormat="1" ht="24" customHeight="1">
      <c r="B10" s="120" t="s">
        <v>54</v>
      </c>
      <c r="C10" s="134">
        <v>15634</v>
      </c>
      <c r="D10" s="126">
        <v>15295</v>
      </c>
      <c r="E10" s="123">
        <v>4150</v>
      </c>
      <c r="F10" s="134">
        <v>2165</v>
      </c>
      <c r="G10" s="126">
        <v>2071</v>
      </c>
      <c r="H10" s="123">
        <v>684</v>
      </c>
      <c r="I10" s="134">
        <v>3280</v>
      </c>
      <c r="J10" s="126">
        <v>3230</v>
      </c>
      <c r="K10" s="123">
        <v>493</v>
      </c>
      <c r="L10" s="128">
        <v>1838</v>
      </c>
      <c r="M10" s="134">
        <v>488</v>
      </c>
      <c r="N10" s="123">
        <v>1350</v>
      </c>
      <c r="O10" s="134">
        <v>1694</v>
      </c>
      <c r="P10" s="126">
        <v>43</v>
      </c>
      <c r="Q10" s="126">
        <v>56</v>
      </c>
      <c r="R10" s="123">
        <v>45</v>
      </c>
      <c r="S10" s="128">
        <v>11</v>
      </c>
      <c r="T10" s="128">
        <v>37</v>
      </c>
    </row>
    <row r="11" spans="2:20" s="133" customFormat="1" ht="24" customHeight="1">
      <c r="B11" s="120" t="s">
        <v>55</v>
      </c>
      <c r="C11" s="134">
        <v>15700</v>
      </c>
      <c r="D11" s="126">
        <v>15687</v>
      </c>
      <c r="E11" s="123">
        <v>4163</v>
      </c>
      <c r="F11" s="134">
        <v>2149</v>
      </c>
      <c r="G11" s="126">
        <v>2149</v>
      </c>
      <c r="H11" s="123">
        <v>684</v>
      </c>
      <c r="I11" s="134">
        <v>3285</v>
      </c>
      <c r="J11" s="126">
        <v>3402</v>
      </c>
      <c r="K11" s="123">
        <v>376</v>
      </c>
      <c r="L11" s="128">
        <v>1848</v>
      </c>
      <c r="M11" s="134">
        <v>537</v>
      </c>
      <c r="N11" s="123">
        <v>1311</v>
      </c>
      <c r="O11" s="134">
        <v>1700</v>
      </c>
      <c r="P11" s="126">
        <v>46</v>
      </c>
      <c r="Q11" s="126">
        <v>68</v>
      </c>
      <c r="R11" s="123">
        <v>34</v>
      </c>
      <c r="S11" s="128">
        <v>18</v>
      </c>
      <c r="T11" s="128">
        <v>43</v>
      </c>
    </row>
    <row r="12" spans="2:20" s="133" customFormat="1" ht="24" customHeight="1">
      <c r="B12" s="120" t="s">
        <v>56</v>
      </c>
      <c r="C12" s="134">
        <v>14197</v>
      </c>
      <c r="D12" s="126">
        <v>14766</v>
      </c>
      <c r="E12" s="123">
        <v>3594</v>
      </c>
      <c r="F12" s="134">
        <v>1864</v>
      </c>
      <c r="G12" s="126">
        <v>1995</v>
      </c>
      <c r="H12" s="123">
        <v>553</v>
      </c>
      <c r="I12" s="134">
        <v>2517</v>
      </c>
      <c r="J12" s="126">
        <v>2565</v>
      </c>
      <c r="K12" s="123">
        <v>328</v>
      </c>
      <c r="L12" s="128">
        <v>1635</v>
      </c>
      <c r="M12" s="134">
        <v>470</v>
      </c>
      <c r="N12" s="123">
        <v>1165</v>
      </c>
      <c r="O12" s="134">
        <v>1493</v>
      </c>
      <c r="P12" s="126">
        <v>61</v>
      </c>
      <c r="Q12" s="126">
        <v>44</v>
      </c>
      <c r="R12" s="123">
        <v>37</v>
      </c>
      <c r="S12" s="128">
        <v>12</v>
      </c>
      <c r="T12" s="128">
        <v>7</v>
      </c>
    </row>
    <row r="13" spans="2:20" s="133" customFormat="1" ht="24" customHeight="1">
      <c r="B13" s="120" t="s">
        <v>57</v>
      </c>
      <c r="C13" s="134">
        <v>11897</v>
      </c>
      <c r="D13" s="126">
        <v>12912</v>
      </c>
      <c r="E13" s="123">
        <v>2579</v>
      </c>
      <c r="F13" s="134">
        <v>1818</v>
      </c>
      <c r="G13" s="126">
        <v>1820</v>
      </c>
      <c r="H13" s="123">
        <v>551</v>
      </c>
      <c r="I13" s="134">
        <v>1855</v>
      </c>
      <c r="J13" s="126">
        <v>1943</v>
      </c>
      <c r="K13" s="123">
        <v>240</v>
      </c>
      <c r="L13" s="128">
        <v>1633</v>
      </c>
      <c r="M13" s="134">
        <v>448</v>
      </c>
      <c r="N13" s="123">
        <v>1185</v>
      </c>
      <c r="O13" s="134">
        <v>1480</v>
      </c>
      <c r="P13" s="126">
        <v>70</v>
      </c>
      <c r="Q13" s="126">
        <v>60</v>
      </c>
      <c r="R13" s="123">
        <v>23</v>
      </c>
      <c r="S13" s="128">
        <v>7</v>
      </c>
      <c r="T13" s="135" t="s">
        <v>89</v>
      </c>
    </row>
    <row r="14" spans="2:20" s="133" customFormat="1" ht="24" customHeight="1">
      <c r="B14" s="120" t="s">
        <v>58</v>
      </c>
      <c r="C14" s="134">
        <v>11652</v>
      </c>
      <c r="D14" s="126">
        <v>11759</v>
      </c>
      <c r="E14" s="123">
        <v>2472</v>
      </c>
      <c r="F14" s="134">
        <v>2307</v>
      </c>
      <c r="G14" s="126">
        <v>2202</v>
      </c>
      <c r="H14" s="123">
        <v>656</v>
      </c>
      <c r="I14" s="134">
        <v>1531</v>
      </c>
      <c r="J14" s="126">
        <v>1578</v>
      </c>
      <c r="K14" s="123">
        <v>193</v>
      </c>
      <c r="L14" s="128">
        <v>2086</v>
      </c>
      <c r="M14" s="134">
        <v>550</v>
      </c>
      <c r="N14" s="123">
        <v>1536</v>
      </c>
      <c r="O14" s="134">
        <v>1920</v>
      </c>
      <c r="P14" s="126">
        <v>80</v>
      </c>
      <c r="Q14" s="126">
        <v>61</v>
      </c>
      <c r="R14" s="123">
        <v>25</v>
      </c>
      <c r="S14" s="128">
        <v>22</v>
      </c>
      <c r="T14" s="135" t="s">
        <v>89</v>
      </c>
    </row>
    <row r="15" spans="2:20" s="133" customFormat="1" ht="24" customHeight="1">
      <c r="B15" s="120" t="s">
        <v>59</v>
      </c>
      <c r="C15" s="134">
        <v>10402</v>
      </c>
      <c r="D15" s="126">
        <v>10123</v>
      </c>
      <c r="E15" s="123">
        <v>2751</v>
      </c>
      <c r="F15" s="134">
        <v>2844</v>
      </c>
      <c r="G15" s="126">
        <v>2514</v>
      </c>
      <c r="H15" s="123">
        <v>986</v>
      </c>
      <c r="I15" s="134">
        <v>1417</v>
      </c>
      <c r="J15" s="126">
        <v>1455</v>
      </c>
      <c r="K15" s="123">
        <v>155</v>
      </c>
      <c r="L15" s="128">
        <v>2662</v>
      </c>
      <c r="M15" s="134">
        <v>895</v>
      </c>
      <c r="N15" s="123">
        <v>1767</v>
      </c>
      <c r="O15" s="134">
        <v>2485</v>
      </c>
      <c r="P15" s="126">
        <v>72</v>
      </c>
      <c r="Q15" s="126">
        <v>65</v>
      </c>
      <c r="R15" s="123">
        <v>40</v>
      </c>
      <c r="S15" s="128">
        <v>17</v>
      </c>
      <c r="T15" s="135" t="s">
        <v>89</v>
      </c>
    </row>
    <row r="16" spans="2:20" s="133" customFormat="1" ht="24" customHeight="1">
      <c r="B16" s="120" t="s">
        <v>60</v>
      </c>
      <c r="C16" s="134">
        <v>12286</v>
      </c>
      <c r="D16" s="126">
        <v>12032</v>
      </c>
      <c r="E16" s="123">
        <v>3005</v>
      </c>
      <c r="F16" s="134">
        <v>3637</v>
      </c>
      <c r="G16" s="126">
        <v>3431</v>
      </c>
      <c r="H16" s="123">
        <v>1192</v>
      </c>
      <c r="I16" s="134">
        <v>1038</v>
      </c>
      <c r="J16" s="126">
        <v>1068</v>
      </c>
      <c r="K16" s="123">
        <v>125</v>
      </c>
      <c r="L16" s="128">
        <v>3423</v>
      </c>
      <c r="M16" s="134">
        <v>950</v>
      </c>
      <c r="N16" s="123">
        <v>2473</v>
      </c>
      <c r="O16" s="134">
        <v>3225</v>
      </c>
      <c r="P16" s="126">
        <v>103</v>
      </c>
      <c r="Q16" s="126">
        <v>65</v>
      </c>
      <c r="R16" s="123">
        <v>30</v>
      </c>
      <c r="S16" s="128">
        <v>16</v>
      </c>
      <c r="T16" s="135" t="s">
        <v>89</v>
      </c>
    </row>
    <row r="17" spans="2:20" s="133" customFormat="1" ht="24" customHeight="1">
      <c r="B17" s="120" t="s">
        <v>61</v>
      </c>
      <c r="C17" s="134">
        <v>12352</v>
      </c>
      <c r="D17" s="126">
        <v>12042</v>
      </c>
      <c r="E17" s="123">
        <v>3315</v>
      </c>
      <c r="F17" s="134">
        <v>4450</v>
      </c>
      <c r="G17" s="126">
        <v>4163</v>
      </c>
      <c r="H17" s="123">
        <v>1464</v>
      </c>
      <c r="I17" s="134">
        <v>677</v>
      </c>
      <c r="J17" s="126">
        <v>705</v>
      </c>
      <c r="K17" s="123">
        <v>97</v>
      </c>
      <c r="L17" s="128">
        <v>4274</v>
      </c>
      <c r="M17" s="134">
        <v>1189</v>
      </c>
      <c r="N17" s="123">
        <v>3085</v>
      </c>
      <c r="O17" s="134">
        <v>4086</v>
      </c>
      <c r="P17" s="126">
        <v>111</v>
      </c>
      <c r="Q17" s="126">
        <v>42</v>
      </c>
      <c r="R17" s="123">
        <v>35</v>
      </c>
      <c r="S17" s="128">
        <v>13</v>
      </c>
      <c r="T17" s="135" t="s">
        <v>89</v>
      </c>
    </row>
    <row r="18" spans="2:20" s="133" customFormat="1" ht="24" customHeight="1">
      <c r="B18" s="120" t="s">
        <v>62</v>
      </c>
      <c r="C18" s="134">
        <v>10513</v>
      </c>
      <c r="D18" s="126">
        <v>10951</v>
      </c>
      <c r="E18" s="123">
        <v>2877</v>
      </c>
      <c r="F18" s="134">
        <v>3564</v>
      </c>
      <c r="G18" s="126">
        <v>3781</v>
      </c>
      <c r="H18" s="123">
        <v>1266</v>
      </c>
      <c r="I18" s="134">
        <v>617</v>
      </c>
      <c r="J18" s="126">
        <v>614</v>
      </c>
      <c r="K18" s="123">
        <v>100</v>
      </c>
      <c r="L18" s="128">
        <v>3166</v>
      </c>
      <c r="M18" s="134">
        <v>909</v>
      </c>
      <c r="N18" s="123">
        <v>2257</v>
      </c>
      <c r="O18" s="134">
        <v>2974</v>
      </c>
      <c r="P18" s="126">
        <v>78</v>
      </c>
      <c r="Q18" s="126">
        <v>59</v>
      </c>
      <c r="R18" s="123">
        <v>55</v>
      </c>
      <c r="S18" s="128">
        <v>16</v>
      </c>
      <c r="T18" s="135" t="s">
        <v>89</v>
      </c>
    </row>
    <row r="19" spans="2:20" s="136" customFormat="1" ht="24" customHeight="1">
      <c r="B19" s="137" t="s">
        <v>63</v>
      </c>
      <c r="C19" s="138">
        <v>9195</v>
      </c>
      <c r="D19" s="139">
        <v>9698</v>
      </c>
      <c r="E19" s="140">
        <v>2374</v>
      </c>
      <c r="F19" s="138">
        <v>3114</v>
      </c>
      <c r="G19" s="139">
        <v>3366</v>
      </c>
      <c r="H19" s="140">
        <v>1014</v>
      </c>
      <c r="I19" s="138">
        <v>512</v>
      </c>
      <c r="J19" s="139">
        <v>537</v>
      </c>
      <c r="K19" s="140">
        <v>75</v>
      </c>
      <c r="L19" s="141">
        <v>2765</v>
      </c>
      <c r="M19" s="138">
        <v>843</v>
      </c>
      <c r="N19" s="140">
        <v>1922</v>
      </c>
      <c r="O19" s="138">
        <v>2592</v>
      </c>
      <c r="P19" s="139">
        <v>84</v>
      </c>
      <c r="Q19" s="139">
        <v>58</v>
      </c>
      <c r="R19" s="140">
        <v>31</v>
      </c>
      <c r="S19" s="141">
        <v>8</v>
      </c>
      <c r="T19" s="142" t="s">
        <v>89</v>
      </c>
    </row>
    <row r="20" spans="2:20" s="136" customFormat="1" ht="24" customHeight="1">
      <c r="B20" s="137" t="s">
        <v>64</v>
      </c>
      <c r="C20" s="138">
        <v>7010</v>
      </c>
      <c r="D20" s="139">
        <v>7502</v>
      </c>
      <c r="E20" s="140">
        <v>1882</v>
      </c>
      <c r="F20" s="138">
        <v>2217</v>
      </c>
      <c r="G20" s="139">
        <v>2514</v>
      </c>
      <c r="H20" s="140">
        <v>717</v>
      </c>
      <c r="I20" s="138">
        <v>331</v>
      </c>
      <c r="J20" s="139">
        <v>351</v>
      </c>
      <c r="K20" s="140">
        <v>55</v>
      </c>
      <c r="L20" s="141">
        <v>1932</v>
      </c>
      <c r="M20" s="138">
        <v>631</v>
      </c>
      <c r="N20" s="140">
        <v>1301</v>
      </c>
      <c r="O20" s="138">
        <v>1742</v>
      </c>
      <c r="P20" s="139">
        <v>62</v>
      </c>
      <c r="Q20" s="139">
        <v>59</v>
      </c>
      <c r="R20" s="140">
        <v>69</v>
      </c>
      <c r="S20" s="141">
        <v>7</v>
      </c>
      <c r="T20" s="142" t="s">
        <v>89</v>
      </c>
    </row>
    <row r="21" spans="2:20" s="136" customFormat="1" ht="24" customHeight="1">
      <c r="B21" s="137" t="s">
        <v>65</v>
      </c>
      <c r="C21" s="138">
        <v>6166</v>
      </c>
      <c r="D21" s="139">
        <v>6171</v>
      </c>
      <c r="E21" s="140">
        <v>1877</v>
      </c>
      <c r="F21" s="138">
        <v>1734</v>
      </c>
      <c r="G21" s="139">
        <v>1753</v>
      </c>
      <c r="H21" s="140">
        <v>698</v>
      </c>
      <c r="I21" s="138">
        <v>215</v>
      </c>
      <c r="J21" s="139">
        <v>219</v>
      </c>
      <c r="K21" s="140">
        <v>51</v>
      </c>
      <c r="L21" s="141">
        <v>1494</v>
      </c>
      <c r="M21" s="138">
        <v>582</v>
      </c>
      <c r="N21" s="140">
        <v>912</v>
      </c>
      <c r="O21" s="138">
        <v>1359</v>
      </c>
      <c r="P21" s="139">
        <v>56</v>
      </c>
      <c r="Q21" s="139">
        <v>45</v>
      </c>
      <c r="R21" s="140">
        <v>33</v>
      </c>
      <c r="S21" s="141">
        <v>8</v>
      </c>
      <c r="T21" s="142" t="s">
        <v>89</v>
      </c>
    </row>
    <row r="22" spans="2:20" s="136" customFormat="1" ht="24" customHeight="1">
      <c r="B22" s="137" t="s">
        <v>66</v>
      </c>
      <c r="C22" s="138">
        <v>5856</v>
      </c>
      <c r="D22" s="139">
        <v>5875</v>
      </c>
      <c r="E22" s="140">
        <v>1858</v>
      </c>
      <c r="F22" s="138">
        <v>1683</v>
      </c>
      <c r="G22" s="139">
        <v>1754</v>
      </c>
      <c r="H22" s="140">
        <v>627</v>
      </c>
      <c r="I22" s="138">
        <v>251</v>
      </c>
      <c r="J22" s="139">
        <v>248</v>
      </c>
      <c r="K22" s="140">
        <v>54</v>
      </c>
      <c r="L22" s="141">
        <v>1471</v>
      </c>
      <c r="M22" s="138">
        <v>550</v>
      </c>
      <c r="N22" s="140">
        <v>921</v>
      </c>
      <c r="O22" s="138">
        <v>1336</v>
      </c>
      <c r="P22" s="139">
        <v>37</v>
      </c>
      <c r="Q22" s="139">
        <v>59</v>
      </c>
      <c r="R22" s="140">
        <v>39</v>
      </c>
      <c r="S22" s="141">
        <v>5</v>
      </c>
      <c r="T22" s="142" t="s">
        <v>89</v>
      </c>
    </row>
    <row r="23" spans="3:20" ht="15" customHeight="1">
      <c r="C23" s="11"/>
      <c r="D23" s="11"/>
      <c r="E23" s="62"/>
      <c r="F23" s="62"/>
      <c r="G23" s="62"/>
      <c r="H23" s="62"/>
      <c r="I23" s="62"/>
      <c r="J23" s="62"/>
      <c r="T23" s="47" t="s">
        <v>90</v>
      </c>
    </row>
    <row r="24" spans="1:31" s="86" customFormat="1" ht="15" customHeight="1">
      <c r="A24" s="14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47" t="s">
        <v>68</v>
      </c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2:11" ht="11.25">
      <c r="B25" s="4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1:22" s="146" customFormat="1" ht="15" customHeight="1"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</row>
    <row r="27" spans="3:11" ht="11.25">
      <c r="C27" s="88"/>
      <c r="D27" s="88"/>
      <c r="E27" s="88"/>
      <c r="F27" s="88"/>
      <c r="G27" s="88"/>
      <c r="H27" s="88"/>
      <c r="I27" s="88"/>
      <c r="J27" s="88"/>
      <c r="K27" s="88"/>
    </row>
  </sheetData>
  <sheetProtection/>
  <mergeCells count="9">
    <mergeCell ref="S4:S5"/>
    <mergeCell ref="T4:T5"/>
    <mergeCell ref="C3:E4"/>
    <mergeCell ref="F3:H4"/>
    <mergeCell ref="I3:K4"/>
    <mergeCell ref="L3:R3"/>
    <mergeCell ref="L4:L5"/>
    <mergeCell ref="M4:N4"/>
    <mergeCell ref="O4:R4"/>
  </mergeCells>
  <printOptions/>
  <pageMargins left="0.5905511811023623" right="0.3937007874015748" top="0.7874015748031497" bottom="0.7874015748031497" header="0.3937007874015748" footer="0.3937007874015748"/>
  <pageSetup horizontalDpi="300" verticalDpi="300" orientation="portrait" paperSize="9" r:id="rId2"/>
  <headerFooter alignWithMargins="0">
    <oddHeader>&amp;R17.法務・警察</oddHeader>
    <oddFooter>&amp;C-116-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showGridLines="0" zoomScaleSheetLayoutView="100" zoomScalePageLayoutView="0" workbookViewId="0" topLeftCell="A22">
      <selection activeCell="E32" sqref="E32:F32"/>
    </sheetView>
  </sheetViews>
  <sheetFormatPr defaultColWidth="9.140625" defaultRowHeight="15"/>
  <cols>
    <col min="1" max="1" width="3.57421875" style="5" customWidth="1"/>
    <col min="2" max="2" width="7.57421875" style="48" customWidth="1"/>
    <col min="3" max="4" width="5.421875" style="9" customWidth="1"/>
    <col min="5" max="5" width="4.57421875" style="9" customWidth="1"/>
    <col min="6" max="7" width="5.421875" style="9" customWidth="1"/>
    <col min="8" max="8" width="4.57421875" style="9" customWidth="1"/>
    <col min="9" max="10" width="5.140625" style="9" customWidth="1"/>
    <col min="11" max="11" width="4.421875" style="9" customWidth="1"/>
    <col min="12" max="20" width="3.8515625" style="9" customWidth="1"/>
    <col min="21" max="31" width="9.00390625" style="4" customWidth="1"/>
    <col min="32" max="16384" width="9.00390625" style="5" customWidth="1"/>
  </cols>
  <sheetData>
    <row r="1" spans="1:31" s="48" customFormat="1" ht="30" customHeight="1">
      <c r="A1" s="1" t="s">
        <v>91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2:31" s="48" customFormat="1" ht="18" customHeight="1">
      <c r="B2" s="63" t="s">
        <v>41</v>
      </c>
      <c r="C2" s="149"/>
      <c r="D2" s="149"/>
      <c r="E2" s="149"/>
      <c r="F2" s="150"/>
      <c r="G2" s="150"/>
      <c r="H2" s="150"/>
      <c r="I2" s="150"/>
      <c r="J2" s="150"/>
      <c r="K2" s="150"/>
      <c r="L2" s="151"/>
      <c r="M2" s="151"/>
      <c r="N2" s="151"/>
      <c r="O2" s="152"/>
      <c r="P2" s="152"/>
      <c r="Q2" s="152"/>
      <c r="R2" s="150"/>
      <c r="S2" s="150"/>
      <c r="T2" s="153" t="s">
        <v>70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2:31" s="48" customFormat="1" ht="18" customHeight="1">
      <c r="B3" s="154" t="s">
        <v>92</v>
      </c>
      <c r="C3" s="155" t="s">
        <v>43</v>
      </c>
      <c r="D3" s="156"/>
      <c r="E3" s="157"/>
      <c r="F3" s="158" t="s">
        <v>93</v>
      </c>
      <c r="G3" s="159"/>
      <c r="H3" s="159"/>
      <c r="I3" s="159"/>
      <c r="J3" s="159"/>
      <c r="K3" s="160"/>
      <c r="L3" s="155" t="s">
        <v>94</v>
      </c>
      <c r="M3" s="156"/>
      <c r="N3" s="157"/>
      <c r="O3" s="155" t="s">
        <v>95</v>
      </c>
      <c r="P3" s="156"/>
      <c r="Q3" s="157"/>
      <c r="R3" s="155" t="s">
        <v>88</v>
      </c>
      <c r="S3" s="156"/>
      <c r="T3" s="157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2:31" s="48" customFormat="1" ht="24" customHeight="1">
      <c r="B4" s="161"/>
      <c r="C4" s="110"/>
      <c r="D4" s="111"/>
      <c r="E4" s="162"/>
      <c r="F4" s="50" t="s">
        <v>96</v>
      </c>
      <c r="G4" s="50"/>
      <c r="H4" s="50"/>
      <c r="I4" s="50" t="s">
        <v>97</v>
      </c>
      <c r="J4" s="50"/>
      <c r="K4" s="50"/>
      <c r="L4" s="110"/>
      <c r="M4" s="111"/>
      <c r="N4" s="162"/>
      <c r="O4" s="110"/>
      <c r="P4" s="111"/>
      <c r="Q4" s="162"/>
      <c r="R4" s="110"/>
      <c r="S4" s="111"/>
      <c r="T4" s="16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2:31" s="48" customFormat="1" ht="18" customHeight="1">
      <c r="B5" s="163" t="s">
        <v>46</v>
      </c>
      <c r="C5" s="164" t="s">
        <v>77</v>
      </c>
      <c r="D5" s="165" t="s">
        <v>81</v>
      </c>
      <c r="E5" s="166" t="s">
        <v>82</v>
      </c>
      <c r="F5" s="167" t="s">
        <v>77</v>
      </c>
      <c r="G5" s="165" t="s">
        <v>81</v>
      </c>
      <c r="H5" s="166" t="s">
        <v>82</v>
      </c>
      <c r="I5" s="167" t="s">
        <v>77</v>
      </c>
      <c r="J5" s="165" t="s">
        <v>81</v>
      </c>
      <c r="K5" s="168" t="s">
        <v>82</v>
      </c>
      <c r="L5" s="167" t="s">
        <v>77</v>
      </c>
      <c r="M5" s="165" t="s">
        <v>81</v>
      </c>
      <c r="N5" s="166" t="s">
        <v>82</v>
      </c>
      <c r="O5" s="167" t="s">
        <v>77</v>
      </c>
      <c r="P5" s="165" t="s">
        <v>81</v>
      </c>
      <c r="Q5" s="166" t="s">
        <v>82</v>
      </c>
      <c r="R5" s="169" t="s">
        <v>77</v>
      </c>
      <c r="S5" s="165" t="s">
        <v>81</v>
      </c>
      <c r="T5" s="170" t="s">
        <v>82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2:31" s="48" customFormat="1" ht="18" customHeight="1" hidden="1">
      <c r="B6" s="171" t="s">
        <v>50</v>
      </c>
      <c r="C6" s="78">
        <v>2209</v>
      </c>
      <c r="D6" s="79">
        <v>2128</v>
      </c>
      <c r="E6" s="172">
        <v>399</v>
      </c>
      <c r="F6" s="78">
        <v>1581</v>
      </c>
      <c r="G6" s="79">
        <v>1513</v>
      </c>
      <c r="H6" s="172">
        <v>318</v>
      </c>
      <c r="I6" s="78">
        <v>628</v>
      </c>
      <c r="J6" s="79">
        <v>615</v>
      </c>
      <c r="K6" s="173">
        <v>81</v>
      </c>
      <c r="L6" s="174" t="s">
        <v>98</v>
      </c>
      <c r="M6" s="175" t="s">
        <v>98</v>
      </c>
      <c r="N6" s="176" t="s">
        <v>98</v>
      </c>
      <c r="O6" s="174" t="s">
        <v>98</v>
      </c>
      <c r="P6" s="175" t="s">
        <v>98</v>
      </c>
      <c r="Q6" s="177" t="s">
        <v>98</v>
      </c>
      <c r="R6" s="174" t="s">
        <v>98</v>
      </c>
      <c r="S6" s="175" t="s">
        <v>98</v>
      </c>
      <c r="T6" s="177" t="s">
        <v>98</v>
      </c>
      <c r="U6" s="45"/>
      <c r="V6" s="33"/>
      <c r="W6" s="45"/>
      <c r="X6" s="45"/>
      <c r="Y6" s="45"/>
      <c r="Z6" s="45"/>
      <c r="AA6" s="45"/>
      <c r="AB6" s="45"/>
      <c r="AC6" s="45"/>
      <c r="AD6" s="45"/>
      <c r="AE6" s="45"/>
    </row>
    <row r="7" spans="2:31" s="48" customFormat="1" ht="18" customHeight="1">
      <c r="B7" s="171" t="s">
        <v>51</v>
      </c>
      <c r="C7" s="78">
        <v>1899</v>
      </c>
      <c r="D7" s="79">
        <v>2074</v>
      </c>
      <c r="E7" s="172">
        <v>224</v>
      </c>
      <c r="F7" s="78">
        <v>1314</v>
      </c>
      <c r="G7" s="79">
        <v>1470</v>
      </c>
      <c r="H7" s="172">
        <v>162</v>
      </c>
      <c r="I7" s="78">
        <v>578</v>
      </c>
      <c r="J7" s="79">
        <v>597</v>
      </c>
      <c r="K7" s="173">
        <v>62</v>
      </c>
      <c r="L7" s="174">
        <v>2</v>
      </c>
      <c r="M7" s="175">
        <v>2</v>
      </c>
      <c r="N7" s="176" t="s">
        <v>98</v>
      </c>
      <c r="O7" s="174">
        <v>2</v>
      </c>
      <c r="P7" s="175">
        <v>2</v>
      </c>
      <c r="Q7" s="176" t="s">
        <v>98</v>
      </c>
      <c r="R7" s="178">
        <v>3</v>
      </c>
      <c r="S7" s="179">
        <v>3</v>
      </c>
      <c r="T7" s="180" t="s">
        <v>98</v>
      </c>
      <c r="U7" s="45"/>
      <c r="V7" s="33"/>
      <c r="W7" s="45"/>
      <c r="X7" s="45"/>
      <c r="Y7" s="45"/>
      <c r="Z7" s="45"/>
      <c r="AA7" s="45"/>
      <c r="AB7" s="45"/>
      <c r="AC7" s="45"/>
      <c r="AD7" s="45"/>
      <c r="AE7" s="45"/>
    </row>
    <row r="8" spans="2:31" s="48" customFormat="1" ht="18" customHeight="1">
      <c r="B8" s="171" t="s">
        <v>52</v>
      </c>
      <c r="C8" s="78">
        <v>1999</v>
      </c>
      <c r="D8" s="79">
        <v>1989</v>
      </c>
      <c r="E8" s="172">
        <v>234</v>
      </c>
      <c r="F8" s="78">
        <v>1401</v>
      </c>
      <c r="G8" s="79">
        <v>1379</v>
      </c>
      <c r="H8" s="172">
        <v>184</v>
      </c>
      <c r="I8" s="78">
        <v>598</v>
      </c>
      <c r="J8" s="79">
        <v>610</v>
      </c>
      <c r="K8" s="173">
        <v>50</v>
      </c>
      <c r="L8" s="174">
        <v>4</v>
      </c>
      <c r="M8" s="175">
        <v>4</v>
      </c>
      <c r="N8" s="176" t="s">
        <v>98</v>
      </c>
      <c r="O8" s="174" t="s">
        <v>98</v>
      </c>
      <c r="P8" s="175" t="s">
        <v>98</v>
      </c>
      <c r="Q8" s="176" t="s">
        <v>98</v>
      </c>
      <c r="R8" s="178" t="s">
        <v>98</v>
      </c>
      <c r="S8" s="179" t="s">
        <v>98</v>
      </c>
      <c r="T8" s="180" t="s">
        <v>98</v>
      </c>
      <c r="U8" s="45"/>
      <c r="V8" s="33"/>
      <c r="W8" s="45"/>
      <c r="X8" s="45"/>
      <c r="Y8" s="45"/>
      <c r="Z8" s="45"/>
      <c r="AA8" s="45"/>
      <c r="AB8" s="45"/>
      <c r="AC8" s="45"/>
      <c r="AD8" s="45"/>
      <c r="AE8" s="45"/>
    </row>
    <row r="9" spans="2:31" s="181" customFormat="1" ht="18" customHeight="1">
      <c r="B9" s="171" t="s">
        <v>53</v>
      </c>
      <c r="C9" s="76">
        <v>1852</v>
      </c>
      <c r="D9" s="31">
        <v>1916</v>
      </c>
      <c r="E9" s="77">
        <v>170</v>
      </c>
      <c r="F9" s="76">
        <v>1363</v>
      </c>
      <c r="G9" s="31">
        <v>1416</v>
      </c>
      <c r="H9" s="77">
        <v>131</v>
      </c>
      <c r="I9" s="76">
        <v>482</v>
      </c>
      <c r="J9" s="31">
        <v>499</v>
      </c>
      <c r="K9" s="77">
        <v>33</v>
      </c>
      <c r="L9" s="182" t="s">
        <v>98</v>
      </c>
      <c r="M9" s="183" t="s">
        <v>98</v>
      </c>
      <c r="N9" s="176" t="s">
        <v>98</v>
      </c>
      <c r="O9" s="178">
        <v>6</v>
      </c>
      <c r="P9" s="179" t="s">
        <v>99</v>
      </c>
      <c r="Q9" s="184">
        <v>6</v>
      </c>
      <c r="R9" s="178">
        <v>1</v>
      </c>
      <c r="S9" s="179">
        <v>1</v>
      </c>
      <c r="T9" s="177" t="s">
        <v>98</v>
      </c>
      <c r="U9" s="133"/>
      <c r="V9" s="33"/>
      <c r="W9" s="133"/>
      <c r="X9" s="133"/>
      <c r="Y9" s="133"/>
      <c r="Z9" s="133"/>
      <c r="AA9" s="133"/>
      <c r="AB9" s="133"/>
      <c r="AC9" s="133"/>
      <c r="AD9" s="133"/>
      <c r="AE9" s="133"/>
    </row>
    <row r="10" spans="2:31" s="181" customFormat="1" ht="18" customHeight="1">
      <c r="B10" s="171" t="s">
        <v>54</v>
      </c>
      <c r="C10" s="76">
        <v>2013</v>
      </c>
      <c r="D10" s="31">
        <v>1931</v>
      </c>
      <c r="E10" s="77">
        <v>252</v>
      </c>
      <c r="F10" s="76">
        <v>1507</v>
      </c>
      <c r="G10" s="31">
        <v>1434</v>
      </c>
      <c r="H10" s="77">
        <v>204</v>
      </c>
      <c r="I10" s="76">
        <v>498</v>
      </c>
      <c r="J10" s="31">
        <v>483</v>
      </c>
      <c r="K10" s="77">
        <v>48</v>
      </c>
      <c r="L10" s="178">
        <v>4</v>
      </c>
      <c r="M10" s="179">
        <v>4</v>
      </c>
      <c r="N10" s="176" t="s">
        <v>98</v>
      </c>
      <c r="O10" s="178">
        <v>4</v>
      </c>
      <c r="P10" s="179">
        <v>10</v>
      </c>
      <c r="Q10" s="176" t="s">
        <v>98</v>
      </c>
      <c r="R10" s="182" t="s">
        <v>98</v>
      </c>
      <c r="S10" s="183" t="s">
        <v>98</v>
      </c>
      <c r="T10" s="180" t="s">
        <v>98</v>
      </c>
      <c r="U10" s="133"/>
      <c r="V10" s="33"/>
      <c r="W10" s="133"/>
      <c r="X10" s="133"/>
      <c r="Y10" s="133"/>
      <c r="Z10" s="133"/>
      <c r="AA10" s="133"/>
      <c r="AB10" s="133"/>
      <c r="AC10" s="133"/>
      <c r="AD10" s="133"/>
      <c r="AE10" s="133"/>
    </row>
    <row r="11" spans="2:31" s="181" customFormat="1" ht="18" customHeight="1">
      <c r="B11" s="171" t="s">
        <v>55</v>
      </c>
      <c r="C11" s="76">
        <v>1744</v>
      </c>
      <c r="D11" s="31">
        <v>1780</v>
      </c>
      <c r="E11" s="77">
        <v>216</v>
      </c>
      <c r="F11" s="76">
        <v>1350</v>
      </c>
      <c r="G11" s="31">
        <v>1373</v>
      </c>
      <c r="H11" s="77">
        <v>181</v>
      </c>
      <c r="I11" s="76">
        <v>383</v>
      </c>
      <c r="J11" s="31">
        <v>396</v>
      </c>
      <c r="K11" s="77">
        <v>35</v>
      </c>
      <c r="L11" s="178">
        <v>4</v>
      </c>
      <c r="M11" s="179">
        <v>4</v>
      </c>
      <c r="N11" s="176" t="s">
        <v>98</v>
      </c>
      <c r="O11" s="178">
        <v>6</v>
      </c>
      <c r="P11" s="179">
        <v>6</v>
      </c>
      <c r="Q11" s="176" t="s">
        <v>98</v>
      </c>
      <c r="R11" s="178">
        <v>1</v>
      </c>
      <c r="S11" s="179">
        <v>1</v>
      </c>
      <c r="T11" s="180" t="s">
        <v>98</v>
      </c>
      <c r="U11" s="133"/>
      <c r="V11" s="33"/>
      <c r="W11" s="133"/>
      <c r="X11" s="133"/>
      <c r="Y11" s="133"/>
      <c r="Z11" s="133"/>
      <c r="AA11" s="133"/>
      <c r="AB11" s="133"/>
      <c r="AC11" s="133"/>
      <c r="AD11" s="133"/>
      <c r="AE11" s="133"/>
    </row>
    <row r="12" spans="2:31" s="181" customFormat="1" ht="18" customHeight="1">
      <c r="B12" s="171" t="s">
        <v>56</v>
      </c>
      <c r="C12" s="76">
        <v>1436</v>
      </c>
      <c r="D12" s="31">
        <v>1530</v>
      </c>
      <c r="E12" s="77">
        <v>122</v>
      </c>
      <c r="F12" s="76">
        <v>1075</v>
      </c>
      <c r="G12" s="31">
        <v>1151</v>
      </c>
      <c r="H12" s="77">
        <v>105</v>
      </c>
      <c r="I12" s="76">
        <v>350</v>
      </c>
      <c r="J12" s="31">
        <v>370</v>
      </c>
      <c r="K12" s="77">
        <v>15</v>
      </c>
      <c r="L12" s="178">
        <v>1</v>
      </c>
      <c r="M12" s="179">
        <v>1</v>
      </c>
      <c r="N12" s="184" t="s">
        <v>98</v>
      </c>
      <c r="O12" s="178">
        <v>5</v>
      </c>
      <c r="P12" s="179">
        <v>3</v>
      </c>
      <c r="Q12" s="184">
        <v>2</v>
      </c>
      <c r="R12" s="178">
        <v>5</v>
      </c>
      <c r="S12" s="179">
        <v>5</v>
      </c>
      <c r="T12" s="177" t="s">
        <v>98</v>
      </c>
      <c r="U12" s="133"/>
      <c r="V12" s="33"/>
      <c r="W12" s="133"/>
      <c r="X12" s="133"/>
      <c r="Y12" s="133"/>
      <c r="Z12" s="133"/>
      <c r="AA12" s="133"/>
      <c r="AB12" s="133"/>
      <c r="AC12" s="133"/>
      <c r="AD12" s="133"/>
      <c r="AE12" s="133"/>
    </row>
    <row r="13" spans="2:31" s="181" customFormat="1" ht="18" customHeight="1">
      <c r="B13" s="171" t="s">
        <v>57</v>
      </c>
      <c r="C13" s="76">
        <v>1233</v>
      </c>
      <c r="D13" s="31">
        <v>1214</v>
      </c>
      <c r="E13" s="77">
        <v>141</v>
      </c>
      <c r="F13" s="76">
        <v>978</v>
      </c>
      <c r="G13" s="31">
        <v>959</v>
      </c>
      <c r="H13" s="77">
        <v>124</v>
      </c>
      <c r="I13" s="76">
        <v>250</v>
      </c>
      <c r="J13" s="31">
        <v>248</v>
      </c>
      <c r="K13" s="77">
        <v>17</v>
      </c>
      <c r="L13" s="76">
        <v>4</v>
      </c>
      <c r="M13" s="31">
        <v>4</v>
      </c>
      <c r="N13" s="184" t="s">
        <v>98</v>
      </c>
      <c r="O13" s="178" t="s">
        <v>98</v>
      </c>
      <c r="P13" s="31">
        <v>2</v>
      </c>
      <c r="Q13" s="176" t="s">
        <v>98</v>
      </c>
      <c r="R13" s="76">
        <v>1</v>
      </c>
      <c r="S13" s="31">
        <v>1</v>
      </c>
      <c r="T13" s="180" t="s">
        <v>98</v>
      </c>
      <c r="U13" s="133"/>
      <c r="V13" s="33"/>
      <c r="W13" s="133"/>
      <c r="X13" s="133"/>
      <c r="Y13" s="133"/>
      <c r="Z13" s="133"/>
      <c r="AA13" s="133"/>
      <c r="AB13" s="133"/>
      <c r="AC13" s="133"/>
      <c r="AD13" s="133"/>
      <c r="AE13" s="133"/>
    </row>
    <row r="14" spans="2:31" s="181" customFormat="1" ht="18" customHeight="1">
      <c r="B14" s="171" t="s">
        <v>58</v>
      </c>
      <c r="C14" s="76">
        <v>1207</v>
      </c>
      <c r="D14" s="31">
        <v>1252</v>
      </c>
      <c r="E14" s="77">
        <v>96</v>
      </c>
      <c r="F14" s="76">
        <v>925</v>
      </c>
      <c r="G14" s="31">
        <v>969</v>
      </c>
      <c r="H14" s="77">
        <v>80</v>
      </c>
      <c r="I14" s="76">
        <v>279</v>
      </c>
      <c r="J14" s="31">
        <v>280</v>
      </c>
      <c r="K14" s="77">
        <v>16</v>
      </c>
      <c r="L14" s="178" t="s">
        <v>100</v>
      </c>
      <c r="M14" s="179" t="s">
        <v>100</v>
      </c>
      <c r="N14" s="184" t="s">
        <v>100</v>
      </c>
      <c r="O14" s="178" t="s">
        <v>100</v>
      </c>
      <c r="P14" s="179" t="s">
        <v>100</v>
      </c>
      <c r="Q14" s="176" t="s">
        <v>100</v>
      </c>
      <c r="R14" s="76">
        <v>3</v>
      </c>
      <c r="S14" s="31">
        <v>3</v>
      </c>
      <c r="T14" s="180" t="s">
        <v>98</v>
      </c>
      <c r="U14" s="133"/>
      <c r="V14" s="33"/>
      <c r="W14" s="133"/>
      <c r="X14" s="133"/>
      <c r="Y14" s="133"/>
      <c r="Z14" s="133"/>
      <c r="AA14" s="133"/>
      <c r="AB14" s="133"/>
      <c r="AC14" s="133"/>
      <c r="AD14" s="133"/>
      <c r="AE14" s="133"/>
    </row>
    <row r="15" spans="2:31" s="181" customFormat="1" ht="18" customHeight="1">
      <c r="B15" s="171" t="s">
        <v>59</v>
      </c>
      <c r="C15" s="76">
        <v>1042</v>
      </c>
      <c r="D15" s="31">
        <v>1037</v>
      </c>
      <c r="E15" s="77">
        <v>101</v>
      </c>
      <c r="F15" s="76">
        <v>830</v>
      </c>
      <c r="G15" s="31">
        <v>828</v>
      </c>
      <c r="H15" s="77">
        <v>82</v>
      </c>
      <c r="I15" s="76">
        <v>202</v>
      </c>
      <c r="J15" s="31">
        <v>199</v>
      </c>
      <c r="K15" s="77">
        <v>19</v>
      </c>
      <c r="L15" s="178">
        <v>2</v>
      </c>
      <c r="M15" s="179">
        <v>2</v>
      </c>
      <c r="N15" s="184" t="s">
        <v>100</v>
      </c>
      <c r="O15" s="178">
        <v>4</v>
      </c>
      <c r="P15" s="179">
        <v>4</v>
      </c>
      <c r="Q15" s="176" t="s">
        <v>100</v>
      </c>
      <c r="R15" s="76">
        <v>4</v>
      </c>
      <c r="S15" s="31">
        <v>4</v>
      </c>
      <c r="T15" s="180" t="s">
        <v>98</v>
      </c>
      <c r="U15" s="133"/>
      <c r="V15" s="33"/>
      <c r="W15" s="133"/>
      <c r="X15" s="133"/>
      <c r="Y15" s="133"/>
      <c r="Z15" s="133"/>
      <c r="AA15" s="133"/>
      <c r="AB15" s="133"/>
      <c r="AC15" s="133"/>
      <c r="AD15" s="133"/>
      <c r="AE15" s="133"/>
    </row>
    <row r="16" spans="2:31" s="181" customFormat="1" ht="18" customHeight="1">
      <c r="B16" s="171" t="s">
        <v>60</v>
      </c>
      <c r="C16" s="76">
        <v>942</v>
      </c>
      <c r="D16" s="31">
        <v>912</v>
      </c>
      <c r="E16" s="77">
        <v>131</v>
      </c>
      <c r="F16" s="76">
        <v>806</v>
      </c>
      <c r="G16" s="31">
        <v>782</v>
      </c>
      <c r="H16" s="77">
        <v>106</v>
      </c>
      <c r="I16" s="76">
        <v>133</v>
      </c>
      <c r="J16" s="31">
        <v>127</v>
      </c>
      <c r="K16" s="77">
        <v>25</v>
      </c>
      <c r="L16" s="178">
        <v>3</v>
      </c>
      <c r="M16" s="179">
        <v>3</v>
      </c>
      <c r="N16" s="184" t="s">
        <v>100</v>
      </c>
      <c r="O16" s="178" t="s">
        <v>100</v>
      </c>
      <c r="P16" s="179" t="s">
        <v>100</v>
      </c>
      <c r="Q16" s="184" t="s">
        <v>100</v>
      </c>
      <c r="R16" s="178" t="s">
        <v>100</v>
      </c>
      <c r="S16" s="179" t="s">
        <v>100</v>
      </c>
      <c r="T16" s="184" t="s">
        <v>100</v>
      </c>
      <c r="U16" s="133"/>
      <c r="V16" s="33"/>
      <c r="W16" s="133"/>
      <c r="X16" s="133"/>
      <c r="Y16" s="133"/>
      <c r="Z16" s="133"/>
      <c r="AA16" s="133"/>
      <c r="AB16" s="133"/>
      <c r="AC16" s="133"/>
      <c r="AD16" s="133"/>
      <c r="AE16" s="133"/>
    </row>
    <row r="17" spans="2:31" s="181" customFormat="1" ht="18" customHeight="1">
      <c r="B17" s="171" t="s">
        <v>61</v>
      </c>
      <c r="C17" s="76">
        <v>888</v>
      </c>
      <c r="D17" s="31">
        <v>857</v>
      </c>
      <c r="E17" s="77">
        <v>162</v>
      </c>
      <c r="F17" s="76">
        <v>692</v>
      </c>
      <c r="G17" s="31">
        <v>663</v>
      </c>
      <c r="H17" s="77">
        <v>135</v>
      </c>
      <c r="I17" s="76">
        <v>193</v>
      </c>
      <c r="J17" s="31">
        <v>191</v>
      </c>
      <c r="K17" s="77">
        <v>27</v>
      </c>
      <c r="L17" s="178">
        <v>3</v>
      </c>
      <c r="M17" s="179">
        <v>3</v>
      </c>
      <c r="N17" s="184" t="s">
        <v>100</v>
      </c>
      <c r="O17" s="178" t="s">
        <v>100</v>
      </c>
      <c r="P17" s="179" t="s">
        <v>100</v>
      </c>
      <c r="Q17" s="184" t="s">
        <v>100</v>
      </c>
      <c r="R17" s="178" t="s">
        <v>100</v>
      </c>
      <c r="S17" s="179" t="s">
        <v>100</v>
      </c>
      <c r="T17" s="184" t="s">
        <v>100</v>
      </c>
      <c r="U17" s="133"/>
      <c r="V17" s="33"/>
      <c r="W17" s="133"/>
      <c r="X17" s="133"/>
      <c r="Y17" s="133"/>
      <c r="Z17" s="133"/>
      <c r="AA17" s="133"/>
      <c r="AB17" s="133"/>
      <c r="AC17" s="133"/>
      <c r="AD17" s="133"/>
      <c r="AE17" s="133"/>
    </row>
    <row r="18" spans="2:31" s="181" customFormat="1" ht="18" customHeight="1">
      <c r="B18" s="171" t="s">
        <v>62</v>
      </c>
      <c r="C18" s="76">
        <v>840</v>
      </c>
      <c r="D18" s="31">
        <v>870</v>
      </c>
      <c r="E18" s="77">
        <v>132</v>
      </c>
      <c r="F18" s="76">
        <v>639</v>
      </c>
      <c r="G18" s="31">
        <v>658</v>
      </c>
      <c r="H18" s="77">
        <v>116</v>
      </c>
      <c r="I18" s="76">
        <v>197</v>
      </c>
      <c r="J18" s="31">
        <v>208</v>
      </c>
      <c r="K18" s="77">
        <v>16</v>
      </c>
      <c r="L18" s="178" t="s">
        <v>100</v>
      </c>
      <c r="M18" s="179" t="s">
        <v>100</v>
      </c>
      <c r="N18" s="184" t="s">
        <v>100</v>
      </c>
      <c r="O18" s="178" t="s">
        <v>100</v>
      </c>
      <c r="P18" s="179" t="s">
        <v>100</v>
      </c>
      <c r="Q18" s="184" t="s">
        <v>100</v>
      </c>
      <c r="R18" s="178">
        <v>4</v>
      </c>
      <c r="S18" s="179">
        <v>4</v>
      </c>
      <c r="T18" s="184" t="s">
        <v>100</v>
      </c>
      <c r="U18" s="133"/>
      <c r="V18" s="33"/>
      <c r="W18" s="133"/>
      <c r="X18" s="133"/>
      <c r="Y18" s="133"/>
      <c r="Z18" s="133"/>
      <c r="AA18" s="133"/>
      <c r="AB18" s="133"/>
      <c r="AC18" s="133"/>
      <c r="AD18" s="133"/>
      <c r="AE18" s="133"/>
    </row>
    <row r="19" spans="2:31" s="190" customFormat="1" ht="18" customHeight="1">
      <c r="B19" s="185" t="s">
        <v>63</v>
      </c>
      <c r="C19" s="82">
        <v>861</v>
      </c>
      <c r="D19" s="42">
        <v>811</v>
      </c>
      <c r="E19" s="83">
        <v>182</v>
      </c>
      <c r="F19" s="82">
        <v>695</v>
      </c>
      <c r="G19" s="42">
        <v>648</v>
      </c>
      <c r="H19" s="83">
        <v>163</v>
      </c>
      <c r="I19" s="82">
        <v>164</v>
      </c>
      <c r="J19" s="42">
        <v>161</v>
      </c>
      <c r="K19" s="83">
        <v>19</v>
      </c>
      <c r="L19" s="186">
        <v>2</v>
      </c>
      <c r="M19" s="187">
        <v>2</v>
      </c>
      <c r="N19" s="188" t="s">
        <v>98</v>
      </c>
      <c r="O19" s="186" t="s">
        <v>98</v>
      </c>
      <c r="P19" s="187" t="s">
        <v>98</v>
      </c>
      <c r="Q19" s="188" t="s">
        <v>98</v>
      </c>
      <c r="R19" s="186" t="s">
        <v>98</v>
      </c>
      <c r="S19" s="187" t="s">
        <v>98</v>
      </c>
      <c r="T19" s="188" t="s">
        <v>98</v>
      </c>
      <c r="U19" s="136"/>
      <c r="V19" s="189"/>
      <c r="W19" s="136"/>
      <c r="X19" s="136"/>
      <c r="Y19" s="136"/>
      <c r="Z19" s="136"/>
      <c r="AA19" s="136"/>
      <c r="AB19" s="136"/>
      <c r="AC19" s="136"/>
      <c r="AD19" s="136"/>
      <c r="AE19" s="136"/>
    </row>
    <row r="20" spans="2:31" s="190" customFormat="1" ht="18" customHeight="1">
      <c r="B20" s="185" t="s">
        <v>64</v>
      </c>
      <c r="C20" s="82">
        <v>742</v>
      </c>
      <c r="D20" s="42">
        <v>805</v>
      </c>
      <c r="E20" s="83">
        <v>119</v>
      </c>
      <c r="F20" s="82">
        <v>599</v>
      </c>
      <c r="G20" s="42">
        <v>658</v>
      </c>
      <c r="H20" s="83">
        <v>104</v>
      </c>
      <c r="I20" s="82">
        <v>140</v>
      </c>
      <c r="J20" s="42">
        <v>144</v>
      </c>
      <c r="K20" s="83">
        <v>15</v>
      </c>
      <c r="L20" s="178" t="s">
        <v>100</v>
      </c>
      <c r="M20" s="179" t="s">
        <v>100</v>
      </c>
      <c r="N20" s="184" t="s">
        <v>100</v>
      </c>
      <c r="O20" s="186" t="s">
        <v>98</v>
      </c>
      <c r="P20" s="187" t="s">
        <v>98</v>
      </c>
      <c r="Q20" s="188" t="s">
        <v>98</v>
      </c>
      <c r="R20" s="186">
        <v>3</v>
      </c>
      <c r="S20" s="187">
        <v>3</v>
      </c>
      <c r="T20" s="188" t="s">
        <v>98</v>
      </c>
      <c r="U20" s="136"/>
      <c r="V20" s="189"/>
      <c r="W20" s="136"/>
      <c r="X20" s="136"/>
      <c r="Y20" s="136"/>
      <c r="Z20" s="136"/>
      <c r="AA20" s="136"/>
      <c r="AB20" s="136"/>
      <c r="AC20" s="136"/>
      <c r="AD20" s="136"/>
      <c r="AE20" s="136"/>
    </row>
    <row r="21" spans="2:31" s="190" customFormat="1" ht="18" customHeight="1">
      <c r="B21" s="185" t="s">
        <v>65</v>
      </c>
      <c r="C21" s="82">
        <v>686</v>
      </c>
      <c r="D21" s="42">
        <v>709</v>
      </c>
      <c r="E21" s="83">
        <v>96</v>
      </c>
      <c r="F21" s="82">
        <v>515</v>
      </c>
      <c r="G21" s="42">
        <v>540</v>
      </c>
      <c r="H21" s="83">
        <v>79</v>
      </c>
      <c r="I21" s="82">
        <v>166</v>
      </c>
      <c r="J21" s="42">
        <v>164</v>
      </c>
      <c r="K21" s="83">
        <v>17</v>
      </c>
      <c r="L21" s="178">
        <v>3</v>
      </c>
      <c r="M21" s="179">
        <v>3</v>
      </c>
      <c r="N21" s="184" t="s">
        <v>98</v>
      </c>
      <c r="O21" s="186" t="s">
        <v>98</v>
      </c>
      <c r="P21" s="187" t="s">
        <v>98</v>
      </c>
      <c r="Q21" s="188" t="s">
        <v>98</v>
      </c>
      <c r="R21" s="186">
        <v>2</v>
      </c>
      <c r="S21" s="187">
        <v>2</v>
      </c>
      <c r="T21" s="188" t="s">
        <v>98</v>
      </c>
      <c r="U21" s="136"/>
      <c r="V21" s="189"/>
      <c r="W21" s="136"/>
      <c r="X21" s="136"/>
      <c r="Y21" s="136"/>
      <c r="Z21" s="136"/>
      <c r="AA21" s="136"/>
      <c r="AB21" s="136"/>
      <c r="AC21" s="136"/>
      <c r="AD21" s="136"/>
      <c r="AE21" s="136"/>
    </row>
    <row r="22" spans="2:31" s="190" customFormat="1" ht="18" customHeight="1">
      <c r="B22" s="185" t="s">
        <v>66</v>
      </c>
      <c r="C22" s="82">
        <v>526</v>
      </c>
      <c r="D22" s="42">
        <v>565</v>
      </c>
      <c r="E22" s="83">
        <v>57</v>
      </c>
      <c r="F22" s="82">
        <v>414</v>
      </c>
      <c r="G22" s="42">
        <v>444</v>
      </c>
      <c r="H22" s="83">
        <v>49</v>
      </c>
      <c r="I22" s="82">
        <v>104</v>
      </c>
      <c r="J22" s="42">
        <v>114</v>
      </c>
      <c r="K22" s="83">
        <v>7</v>
      </c>
      <c r="L22" s="178">
        <v>5</v>
      </c>
      <c r="M22" s="179">
        <v>4</v>
      </c>
      <c r="N22" s="184">
        <v>1</v>
      </c>
      <c r="O22" s="186" t="s">
        <v>98</v>
      </c>
      <c r="P22" s="187" t="s">
        <v>98</v>
      </c>
      <c r="Q22" s="188" t="s">
        <v>98</v>
      </c>
      <c r="R22" s="186">
        <v>3</v>
      </c>
      <c r="S22" s="187">
        <v>3</v>
      </c>
      <c r="T22" s="188" t="s">
        <v>98</v>
      </c>
      <c r="U22" s="136"/>
      <c r="V22" s="189"/>
      <c r="W22" s="136"/>
      <c r="X22" s="136"/>
      <c r="Y22" s="136"/>
      <c r="Z22" s="136"/>
      <c r="AA22" s="136"/>
      <c r="AB22" s="136"/>
      <c r="AC22" s="136"/>
      <c r="AD22" s="136"/>
      <c r="AE22" s="136"/>
    </row>
    <row r="23" spans="2:31" s="48" customFormat="1" ht="18" customHeight="1">
      <c r="B23" s="45"/>
      <c r="C23" s="45"/>
      <c r="D23" s="45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7"/>
      <c r="U23" s="47"/>
      <c r="V23" s="47"/>
      <c r="W23" s="45"/>
      <c r="X23" s="45"/>
      <c r="Y23" s="45"/>
      <c r="Z23" s="45"/>
      <c r="AA23" s="45"/>
      <c r="AB23" s="45"/>
      <c r="AC23" s="45"/>
      <c r="AD23" s="45"/>
      <c r="AE23" s="45"/>
    </row>
    <row r="24" ht="18" customHeight="1"/>
    <row r="25" spans="2:20" ht="18" customHeight="1">
      <c r="B25" s="191" t="s">
        <v>92</v>
      </c>
      <c r="C25" s="51" t="s">
        <v>101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</row>
    <row r="26" spans="2:20" ht="10.5" customHeight="1">
      <c r="B26" s="192"/>
      <c r="C26" s="50" t="s">
        <v>102</v>
      </c>
      <c r="D26" s="50"/>
      <c r="E26" s="193" t="s">
        <v>103</v>
      </c>
      <c r="F26" s="194"/>
      <c r="G26" s="50" t="s">
        <v>104</v>
      </c>
      <c r="H26" s="50"/>
      <c r="I26" s="50"/>
      <c r="J26" s="50"/>
      <c r="K26" s="50"/>
      <c r="L26" s="50"/>
      <c r="M26" s="195" t="s">
        <v>105</v>
      </c>
      <c r="N26" s="196"/>
      <c r="O26" s="197" t="s">
        <v>106</v>
      </c>
      <c r="P26" s="198"/>
      <c r="Q26" s="155" t="s">
        <v>107</v>
      </c>
      <c r="R26" s="157"/>
      <c r="S26" s="155" t="s">
        <v>88</v>
      </c>
      <c r="T26" s="157"/>
    </row>
    <row r="27" spans="2:20" ht="10.5" customHeight="1">
      <c r="B27" s="199"/>
      <c r="C27" s="50"/>
      <c r="D27" s="50"/>
      <c r="E27" s="200"/>
      <c r="F27" s="201"/>
      <c r="G27" s="50"/>
      <c r="H27" s="50"/>
      <c r="I27" s="50"/>
      <c r="J27" s="50"/>
      <c r="K27" s="50"/>
      <c r="L27" s="50"/>
      <c r="M27" s="202"/>
      <c r="N27" s="203"/>
      <c r="O27" s="204"/>
      <c r="P27" s="205"/>
      <c r="Q27" s="92"/>
      <c r="R27" s="94"/>
      <c r="S27" s="92"/>
      <c r="T27" s="94"/>
    </row>
    <row r="28" spans="2:20" ht="12" customHeight="1">
      <c r="B28" s="206" t="s">
        <v>46</v>
      </c>
      <c r="C28" s="50"/>
      <c r="D28" s="50"/>
      <c r="E28" s="207" t="s">
        <v>108</v>
      </c>
      <c r="F28" s="208"/>
      <c r="G28" s="209" t="s">
        <v>109</v>
      </c>
      <c r="H28" s="210"/>
      <c r="I28" s="211" t="s">
        <v>110</v>
      </c>
      <c r="J28" s="212"/>
      <c r="K28" s="213" t="s">
        <v>111</v>
      </c>
      <c r="L28" s="214"/>
      <c r="M28" s="215" t="s">
        <v>112</v>
      </c>
      <c r="N28" s="216"/>
      <c r="O28" s="217" t="s">
        <v>113</v>
      </c>
      <c r="P28" s="218"/>
      <c r="Q28" s="92"/>
      <c r="R28" s="94"/>
      <c r="S28" s="92"/>
      <c r="T28" s="94"/>
    </row>
    <row r="29" spans="2:20" ht="12" customHeight="1">
      <c r="B29" s="219"/>
      <c r="C29" s="50"/>
      <c r="D29" s="50"/>
      <c r="E29" s="220"/>
      <c r="F29" s="221"/>
      <c r="G29" s="222"/>
      <c r="H29" s="223"/>
      <c r="I29" s="224" t="s">
        <v>114</v>
      </c>
      <c r="J29" s="225"/>
      <c r="K29" s="213"/>
      <c r="L29" s="214"/>
      <c r="M29" s="226"/>
      <c r="N29" s="227"/>
      <c r="O29" s="228"/>
      <c r="P29" s="229"/>
      <c r="Q29" s="110"/>
      <c r="R29" s="162"/>
      <c r="S29" s="110"/>
      <c r="T29" s="162"/>
    </row>
    <row r="30" spans="2:20" ht="18" customHeight="1" hidden="1">
      <c r="B30" s="171" t="s">
        <v>50</v>
      </c>
      <c r="C30" s="230">
        <v>2128</v>
      </c>
      <c r="D30" s="231"/>
      <c r="E30" s="230">
        <v>100</v>
      </c>
      <c r="F30" s="231"/>
      <c r="G30" s="232">
        <v>424</v>
      </c>
      <c r="H30" s="233"/>
      <c r="I30" s="234">
        <v>3</v>
      </c>
      <c r="J30" s="235"/>
      <c r="K30" s="236">
        <v>17</v>
      </c>
      <c r="L30" s="231"/>
      <c r="M30" s="232">
        <v>1</v>
      </c>
      <c r="N30" s="237"/>
      <c r="O30" s="232">
        <v>813</v>
      </c>
      <c r="P30" s="237"/>
      <c r="Q30" s="230">
        <v>501</v>
      </c>
      <c r="R30" s="231"/>
      <c r="S30" s="230">
        <v>269</v>
      </c>
      <c r="T30" s="231"/>
    </row>
    <row r="31" spans="2:20" ht="18" customHeight="1">
      <c r="B31" s="171" t="s">
        <v>51</v>
      </c>
      <c r="C31" s="230">
        <v>2067</v>
      </c>
      <c r="D31" s="231"/>
      <c r="E31" s="230">
        <v>96</v>
      </c>
      <c r="F31" s="231"/>
      <c r="G31" s="232">
        <v>399</v>
      </c>
      <c r="H31" s="233"/>
      <c r="I31" s="234">
        <v>5</v>
      </c>
      <c r="J31" s="235"/>
      <c r="K31" s="236">
        <v>23</v>
      </c>
      <c r="L31" s="231"/>
      <c r="M31" s="232">
        <v>2</v>
      </c>
      <c r="N31" s="237"/>
      <c r="O31" s="232">
        <v>797</v>
      </c>
      <c r="P31" s="237"/>
      <c r="Q31" s="230">
        <v>499</v>
      </c>
      <c r="R31" s="231"/>
      <c r="S31" s="230">
        <v>246</v>
      </c>
      <c r="T31" s="231"/>
    </row>
    <row r="32" spans="2:20" ht="18" customHeight="1">
      <c r="B32" s="171" t="s">
        <v>52</v>
      </c>
      <c r="C32" s="230">
        <v>1989</v>
      </c>
      <c r="D32" s="231"/>
      <c r="E32" s="230">
        <v>96</v>
      </c>
      <c r="F32" s="231"/>
      <c r="G32" s="230">
        <v>432</v>
      </c>
      <c r="H32" s="236"/>
      <c r="I32" s="234">
        <v>2</v>
      </c>
      <c r="J32" s="235"/>
      <c r="K32" s="236">
        <v>28</v>
      </c>
      <c r="L32" s="231"/>
      <c r="M32" s="238" t="s">
        <v>89</v>
      </c>
      <c r="N32" s="239"/>
      <c r="O32" s="230">
        <v>788</v>
      </c>
      <c r="P32" s="231"/>
      <c r="Q32" s="230">
        <v>424</v>
      </c>
      <c r="R32" s="231"/>
      <c r="S32" s="230">
        <v>219</v>
      </c>
      <c r="T32" s="231"/>
    </row>
    <row r="33" spans="2:20" ht="18" customHeight="1">
      <c r="B33" s="171" t="s">
        <v>53</v>
      </c>
      <c r="C33" s="240">
        <v>1915</v>
      </c>
      <c r="D33" s="240"/>
      <c r="E33" s="240">
        <v>100</v>
      </c>
      <c r="F33" s="240"/>
      <c r="G33" s="240">
        <v>366</v>
      </c>
      <c r="H33" s="241"/>
      <c r="I33" s="242">
        <v>4</v>
      </c>
      <c r="J33" s="243"/>
      <c r="K33" s="244">
        <v>44</v>
      </c>
      <c r="L33" s="240"/>
      <c r="M33" s="240">
        <v>2</v>
      </c>
      <c r="N33" s="240"/>
      <c r="O33" s="240">
        <v>773</v>
      </c>
      <c r="P33" s="240"/>
      <c r="Q33" s="240">
        <v>427</v>
      </c>
      <c r="R33" s="240"/>
      <c r="S33" s="240">
        <v>199</v>
      </c>
      <c r="T33" s="240"/>
    </row>
    <row r="34" spans="2:20" ht="18" customHeight="1">
      <c r="B34" s="171" t="s">
        <v>54</v>
      </c>
      <c r="C34" s="240">
        <v>1917</v>
      </c>
      <c r="D34" s="240"/>
      <c r="E34" s="240">
        <v>62</v>
      </c>
      <c r="F34" s="240"/>
      <c r="G34" s="240">
        <v>370</v>
      </c>
      <c r="H34" s="241"/>
      <c r="I34" s="242">
        <v>2</v>
      </c>
      <c r="J34" s="243"/>
      <c r="K34" s="244">
        <v>35</v>
      </c>
      <c r="L34" s="240"/>
      <c r="M34" s="240">
        <v>1</v>
      </c>
      <c r="N34" s="240"/>
      <c r="O34" s="240">
        <v>797</v>
      </c>
      <c r="P34" s="240"/>
      <c r="Q34" s="240">
        <v>431</v>
      </c>
      <c r="R34" s="240"/>
      <c r="S34" s="240">
        <v>219</v>
      </c>
      <c r="T34" s="240"/>
    </row>
    <row r="35" spans="2:20" ht="18" customHeight="1">
      <c r="B35" s="171" t="s">
        <v>55</v>
      </c>
      <c r="C35" s="240">
        <v>1769</v>
      </c>
      <c r="D35" s="240"/>
      <c r="E35" s="240">
        <v>61</v>
      </c>
      <c r="F35" s="240"/>
      <c r="G35" s="240">
        <v>340</v>
      </c>
      <c r="H35" s="241"/>
      <c r="I35" s="242">
        <v>1</v>
      </c>
      <c r="J35" s="243"/>
      <c r="K35" s="244">
        <v>25</v>
      </c>
      <c r="L35" s="240"/>
      <c r="M35" s="240">
        <v>1</v>
      </c>
      <c r="N35" s="240"/>
      <c r="O35" s="240">
        <v>705</v>
      </c>
      <c r="P35" s="240"/>
      <c r="Q35" s="240">
        <v>405</v>
      </c>
      <c r="R35" s="240"/>
      <c r="S35" s="240">
        <v>231</v>
      </c>
      <c r="T35" s="240"/>
    </row>
    <row r="36" spans="2:31" s="246" customFormat="1" ht="18" customHeight="1">
      <c r="B36" s="171" t="s">
        <v>56</v>
      </c>
      <c r="C36" s="240">
        <v>1521</v>
      </c>
      <c r="D36" s="240"/>
      <c r="E36" s="240">
        <v>63</v>
      </c>
      <c r="F36" s="240"/>
      <c r="G36" s="240">
        <v>280</v>
      </c>
      <c r="H36" s="241"/>
      <c r="I36" s="242">
        <v>1</v>
      </c>
      <c r="J36" s="243"/>
      <c r="K36" s="244">
        <v>14</v>
      </c>
      <c r="L36" s="240"/>
      <c r="M36" s="238" t="s">
        <v>89</v>
      </c>
      <c r="N36" s="239"/>
      <c r="O36" s="240">
        <v>613</v>
      </c>
      <c r="P36" s="240"/>
      <c r="Q36" s="240">
        <v>348</v>
      </c>
      <c r="R36" s="240"/>
      <c r="S36" s="240">
        <v>202</v>
      </c>
      <c r="T36" s="240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</row>
    <row r="37" spans="2:20" ht="18" customHeight="1">
      <c r="B37" s="171" t="s">
        <v>57</v>
      </c>
      <c r="C37" s="240">
        <v>1207</v>
      </c>
      <c r="D37" s="240"/>
      <c r="E37" s="240">
        <v>66</v>
      </c>
      <c r="F37" s="240"/>
      <c r="G37" s="240">
        <v>199</v>
      </c>
      <c r="H37" s="241"/>
      <c r="I37" s="247" t="s">
        <v>89</v>
      </c>
      <c r="J37" s="248"/>
      <c r="K37" s="244">
        <v>11</v>
      </c>
      <c r="L37" s="240"/>
      <c r="M37" s="238" t="s">
        <v>89</v>
      </c>
      <c r="N37" s="239"/>
      <c r="O37" s="240">
        <v>555</v>
      </c>
      <c r="P37" s="240"/>
      <c r="Q37" s="240">
        <v>259</v>
      </c>
      <c r="R37" s="240"/>
      <c r="S37" s="240">
        <v>117</v>
      </c>
      <c r="T37" s="240"/>
    </row>
    <row r="38" spans="2:20" ht="18" customHeight="1">
      <c r="B38" s="171" t="s">
        <v>58</v>
      </c>
      <c r="C38" s="240">
        <v>1249</v>
      </c>
      <c r="D38" s="240"/>
      <c r="E38" s="240">
        <v>52</v>
      </c>
      <c r="F38" s="240"/>
      <c r="G38" s="240">
        <v>218</v>
      </c>
      <c r="H38" s="241"/>
      <c r="I38" s="247" t="s">
        <v>89</v>
      </c>
      <c r="J38" s="248"/>
      <c r="K38" s="244">
        <v>25</v>
      </c>
      <c r="L38" s="240"/>
      <c r="M38" s="238" t="s">
        <v>89</v>
      </c>
      <c r="N38" s="239"/>
      <c r="O38" s="240">
        <v>595</v>
      </c>
      <c r="P38" s="240"/>
      <c r="Q38" s="240">
        <v>206</v>
      </c>
      <c r="R38" s="240"/>
      <c r="S38" s="240">
        <v>153</v>
      </c>
      <c r="T38" s="240"/>
    </row>
    <row r="39" spans="2:20" ht="18" customHeight="1">
      <c r="B39" s="171" t="s">
        <v>59</v>
      </c>
      <c r="C39" s="240">
        <v>1027</v>
      </c>
      <c r="D39" s="240"/>
      <c r="E39" s="240">
        <v>48</v>
      </c>
      <c r="F39" s="240"/>
      <c r="G39" s="240">
        <v>161</v>
      </c>
      <c r="H39" s="241"/>
      <c r="I39" s="247">
        <v>1</v>
      </c>
      <c r="J39" s="248"/>
      <c r="K39" s="244">
        <v>14</v>
      </c>
      <c r="L39" s="240"/>
      <c r="M39" s="238" t="s">
        <v>89</v>
      </c>
      <c r="N39" s="239"/>
      <c r="O39" s="240">
        <v>527</v>
      </c>
      <c r="P39" s="240"/>
      <c r="Q39" s="240">
        <v>179</v>
      </c>
      <c r="R39" s="240"/>
      <c r="S39" s="240">
        <v>97</v>
      </c>
      <c r="T39" s="240"/>
    </row>
    <row r="40" spans="2:20" ht="18" customHeight="1">
      <c r="B40" s="171" t="s">
        <v>60</v>
      </c>
      <c r="C40" s="240">
        <v>909</v>
      </c>
      <c r="D40" s="240"/>
      <c r="E40" s="240">
        <v>29</v>
      </c>
      <c r="F40" s="240"/>
      <c r="G40" s="240">
        <v>166</v>
      </c>
      <c r="H40" s="241"/>
      <c r="I40" s="247">
        <v>1</v>
      </c>
      <c r="J40" s="248"/>
      <c r="K40" s="244">
        <v>13</v>
      </c>
      <c r="L40" s="240"/>
      <c r="M40" s="238" t="s">
        <v>89</v>
      </c>
      <c r="N40" s="239"/>
      <c r="O40" s="240">
        <v>466</v>
      </c>
      <c r="P40" s="240"/>
      <c r="Q40" s="240">
        <v>174</v>
      </c>
      <c r="R40" s="240"/>
      <c r="S40" s="240">
        <v>60</v>
      </c>
      <c r="T40" s="240"/>
    </row>
    <row r="41" spans="2:20" ht="18" customHeight="1">
      <c r="B41" s="171" t="s">
        <v>61</v>
      </c>
      <c r="C41" s="240">
        <v>854</v>
      </c>
      <c r="D41" s="240"/>
      <c r="E41" s="240">
        <v>55</v>
      </c>
      <c r="F41" s="240"/>
      <c r="G41" s="240">
        <v>146</v>
      </c>
      <c r="H41" s="241"/>
      <c r="I41" s="247">
        <v>1</v>
      </c>
      <c r="J41" s="248"/>
      <c r="K41" s="244">
        <v>9</v>
      </c>
      <c r="L41" s="240"/>
      <c r="M41" s="238">
        <v>1</v>
      </c>
      <c r="N41" s="239"/>
      <c r="O41" s="240">
        <v>358</v>
      </c>
      <c r="P41" s="240"/>
      <c r="Q41" s="240">
        <v>169</v>
      </c>
      <c r="R41" s="240"/>
      <c r="S41" s="240">
        <v>115</v>
      </c>
      <c r="T41" s="240"/>
    </row>
    <row r="42" spans="2:20" ht="18" customHeight="1">
      <c r="B42" s="171" t="s">
        <v>62</v>
      </c>
      <c r="C42" s="240">
        <v>866</v>
      </c>
      <c r="D42" s="240"/>
      <c r="E42" s="240">
        <v>71</v>
      </c>
      <c r="F42" s="240"/>
      <c r="G42" s="240">
        <v>136</v>
      </c>
      <c r="H42" s="241"/>
      <c r="I42" s="247">
        <v>1</v>
      </c>
      <c r="J42" s="248"/>
      <c r="K42" s="244">
        <v>11</v>
      </c>
      <c r="L42" s="240"/>
      <c r="M42" s="238" t="s">
        <v>89</v>
      </c>
      <c r="N42" s="239"/>
      <c r="O42" s="240">
        <v>366</v>
      </c>
      <c r="P42" s="240"/>
      <c r="Q42" s="240">
        <v>158</v>
      </c>
      <c r="R42" s="240"/>
      <c r="S42" s="240">
        <v>123</v>
      </c>
      <c r="T42" s="240"/>
    </row>
    <row r="43" spans="2:31" s="257" customFormat="1" ht="18" customHeight="1">
      <c r="B43" s="185" t="s">
        <v>63</v>
      </c>
      <c r="C43" s="249">
        <v>809</v>
      </c>
      <c r="D43" s="249"/>
      <c r="E43" s="249">
        <v>53</v>
      </c>
      <c r="F43" s="249"/>
      <c r="G43" s="249">
        <v>142</v>
      </c>
      <c r="H43" s="250"/>
      <c r="I43" s="251">
        <v>1</v>
      </c>
      <c r="J43" s="252"/>
      <c r="K43" s="253">
        <v>19</v>
      </c>
      <c r="L43" s="249"/>
      <c r="M43" s="254" t="s">
        <v>89</v>
      </c>
      <c r="N43" s="255"/>
      <c r="O43" s="249">
        <v>372</v>
      </c>
      <c r="P43" s="249"/>
      <c r="Q43" s="249">
        <v>119</v>
      </c>
      <c r="R43" s="249"/>
      <c r="S43" s="249">
        <v>103</v>
      </c>
      <c r="T43" s="249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</row>
    <row r="44" spans="2:31" s="257" customFormat="1" ht="18" customHeight="1">
      <c r="B44" s="185" t="s">
        <v>64</v>
      </c>
      <c r="C44" s="249">
        <v>802</v>
      </c>
      <c r="D44" s="249"/>
      <c r="E44" s="249">
        <v>44</v>
      </c>
      <c r="F44" s="249"/>
      <c r="G44" s="249">
        <v>136</v>
      </c>
      <c r="H44" s="250"/>
      <c r="I44" s="251">
        <v>1</v>
      </c>
      <c r="J44" s="252"/>
      <c r="K44" s="253">
        <v>12</v>
      </c>
      <c r="L44" s="249"/>
      <c r="M44" s="254">
        <v>1</v>
      </c>
      <c r="N44" s="255"/>
      <c r="O44" s="249">
        <v>308</v>
      </c>
      <c r="P44" s="249"/>
      <c r="Q44" s="249">
        <v>154</v>
      </c>
      <c r="R44" s="249"/>
      <c r="S44" s="249">
        <v>146</v>
      </c>
      <c r="T44" s="249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</row>
    <row r="45" spans="2:31" s="257" customFormat="1" ht="18" customHeight="1">
      <c r="B45" s="185" t="s">
        <v>65</v>
      </c>
      <c r="C45" s="249">
        <v>704</v>
      </c>
      <c r="D45" s="249"/>
      <c r="E45" s="249">
        <v>57</v>
      </c>
      <c r="F45" s="249"/>
      <c r="G45" s="249">
        <v>135</v>
      </c>
      <c r="H45" s="250"/>
      <c r="I45" s="251">
        <v>1</v>
      </c>
      <c r="J45" s="252"/>
      <c r="K45" s="253">
        <v>16</v>
      </c>
      <c r="L45" s="249"/>
      <c r="M45" s="254" t="s">
        <v>89</v>
      </c>
      <c r="N45" s="255"/>
      <c r="O45" s="249">
        <v>237</v>
      </c>
      <c r="P45" s="249"/>
      <c r="Q45" s="249">
        <v>148</v>
      </c>
      <c r="R45" s="249"/>
      <c r="S45" s="249">
        <v>110</v>
      </c>
      <c r="T45" s="249"/>
      <c r="U45" s="258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</row>
    <row r="46" spans="2:31" s="257" customFormat="1" ht="18" customHeight="1">
      <c r="B46" s="185" t="s">
        <v>66</v>
      </c>
      <c r="C46" s="249">
        <v>558</v>
      </c>
      <c r="D46" s="249"/>
      <c r="E46" s="249">
        <v>45</v>
      </c>
      <c r="F46" s="249"/>
      <c r="G46" s="249">
        <v>97</v>
      </c>
      <c r="H46" s="250"/>
      <c r="I46" s="251" t="s">
        <v>89</v>
      </c>
      <c r="J46" s="252"/>
      <c r="K46" s="253">
        <v>14</v>
      </c>
      <c r="L46" s="249"/>
      <c r="M46" s="254">
        <v>3</v>
      </c>
      <c r="N46" s="255"/>
      <c r="O46" s="249">
        <v>204</v>
      </c>
      <c r="P46" s="249"/>
      <c r="Q46" s="249">
        <v>129</v>
      </c>
      <c r="R46" s="249"/>
      <c r="S46" s="249">
        <v>66</v>
      </c>
      <c r="T46" s="249"/>
      <c r="U46" s="258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</row>
    <row r="47" ht="15" customHeight="1">
      <c r="T47" s="47" t="s">
        <v>115</v>
      </c>
    </row>
    <row r="48" ht="11.25">
      <c r="T48" s="47" t="s">
        <v>116</v>
      </c>
    </row>
  </sheetData>
  <sheetProtection/>
  <mergeCells count="177">
    <mergeCell ref="O46:P46"/>
    <mergeCell ref="Q46:R46"/>
    <mergeCell ref="S46:T46"/>
    <mergeCell ref="C46:D46"/>
    <mergeCell ref="E46:F46"/>
    <mergeCell ref="G46:H46"/>
    <mergeCell ref="I46:J46"/>
    <mergeCell ref="K46:L46"/>
    <mergeCell ref="M46:N46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Q43:R43"/>
    <mergeCell ref="S43:T43"/>
    <mergeCell ref="C44:D44"/>
    <mergeCell ref="E44:F44"/>
    <mergeCell ref="G44:H44"/>
    <mergeCell ref="I44:J44"/>
    <mergeCell ref="K44:L44"/>
    <mergeCell ref="M44:N44"/>
    <mergeCell ref="O44:P44"/>
    <mergeCell ref="Q44:R44"/>
    <mergeCell ref="O42:P42"/>
    <mergeCell ref="Q42:R42"/>
    <mergeCell ref="S42:T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S40:T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Q39:R39"/>
    <mergeCell ref="S39:T39"/>
    <mergeCell ref="C40:D40"/>
    <mergeCell ref="E40:F40"/>
    <mergeCell ref="G40:H40"/>
    <mergeCell ref="I40:J40"/>
    <mergeCell ref="K40:L40"/>
    <mergeCell ref="M40:N40"/>
    <mergeCell ref="O40:P40"/>
    <mergeCell ref="Q40:R40"/>
    <mergeCell ref="O38:P38"/>
    <mergeCell ref="Q38:R38"/>
    <mergeCell ref="S38:T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S36:T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Q35:R35"/>
    <mergeCell ref="S35:T35"/>
    <mergeCell ref="C36:D36"/>
    <mergeCell ref="E36:F36"/>
    <mergeCell ref="G36:H36"/>
    <mergeCell ref="I36:J36"/>
    <mergeCell ref="K36:L36"/>
    <mergeCell ref="M36:N36"/>
    <mergeCell ref="O36:P36"/>
    <mergeCell ref="Q36:R36"/>
    <mergeCell ref="O34:P34"/>
    <mergeCell ref="Q34:R34"/>
    <mergeCell ref="S34:T34"/>
    <mergeCell ref="C35:D35"/>
    <mergeCell ref="E35:F35"/>
    <mergeCell ref="G35:H35"/>
    <mergeCell ref="I35:J35"/>
    <mergeCell ref="K35:L35"/>
    <mergeCell ref="M35:N35"/>
    <mergeCell ref="O35:P35"/>
    <mergeCell ref="C34:D34"/>
    <mergeCell ref="E34:F34"/>
    <mergeCell ref="G34:H34"/>
    <mergeCell ref="I34:J34"/>
    <mergeCell ref="K34:L34"/>
    <mergeCell ref="M34:N34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Q31:R31"/>
    <mergeCell ref="S31:T31"/>
    <mergeCell ref="C32:D32"/>
    <mergeCell ref="E32:F32"/>
    <mergeCell ref="G32:H32"/>
    <mergeCell ref="I32:J32"/>
    <mergeCell ref="K32:L32"/>
    <mergeCell ref="M32:N32"/>
    <mergeCell ref="O32:P32"/>
    <mergeCell ref="Q32:R32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E28:F29"/>
    <mergeCell ref="G28:H29"/>
    <mergeCell ref="I28:J28"/>
    <mergeCell ref="K28:L29"/>
    <mergeCell ref="M28:N29"/>
    <mergeCell ref="O28:P29"/>
    <mergeCell ref="I29:J29"/>
    <mergeCell ref="B25:B26"/>
    <mergeCell ref="C25:T25"/>
    <mergeCell ref="C26:D29"/>
    <mergeCell ref="E26:F27"/>
    <mergeCell ref="G26:L27"/>
    <mergeCell ref="M26:N27"/>
    <mergeCell ref="O26:P27"/>
    <mergeCell ref="Q26:R29"/>
    <mergeCell ref="S26:T29"/>
    <mergeCell ref="B28:B29"/>
    <mergeCell ref="C3:E4"/>
    <mergeCell ref="F3:K3"/>
    <mergeCell ref="L3:N4"/>
    <mergeCell ref="O3:Q4"/>
    <mergeCell ref="R3:T4"/>
    <mergeCell ref="F4:H4"/>
    <mergeCell ref="I4:K4"/>
  </mergeCells>
  <printOptions/>
  <pageMargins left="0.5905511811023623" right="0.5905511811023623" top="0.7874015748031497" bottom="0.5118110236220472" header="0.3937007874015748" footer="0.3937007874015748"/>
  <pageSetup horizontalDpi="300" verticalDpi="300" orientation="portrait" paperSize="9" r:id="rId2"/>
  <headerFooter alignWithMargins="0">
    <oddHeader>&amp;R17.法務・警察</oddHeader>
    <oddFooter>&amp;C-117-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6">
      <selection activeCell="B49" sqref="B49:B51"/>
    </sheetView>
  </sheetViews>
  <sheetFormatPr defaultColWidth="9.140625" defaultRowHeight="15"/>
  <cols>
    <col min="1" max="1" width="3.57421875" style="5" customWidth="1"/>
    <col min="2" max="3" width="10.57421875" style="259" customWidth="1"/>
    <col min="4" max="8" width="12.57421875" style="5" customWidth="1"/>
    <col min="9" max="16384" width="9.00390625" style="5" customWidth="1"/>
  </cols>
  <sheetData>
    <row r="1" ht="30" customHeight="1">
      <c r="A1" s="1" t="s">
        <v>117</v>
      </c>
    </row>
    <row r="2" ht="18" customHeight="1">
      <c r="B2" s="260" t="s">
        <v>118</v>
      </c>
    </row>
    <row r="3" spans="2:8" s="48" customFormat="1" ht="21" customHeight="1">
      <c r="B3" s="16" t="s">
        <v>119</v>
      </c>
      <c r="C3" s="261" t="s">
        <v>120</v>
      </c>
      <c r="D3" s="262" t="s">
        <v>121</v>
      </c>
      <c r="E3" s="262" t="s">
        <v>122</v>
      </c>
      <c r="F3" s="262" t="s">
        <v>123</v>
      </c>
      <c r="G3" s="262" t="s">
        <v>124</v>
      </c>
      <c r="H3" s="262" t="s">
        <v>125</v>
      </c>
    </row>
    <row r="4" spans="2:8" s="48" customFormat="1" ht="13.5" customHeight="1">
      <c r="B4" s="263" t="s">
        <v>50</v>
      </c>
      <c r="C4" s="264" t="s">
        <v>126</v>
      </c>
      <c r="D4" s="265">
        <v>1</v>
      </c>
      <c r="E4" s="266" t="s">
        <v>127</v>
      </c>
      <c r="F4" s="266" t="s">
        <v>127</v>
      </c>
      <c r="G4" s="266">
        <v>4</v>
      </c>
      <c r="H4" s="266" t="s">
        <v>127</v>
      </c>
    </row>
    <row r="5" spans="2:8" s="48" customFormat="1" ht="13.5" customHeight="1">
      <c r="B5" s="267"/>
      <c r="C5" s="268" t="s">
        <v>128</v>
      </c>
      <c r="D5" s="269">
        <v>1</v>
      </c>
      <c r="E5" s="270">
        <v>2</v>
      </c>
      <c r="F5" s="270" t="s">
        <v>127</v>
      </c>
      <c r="G5" s="270">
        <v>4</v>
      </c>
      <c r="H5" s="270">
        <v>1</v>
      </c>
    </row>
    <row r="6" spans="2:8" s="48" customFormat="1" ht="13.5" customHeight="1">
      <c r="B6" s="271"/>
      <c r="C6" s="272" t="s">
        <v>129</v>
      </c>
      <c r="D6" s="273">
        <v>1</v>
      </c>
      <c r="E6" s="273">
        <v>2</v>
      </c>
      <c r="F6" s="273">
        <v>1</v>
      </c>
      <c r="G6" s="273">
        <v>6</v>
      </c>
      <c r="H6" s="274" t="s">
        <v>127</v>
      </c>
    </row>
    <row r="7" spans="2:8" ht="13.5" customHeight="1">
      <c r="B7" s="263" t="s">
        <v>51</v>
      </c>
      <c r="C7" s="264" t="s">
        <v>126</v>
      </c>
      <c r="D7" s="265">
        <v>1</v>
      </c>
      <c r="E7" s="266" t="s">
        <v>127</v>
      </c>
      <c r="F7" s="266" t="s">
        <v>127</v>
      </c>
      <c r="G7" s="266">
        <v>4</v>
      </c>
      <c r="H7" s="266" t="s">
        <v>127</v>
      </c>
    </row>
    <row r="8" spans="2:8" ht="13.5" customHeight="1">
      <c r="B8" s="267"/>
      <c r="C8" s="268" t="s">
        <v>128</v>
      </c>
      <c r="D8" s="269">
        <v>1</v>
      </c>
      <c r="E8" s="270">
        <v>2</v>
      </c>
      <c r="F8" s="270" t="s">
        <v>127</v>
      </c>
      <c r="G8" s="270">
        <v>4</v>
      </c>
      <c r="H8" s="270">
        <v>1</v>
      </c>
    </row>
    <row r="9" spans="2:8" ht="13.5" customHeight="1">
      <c r="B9" s="271"/>
      <c r="C9" s="272" t="s">
        <v>129</v>
      </c>
      <c r="D9" s="273">
        <v>1</v>
      </c>
      <c r="E9" s="273">
        <v>2</v>
      </c>
      <c r="F9" s="274">
        <v>1</v>
      </c>
      <c r="G9" s="273">
        <v>6</v>
      </c>
      <c r="H9" s="274" t="s">
        <v>127</v>
      </c>
    </row>
    <row r="10" spans="2:8" ht="13.5" customHeight="1">
      <c r="B10" s="263" t="s">
        <v>52</v>
      </c>
      <c r="C10" s="264" t="s">
        <v>126</v>
      </c>
      <c r="D10" s="266">
        <v>1</v>
      </c>
      <c r="E10" s="266" t="s">
        <v>127</v>
      </c>
      <c r="F10" s="266" t="s">
        <v>127</v>
      </c>
      <c r="G10" s="266">
        <v>4</v>
      </c>
      <c r="H10" s="266" t="s">
        <v>127</v>
      </c>
    </row>
    <row r="11" spans="2:8" ht="13.5" customHeight="1">
      <c r="B11" s="267"/>
      <c r="C11" s="268" t="s">
        <v>128</v>
      </c>
      <c r="D11" s="270">
        <v>1</v>
      </c>
      <c r="E11" s="270">
        <v>2</v>
      </c>
      <c r="F11" s="270" t="s">
        <v>127</v>
      </c>
      <c r="G11" s="270">
        <v>4</v>
      </c>
      <c r="H11" s="270">
        <v>1</v>
      </c>
    </row>
    <row r="12" spans="2:8" ht="13.5" customHeight="1">
      <c r="B12" s="271"/>
      <c r="C12" s="272" t="s">
        <v>129</v>
      </c>
      <c r="D12" s="274">
        <v>1</v>
      </c>
      <c r="E12" s="274">
        <v>2</v>
      </c>
      <c r="F12" s="274">
        <v>1</v>
      </c>
      <c r="G12" s="274">
        <v>6</v>
      </c>
      <c r="H12" s="274" t="s">
        <v>127</v>
      </c>
    </row>
    <row r="13" spans="2:8" ht="13.5" customHeight="1">
      <c r="B13" s="263" t="s">
        <v>53</v>
      </c>
      <c r="C13" s="264" t="s">
        <v>126</v>
      </c>
      <c r="D13" s="265">
        <v>1</v>
      </c>
      <c r="E13" s="266" t="s">
        <v>127</v>
      </c>
      <c r="F13" s="266" t="s">
        <v>127</v>
      </c>
      <c r="G13" s="266">
        <v>4</v>
      </c>
      <c r="H13" s="266" t="s">
        <v>127</v>
      </c>
    </row>
    <row r="14" spans="2:8" ht="13.5" customHeight="1">
      <c r="B14" s="267"/>
      <c r="C14" s="268" t="s">
        <v>128</v>
      </c>
      <c r="D14" s="269">
        <v>1</v>
      </c>
      <c r="E14" s="270">
        <v>2</v>
      </c>
      <c r="F14" s="270" t="s">
        <v>127</v>
      </c>
      <c r="G14" s="270">
        <v>4</v>
      </c>
      <c r="H14" s="270">
        <v>1</v>
      </c>
    </row>
    <row r="15" spans="2:8" ht="13.5" customHeight="1">
      <c r="B15" s="271"/>
      <c r="C15" s="272" t="s">
        <v>129</v>
      </c>
      <c r="D15" s="273">
        <v>1</v>
      </c>
      <c r="E15" s="274">
        <v>2</v>
      </c>
      <c r="F15" s="274">
        <v>1</v>
      </c>
      <c r="G15" s="274">
        <v>6</v>
      </c>
      <c r="H15" s="274" t="s">
        <v>127</v>
      </c>
    </row>
    <row r="16" spans="2:8" ht="13.5" customHeight="1">
      <c r="B16" s="263" t="s">
        <v>54</v>
      </c>
      <c r="C16" s="264" t="s">
        <v>126</v>
      </c>
      <c r="D16" s="266">
        <v>1</v>
      </c>
      <c r="E16" s="266" t="s">
        <v>127</v>
      </c>
      <c r="F16" s="266" t="s">
        <v>127</v>
      </c>
      <c r="G16" s="266">
        <v>4</v>
      </c>
      <c r="H16" s="266" t="s">
        <v>127</v>
      </c>
    </row>
    <row r="17" spans="2:8" ht="13.5" customHeight="1">
      <c r="B17" s="267"/>
      <c r="C17" s="268" t="s">
        <v>128</v>
      </c>
      <c r="D17" s="270">
        <v>1</v>
      </c>
      <c r="E17" s="270">
        <v>2</v>
      </c>
      <c r="F17" s="270" t="s">
        <v>127</v>
      </c>
      <c r="G17" s="270">
        <v>4</v>
      </c>
      <c r="H17" s="270">
        <v>1</v>
      </c>
    </row>
    <row r="18" spans="2:8" ht="13.5" customHeight="1">
      <c r="B18" s="271"/>
      <c r="C18" s="272" t="s">
        <v>129</v>
      </c>
      <c r="D18" s="274">
        <v>1</v>
      </c>
      <c r="E18" s="274">
        <v>2</v>
      </c>
      <c r="F18" s="274">
        <v>1</v>
      </c>
      <c r="G18" s="274">
        <v>6</v>
      </c>
      <c r="H18" s="274" t="s">
        <v>127</v>
      </c>
    </row>
    <row r="19" spans="2:8" ht="13.5" customHeight="1">
      <c r="B19" s="263" t="s">
        <v>55</v>
      </c>
      <c r="C19" s="264" t="s">
        <v>126</v>
      </c>
      <c r="D19" s="266">
        <v>1</v>
      </c>
      <c r="E19" s="266" t="s">
        <v>127</v>
      </c>
      <c r="F19" s="266" t="s">
        <v>127</v>
      </c>
      <c r="G19" s="266">
        <v>4</v>
      </c>
      <c r="H19" s="266" t="s">
        <v>127</v>
      </c>
    </row>
    <row r="20" spans="2:8" ht="13.5" customHeight="1">
      <c r="B20" s="267"/>
      <c r="C20" s="268" t="s">
        <v>128</v>
      </c>
      <c r="D20" s="270">
        <v>1</v>
      </c>
      <c r="E20" s="270">
        <v>2</v>
      </c>
      <c r="F20" s="270" t="s">
        <v>127</v>
      </c>
      <c r="G20" s="270">
        <v>4</v>
      </c>
      <c r="H20" s="270">
        <v>1</v>
      </c>
    </row>
    <row r="21" spans="2:8" ht="13.5" customHeight="1">
      <c r="B21" s="271"/>
      <c r="C21" s="272" t="s">
        <v>129</v>
      </c>
      <c r="D21" s="274">
        <v>1</v>
      </c>
      <c r="E21" s="274">
        <v>2</v>
      </c>
      <c r="F21" s="274">
        <v>1</v>
      </c>
      <c r="G21" s="274">
        <v>6</v>
      </c>
      <c r="H21" s="274" t="s">
        <v>127</v>
      </c>
    </row>
    <row r="22" spans="2:8" ht="13.5" customHeight="1">
      <c r="B22" s="263" t="s">
        <v>56</v>
      </c>
      <c r="C22" s="264" t="s">
        <v>126</v>
      </c>
      <c r="D22" s="266">
        <v>1</v>
      </c>
      <c r="E22" s="266" t="s">
        <v>100</v>
      </c>
      <c r="F22" s="266" t="s">
        <v>100</v>
      </c>
      <c r="G22" s="266">
        <v>4</v>
      </c>
      <c r="H22" s="266" t="s">
        <v>100</v>
      </c>
    </row>
    <row r="23" spans="2:8" ht="13.5" customHeight="1">
      <c r="B23" s="267"/>
      <c r="C23" s="268" t="s">
        <v>128</v>
      </c>
      <c r="D23" s="270">
        <v>1</v>
      </c>
      <c r="E23" s="270">
        <v>2</v>
      </c>
      <c r="F23" s="270" t="s">
        <v>100</v>
      </c>
      <c r="G23" s="270">
        <v>4</v>
      </c>
      <c r="H23" s="270">
        <v>1</v>
      </c>
    </row>
    <row r="24" spans="2:8" ht="13.5" customHeight="1">
      <c r="B24" s="271"/>
      <c r="C24" s="272" t="s">
        <v>130</v>
      </c>
      <c r="D24" s="274">
        <v>1</v>
      </c>
      <c r="E24" s="274">
        <v>2</v>
      </c>
      <c r="F24" s="274">
        <v>1</v>
      </c>
      <c r="G24" s="274">
        <v>6</v>
      </c>
      <c r="H24" s="274" t="s">
        <v>100</v>
      </c>
    </row>
    <row r="25" spans="2:8" ht="13.5" customHeight="1">
      <c r="B25" s="112" t="s">
        <v>57</v>
      </c>
      <c r="C25" s="264" t="s">
        <v>126</v>
      </c>
      <c r="D25" s="266">
        <v>1</v>
      </c>
      <c r="E25" s="266" t="s">
        <v>127</v>
      </c>
      <c r="F25" s="266" t="s">
        <v>127</v>
      </c>
      <c r="G25" s="266">
        <v>4</v>
      </c>
      <c r="H25" s="266" t="s">
        <v>127</v>
      </c>
    </row>
    <row r="26" spans="2:8" ht="13.5" customHeight="1">
      <c r="B26" s="112"/>
      <c r="C26" s="268" t="s">
        <v>128</v>
      </c>
      <c r="D26" s="270">
        <v>1</v>
      </c>
      <c r="E26" s="270">
        <v>2</v>
      </c>
      <c r="F26" s="275" t="s">
        <v>131</v>
      </c>
      <c r="G26" s="275">
        <v>4</v>
      </c>
      <c r="H26" s="275">
        <v>1</v>
      </c>
    </row>
    <row r="27" spans="2:8" ht="13.5" customHeight="1">
      <c r="B27" s="112"/>
      <c r="C27" s="272" t="s">
        <v>132</v>
      </c>
      <c r="D27" s="274">
        <v>1</v>
      </c>
      <c r="E27" s="274">
        <v>2</v>
      </c>
      <c r="F27" s="274">
        <v>1</v>
      </c>
      <c r="G27" s="274">
        <v>6</v>
      </c>
      <c r="H27" s="274" t="s">
        <v>131</v>
      </c>
    </row>
    <row r="28" spans="2:8" ht="13.5" customHeight="1">
      <c r="B28" s="263" t="s">
        <v>58</v>
      </c>
      <c r="C28" s="276" t="s">
        <v>133</v>
      </c>
      <c r="D28" s="277">
        <f>SUM(D29:D30)</f>
        <v>2</v>
      </c>
      <c r="E28" s="277">
        <f>SUM(E29:E30)</f>
        <v>3</v>
      </c>
      <c r="F28" s="277">
        <f>SUM(F29:F30)</f>
        <v>0</v>
      </c>
      <c r="G28" s="277">
        <f>SUM(G29:G30)</f>
        <v>9</v>
      </c>
      <c r="H28" s="277">
        <f>SUM(H29:H30)</f>
        <v>1</v>
      </c>
    </row>
    <row r="29" spans="2:8" ht="13.5" customHeight="1">
      <c r="B29" s="267"/>
      <c r="C29" s="264" t="s">
        <v>134</v>
      </c>
      <c r="D29" s="266">
        <v>1</v>
      </c>
      <c r="E29" s="266">
        <v>3</v>
      </c>
      <c r="F29" s="266" t="s">
        <v>131</v>
      </c>
      <c r="G29" s="266">
        <v>5</v>
      </c>
      <c r="H29" s="266">
        <v>1</v>
      </c>
    </row>
    <row r="30" spans="2:8" ht="13.5" customHeight="1">
      <c r="B30" s="271"/>
      <c r="C30" s="272" t="s">
        <v>135</v>
      </c>
      <c r="D30" s="274">
        <v>1</v>
      </c>
      <c r="E30" s="274" t="s">
        <v>131</v>
      </c>
      <c r="F30" s="274" t="s">
        <v>131</v>
      </c>
      <c r="G30" s="274">
        <v>4</v>
      </c>
      <c r="H30" s="274" t="s">
        <v>100</v>
      </c>
    </row>
    <row r="31" spans="2:8" ht="13.5" customHeight="1">
      <c r="B31" s="263" t="s">
        <v>59</v>
      </c>
      <c r="C31" s="276" t="s">
        <v>133</v>
      </c>
      <c r="D31" s="277">
        <f>SUM(D32:D33)</f>
        <v>2</v>
      </c>
      <c r="E31" s="277">
        <f>SUM(E32:E33)</f>
        <v>3</v>
      </c>
      <c r="F31" s="277">
        <f>SUM(F32:F33)</f>
        <v>0</v>
      </c>
      <c r="G31" s="277">
        <f>SUM(G32:G33)</f>
        <v>9</v>
      </c>
      <c r="H31" s="277">
        <f>SUM(H32:H33)</f>
        <v>1</v>
      </c>
    </row>
    <row r="32" spans="2:8" ht="13.5" customHeight="1">
      <c r="B32" s="267"/>
      <c r="C32" s="264" t="s">
        <v>134</v>
      </c>
      <c r="D32" s="266">
        <v>1</v>
      </c>
      <c r="E32" s="266">
        <v>3</v>
      </c>
      <c r="F32" s="266" t="s">
        <v>131</v>
      </c>
      <c r="G32" s="266">
        <v>5</v>
      </c>
      <c r="H32" s="266">
        <v>1</v>
      </c>
    </row>
    <row r="33" spans="2:8" ht="13.5" customHeight="1">
      <c r="B33" s="271"/>
      <c r="C33" s="272" t="s">
        <v>135</v>
      </c>
      <c r="D33" s="274">
        <v>1</v>
      </c>
      <c r="E33" s="274" t="s">
        <v>131</v>
      </c>
      <c r="F33" s="274" t="s">
        <v>131</v>
      </c>
      <c r="G33" s="274">
        <v>4</v>
      </c>
      <c r="H33" s="274" t="s">
        <v>100</v>
      </c>
    </row>
    <row r="34" spans="2:8" ht="13.5" customHeight="1">
      <c r="B34" s="263" t="s">
        <v>60</v>
      </c>
      <c r="C34" s="276" t="s">
        <v>133</v>
      </c>
      <c r="D34" s="277">
        <f>SUM(D35:D36)</f>
        <v>2</v>
      </c>
      <c r="E34" s="277">
        <f>SUM(E35:E36)</f>
        <v>3</v>
      </c>
      <c r="F34" s="277">
        <f>SUM(F35:F36)</f>
        <v>0</v>
      </c>
      <c r="G34" s="277">
        <f>SUM(G35:G36)</f>
        <v>9</v>
      </c>
      <c r="H34" s="277">
        <f>SUM(H35:H36)</f>
        <v>1</v>
      </c>
    </row>
    <row r="35" spans="2:8" ht="13.5" customHeight="1">
      <c r="B35" s="267"/>
      <c r="C35" s="264" t="s">
        <v>134</v>
      </c>
      <c r="D35" s="266">
        <v>1</v>
      </c>
      <c r="E35" s="266">
        <v>3</v>
      </c>
      <c r="F35" s="266" t="s">
        <v>131</v>
      </c>
      <c r="G35" s="266">
        <v>5</v>
      </c>
      <c r="H35" s="266">
        <v>1</v>
      </c>
    </row>
    <row r="36" spans="2:8" ht="13.5" customHeight="1">
      <c r="B36" s="271"/>
      <c r="C36" s="272" t="s">
        <v>135</v>
      </c>
      <c r="D36" s="274">
        <v>1</v>
      </c>
      <c r="E36" s="274" t="s">
        <v>131</v>
      </c>
      <c r="F36" s="274" t="s">
        <v>131</v>
      </c>
      <c r="G36" s="274">
        <v>4</v>
      </c>
      <c r="H36" s="274" t="s">
        <v>100</v>
      </c>
    </row>
    <row r="37" spans="2:8" ht="13.5" customHeight="1">
      <c r="B37" s="263" t="s">
        <v>61</v>
      </c>
      <c r="C37" s="276" t="s">
        <v>133</v>
      </c>
      <c r="D37" s="277">
        <f>SUM(D38:D39)</f>
        <v>2</v>
      </c>
      <c r="E37" s="277">
        <f>SUM(E38:E39)</f>
        <v>3</v>
      </c>
      <c r="F37" s="277">
        <f>SUM(F38:F39)</f>
        <v>0</v>
      </c>
      <c r="G37" s="277">
        <f>SUM(G38:G39)</f>
        <v>9</v>
      </c>
      <c r="H37" s="277">
        <f>SUM(H38:H39)</f>
        <v>1</v>
      </c>
    </row>
    <row r="38" spans="2:8" ht="13.5" customHeight="1">
      <c r="B38" s="267"/>
      <c r="C38" s="264" t="s">
        <v>134</v>
      </c>
      <c r="D38" s="266">
        <v>1</v>
      </c>
      <c r="E38" s="266">
        <v>3</v>
      </c>
      <c r="F38" s="266" t="s">
        <v>131</v>
      </c>
      <c r="G38" s="266">
        <v>5</v>
      </c>
      <c r="H38" s="266">
        <v>1</v>
      </c>
    </row>
    <row r="39" spans="2:8" ht="13.5" customHeight="1">
      <c r="B39" s="271"/>
      <c r="C39" s="272" t="s">
        <v>135</v>
      </c>
      <c r="D39" s="274">
        <v>1</v>
      </c>
      <c r="E39" s="274" t="s">
        <v>131</v>
      </c>
      <c r="F39" s="274" t="s">
        <v>131</v>
      </c>
      <c r="G39" s="274">
        <v>4</v>
      </c>
      <c r="H39" s="274" t="s">
        <v>100</v>
      </c>
    </row>
    <row r="40" spans="2:8" ht="13.5" customHeight="1">
      <c r="B40" s="263" t="s">
        <v>62</v>
      </c>
      <c r="C40" s="276" t="s">
        <v>133</v>
      </c>
      <c r="D40" s="277">
        <f>SUM(D41:D42)</f>
        <v>2</v>
      </c>
      <c r="E40" s="277">
        <f>SUM(E41:E42)</f>
        <v>3</v>
      </c>
      <c r="F40" s="277">
        <f>SUM(F41:F42)</f>
        <v>0</v>
      </c>
      <c r="G40" s="277">
        <f>SUM(G41:G42)</f>
        <v>9</v>
      </c>
      <c r="H40" s="277">
        <f>SUM(H41:H42)</f>
        <v>1</v>
      </c>
    </row>
    <row r="41" spans="2:8" ht="13.5" customHeight="1">
      <c r="B41" s="267"/>
      <c r="C41" s="264" t="s">
        <v>134</v>
      </c>
      <c r="D41" s="266">
        <v>1</v>
      </c>
      <c r="E41" s="266">
        <v>3</v>
      </c>
      <c r="F41" s="266" t="s">
        <v>131</v>
      </c>
      <c r="G41" s="266">
        <v>5</v>
      </c>
      <c r="H41" s="266">
        <v>1</v>
      </c>
    </row>
    <row r="42" spans="2:8" ht="13.5" customHeight="1">
      <c r="B42" s="271"/>
      <c r="C42" s="272" t="s">
        <v>135</v>
      </c>
      <c r="D42" s="274">
        <v>1</v>
      </c>
      <c r="E42" s="274" t="s">
        <v>131</v>
      </c>
      <c r="F42" s="274" t="s">
        <v>131</v>
      </c>
      <c r="G42" s="274">
        <v>4</v>
      </c>
      <c r="H42" s="274" t="s">
        <v>131</v>
      </c>
    </row>
    <row r="43" spans="2:8" ht="13.5" customHeight="1">
      <c r="B43" s="263" t="s">
        <v>63</v>
      </c>
      <c r="C43" s="276" t="s">
        <v>133</v>
      </c>
      <c r="D43" s="277">
        <f>SUM(D44:D45)</f>
        <v>2</v>
      </c>
      <c r="E43" s="277">
        <f>SUM(E44:E45)</f>
        <v>3</v>
      </c>
      <c r="F43" s="277">
        <f>SUM(F44:F45)</f>
        <v>0</v>
      </c>
      <c r="G43" s="277">
        <f>SUM(G44:G45)</f>
        <v>9</v>
      </c>
      <c r="H43" s="277">
        <f>SUM(H44:H45)</f>
        <v>1</v>
      </c>
    </row>
    <row r="44" spans="2:8" ht="13.5" customHeight="1">
      <c r="B44" s="267"/>
      <c r="C44" s="264" t="s">
        <v>134</v>
      </c>
      <c r="D44" s="266">
        <v>1</v>
      </c>
      <c r="E44" s="266">
        <v>3</v>
      </c>
      <c r="F44" s="266" t="s">
        <v>131</v>
      </c>
      <c r="G44" s="266">
        <v>5</v>
      </c>
      <c r="H44" s="266">
        <v>1</v>
      </c>
    </row>
    <row r="45" spans="2:8" ht="13.5" customHeight="1">
      <c r="B45" s="271"/>
      <c r="C45" s="272" t="s">
        <v>135</v>
      </c>
      <c r="D45" s="274">
        <v>1</v>
      </c>
      <c r="E45" s="274" t="s">
        <v>131</v>
      </c>
      <c r="F45" s="274" t="s">
        <v>131</v>
      </c>
      <c r="G45" s="274">
        <v>4</v>
      </c>
      <c r="H45" s="274" t="s">
        <v>131</v>
      </c>
    </row>
    <row r="46" spans="2:8" ht="13.5" customHeight="1">
      <c r="B46" s="263" t="s">
        <v>64</v>
      </c>
      <c r="C46" s="276" t="s">
        <v>133</v>
      </c>
      <c r="D46" s="277">
        <v>2</v>
      </c>
      <c r="E46" s="277">
        <v>3</v>
      </c>
      <c r="F46" s="278">
        <f>SUM(F47:F48)</f>
        <v>0</v>
      </c>
      <c r="G46" s="277">
        <f>SUM(G47:G48)</f>
        <v>9</v>
      </c>
      <c r="H46" s="277">
        <v>1</v>
      </c>
    </row>
    <row r="47" spans="2:8" ht="13.5" customHeight="1">
      <c r="B47" s="267"/>
      <c r="C47" s="264" t="s">
        <v>134</v>
      </c>
      <c r="D47" s="266">
        <v>1</v>
      </c>
      <c r="E47" s="266">
        <v>3</v>
      </c>
      <c r="F47" s="266" t="s">
        <v>131</v>
      </c>
      <c r="G47" s="266">
        <v>5</v>
      </c>
      <c r="H47" s="266">
        <v>1</v>
      </c>
    </row>
    <row r="48" spans="2:8" ht="13.5" customHeight="1">
      <c r="B48" s="271"/>
      <c r="C48" s="272" t="s">
        <v>135</v>
      </c>
      <c r="D48" s="274">
        <v>1</v>
      </c>
      <c r="E48" s="274" t="s">
        <v>131</v>
      </c>
      <c r="F48" s="279" t="s">
        <v>131</v>
      </c>
      <c r="G48" s="274">
        <v>4</v>
      </c>
      <c r="H48" s="274" t="s">
        <v>131</v>
      </c>
    </row>
    <row r="49" spans="2:8" ht="13.5" customHeight="1">
      <c r="B49" s="263" t="s">
        <v>65</v>
      </c>
      <c r="C49" s="276" t="s">
        <v>133</v>
      </c>
      <c r="D49" s="277">
        <v>2</v>
      </c>
      <c r="E49" s="277">
        <v>3</v>
      </c>
      <c r="F49" s="278">
        <v>0</v>
      </c>
      <c r="G49" s="277">
        <v>9</v>
      </c>
      <c r="H49" s="277">
        <v>1</v>
      </c>
    </row>
    <row r="50" spans="2:8" ht="13.5" customHeight="1">
      <c r="B50" s="267"/>
      <c r="C50" s="264" t="s">
        <v>134</v>
      </c>
      <c r="D50" s="266">
        <v>1</v>
      </c>
      <c r="E50" s="266">
        <v>3</v>
      </c>
      <c r="F50" s="266" t="s">
        <v>131</v>
      </c>
      <c r="G50" s="266">
        <v>5</v>
      </c>
      <c r="H50" s="266">
        <v>1</v>
      </c>
    </row>
    <row r="51" spans="2:8" ht="13.5" customHeight="1">
      <c r="B51" s="271"/>
      <c r="C51" s="272" t="s">
        <v>135</v>
      </c>
      <c r="D51" s="274">
        <v>1</v>
      </c>
      <c r="E51" s="279" t="s">
        <v>131</v>
      </c>
      <c r="F51" s="279" t="s">
        <v>131</v>
      </c>
      <c r="G51" s="274">
        <v>4</v>
      </c>
      <c r="H51" s="274" t="s">
        <v>131</v>
      </c>
    </row>
    <row r="52" spans="2:8" ht="13.5" customHeight="1">
      <c r="B52" s="263" t="s">
        <v>66</v>
      </c>
      <c r="C52" s="276" t="s">
        <v>133</v>
      </c>
      <c r="D52" s="277">
        <v>2</v>
      </c>
      <c r="E52" s="277">
        <v>3</v>
      </c>
      <c r="F52" s="278">
        <v>0</v>
      </c>
      <c r="G52" s="277">
        <v>9</v>
      </c>
      <c r="H52" s="277">
        <v>1</v>
      </c>
    </row>
    <row r="53" spans="2:8" ht="13.5" customHeight="1">
      <c r="B53" s="267"/>
      <c r="C53" s="264" t="s">
        <v>134</v>
      </c>
      <c r="D53" s="266">
        <v>1</v>
      </c>
      <c r="E53" s="266">
        <v>3</v>
      </c>
      <c r="F53" s="266" t="s">
        <v>131</v>
      </c>
      <c r="G53" s="266">
        <v>5</v>
      </c>
      <c r="H53" s="266">
        <v>1</v>
      </c>
    </row>
    <row r="54" spans="2:8" ht="13.5" customHeight="1">
      <c r="B54" s="271"/>
      <c r="C54" s="272" t="s">
        <v>135</v>
      </c>
      <c r="D54" s="274">
        <v>1</v>
      </c>
      <c r="E54" s="279" t="s">
        <v>131</v>
      </c>
      <c r="F54" s="279" t="s">
        <v>131</v>
      </c>
      <c r="G54" s="274">
        <v>4</v>
      </c>
      <c r="H54" s="274" t="s">
        <v>131</v>
      </c>
    </row>
    <row r="55" spans="2:8" ht="13.5" customHeight="1">
      <c r="B55" s="263" t="s">
        <v>136</v>
      </c>
      <c r="C55" s="276" t="s">
        <v>133</v>
      </c>
      <c r="D55" s="277">
        <v>2</v>
      </c>
      <c r="E55" s="277">
        <v>3</v>
      </c>
      <c r="F55" s="278">
        <v>0</v>
      </c>
      <c r="G55" s="277">
        <v>9</v>
      </c>
      <c r="H55" s="277">
        <v>0</v>
      </c>
    </row>
    <row r="56" spans="2:8" ht="13.5" customHeight="1">
      <c r="B56" s="267"/>
      <c r="C56" s="264" t="s">
        <v>134</v>
      </c>
      <c r="D56" s="266">
        <v>1</v>
      </c>
      <c r="E56" s="266">
        <v>3</v>
      </c>
      <c r="F56" s="266" t="s">
        <v>131</v>
      </c>
      <c r="G56" s="266">
        <v>5</v>
      </c>
      <c r="H56" s="266" t="s">
        <v>131</v>
      </c>
    </row>
    <row r="57" spans="2:8" ht="13.5" customHeight="1">
      <c r="B57" s="271"/>
      <c r="C57" s="272" t="s">
        <v>135</v>
      </c>
      <c r="D57" s="274">
        <v>1</v>
      </c>
      <c r="E57" s="279" t="s">
        <v>131</v>
      </c>
      <c r="F57" s="279" t="s">
        <v>131</v>
      </c>
      <c r="G57" s="274">
        <v>4</v>
      </c>
      <c r="H57" s="274" t="s">
        <v>131</v>
      </c>
    </row>
    <row r="58" spans="2:8" ht="15" customHeight="1">
      <c r="B58" s="280"/>
      <c r="H58" s="281" t="s">
        <v>137</v>
      </c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18">
    <mergeCell ref="B40:B42"/>
    <mergeCell ref="B43:B45"/>
    <mergeCell ref="B46:B48"/>
    <mergeCell ref="B49:B51"/>
    <mergeCell ref="B52:B54"/>
    <mergeCell ref="B55:B57"/>
    <mergeCell ref="B22:B24"/>
    <mergeCell ref="B25:B27"/>
    <mergeCell ref="B28:B30"/>
    <mergeCell ref="B31:B33"/>
    <mergeCell ref="B34:B36"/>
    <mergeCell ref="B37:B39"/>
    <mergeCell ref="B4:B6"/>
    <mergeCell ref="B7:B9"/>
    <mergeCell ref="B10:B12"/>
    <mergeCell ref="B13:B15"/>
    <mergeCell ref="B16:B18"/>
    <mergeCell ref="B19:B21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scale="95" r:id="rId1"/>
  <headerFooter alignWithMargins="0">
    <oddHeader>&amp;R17.法務・警察</oddHeader>
    <oddFooter>&amp;C-118-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selection activeCell="B24" sqref="B24"/>
    </sheetView>
  </sheetViews>
  <sheetFormatPr defaultColWidth="9.140625" defaultRowHeight="15"/>
  <cols>
    <col min="1" max="1" width="3.57421875" style="5" customWidth="1"/>
    <col min="2" max="2" width="7.8515625" style="259" customWidth="1"/>
    <col min="3" max="4" width="6.57421875" style="259" customWidth="1"/>
    <col min="5" max="16" width="5.57421875" style="5" customWidth="1"/>
    <col min="17" max="16384" width="9.00390625" style="5" customWidth="1"/>
  </cols>
  <sheetData>
    <row r="1" ht="30" customHeight="1">
      <c r="A1" s="1" t="s">
        <v>138</v>
      </c>
    </row>
    <row r="2" spans="2:16" ht="18" customHeight="1">
      <c r="B2" s="260" t="s">
        <v>139</v>
      </c>
      <c r="P2" s="282" t="s">
        <v>140</v>
      </c>
    </row>
    <row r="3" spans="2:16" s="48" customFormat="1" ht="18" customHeight="1">
      <c r="B3" s="283" t="s">
        <v>46</v>
      </c>
      <c r="C3" s="284" t="s">
        <v>43</v>
      </c>
      <c r="D3" s="285"/>
      <c r="E3" s="284" t="s">
        <v>141</v>
      </c>
      <c r="F3" s="285"/>
      <c r="G3" s="284" t="s">
        <v>142</v>
      </c>
      <c r="H3" s="285"/>
      <c r="I3" s="284" t="s">
        <v>143</v>
      </c>
      <c r="J3" s="285"/>
      <c r="K3" s="284" t="s">
        <v>144</v>
      </c>
      <c r="L3" s="285"/>
      <c r="M3" s="284" t="s">
        <v>145</v>
      </c>
      <c r="N3" s="285"/>
      <c r="O3" s="284" t="s">
        <v>88</v>
      </c>
      <c r="P3" s="285"/>
    </row>
    <row r="4" spans="2:16" s="48" customFormat="1" ht="18" customHeight="1">
      <c r="B4" s="286"/>
      <c r="C4" s="287" t="s">
        <v>146</v>
      </c>
      <c r="D4" s="288" t="s">
        <v>147</v>
      </c>
      <c r="E4" s="289" t="s">
        <v>146</v>
      </c>
      <c r="F4" s="290" t="s">
        <v>147</v>
      </c>
      <c r="G4" s="289" t="s">
        <v>146</v>
      </c>
      <c r="H4" s="290" t="s">
        <v>147</v>
      </c>
      <c r="I4" s="289" t="s">
        <v>146</v>
      </c>
      <c r="J4" s="290" t="s">
        <v>147</v>
      </c>
      <c r="K4" s="289" t="s">
        <v>146</v>
      </c>
      <c r="L4" s="290" t="s">
        <v>147</v>
      </c>
      <c r="M4" s="289" t="s">
        <v>146</v>
      </c>
      <c r="N4" s="290" t="s">
        <v>147</v>
      </c>
      <c r="O4" s="287" t="s">
        <v>146</v>
      </c>
      <c r="P4" s="288" t="s">
        <v>147</v>
      </c>
    </row>
    <row r="5" spans="2:16" s="181" customFormat="1" ht="15" customHeight="1">
      <c r="B5" s="291" t="s">
        <v>50</v>
      </c>
      <c r="C5" s="292">
        <f aca="true" t="shared" si="0" ref="C5:P5">SUM(C6:C9)</f>
        <v>1172</v>
      </c>
      <c r="D5" s="293">
        <f>SUM(D6:D9)</f>
        <v>505</v>
      </c>
      <c r="E5" s="292">
        <f t="shared" si="0"/>
        <v>6</v>
      </c>
      <c r="F5" s="293">
        <f t="shared" si="0"/>
        <v>6</v>
      </c>
      <c r="G5" s="292">
        <f t="shared" si="0"/>
        <v>4</v>
      </c>
      <c r="H5" s="293">
        <f t="shared" si="0"/>
        <v>2</v>
      </c>
      <c r="I5" s="292">
        <f t="shared" si="0"/>
        <v>1050</v>
      </c>
      <c r="J5" s="293">
        <f t="shared" si="0"/>
        <v>403</v>
      </c>
      <c r="K5" s="292">
        <f t="shared" si="0"/>
        <v>52</v>
      </c>
      <c r="L5" s="293">
        <f t="shared" si="0"/>
        <v>52</v>
      </c>
      <c r="M5" s="292">
        <f t="shared" si="0"/>
        <v>1</v>
      </c>
      <c r="N5" s="293">
        <f t="shared" si="0"/>
        <v>1</v>
      </c>
      <c r="O5" s="292">
        <f t="shared" si="0"/>
        <v>59</v>
      </c>
      <c r="P5" s="293">
        <f t="shared" si="0"/>
        <v>41</v>
      </c>
    </row>
    <row r="6" spans="2:16" s="181" customFormat="1" ht="13.5" customHeight="1" hidden="1">
      <c r="B6" s="294" t="s">
        <v>148</v>
      </c>
      <c r="C6" s="295">
        <f>+E6+G6+I6+K6+M6+O6</f>
        <v>194</v>
      </c>
      <c r="D6" s="296">
        <f>+F6+H6+J6+L6+N6+P6</f>
        <v>89</v>
      </c>
      <c r="E6" s="297">
        <v>3</v>
      </c>
      <c r="F6" s="298">
        <v>3</v>
      </c>
      <c r="G6" s="297">
        <v>0</v>
      </c>
      <c r="H6" s="298">
        <v>0</v>
      </c>
      <c r="I6" s="297">
        <v>160</v>
      </c>
      <c r="J6" s="298">
        <v>59</v>
      </c>
      <c r="K6" s="297">
        <v>20</v>
      </c>
      <c r="L6" s="298">
        <v>20</v>
      </c>
      <c r="M6" s="297">
        <v>0</v>
      </c>
      <c r="N6" s="298">
        <v>0</v>
      </c>
      <c r="O6" s="297">
        <v>11</v>
      </c>
      <c r="P6" s="298">
        <v>7</v>
      </c>
    </row>
    <row r="7" spans="2:16" s="181" customFormat="1" ht="13.5" customHeight="1" hidden="1">
      <c r="B7" s="294" t="s">
        <v>149</v>
      </c>
      <c r="C7" s="295">
        <f aca="true" t="shared" si="1" ref="C7:D9">+E7+G7+I7+K7+M7+O7</f>
        <v>355</v>
      </c>
      <c r="D7" s="296">
        <f t="shared" si="1"/>
        <v>145</v>
      </c>
      <c r="E7" s="297">
        <v>3</v>
      </c>
      <c r="F7" s="298">
        <v>3</v>
      </c>
      <c r="G7" s="297">
        <v>1</v>
      </c>
      <c r="H7" s="298">
        <v>1</v>
      </c>
      <c r="I7" s="297">
        <v>324</v>
      </c>
      <c r="J7" s="298">
        <v>122</v>
      </c>
      <c r="K7" s="297">
        <v>7</v>
      </c>
      <c r="L7" s="298">
        <v>7</v>
      </c>
      <c r="M7" s="297">
        <v>1</v>
      </c>
      <c r="N7" s="298">
        <v>1</v>
      </c>
      <c r="O7" s="297">
        <v>19</v>
      </c>
      <c r="P7" s="298">
        <v>11</v>
      </c>
    </row>
    <row r="8" spans="2:16" s="181" customFormat="1" ht="13.5" customHeight="1" hidden="1">
      <c r="B8" s="294" t="s">
        <v>150</v>
      </c>
      <c r="C8" s="295">
        <f t="shared" si="1"/>
        <v>423</v>
      </c>
      <c r="D8" s="296">
        <f t="shared" si="1"/>
        <v>132</v>
      </c>
      <c r="E8" s="297">
        <v>0</v>
      </c>
      <c r="F8" s="298">
        <v>0</v>
      </c>
      <c r="G8" s="297">
        <v>3</v>
      </c>
      <c r="H8" s="298">
        <v>1</v>
      </c>
      <c r="I8" s="297">
        <v>372</v>
      </c>
      <c r="J8" s="298">
        <v>89</v>
      </c>
      <c r="K8" s="297">
        <v>21</v>
      </c>
      <c r="L8" s="298">
        <v>21</v>
      </c>
      <c r="M8" s="297">
        <v>0</v>
      </c>
      <c r="N8" s="298">
        <v>0</v>
      </c>
      <c r="O8" s="297">
        <v>27</v>
      </c>
      <c r="P8" s="298">
        <v>21</v>
      </c>
    </row>
    <row r="9" spans="2:16" s="181" customFormat="1" ht="13.5" customHeight="1" hidden="1">
      <c r="B9" s="299" t="s">
        <v>151</v>
      </c>
      <c r="C9" s="300">
        <f t="shared" si="1"/>
        <v>200</v>
      </c>
      <c r="D9" s="301">
        <f t="shared" si="1"/>
        <v>139</v>
      </c>
      <c r="E9" s="302">
        <v>0</v>
      </c>
      <c r="F9" s="303">
        <v>0</v>
      </c>
      <c r="G9" s="302">
        <v>0</v>
      </c>
      <c r="H9" s="303">
        <v>0</v>
      </c>
      <c r="I9" s="302">
        <v>194</v>
      </c>
      <c r="J9" s="303">
        <v>133</v>
      </c>
      <c r="K9" s="302">
        <v>4</v>
      </c>
      <c r="L9" s="303">
        <v>4</v>
      </c>
      <c r="M9" s="302">
        <v>0</v>
      </c>
      <c r="N9" s="303">
        <v>0</v>
      </c>
      <c r="O9" s="302">
        <v>2</v>
      </c>
      <c r="P9" s="303">
        <v>2</v>
      </c>
    </row>
    <row r="10" spans="2:16" s="181" customFormat="1" ht="15" customHeight="1">
      <c r="B10" s="291" t="s">
        <v>51</v>
      </c>
      <c r="C10" s="292">
        <f aca="true" t="shared" si="2" ref="C10:P10">SUM(C11:C14)</f>
        <v>1008</v>
      </c>
      <c r="D10" s="293">
        <f t="shared" si="2"/>
        <v>349</v>
      </c>
      <c r="E10" s="292">
        <f t="shared" si="2"/>
        <v>8</v>
      </c>
      <c r="F10" s="293">
        <f t="shared" si="2"/>
        <v>6</v>
      </c>
      <c r="G10" s="292">
        <f t="shared" si="2"/>
        <v>11</v>
      </c>
      <c r="H10" s="293">
        <f t="shared" si="2"/>
        <v>8</v>
      </c>
      <c r="I10" s="292">
        <f t="shared" si="2"/>
        <v>947</v>
      </c>
      <c r="J10" s="293">
        <f t="shared" si="2"/>
        <v>299</v>
      </c>
      <c r="K10" s="292">
        <f t="shared" si="2"/>
        <v>10</v>
      </c>
      <c r="L10" s="293">
        <f t="shared" si="2"/>
        <v>12</v>
      </c>
      <c r="M10" s="292">
        <f t="shared" si="2"/>
        <v>3</v>
      </c>
      <c r="N10" s="293">
        <f t="shared" si="2"/>
        <v>2</v>
      </c>
      <c r="O10" s="292">
        <f t="shared" si="2"/>
        <v>29</v>
      </c>
      <c r="P10" s="293">
        <f t="shared" si="2"/>
        <v>22</v>
      </c>
    </row>
    <row r="11" spans="2:16" s="181" customFormat="1" ht="13.5" customHeight="1">
      <c r="B11" s="294" t="s">
        <v>148</v>
      </c>
      <c r="C11" s="295">
        <f>+E11+G11+I11+K11+M11+O11</f>
        <v>185</v>
      </c>
      <c r="D11" s="296">
        <f>+F11+H11+J11+L11+N11+P11</f>
        <v>80</v>
      </c>
      <c r="E11" s="297">
        <v>3</v>
      </c>
      <c r="F11" s="298">
        <v>3</v>
      </c>
      <c r="G11" s="297">
        <v>2</v>
      </c>
      <c r="H11" s="298">
        <v>2</v>
      </c>
      <c r="I11" s="297">
        <v>171</v>
      </c>
      <c r="J11" s="298">
        <v>67</v>
      </c>
      <c r="K11" s="297">
        <v>0</v>
      </c>
      <c r="L11" s="298">
        <v>2</v>
      </c>
      <c r="M11" s="297">
        <v>0</v>
      </c>
      <c r="N11" s="298">
        <v>0</v>
      </c>
      <c r="O11" s="297">
        <v>9</v>
      </c>
      <c r="P11" s="298">
        <v>6</v>
      </c>
    </row>
    <row r="12" spans="2:16" s="181" customFormat="1" ht="13.5" customHeight="1">
      <c r="B12" s="294" t="s">
        <v>149</v>
      </c>
      <c r="C12" s="295">
        <f aca="true" t="shared" si="3" ref="C12:D14">+E12+G12+I12+K12+M12+O12</f>
        <v>366</v>
      </c>
      <c r="D12" s="296">
        <f t="shared" si="3"/>
        <v>84</v>
      </c>
      <c r="E12" s="297">
        <v>2</v>
      </c>
      <c r="F12" s="298">
        <v>1</v>
      </c>
      <c r="G12" s="297">
        <v>1</v>
      </c>
      <c r="H12" s="298">
        <v>1</v>
      </c>
      <c r="I12" s="297">
        <v>353</v>
      </c>
      <c r="J12" s="298">
        <v>73</v>
      </c>
      <c r="K12" s="297">
        <v>4</v>
      </c>
      <c r="L12" s="298">
        <v>4</v>
      </c>
      <c r="M12" s="297">
        <v>1</v>
      </c>
      <c r="N12" s="298">
        <v>1</v>
      </c>
      <c r="O12" s="297">
        <v>5</v>
      </c>
      <c r="P12" s="298">
        <v>4</v>
      </c>
    </row>
    <row r="13" spans="2:16" s="181" customFormat="1" ht="13.5" customHeight="1">
      <c r="B13" s="294" t="s">
        <v>150</v>
      </c>
      <c r="C13" s="295">
        <f t="shared" si="3"/>
        <v>288</v>
      </c>
      <c r="D13" s="296">
        <f t="shared" si="3"/>
        <v>93</v>
      </c>
      <c r="E13" s="297">
        <v>3</v>
      </c>
      <c r="F13" s="298">
        <v>2</v>
      </c>
      <c r="G13" s="297">
        <v>7</v>
      </c>
      <c r="H13" s="298">
        <v>4</v>
      </c>
      <c r="I13" s="297">
        <v>261</v>
      </c>
      <c r="J13" s="298">
        <v>73</v>
      </c>
      <c r="K13" s="297">
        <v>2</v>
      </c>
      <c r="L13" s="298">
        <v>2</v>
      </c>
      <c r="M13" s="297">
        <v>2</v>
      </c>
      <c r="N13" s="298">
        <v>1</v>
      </c>
      <c r="O13" s="297">
        <v>13</v>
      </c>
      <c r="P13" s="298">
        <v>11</v>
      </c>
    </row>
    <row r="14" spans="2:16" s="181" customFormat="1" ht="13.5" customHeight="1">
      <c r="B14" s="299" t="s">
        <v>151</v>
      </c>
      <c r="C14" s="300">
        <f t="shared" si="3"/>
        <v>169</v>
      </c>
      <c r="D14" s="301">
        <f t="shared" si="3"/>
        <v>92</v>
      </c>
      <c r="E14" s="302">
        <v>0</v>
      </c>
      <c r="F14" s="303">
        <v>0</v>
      </c>
      <c r="G14" s="302">
        <v>1</v>
      </c>
      <c r="H14" s="303">
        <v>1</v>
      </c>
      <c r="I14" s="302">
        <v>162</v>
      </c>
      <c r="J14" s="303">
        <v>86</v>
      </c>
      <c r="K14" s="302">
        <v>4</v>
      </c>
      <c r="L14" s="303">
        <v>4</v>
      </c>
      <c r="M14" s="302">
        <v>0</v>
      </c>
      <c r="N14" s="303">
        <v>0</v>
      </c>
      <c r="O14" s="302">
        <v>2</v>
      </c>
      <c r="P14" s="303">
        <v>1</v>
      </c>
    </row>
    <row r="15" spans="2:16" s="181" customFormat="1" ht="15" customHeight="1">
      <c r="B15" s="291" t="s">
        <v>52</v>
      </c>
      <c r="C15" s="292">
        <f aca="true" t="shared" si="4" ref="C15:P15">SUM(C16:C19)</f>
        <v>1059</v>
      </c>
      <c r="D15" s="293">
        <f t="shared" si="4"/>
        <v>335</v>
      </c>
      <c r="E15" s="292">
        <f t="shared" si="4"/>
        <v>6</v>
      </c>
      <c r="F15" s="293">
        <f t="shared" si="4"/>
        <v>2</v>
      </c>
      <c r="G15" s="292">
        <f t="shared" si="4"/>
        <v>1</v>
      </c>
      <c r="H15" s="293">
        <f t="shared" si="4"/>
        <v>1</v>
      </c>
      <c r="I15" s="292">
        <f t="shared" si="4"/>
        <v>1012</v>
      </c>
      <c r="J15" s="293">
        <f t="shared" si="4"/>
        <v>306</v>
      </c>
      <c r="K15" s="292">
        <f t="shared" si="4"/>
        <v>7</v>
      </c>
      <c r="L15" s="293">
        <f t="shared" si="4"/>
        <v>4</v>
      </c>
      <c r="M15" s="292">
        <f t="shared" si="4"/>
        <v>1</v>
      </c>
      <c r="N15" s="293">
        <f t="shared" si="4"/>
        <v>0</v>
      </c>
      <c r="O15" s="292">
        <f t="shared" si="4"/>
        <v>32</v>
      </c>
      <c r="P15" s="293">
        <f t="shared" si="4"/>
        <v>22</v>
      </c>
    </row>
    <row r="16" spans="2:16" s="181" customFormat="1" ht="13.5" customHeight="1">
      <c r="B16" s="294" t="s">
        <v>148</v>
      </c>
      <c r="C16" s="295">
        <f>+E16+G16+I16+K16+M16+O16</f>
        <v>175</v>
      </c>
      <c r="D16" s="296">
        <f>+F16+H16+J16+L16+N16+P16</f>
        <v>61</v>
      </c>
      <c r="E16" s="297">
        <v>3</v>
      </c>
      <c r="F16" s="298">
        <v>2</v>
      </c>
      <c r="G16" s="297">
        <v>0</v>
      </c>
      <c r="H16" s="298">
        <v>0</v>
      </c>
      <c r="I16" s="297">
        <v>160</v>
      </c>
      <c r="J16" s="298">
        <v>52</v>
      </c>
      <c r="K16" s="297">
        <v>5</v>
      </c>
      <c r="L16" s="298">
        <v>1</v>
      </c>
      <c r="M16" s="297">
        <v>0</v>
      </c>
      <c r="N16" s="298">
        <v>0</v>
      </c>
      <c r="O16" s="297">
        <v>7</v>
      </c>
      <c r="P16" s="298">
        <v>6</v>
      </c>
    </row>
    <row r="17" spans="2:16" s="181" customFormat="1" ht="13.5" customHeight="1">
      <c r="B17" s="294" t="s">
        <v>149</v>
      </c>
      <c r="C17" s="295">
        <f aca="true" t="shared" si="5" ref="C17:D19">+E17+G17+I17+K17+M17+O17</f>
        <v>317</v>
      </c>
      <c r="D17" s="296">
        <f t="shared" si="5"/>
        <v>74</v>
      </c>
      <c r="E17" s="297">
        <v>0</v>
      </c>
      <c r="F17" s="298">
        <v>0</v>
      </c>
      <c r="G17" s="297">
        <v>0</v>
      </c>
      <c r="H17" s="298">
        <v>0</v>
      </c>
      <c r="I17" s="297">
        <v>305</v>
      </c>
      <c r="J17" s="298">
        <v>67</v>
      </c>
      <c r="K17" s="297">
        <v>1</v>
      </c>
      <c r="L17" s="298">
        <v>1</v>
      </c>
      <c r="M17" s="297">
        <v>0</v>
      </c>
      <c r="N17" s="298">
        <v>0</v>
      </c>
      <c r="O17" s="297">
        <v>11</v>
      </c>
      <c r="P17" s="298">
        <v>6</v>
      </c>
    </row>
    <row r="18" spans="2:16" s="181" customFormat="1" ht="13.5" customHeight="1">
      <c r="B18" s="294" t="s">
        <v>150</v>
      </c>
      <c r="C18" s="295">
        <f t="shared" si="5"/>
        <v>366</v>
      </c>
      <c r="D18" s="296">
        <f t="shared" si="5"/>
        <v>82</v>
      </c>
      <c r="E18" s="297">
        <v>2</v>
      </c>
      <c r="F18" s="298">
        <v>0</v>
      </c>
      <c r="G18" s="297">
        <v>1</v>
      </c>
      <c r="H18" s="298">
        <v>1</v>
      </c>
      <c r="I18" s="297">
        <v>351</v>
      </c>
      <c r="J18" s="298">
        <v>74</v>
      </c>
      <c r="K18" s="297">
        <v>1</v>
      </c>
      <c r="L18" s="298">
        <v>1</v>
      </c>
      <c r="M18" s="297">
        <v>0</v>
      </c>
      <c r="N18" s="298">
        <v>0</v>
      </c>
      <c r="O18" s="297">
        <v>11</v>
      </c>
      <c r="P18" s="298">
        <v>6</v>
      </c>
    </row>
    <row r="19" spans="2:16" s="181" customFormat="1" ht="13.5" customHeight="1">
      <c r="B19" s="299" t="s">
        <v>151</v>
      </c>
      <c r="C19" s="300">
        <f t="shared" si="5"/>
        <v>201</v>
      </c>
      <c r="D19" s="301">
        <f t="shared" si="5"/>
        <v>118</v>
      </c>
      <c r="E19" s="302">
        <v>1</v>
      </c>
      <c r="F19" s="303">
        <v>0</v>
      </c>
      <c r="G19" s="302">
        <v>0</v>
      </c>
      <c r="H19" s="303">
        <v>0</v>
      </c>
      <c r="I19" s="302">
        <v>196</v>
      </c>
      <c r="J19" s="303">
        <v>113</v>
      </c>
      <c r="K19" s="302">
        <v>0</v>
      </c>
      <c r="L19" s="303">
        <v>1</v>
      </c>
      <c r="M19" s="302">
        <v>1</v>
      </c>
      <c r="N19" s="303">
        <v>0</v>
      </c>
      <c r="O19" s="302">
        <v>3</v>
      </c>
      <c r="P19" s="303">
        <v>4</v>
      </c>
    </row>
    <row r="20" spans="2:16" s="181" customFormat="1" ht="15" customHeight="1">
      <c r="B20" s="291" t="s">
        <v>53</v>
      </c>
      <c r="C20" s="292">
        <f aca="true" t="shared" si="6" ref="C20:P20">SUM(C21:C24)</f>
        <v>1345</v>
      </c>
      <c r="D20" s="293">
        <f t="shared" si="6"/>
        <v>394</v>
      </c>
      <c r="E20" s="292">
        <f t="shared" si="6"/>
        <v>1</v>
      </c>
      <c r="F20" s="293">
        <f t="shared" si="6"/>
        <v>1</v>
      </c>
      <c r="G20" s="292">
        <f t="shared" si="6"/>
        <v>18</v>
      </c>
      <c r="H20" s="293">
        <f t="shared" si="6"/>
        <v>8</v>
      </c>
      <c r="I20" s="292">
        <f t="shared" si="6"/>
        <v>1206</v>
      </c>
      <c r="J20" s="293">
        <f t="shared" si="6"/>
        <v>347</v>
      </c>
      <c r="K20" s="292">
        <f t="shared" si="6"/>
        <v>12</v>
      </c>
      <c r="L20" s="293">
        <f t="shared" si="6"/>
        <v>10</v>
      </c>
      <c r="M20" s="292">
        <f t="shared" si="6"/>
        <v>2</v>
      </c>
      <c r="N20" s="293">
        <f t="shared" si="6"/>
        <v>1</v>
      </c>
      <c r="O20" s="292">
        <f t="shared" si="6"/>
        <v>106</v>
      </c>
      <c r="P20" s="293">
        <f t="shared" si="6"/>
        <v>27</v>
      </c>
    </row>
    <row r="21" spans="2:16" s="181" customFormat="1" ht="13.5" customHeight="1">
      <c r="B21" s="294" t="s">
        <v>148</v>
      </c>
      <c r="C21" s="295">
        <f>+E21+G21+I21+K21+M21+O21</f>
        <v>290</v>
      </c>
      <c r="D21" s="296">
        <f>+F21+H21+J21+L21+N21+P21</f>
        <v>86</v>
      </c>
      <c r="E21" s="297">
        <v>1</v>
      </c>
      <c r="F21" s="298">
        <v>1</v>
      </c>
      <c r="G21" s="297">
        <v>3</v>
      </c>
      <c r="H21" s="298">
        <v>1</v>
      </c>
      <c r="I21" s="297">
        <v>273</v>
      </c>
      <c r="J21" s="298">
        <v>78</v>
      </c>
      <c r="K21" s="297">
        <v>3</v>
      </c>
      <c r="L21" s="298">
        <v>1</v>
      </c>
      <c r="M21" s="297">
        <v>0</v>
      </c>
      <c r="N21" s="298">
        <v>0</v>
      </c>
      <c r="O21" s="297">
        <v>10</v>
      </c>
      <c r="P21" s="298">
        <v>5</v>
      </c>
    </row>
    <row r="22" spans="2:16" s="181" customFormat="1" ht="13.5" customHeight="1">
      <c r="B22" s="294" t="s">
        <v>149</v>
      </c>
      <c r="C22" s="295">
        <f aca="true" t="shared" si="7" ref="C22:D24">+E22+G22+I22+K22+M22+O22</f>
        <v>384</v>
      </c>
      <c r="D22" s="296">
        <f t="shared" si="7"/>
        <v>68</v>
      </c>
      <c r="E22" s="297">
        <v>0</v>
      </c>
      <c r="F22" s="298">
        <v>0</v>
      </c>
      <c r="G22" s="297">
        <v>6</v>
      </c>
      <c r="H22" s="298">
        <v>5</v>
      </c>
      <c r="I22" s="297">
        <v>340</v>
      </c>
      <c r="J22" s="298">
        <v>56</v>
      </c>
      <c r="K22" s="297">
        <v>4</v>
      </c>
      <c r="L22" s="298">
        <v>4</v>
      </c>
      <c r="M22" s="297">
        <v>2</v>
      </c>
      <c r="N22" s="298">
        <v>1</v>
      </c>
      <c r="O22" s="297">
        <v>32</v>
      </c>
      <c r="P22" s="298">
        <v>2</v>
      </c>
    </row>
    <row r="23" spans="2:16" s="181" customFormat="1" ht="13.5" customHeight="1">
      <c r="B23" s="294" t="s">
        <v>150</v>
      </c>
      <c r="C23" s="295">
        <f t="shared" si="7"/>
        <v>488</v>
      </c>
      <c r="D23" s="296">
        <f t="shared" si="7"/>
        <v>142</v>
      </c>
      <c r="E23" s="297">
        <v>0</v>
      </c>
      <c r="F23" s="298">
        <v>0</v>
      </c>
      <c r="G23" s="297">
        <v>9</v>
      </c>
      <c r="H23" s="298">
        <v>2</v>
      </c>
      <c r="I23" s="297">
        <v>424</v>
      </c>
      <c r="J23" s="298">
        <v>127</v>
      </c>
      <c r="K23" s="297">
        <v>2</v>
      </c>
      <c r="L23" s="298">
        <v>2</v>
      </c>
      <c r="M23" s="297">
        <v>0</v>
      </c>
      <c r="N23" s="298">
        <v>0</v>
      </c>
      <c r="O23" s="297">
        <v>53</v>
      </c>
      <c r="P23" s="298">
        <v>11</v>
      </c>
    </row>
    <row r="24" spans="2:16" s="181" customFormat="1" ht="13.5" customHeight="1">
      <c r="B24" s="299" t="s">
        <v>151</v>
      </c>
      <c r="C24" s="300">
        <f t="shared" si="7"/>
        <v>183</v>
      </c>
      <c r="D24" s="301">
        <f t="shared" si="7"/>
        <v>98</v>
      </c>
      <c r="E24" s="302">
        <v>0</v>
      </c>
      <c r="F24" s="303">
        <v>0</v>
      </c>
      <c r="G24" s="302">
        <v>0</v>
      </c>
      <c r="H24" s="303">
        <v>0</v>
      </c>
      <c r="I24" s="302">
        <v>169</v>
      </c>
      <c r="J24" s="303">
        <v>86</v>
      </c>
      <c r="K24" s="302">
        <v>3</v>
      </c>
      <c r="L24" s="303">
        <v>3</v>
      </c>
      <c r="M24" s="302">
        <v>0</v>
      </c>
      <c r="N24" s="303">
        <v>0</v>
      </c>
      <c r="O24" s="302">
        <v>11</v>
      </c>
      <c r="P24" s="303">
        <v>9</v>
      </c>
    </row>
    <row r="25" spans="2:16" s="181" customFormat="1" ht="15" customHeight="1">
      <c r="B25" s="291" t="s">
        <v>54</v>
      </c>
      <c r="C25" s="292">
        <f aca="true" t="shared" si="8" ref="C25:P25">SUM(C26:C29)</f>
        <v>1304</v>
      </c>
      <c r="D25" s="293">
        <f t="shared" si="8"/>
        <v>543</v>
      </c>
      <c r="E25" s="292">
        <f t="shared" si="8"/>
        <v>7</v>
      </c>
      <c r="F25" s="293">
        <f t="shared" si="8"/>
        <v>4</v>
      </c>
      <c r="G25" s="292">
        <f t="shared" si="8"/>
        <v>20</v>
      </c>
      <c r="H25" s="293">
        <f t="shared" si="8"/>
        <v>15</v>
      </c>
      <c r="I25" s="292">
        <f t="shared" si="8"/>
        <v>1085</v>
      </c>
      <c r="J25" s="293">
        <f t="shared" si="8"/>
        <v>433</v>
      </c>
      <c r="K25" s="292">
        <f t="shared" si="8"/>
        <v>41</v>
      </c>
      <c r="L25" s="293">
        <f t="shared" si="8"/>
        <v>38</v>
      </c>
      <c r="M25" s="292">
        <f t="shared" si="8"/>
        <v>4</v>
      </c>
      <c r="N25" s="293">
        <f t="shared" si="8"/>
        <v>0</v>
      </c>
      <c r="O25" s="292">
        <f t="shared" si="8"/>
        <v>147</v>
      </c>
      <c r="P25" s="293">
        <f t="shared" si="8"/>
        <v>53</v>
      </c>
    </row>
    <row r="26" spans="2:16" s="181" customFormat="1" ht="13.5" customHeight="1">
      <c r="B26" s="294" t="s">
        <v>148</v>
      </c>
      <c r="C26" s="295">
        <f>+E26+G26+I26+K26+M26+O26</f>
        <v>266</v>
      </c>
      <c r="D26" s="296">
        <f>+F26+H26+J26+L26+N26+P26</f>
        <v>133</v>
      </c>
      <c r="E26" s="297">
        <v>0</v>
      </c>
      <c r="F26" s="298">
        <v>0</v>
      </c>
      <c r="G26" s="297">
        <v>6</v>
      </c>
      <c r="H26" s="298">
        <v>5</v>
      </c>
      <c r="I26" s="297">
        <v>240</v>
      </c>
      <c r="J26" s="298">
        <v>109</v>
      </c>
      <c r="K26" s="297">
        <v>5</v>
      </c>
      <c r="L26" s="298">
        <v>6</v>
      </c>
      <c r="M26" s="297">
        <v>0</v>
      </c>
      <c r="N26" s="298">
        <v>0</v>
      </c>
      <c r="O26" s="297">
        <v>15</v>
      </c>
      <c r="P26" s="298">
        <v>13</v>
      </c>
    </row>
    <row r="27" spans="2:16" s="181" customFormat="1" ht="13.5" customHeight="1">
      <c r="B27" s="294" t="s">
        <v>149</v>
      </c>
      <c r="C27" s="295">
        <f aca="true" t="shared" si="9" ref="C27:D29">+E27+G27+I27+K27+M27+O27</f>
        <v>378</v>
      </c>
      <c r="D27" s="296">
        <f t="shared" si="9"/>
        <v>119</v>
      </c>
      <c r="E27" s="297">
        <v>2</v>
      </c>
      <c r="F27" s="298">
        <v>1</v>
      </c>
      <c r="G27" s="297">
        <v>10</v>
      </c>
      <c r="H27" s="298">
        <v>8</v>
      </c>
      <c r="I27" s="297">
        <v>305</v>
      </c>
      <c r="J27" s="298">
        <v>89</v>
      </c>
      <c r="K27" s="297">
        <v>12</v>
      </c>
      <c r="L27" s="298">
        <v>11</v>
      </c>
      <c r="M27" s="297">
        <v>3</v>
      </c>
      <c r="N27" s="298">
        <v>0</v>
      </c>
      <c r="O27" s="297">
        <v>46</v>
      </c>
      <c r="P27" s="298">
        <v>10</v>
      </c>
    </row>
    <row r="28" spans="2:16" s="181" customFormat="1" ht="13.5" customHeight="1">
      <c r="B28" s="294" t="s">
        <v>150</v>
      </c>
      <c r="C28" s="295">
        <f t="shared" si="9"/>
        <v>426</v>
      </c>
      <c r="D28" s="296">
        <f t="shared" si="9"/>
        <v>171</v>
      </c>
      <c r="E28" s="297">
        <v>3</v>
      </c>
      <c r="F28" s="298">
        <v>1</v>
      </c>
      <c r="G28" s="297">
        <v>4</v>
      </c>
      <c r="H28" s="298">
        <v>2</v>
      </c>
      <c r="I28" s="297">
        <v>328</v>
      </c>
      <c r="J28" s="298">
        <v>128</v>
      </c>
      <c r="K28" s="297">
        <v>15</v>
      </c>
      <c r="L28" s="298">
        <v>12</v>
      </c>
      <c r="M28" s="297">
        <v>1</v>
      </c>
      <c r="N28" s="298">
        <v>0</v>
      </c>
      <c r="O28" s="297">
        <v>75</v>
      </c>
      <c r="P28" s="298">
        <v>28</v>
      </c>
    </row>
    <row r="29" spans="2:16" s="181" customFormat="1" ht="13.5" customHeight="1">
      <c r="B29" s="299" t="s">
        <v>151</v>
      </c>
      <c r="C29" s="300">
        <f t="shared" si="9"/>
        <v>234</v>
      </c>
      <c r="D29" s="301">
        <f t="shared" si="9"/>
        <v>120</v>
      </c>
      <c r="E29" s="302">
        <v>2</v>
      </c>
      <c r="F29" s="303">
        <v>2</v>
      </c>
      <c r="G29" s="302">
        <v>0</v>
      </c>
      <c r="H29" s="303">
        <v>0</v>
      </c>
      <c r="I29" s="302">
        <v>212</v>
      </c>
      <c r="J29" s="303">
        <v>107</v>
      </c>
      <c r="K29" s="302">
        <v>9</v>
      </c>
      <c r="L29" s="303">
        <v>9</v>
      </c>
      <c r="M29" s="302">
        <v>0</v>
      </c>
      <c r="N29" s="303">
        <v>0</v>
      </c>
      <c r="O29" s="302">
        <v>11</v>
      </c>
      <c r="P29" s="303">
        <v>2</v>
      </c>
    </row>
    <row r="30" spans="2:16" s="181" customFormat="1" ht="15" customHeight="1">
      <c r="B30" s="291" t="s">
        <v>55</v>
      </c>
      <c r="C30" s="292">
        <f aca="true" t="shared" si="10" ref="C30:P30">SUM(C31:C34)</f>
        <v>1197</v>
      </c>
      <c r="D30" s="293">
        <f t="shared" si="10"/>
        <v>463</v>
      </c>
      <c r="E30" s="292">
        <f t="shared" si="10"/>
        <v>3</v>
      </c>
      <c r="F30" s="293">
        <f t="shared" si="10"/>
        <v>3</v>
      </c>
      <c r="G30" s="292">
        <f t="shared" si="10"/>
        <v>26</v>
      </c>
      <c r="H30" s="293">
        <f t="shared" si="10"/>
        <v>16</v>
      </c>
      <c r="I30" s="292">
        <f t="shared" si="10"/>
        <v>1007</v>
      </c>
      <c r="J30" s="293">
        <f t="shared" si="10"/>
        <v>376</v>
      </c>
      <c r="K30" s="292">
        <f t="shared" si="10"/>
        <v>17</v>
      </c>
      <c r="L30" s="293">
        <f t="shared" si="10"/>
        <v>11</v>
      </c>
      <c r="M30" s="292">
        <f t="shared" si="10"/>
        <v>2</v>
      </c>
      <c r="N30" s="293">
        <f t="shared" si="10"/>
        <v>1</v>
      </c>
      <c r="O30" s="292">
        <f t="shared" si="10"/>
        <v>142</v>
      </c>
      <c r="P30" s="293">
        <f t="shared" si="10"/>
        <v>56</v>
      </c>
    </row>
    <row r="31" spans="2:16" s="181" customFormat="1" ht="13.5" customHeight="1">
      <c r="B31" s="294" t="s">
        <v>148</v>
      </c>
      <c r="C31" s="295">
        <f>+E31+G31+I31+K31+M31+O31</f>
        <v>281</v>
      </c>
      <c r="D31" s="296">
        <f>+F31+H31+J31+L31+N31+P31</f>
        <v>93</v>
      </c>
      <c r="E31" s="297">
        <v>2</v>
      </c>
      <c r="F31" s="298">
        <v>2</v>
      </c>
      <c r="G31" s="297">
        <v>4</v>
      </c>
      <c r="H31" s="298">
        <v>2</v>
      </c>
      <c r="I31" s="297">
        <v>235</v>
      </c>
      <c r="J31" s="298">
        <v>72</v>
      </c>
      <c r="K31" s="297">
        <v>7</v>
      </c>
      <c r="L31" s="298">
        <v>3</v>
      </c>
      <c r="M31" s="297">
        <v>0</v>
      </c>
      <c r="N31" s="298">
        <v>0</v>
      </c>
      <c r="O31" s="297">
        <v>33</v>
      </c>
      <c r="P31" s="298">
        <v>14</v>
      </c>
    </row>
    <row r="32" spans="2:16" s="181" customFormat="1" ht="13.5" customHeight="1">
      <c r="B32" s="294" t="s">
        <v>149</v>
      </c>
      <c r="C32" s="295">
        <f aca="true" t="shared" si="11" ref="C32:D34">+E32+G32+I32+K32+M32+O32</f>
        <v>316</v>
      </c>
      <c r="D32" s="296">
        <f t="shared" si="11"/>
        <v>83</v>
      </c>
      <c r="E32" s="297">
        <v>1</v>
      </c>
      <c r="F32" s="298">
        <v>1</v>
      </c>
      <c r="G32" s="297">
        <v>10</v>
      </c>
      <c r="H32" s="298">
        <v>7</v>
      </c>
      <c r="I32" s="297">
        <v>247</v>
      </c>
      <c r="J32" s="298">
        <v>52</v>
      </c>
      <c r="K32" s="297">
        <v>5</v>
      </c>
      <c r="L32" s="298">
        <v>4</v>
      </c>
      <c r="M32" s="297">
        <v>1</v>
      </c>
      <c r="N32" s="298">
        <v>1</v>
      </c>
      <c r="O32" s="297">
        <v>52</v>
      </c>
      <c r="P32" s="298">
        <v>18</v>
      </c>
    </row>
    <row r="33" spans="2:16" s="181" customFormat="1" ht="13.5" customHeight="1">
      <c r="B33" s="294" t="s">
        <v>150</v>
      </c>
      <c r="C33" s="295">
        <f t="shared" si="11"/>
        <v>329</v>
      </c>
      <c r="D33" s="296">
        <f t="shared" si="11"/>
        <v>127</v>
      </c>
      <c r="E33" s="297">
        <v>0</v>
      </c>
      <c r="F33" s="298">
        <v>0</v>
      </c>
      <c r="G33" s="297">
        <v>8</v>
      </c>
      <c r="H33" s="298">
        <v>5</v>
      </c>
      <c r="I33" s="297">
        <v>277</v>
      </c>
      <c r="J33" s="298">
        <v>98</v>
      </c>
      <c r="K33" s="297">
        <v>2</v>
      </c>
      <c r="L33" s="298">
        <v>2</v>
      </c>
      <c r="M33" s="297">
        <v>0</v>
      </c>
      <c r="N33" s="298">
        <v>0</v>
      </c>
      <c r="O33" s="297">
        <v>42</v>
      </c>
      <c r="P33" s="298">
        <v>22</v>
      </c>
    </row>
    <row r="34" spans="2:16" s="181" customFormat="1" ht="13.5" customHeight="1">
      <c r="B34" s="299" t="s">
        <v>151</v>
      </c>
      <c r="C34" s="300">
        <f t="shared" si="11"/>
        <v>271</v>
      </c>
      <c r="D34" s="301">
        <f t="shared" si="11"/>
        <v>160</v>
      </c>
      <c r="E34" s="302">
        <v>0</v>
      </c>
      <c r="F34" s="303">
        <v>0</v>
      </c>
      <c r="G34" s="302">
        <v>4</v>
      </c>
      <c r="H34" s="303">
        <v>2</v>
      </c>
      <c r="I34" s="302">
        <v>248</v>
      </c>
      <c r="J34" s="303">
        <v>154</v>
      </c>
      <c r="K34" s="302">
        <v>3</v>
      </c>
      <c r="L34" s="303">
        <v>2</v>
      </c>
      <c r="M34" s="302">
        <v>1</v>
      </c>
      <c r="N34" s="303">
        <v>0</v>
      </c>
      <c r="O34" s="302">
        <v>15</v>
      </c>
      <c r="P34" s="303">
        <v>2</v>
      </c>
    </row>
    <row r="35" spans="2:16" s="181" customFormat="1" ht="15" customHeight="1">
      <c r="B35" s="291" t="s">
        <v>56</v>
      </c>
      <c r="C35" s="292">
        <f aca="true" t="shared" si="12" ref="C35:P35">SUM(C36:C39)</f>
        <v>962</v>
      </c>
      <c r="D35" s="293">
        <f t="shared" si="12"/>
        <v>359</v>
      </c>
      <c r="E35" s="292">
        <f t="shared" si="12"/>
        <v>6</v>
      </c>
      <c r="F35" s="293">
        <f t="shared" si="12"/>
        <v>4</v>
      </c>
      <c r="G35" s="292">
        <f t="shared" si="12"/>
        <v>12</v>
      </c>
      <c r="H35" s="293">
        <f t="shared" si="12"/>
        <v>6</v>
      </c>
      <c r="I35" s="292">
        <f t="shared" si="12"/>
        <v>806</v>
      </c>
      <c r="J35" s="293">
        <f t="shared" si="12"/>
        <v>310</v>
      </c>
      <c r="K35" s="292">
        <f t="shared" si="12"/>
        <v>20</v>
      </c>
      <c r="L35" s="293">
        <f t="shared" si="12"/>
        <v>6</v>
      </c>
      <c r="M35" s="292">
        <f t="shared" si="12"/>
        <v>4</v>
      </c>
      <c r="N35" s="293">
        <f t="shared" si="12"/>
        <v>3</v>
      </c>
      <c r="O35" s="292">
        <f t="shared" si="12"/>
        <v>114</v>
      </c>
      <c r="P35" s="293">
        <f t="shared" si="12"/>
        <v>30</v>
      </c>
    </row>
    <row r="36" spans="2:16" s="304" customFormat="1" ht="13.5" customHeight="1">
      <c r="B36" s="294" t="s">
        <v>148</v>
      </c>
      <c r="C36" s="295">
        <f>+E36+G36+I36+K36+M36+O36</f>
        <v>164</v>
      </c>
      <c r="D36" s="296">
        <f>+F36+H36+J36+L36+N36+P36</f>
        <v>70</v>
      </c>
      <c r="E36" s="297">
        <v>2</v>
      </c>
      <c r="F36" s="298">
        <v>2</v>
      </c>
      <c r="G36" s="297">
        <v>6</v>
      </c>
      <c r="H36" s="298">
        <v>2</v>
      </c>
      <c r="I36" s="297">
        <v>127</v>
      </c>
      <c r="J36" s="298">
        <v>55</v>
      </c>
      <c r="K36" s="297">
        <v>10</v>
      </c>
      <c r="L36" s="298">
        <v>1</v>
      </c>
      <c r="M36" s="297">
        <v>0</v>
      </c>
      <c r="N36" s="298">
        <v>0</v>
      </c>
      <c r="O36" s="297">
        <v>19</v>
      </c>
      <c r="P36" s="298">
        <v>10</v>
      </c>
    </row>
    <row r="37" spans="1:16" s="181" customFormat="1" ht="13.5" customHeight="1">
      <c r="A37" s="305"/>
      <c r="B37" s="294" t="s">
        <v>149</v>
      </c>
      <c r="C37" s="295">
        <f aca="true" t="shared" si="13" ref="C37:D39">+E37+G37+I37+K37+M37+O37</f>
        <v>255</v>
      </c>
      <c r="D37" s="296">
        <f t="shared" si="13"/>
        <v>73</v>
      </c>
      <c r="E37" s="297">
        <v>1</v>
      </c>
      <c r="F37" s="298">
        <v>0</v>
      </c>
      <c r="G37" s="297">
        <v>1</v>
      </c>
      <c r="H37" s="298">
        <v>1</v>
      </c>
      <c r="I37" s="297">
        <v>206</v>
      </c>
      <c r="J37" s="298">
        <v>58</v>
      </c>
      <c r="K37" s="297">
        <v>7</v>
      </c>
      <c r="L37" s="298">
        <v>5</v>
      </c>
      <c r="M37" s="297">
        <v>1</v>
      </c>
      <c r="N37" s="298">
        <v>1</v>
      </c>
      <c r="O37" s="297">
        <v>39</v>
      </c>
      <c r="P37" s="298">
        <v>8</v>
      </c>
    </row>
    <row r="38" spans="1:16" s="181" customFormat="1" ht="13.5" customHeight="1">
      <c r="A38" s="305"/>
      <c r="B38" s="294" t="s">
        <v>150</v>
      </c>
      <c r="C38" s="295">
        <f t="shared" si="13"/>
        <v>290</v>
      </c>
      <c r="D38" s="296">
        <f t="shared" si="13"/>
        <v>83</v>
      </c>
      <c r="E38" s="297">
        <v>3</v>
      </c>
      <c r="F38" s="298">
        <v>2</v>
      </c>
      <c r="G38" s="297">
        <v>2</v>
      </c>
      <c r="H38" s="298">
        <v>2</v>
      </c>
      <c r="I38" s="297">
        <v>248</v>
      </c>
      <c r="J38" s="298">
        <v>69</v>
      </c>
      <c r="K38" s="297">
        <v>0</v>
      </c>
      <c r="L38" s="298">
        <v>0</v>
      </c>
      <c r="M38" s="297">
        <v>2</v>
      </c>
      <c r="N38" s="298">
        <v>1</v>
      </c>
      <c r="O38" s="297">
        <v>35</v>
      </c>
      <c r="P38" s="298">
        <v>9</v>
      </c>
    </row>
    <row r="39" spans="1:16" s="181" customFormat="1" ht="13.5" customHeight="1">
      <c r="A39" s="305"/>
      <c r="B39" s="299" t="s">
        <v>151</v>
      </c>
      <c r="C39" s="300">
        <f t="shared" si="13"/>
        <v>253</v>
      </c>
      <c r="D39" s="301">
        <f t="shared" si="13"/>
        <v>133</v>
      </c>
      <c r="E39" s="302">
        <v>0</v>
      </c>
      <c r="F39" s="303">
        <v>0</v>
      </c>
      <c r="G39" s="302">
        <v>3</v>
      </c>
      <c r="H39" s="303">
        <v>1</v>
      </c>
      <c r="I39" s="302">
        <v>225</v>
      </c>
      <c r="J39" s="303">
        <v>128</v>
      </c>
      <c r="K39" s="302">
        <v>3</v>
      </c>
      <c r="L39" s="303">
        <v>0</v>
      </c>
      <c r="M39" s="302">
        <v>1</v>
      </c>
      <c r="N39" s="303">
        <v>1</v>
      </c>
      <c r="O39" s="302">
        <v>21</v>
      </c>
      <c r="P39" s="303">
        <v>3</v>
      </c>
    </row>
    <row r="40" spans="1:16" s="181" customFormat="1" ht="15" customHeight="1">
      <c r="A40" s="305"/>
      <c r="B40" s="291" t="s">
        <v>57</v>
      </c>
      <c r="C40" s="292">
        <f aca="true" t="shared" si="14" ref="C40:P40">SUM(C41:C44)</f>
        <v>896</v>
      </c>
      <c r="D40" s="293">
        <f t="shared" si="14"/>
        <v>513</v>
      </c>
      <c r="E40" s="292">
        <f t="shared" si="14"/>
        <v>5</v>
      </c>
      <c r="F40" s="293">
        <f t="shared" si="14"/>
        <v>3</v>
      </c>
      <c r="G40" s="292">
        <f t="shared" si="14"/>
        <v>10</v>
      </c>
      <c r="H40" s="293">
        <f t="shared" si="14"/>
        <v>8</v>
      </c>
      <c r="I40" s="292">
        <f t="shared" si="14"/>
        <v>739</v>
      </c>
      <c r="J40" s="293">
        <f t="shared" si="14"/>
        <v>440</v>
      </c>
      <c r="K40" s="292">
        <f t="shared" si="14"/>
        <v>25</v>
      </c>
      <c r="L40" s="293">
        <f t="shared" si="14"/>
        <v>20</v>
      </c>
      <c r="M40" s="292">
        <f t="shared" si="14"/>
        <v>3</v>
      </c>
      <c r="N40" s="293">
        <f t="shared" si="14"/>
        <v>3</v>
      </c>
      <c r="O40" s="292">
        <f t="shared" si="14"/>
        <v>114</v>
      </c>
      <c r="P40" s="293">
        <f t="shared" si="14"/>
        <v>39</v>
      </c>
    </row>
    <row r="41" spans="1:16" s="181" customFormat="1" ht="13.5" customHeight="1">
      <c r="A41" s="305"/>
      <c r="B41" s="294" t="s">
        <v>148</v>
      </c>
      <c r="C41" s="295">
        <f>+E41+G41+I41+K41+M41+O41</f>
        <v>143</v>
      </c>
      <c r="D41" s="296">
        <f>+F41+H41+J41+L41+N41+P41</f>
        <v>67</v>
      </c>
      <c r="E41" s="297">
        <v>1</v>
      </c>
      <c r="F41" s="298">
        <v>1</v>
      </c>
      <c r="G41" s="297">
        <v>2</v>
      </c>
      <c r="H41" s="298">
        <v>3</v>
      </c>
      <c r="I41" s="297">
        <v>110</v>
      </c>
      <c r="J41" s="298">
        <v>45</v>
      </c>
      <c r="K41" s="297">
        <v>9</v>
      </c>
      <c r="L41" s="298">
        <v>6</v>
      </c>
      <c r="M41" s="297">
        <v>1</v>
      </c>
      <c r="N41" s="298">
        <v>1</v>
      </c>
      <c r="O41" s="297">
        <v>20</v>
      </c>
      <c r="P41" s="298">
        <v>11</v>
      </c>
    </row>
    <row r="42" spans="1:16" s="181" customFormat="1" ht="13.5" customHeight="1">
      <c r="A42" s="305"/>
      <c r="B42" s="294" t="s">
        <v>149</v>
      </c>
      <c r="C42" s="295">
        <f aca="true" t="shared" si="15" ref="C42:D45">+E42+G42+I42+K42+M42+O42</f>
        <v>241</v>
      </c>
      <c r="D42" s="296">
        <f t="shared" si="15"/>
        <v>120</v>
      </c>
      <c r="E42" s="297">
        <v>1</v>
      </c>
      <c r="F42" s="298">
        <v>0</v>
      </c>
      <c r="G42" s="297">
        <v>2</v>
      </c>
      <c r="H42" s="298">
        <v>0</v>
      </c>
      <c r="I42" s="297">
        <v>194</v>
      </c>
      <c r="J42" s="298">
        <v>99</v>
      </c>
      <c r="K42" s="297">
        <v>10</v>
      </c>
      <c r="L42" s="298">
        <v>10</v>
      </c>
      <c r="M42" s="297">
        <v>1</v>
      </c>
      <c r="N42" s="298">
        <v>2</v>
      </c>
      <c r="O42" s="297">
        <v>33</v>
      </c>
      <c r="P42" s="298">
        <v>9</v>
      </c>
    </row>
    <row r="43" spans="1:16" s="181" customFormat="1" ht="13.5" customHeight="1">
      <c r="A43" s="305"/>
      <c r="B43" s="294" t="s">
        <v>150</v>
      </c>
      <c r="C43" s="295">
        <f t="shared" si="15"/>
        <v>301</v>
      </c>
      <c r="D43" s="296">
        <f t="shared" si="15"/>
        <v>189</v>
      </c>
      <c r="E43" s="297">
        <v>3</v>
      </c>
      <c r="F43" s="298">
        <v>2</v>
      </c>
      <c r="G43" s="297">
        <v>5</v>
      </c>
      <c r="H43" s="298">
        <v>3</v>
      </c>
      <c r="I43" s="297">
        <v>239</v>
      </c>
      <c r="J43" s="298">
        <v>166</v>
      </c>
      <c r="K43" s="297">
        <v>4</v>
      </c>
      <c r="L43" s="298">
        <v>3</v>
      </c>
      <c r="M43" s="297">
        <v>1</v>
      </c>
      <c r="N43" s="298">
        <v>0</v>
      </c>
      <c r="O43" s="297">
        <v>49</v>
      </c>
      <c r="P43" s="298">
        <v>15</v>
      </c>
    </row>
    <row r="44" spans="1:16" s="181" customFormat="1" ht="13.5" customHeight="1">
      <c r="A44" s="305"/>
      <c r="B44" s="299" t="s">
        <v>151</v>
      </c>
      <c r="C44" s="300">
        <f t="shared" si="15"/>
        <v>211</v>
      </c>
      <c r="D44" s="301">
        <f t="shared" si="15"/>
        <v>137</v>
      </c>
      <c r="E44" s="302">
        <v>0</v>
      </c>
      <c r="F44" s="303">
        <v>0</v>
      </c>
      <c r="G44" s="302">
        <v>1</v>
      </c>
      <c r="H44" s="303">
        <v>2</v>
      </c>
      <c r="I44" s="302">
        <v>196</v>
      </c>
      <c r="J44" s="303">
        <v>130</v>
      </c>
      <c r="K44" s="302">
        <v>2</v>
      </c>
      <c r="L44" s="303">
        <v>1</v>
      </c>
      <c r="M44" s="302">
        <v>0</v>
      </c>
      <c r="N44" s="303">
        <v>0</v>
      </c>
      <c r="O44" s="302">
        <v>12</v>
      </c>
      <c r="P44" s="303">
        <v>4</v>
      </c>
    </row>
    <row r="45" spans="1:16" s="181" customFormat="1" ht="15" customHeight="1">
      <c r="A45" s="305"/>
      <c r="B45" s="306" t="s">
        <v>58</v>
      </c>
      <c r="C45" s="307">
        <f t="shared" si="15"/>
        <v>714</v>
      </c>
      <c r="D45" s="308">
        <f t="shared" si="15"/>
        <v>484</v>
      </c>
      <c r="E45" s="307">
        <v>8</v>
      </c>
      <c r="F45" s="308">
        <v>7</v>
      </c>
      <c r="G45" s="307">
        <v>18</v>
      </c>
      <c r="H45" s="308">
        <v>11</v>
      </c>
      <c r="I45" s="307">
        <v>566</v>
      </c>
      <c r="J45" s="308">
        <v>434</v>
      </c>
      <c r="K45" s="307">
        <v>26</v>
      </c>
      <c r="L45" s="308">
        <v>0</v>
      </c>
      <c r="M45" s="307">
        <v>1</v>
      </c>
      <c r="N45" s="308">
        <v>2</v>
      </c>
      <c r="O45" s="307">
        <v>95</v>
      </c>
      <c r="P45" s="308">
        <v>30</v>
      </c>
    </row>
    <row r="46" spans="1:16" s="181" customFormat="1" ht="15" customHeight="1">
      <c r="A46" s="305"/>
      <c r="B46" s="306" t="s">
        <v>59</v>
      </c>
      <c r="C46" s="307">
        <v>717</v>
      </c>
      <c r="D46" s="308">
        <v>338</v>
      </c>
      <c r="E46" s="307">
        <v>3</v>
      </c>
      <c r="F46" s="308">
        <v>2</v>
      </c>
      <c r="G46" s="307">
        <v>21</v>
      </c>
      <c r="H46" s="308">
        <v>19</v>
      </c>
      <c r="I46" s="307">
        <v>551</v>
      </c>
      <c r="J46" s="308">
        <v>268</v>
      </c>
      <c r="K46" s="307">
        <v>17</v>
      </c>
      <c r="L46" s="308">
        <v>15</v>
      </c>
      <c r="M46" s="307">
        <v>3</v>
      </c>
      <c r="N46" s="308">
        <v>2</v>
      </c>
      <c r="O46" s="307">
        <v>122</v>
      </c>
      <c r="P46" s="308">
        <v>32</v>
      </c>
    </row>
    <row r="47" spans="1:16" s="181" customFormat="1" ht="15" customHeight="1">
      <c r="A47" s="305"/>
      <c r="B47" s="306" t="s">
        <v>60</v>
      </c>
      <c r="C47" s="307">
        <v>653</v>
      </c>
      <c r="D47" s="309">
        <v>204</v>
      </c>
      <c r="E47" s="307">
        <v>2</v>
      </c>
      <c r="F47" s="309">
        <v>1</v>
      </c>
      <c r="G47" s="307">
        <v>13</v>
      </c>
      <c r="H47" s="309">
        <v>13</v>
      </c>
      <c r="I47" s="307">
        <v>539</v>
      </c>
      <c r="J47" s="309">
        <v>166</v>
      </c>
      <c r="K47" s="307">
        <v>11</v>
      </c>
      <c r="L47" s="309">
        <v>4</v>
      </c>
      <c r="M47" s="307">
        <v>1</v>
      </c>
      <c r="N47" s="309">
        <v>1</v>
      </c>
      <c r="O47" s="307">
        <v>87</v>
      </c>
      <c r="P47" s="309">
        <v>19</v>
      </c>
    </row>
    <row r="48" spans="1:16" s="181" customFormat="1" ht="15" customHeight="1">
      <c r="A48" s="305"/>
      <c r="B48" s="306" t="s">
        <v>61</v>
      </c>
      <c r="C48" s="307">
        <v>660</v>
      </c>
      <c r="D48" s="309">
        <v>259</v>
      </c>
      <c r="E48" s="307">
        <v>1</v>
      </c>
      <c r="F48" s="309">
        <v>2</v>
      </c>
      <c r="G48" s="307">
        <v>10</v>
      </c>
      <c r="H48" s="309">
        <v>7</v>
      </c>
      <c r="I48" s="307">
        <v>535</v>
      </c>
      <c r="J48" s="309">
        <v>209</v>
      </c>
      <c r="K48" s="307">
        <v>9</v>
      </c>
      <c r="L48" s="309">
        <v>6</v>
      </c>
      <c r="M48" s="307">
        <v>7</v>
      </c>
      <c r="N48" s="309">
        <v>7</v>
      </c>
      <c r="O48" s="307">
        <v>98</v>
      </c>
      <c r="P48" s="309">
        <v>28</v>
      </c>
    </row>
    <row r="49" spans="1:16" s="181" customFormat="1" ht="15" customHeight="1">
      <c r="A49" s="305"/>
      <c r="B49" s="306" t="s">
        <v>62</v>
      </c>
      <c r="C49" s="307">
        <v>492</v>
      </c>
      <c r="D49" s="309">
        <v>241</v>
      </c>
      <c r="E49" s="307">
        <v>4</v>
      </c>
      <c r="F49" s="309">
        <v>3</v>
      </c>
      <c r="G49" s="307">
        <v>17</v>
      </c>
      <c r="H49" s="309">
        <v>10</v>
      </c>
      <c r="I49" s="307">
        <v>390</v>
      </c>
      <c r="J49" s="309">
        <v>199</v>
      </c>
      <c r="K49" s="307">
        <v>9</v>
      </c>
      <c r="L49" s="309">
        <v>10</v>
      </c>
      <c r="M49" s="307">
        <v>0</v>
      </c>
      <c r="N49" s="309">
        <v>0</v>
      </c>
      <c r="O49" s="307">
        <v>72</v>
      </c>
      <c r="P49" s="309">
        <v>19</v>
      </c>
    </row>
    <row r="50" spans="1:16" s="181" customFormat="1" ht="15" customHeight="1">
      <c r="A50" s="305"/>
      <c r="B50" s="306" t="s">
        <v>63</v>
      </c>
      <c r="C50" s="307">
        <v>530</v>
      </c>
      <c r="D50" s="309">
        <v>175</v>
      </c>
      <c r="E50" s="307">
        <v>3</v>
      </c>
      <c r="F50" s="309">
        <v>2</v>
      </c>
      <c r="G50" s="307">
        <v>14</v>
      </c>
      <c r="H50" s="309">
        <v>15</v>
      </c>
      <c r="I50" s="307">
        <v>423</v>
      </c>
      <c r="J50" s="309">
        <v>129</v>
      </c>
      <c r="K50" s="307">
        <v>15</v>
      </c>
      <c r="L50" s="309">
        <v>9</v>
      </c>
      <c r="M50" s="307">
        <v>1</v>
      </c>
      <c r="N50" s="309">
        <v>1</v>
      </c>
      <c r="O50" s="307">
        <v>74</v>
      </c>
      <c r="P50" s="309">
        <v>19</v>
      </c>
    </row>
    <row r="51" spans="1:16" s="181" customFormat="1" ht="15" customHeight="1">
      <c r="A51" s="305"/>
      <c r="B51" s="306" t="s">
        <v>64</v>
      </c>
      <c r="C51" s="307">
        <v>560</v>
      </c>
      <c r="D51" s="309">
        <v>179</v>
      </c>
      <c r="E51" s="307">
        <v>2</v>
      </c>
      <c r="F51" s="309">
        <v>2</v>
      </c>
      <c r="G51" s="307">
        <v>24</v>
      </c>
      <c r="H51" s="309">
        <v>26</v>
      </c>
      <c r="I51" s="307">
        <v>445</v>
      </c>
      <c r="J51" s="309">
        <v>116</v>
      </c>
      <c r="K51" s="307">
        <v>9</v>
      </c>
      <c r="L51" s="309">
        <v>2</v>
      </c>
      <c r="M51" s="307">
        <v>5</v>
      </c>
      <c r="N51" s="309">
        <v>4</v>
      </c>
      <c r="O51" s="307">
        <v>75</v>
      </c>
      <c r="P51" s="309">
        <v>29</v>
      </c>
    </row>
    <row r="52" spans="1:16" s="181" customFormat="1" ht="15" customHeight="1">
      <c r="A52" s="305"/>
      <c r="B52" s="306" t="s">
        <v>65</v>
      </c>
      <c r="C52" s="307">
        <v>534</v>
      </c>
      <c r="D52" s="309">
        <v>181</v>
      </c>
      <c r="E52" s="307">
        <v>2</v>
      </c>
      <c r="F52" s="309">
        <v>2</v>
      </c>
      <c r="G52" s="307">
        <v>21</v>
      </c>
      <c r="H52" s="309">
        <v>17</v>
      </c>
      <c r="I52" s="307">
        <v>421</v>
      </c>
      <c r="J52" s="309">
        <v>135</v>
      </c>
      <c r="K52" s="307">
        <v>13</v>
      </c>
      <c r="L52" s="309">
        <v>10</v>
      </c>
      <c r="M52" s="307">
        <v>5</v>
      </c>
      <c r="N52" s="309">
        <v>4</v>
      </c>
      <c r="O52" s="307">
        <v>72</v>
      </c>
      <c r="P52" s="309">
        <v>13</v>
      </c>
    </row>
    <row r="53" spans="1:16" s="181" customFormat="1" ht="15" customHeight="1">
      <c r="A53" s="305"/>
      <c r="B53" s="306" t="s">
        <v>66</v>
      </c>
      <c r="C53" s="307">
        <v>511</v>
      </c>
      <c r="D53" s="309">
        <v>236</v>
      </c>
      <c r="E53" s="307">
        <v>1</v>
      </c>
      <c r="F53" s="309">
        <v>1</v>
      </c>
      <c r="G53" s="307">
        <v>23</v>
      </c>
      <c r="H53" s="309">
        <v>23</v>
      </c>
      <c r="I53" s="307">
        <v>392</v>
      </c>
      <c r="J53" s="309">
        <v>182</v>
      </c>
      <c r="K53" s="307">
        <v>14</v>
      </c>
      <c r="L53" s="309">
        <v>5</v>
      </c>
      <c r="M53" s="307">
        <v>2</v>
      </c>
      <c r="N53" s="309">
        <v>2</v>
      </c>
      <c r="O53" s="307">
        <v>79</v>
      </c>
      <c r="P53" s="309">
        <v>23</v>
      </c>
    </row>
    <row r="54" spans="1:16" s="181" customFormat="1" ht="15" customHeight="1">
      <c r="A54" s="305"/>
      <c r="B54" s="306" t="s">
        <v>136</v>
      </c>
      <c r="C54" s="307">
        <v>340</v>
      </c>
      <c r="D54" s="309">
        <v>157</v>
      </c>
      <c r="E54" s="307">
        <v>0</v>
      </c>
      <c r="F54" s="309">
        <v>0</v>
      </c>
      <c r="G54" s="307">
        <v>25</v>
      </c>
      <c r="H54" s="309">
        <v>26</v>
      </c>
      <c r="I54" s="307">
        <v>253</v>
      </c>
      <c r="J54" s="309">
        <v>113</v>
      </c>
      <c r="K54" s="307">
        <v>11</v>
      </c>
      <c r="L54" s="309">
        <v>2</v>
      </c>
      <c r="M54" s="307">
        <v>5</v>
      </c>
      <c r="N54" s="309">
        <v>1</v>
      </c>
      <c r="O54" s="307">
        <v>46</v>
      </c>
      <c r="P54" s="309">
        <v>15</v>
      </c>
    </row>
    <row r="55" spans="2:16" ht="15" customHeight="1">
      <c r="B55" s="5"/>
      <c r="O55" s="310"/>
      <c r="P55" s="281" t="s">
        <v>152</v>
      </c>
    </row>
    <row r="56" ht="15" customHeight="1">
      <c r="B56" s="48" t="s">
        <v>153</v>
      </c>
    </row>
  </sheetData>
  <sheetProtection/>
  <mergeCells count="8">
    <mergeCell ref="M3:N3"/>
    <mergeCell ref="O3:P3"/>
    <mergeCell ref="B3:B4"/>
    <mergeCell ref="C3:D3"/>
    <mergeCell ref="E3:F3"/>
    <mergeCell ref="G3:H3"/>
    <mergeCell ref="I3:J3"/>
    <mergeCell ref="K3:L3"/>
  </mergeCells>
  <printOptions/>
  <pageMargins left="0.5905511811023623" right="0.4724409448818898" top="0.7874015748031497" bottom="0.3937007874015748" header="0.3937007874015748" footer="0.3937007874015748"/>
  <pageSetup horizontalDpi="600" verticalDpi="600" orientation="portrait" paperSize="9" scale="99" r:id="rId1"/>
  <headerFooter alignWithMargins="0">
    <oddHeader>&amp;R17.法務・警察</oddHeader>
    <oddFooter>&amp;C-119-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4"/>
  <sheetViews>
    <sheetView showGridLines="0" zoomScalePageLayoutView="0" workbookViewId="0" topLeftCell="A161">
      <selection activeCell="I173" sqref="I173"/>
    </sheetView>
  </sheetViews>
  <sheetFormatPr defaultColWidth="9.140625" defaultRowHeight="15"/>
  <cols>
    <col min="1" max="1" width="3.57421875" style="48" customWidth="1"/>
    <col min="2" max="2" width="1.57421875" style="48" customWidth="1"/>
    <col min="3" max="3" width="2.57421875" style="48" customWidth="1"/>
    <col min="4" max="4" width="5.140625" style="311" customWidth="1"/>
    <col min="5" max="5" width="3.00390625" style="311" bestFit="1" customWidth="1"/>
    <col min="6" max="6" width="7.00390625" style="48" bestFit="1" customWidth="1"/>
    <col min="7" max="10" width="5.421875" style="48" customWidth="1"/>
    <col min="11" max="11" width="5.57421875" style="48" customWidth="1"/>
    <col min="12" max="16" width="5.421875" style="48" customWidth="1"/>
    <col min="17" max="17" width="5.57421875" style="48" customWidth="1"/>
    <col min="18" max="19" width="5.421875" style="48" customWidth="1"/>
    <col min="20" max="16384" width="9.00390625" style="48" customWidth="1"/>
  </cols>
  <sheetData>
    <row r="1" spans="1:2" ht="30" customHeight="1">
      <c r="A1" s="1" t="s">
        <v>154</v>
      </c>
      <c r="B1" s="1"/>
    </row>
    <row r="2" spans="1:19" ht="18" customHeight="1">
      <c r="A2" s="260"/>
      <c r="B2" s="260"/>
      <c r="R2" s="282"/>
      <c r="S2" s="282" t="s">
        <v>155</v>
      </c>
    </row>
    <row r="3" spans="1:19" ht="15" customHeight="1">
      <c r="A3" s="260"/>
      <c r="B3" s="312" t="s">
        <v>156</v>
      </c>
      <c r="C3" s="313"/>
      <c r="D3" s="313"/>
      <c r="E3" s="314"/>
      <c r="F3" s="315" t="s">
        <v>43</v>
      </c>
      <c r="G3" s="316" t="s">
        <v>157</v>
      </c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8"/>
    </row>
    <row r="4" spans="1:19" s="333" customFormat="1" ht="30" customHeight="1">
      <c r="A4" s="319"/>
      <c r="B4" s="320"/>
      <c r="C4" s="321"/>
      <c r="D4" s="321"/>
      <c r="E4" s="322"/>
      <c r="F4" s="323"/>
      <c r="G4" s="324" t="s">
        <v>158</v>
      </c>
      <c r="H4" s="325" t="s">
        <v>159</v>
      </c>
      <c r="I4" s="326" t="s">
        <v>160</v>
      </c>
      <c r="J4" s="325" t="s">
        <v>161</v>
      </c>
      <c r="K4" s="326" t="s">
        <v>162</v>
      </c>
      <c r="L4" s="327" t="s">
        <v>163</v>
      </c>
      <c r="M4" s="328" t="s">
        <v>164</v>
      </c>
      <c r="N4" s="329" t="s">
        <v>165</v>
      </c>
      <c r="O4" s="330" t="s">
        <v>166</v>
      </c>
      <c r="P4" s="329" t="s">
        <v>167</v>
      </c>
      <c r="Q4" s="328" t="s">
        <v>168</v>
      </c>
      <c r="R4" s="331" t="s">
        <v>169</v>
      </c>
      <c r="S4" s="332" t="s">
        <v>170</v>
      </c>
    </row>
    <row r="5" spans="1:19" ht="15" customHeight="1">
      <c r="A5" s="148"/>
      <c r="B5" s="334" t="s">
        <v>171</v>
      </c>
      <c r="C5" s="335"/>
      <c r="D5" s="336"/>
      <c r="E5" s="337" t="s">
        <v>172</v>
      </c>
      <c r="F5" s="338">
        <v>1124</v>
      </c>
      <c r="G5" s="339">
        <v>1</v>
      </c>
      <c r="H5" s="340">
        <v>134</v>
      </c>
      <c r="I5" s="340">
        <v>9</v>
      </c>
      <c r="J5" s="340">
        <v>3</v>
      </c>
      <c r="K5" s="340">
        <v>12</v>
      </c>
      <c r="L5" s="340">
        <v>114</v>
      </c>
      <c r="M5" s="340">
        <v>379</v>
      </c>
      <c r="N5" s="340">
        <v>34</v>
      </c>
      <c r="O5" s="340">
        <v>179</v>
      </c>
      <c r="P5" s="340">
        <v>2</v>
      </c>
      <c r="Q5" s="340">
        <v>23</v>
      </c>
      <c r="R5" s="341">
        <v>234</v>
      </c>
      <c r="S5" s="342" t="s">
        <v>173</v>
      </c>
    </row>
    <row r="6" spans="1:19" ht="12" customHeight="1">
      <c r="A6" s="148"/>
      <c r="B6" s="343" t="s">
        <v>174</v>
      </c>
      <c r="C6" s="344"/>
      <c r="D6" s="345"/>
      <c r="E6" s="346" t="s">
        <v>175</v>
      </c>
      <c r="F6" s="347">
        <v>845</v>
      </c>
      <c r="G6" s="348">
        <v>1</v>
      </c>
      <c r="H6" s="349">
        <v>132</v>
      </c>
      <c r="I6" s="349">
        <v>9</v>
      </c>
      <c r="J6" s="349" t="s">
        <v>173</v>
      </c>
      <c r="K6" s="349">
        <v>11</v>
      </c>
      <c r="L6" s="349">
        <v>89</v>
      </c>
      <c r="M6" s="349">
        <v>275</v>
      </c>
      <c r="N6" s="349">
        <v>24</v>
      </c>
      <c r="O6" s="349">
        <v>120</v>
      </c>
      <c r="P6" s="349" t="s">
        <v>173</v>
      </c>
      <c r="Q6" s="349">
        <v>19</v>
      </c>
      <c r="R6" s="350">
        <v>165</v>
      </c>
      <c r="S6" s="351"/>
    </row>
    <row r="7" spans="1:19" ht="12" customHeight="1">
      <c r="A7" s="148"/>
      <c r="B7" s="352"/>
      <c r="C7" s="353"/>
      <c r="D7" s="354"/>
      <c r="E7" s="355" t="s">
        <v>176</v>
      </c>
      <c r="F7" s="356">
        <v>279</v>
      </c>
      <c r="G7" s="357" t="s">
        <v>173</v>
      </c>
      <c r="H7" s="358">
        <v>2</v>
      </c>
      <c r="I7" s="358" t="s">
        <v>173</v>
      </c>
      <c r="J7" s="358">
        <v>3</v>
      </c>
      <c r="K7" s="358">
        <v>1</v>
      </c>
      <c r="L7" s="358">
        <v>25</v>
      </c>
      <c r="M7" s="358">
        <v>104</v>
      </c>
      <c r="N7" s="358">
        <v>10</v>
      </c>
      <c r="O7" s="358">
        <v>59</v>
      </c>
      <c r="P7" s="358">
        <v>2</v>
      </c>
      <c r="Q7" s="358">
        <v>4</v>
      </c>
      <c r="R7" s="359">
        <v>69</v>
      </c>
      <c r="S7" s="360"/>
    </row>
    <row r="8" spans="1:19" ht="15" customHeight="1" hidden="1">
      <c r="A8" s="148"/>
      <c r="B8" s="352"/>
      <c r="C8" s="361" t="s">
        <v>177</v>
      </c>
      <c r="D8" s="94" t="s">
        <v>178</v>
      </c>
      <c r="E8" s="362" t="s">
        <v>175</v>
      </c>
      <c r="F8" s="363">
        <v>679</v>
      </c>
      <c r="G8" s="364" t="s">
        <v>179</v>
      </c>
      <c r="H8" s="365">
        <v>33</v>
      </c>
      <c r="I8" s="365">
        <v>6</v>
      </c>
      <c r="J8" s="365" t="s">
        <v>179</v>
      </c>
      <c r="K8" s="365">
        <v>9</v>
      </c>
      <c r="L8" s="365">
        <v>54</v>
      </c>
      <c r="M8" s="365">
        <v>257</v>
      </c>
      <c r="N8" s="365">
        <v>24</v>
      </c>
      <c r="O8" s="365">
        <v>120</v>
      </c>
      <c r="P8" s="365" t="s">
        <v>179</v>
      </c>
      <c r="Q8" s="365">
        <v>11</v>
      </c>
      <c r="R8" s="366">
        <v>165</v>
      </c>
      <c r="S8" s="367"/>
    </row>
    <row r="9" spans="1:19" ht="15" customHeight="1" hidden="1">
      <c r="A9" s="148"/>
      <c r="B9" s="352"/>
      <c r="C9" s="361"/>
      <c r="D9" s="368"/>
      <c r="E9" s="369" t="s">
        <v>176</v>
      </c>
      <c r="F9" s="370">
        <v>272</v>
      </c>
      <c r="G9" s="371" t="s">
        <v>179</v>
      </c>
      <c r="H9" s="372" t="s">
        <v>180</v>
      </c>
      <c r="I9" s="372" t="s">
        <v>180</v>
      </c>
      <c r="J9" s="372">
        <v>3</v>
      </c>
      <c r="K9" s="372">
        <v>1</v>
      </c>
      <c r="L9" s="373">
        <v>25</v>
      </c>
      <c r="M9" s="373">
        <v>103</v>
      </c>
      <c r="N9" s="373">
        <v>10</v>
      </c>
      <c r="O9" s="373">
        <v>59</v>
      </c>
      <c r="P9" s="373">
        <v>2</v>
      </c>
      <c r="Q9" s="373">
        <v>4</v>
      </c>
      <c r="R9" s="374">
        <v>65</v>
      </c>
      <c r="S9" s="375"/>
    </row>
    <row r="10" spans="1:19" ht="15" customHeight="1" hidden="1">
      <c r="A10" s="148"/>
      <c r="B10" s="352"/>
      <c r="C10" s="361"/>
      <c r="D10" s="376" t="s">
        <v>181</v>
      </c>
      <c r="E10" s="268" t="s">
        <v>175</v>
      </c>
      <c r="F10" s="377">
        <v>223</v>
      </c>
      <c r="G10" s="378" t="s">
        <v>173</v>
      </c>
      <c r="H10" s="373" t="s">
        <v>173</v>
      </c>
      <c r="I10" s="373">
        <v>3</v>
      </c>
      <c r="J10" s="373" t="s">
        <v>173</v>
      </c>
      <c r="K10" s="373">
        <v>3</v>
      </c>
      <c r="L10" s="379">
        <v>19</v>
      </c>
      <c r="M10" s="379">
        <v>42</v>
      </c>
      <c r="N10" s="379">
        <v>2</v>
      </c>
      <c r="O10" s="379">
        <v>36</v>
      </c>
      <c r="P10" s="379" t="s">
        <v>100</v>
      </c>
      <c r="Q10" s="379" t="s">
        <v>100</v>
      </c>
      <c r="R10" s="380">
        <v>118</v>
      </c>
      <c r="S10" s="381"/>
    </row>
    <row r="11" spans="1:19" ht="15" customHeight="1" hidden="1">
      <c r="A11" s="148"/>
      <c r="B11" s="352"/>
      <c r="C11" s="361"/>
      <c r="D11" s="382"/>
      <c r="E11" s="268" t="s">
        <v>176</v>
      </c>
      <c r="F11" s="377">
        <v>81</v>
      </c>
      <c r="G11" s="378" t="s">
        <v>179</v>
      </c>
      <c r="H11" s="373" t="s">
        <v>179</v>
      </c>
      <c r="I11" s="373" t="s">
        <v>179</v>
      </c>
      <c r="J11" s="373" t="s">
        <v>179</v>
      </c>
      <c r="K11" s="373">
        <v>1</v>
      </c>
      <c r="L11" s="379">
        <v>11</v>
      </c>
      <c r="M11" s="379">
        <v>4</v>
      </c>
      <c r="N11" s="379">
        <v>8</v>
      </c>
      <c r="O11" s="379">
        <v>18</v>
      </c>
      <c r="P11" s="379" t="s">
        <v>100</v>
      </c>
      <c r="Q11" s="379" t="s">
        <v>100</v>
      </c>
      <c r="R11" s="380">
        <v>39</v>
      </c>
      <c r="S11" s="381"/>
    </row>
    <row r="12" spans="1:19" ht="15" customHeight="1" hidden="1">
      <c r="A12" s="148"/>
      <c r="B12" s="352"/>
      <c r="C12" s="361"/>
      <c r="D12" s="376" t="s">
        <v>182</v>
      </c>
      <c r="E12" s="268" t="s">
        <v>175</v>
      </c>
      <c r="F12" s="377">
        <v>209</v>
      </c>
      <c r="G12" s="378" t="s">
        <v>179</v>
      </c>
      <c r="H12" s="373">
        <v>1</v>
      </c>
      <c r="I12" s="373">
        <v>1</v>
      </c>
      <c r="J12" s="373" t="s">
        <v>179</v>
      </c>
      <c r="K12" s="373">
        <v>3</v>
      </c>
      <c r="L12" s="379">
        <v>25</v>
      </c>
      <c r="M12" s="379">
        <v>111</v>
      </c>
      <c r="N12" s="379">
        <v>16</v>
      </c>
      <c r="O12" s="379">
        <v>29</v>
      </c>
      <c r="P12" s="379" t="s">
        <v>100</v>
      </c>
      <c r="Q12" s="379">
        <v>2</v>
      </c>
      <c r="R12" s="380">
        <v>21</v>
      </c>
      <c r="S12" s="381"/>
    </row>
    <row r="13" spans="1:19" ht="15" customHeight="1" hidden="1">
      <c r="A13" s="148"/>
      <c r="B13" s="352"/>
      <c r="C13" s="361"/>
      <c r="D13" s="382"/>
      <c r="E13" s="268" t="s">
        <v>176</v>
      </c>
      <c r="F13" s="377">
        <v>96</v>
      </c>
      <c r="G13" s="378" t="s">
        <v>179</v>
      </c>
      <c r="H13" s="373" t="s">
        <v>179</v>
      </c>
      <c r="I13" s="373" t="s">
        <v>179</v>
      </c>
      <c r="J13" s="373">
        <v>3</v>
      </c>
      <c r="K13" s="373" t="s">
        <v>179</v>
      </c>
      <c r="L13" s="379">
        <v>8</v>
      </c>
      <c r="M13" s="379">
        <v>59</v>
      </c>
      <c r="N13" s="379" t="s">
        <v>179</v>
      </c>
      <c r="O13" s="379">
        <v>17</v>
      </c>
      <c r="P13" s="379" t="s">
        <v>100</v>
      </c>
      <c r="Q13" s="379" t="s">
        <v>100</v>
      </c>
      <c r="R13" s="380">
        <v>9</v>
      </c>
      <c r="S13" s="381"/>
    </row>
    <row r="14" spans="1:19" ht="15" customHeight="1" hidden="1">
      <c r="A14" s="148"/>
      <c r="B14" s="352"/>
      <c r="C14" s="361"/>
      <c r="D14" s="376" t="s">
        <v>183</v>
      </c>
      <c r="E14" s="268" t="s">
        <v>175</v>
      </c>
      <c r="F14" s="377">
        <v>239</v>
      </c>
      <c r="G14" s="378" t="s">
        <v>179</v>
      </c>
      <c r="H14" s="373">
        <v>31</v>
      </c>
      <c r="I14" s="373">
        <v>2</v>
      </c>
      <c r="J14" s="373" t="s">
        <v>179</v>
      </c>
      <c r="K14" s="373">
        <v>3</v>
      </c>
      <c r="L14" s="379">
        <v>10</v>
      </c>
      <c r="M14" s="379">
        <v>103</v>
      </c>
      <c r="N14" s="379">
        <v>6</v>
      </c>
      <c r="O14" s="379">
        <v>55</v>
      </c>
      <c r="P14" s="379" t="s">
        <v>100</v>
      </c>
      <c r="Q14" s="379">
        <v>9</v>
      </c>
      <c r="R14" s="380">
        <v>20</v>
      </c>
      <c r="S14" s="381"/>
    </row>
    <row r="15" spans="1:19" ht="15" customHeight="1" hidden="1">
      <c r="A15" s="148"/>
      <c r="B15" s="352"/>
      <c r="C15" s="361"/>
      <c r="D15" s="382"/>
      <c r="E15" s="268" t="s">
        <v>176</v>
      </c>
      <c r="F15" s="377">
        <v>89</v>
      </c>
      <c r="G15" s="378" t="s">
        <v>179</v>
      </c>
      <c r="H15" s="373" t="s">
        <v>179</v>
      </c>
      <c r="I15" s="373" t="s">
        <v>179</v>
      </c>
      <c r="J15" s="373" t="s">
        <v>179</v>
      </c>
      <c r="K15" s="373" t="s">
        <v>179</v>
      </c>
      <c r="L15" s="379">
        <v>6</v>
      </c>
      <c r="M15" s="379">
        <v>40</v>
      </c>
      <c r="N15" s="379">
        <v>2</v>
      </c>
      <c r="O15" s="379">
        <v>24</v>
      </c>
      <c r="P15" s="379">
        <v>2</v>
      </c>
      <c r="Q15" s="379">
        <v>4</v>
      </c>
      <c r="R15" s="380">
        <v>11</v>
      </c>
      <c r="S15" s="381"/>
    </row>
    <row r="16" spans="1:19" ht="15" customHeight="1" hidden="1">
      <c r="A16" s="148"/>
      <c r="B16" s="352"/>
      <c r="C16" s="361"/>
      <c r="D16" s="376" t="s">
        <v>184</v>
      </c>
      <c r="E16" s="268" t="s">
        <v>175</v>
      </c>
      <c r="F16" s="377">
        <v>3</v>
      </c>
      <c r="G16" s="378" t="s">
        <v>179</v>
      </c>
      <c r="H16" s="373" t="s">
        <v>179</v>
      </c>
      <c r="I16" s="373" t="s">
        <v>179</v>
      </c>
      <c r="J16" s="373" t="s">
        <v>179</v>
      </c>
      <c r="K16" s="373" t="s">
        <v>179</v>
      </c>
      <c r="L16" s="379" t="s">
        <v>179</v>
      </c>
      <c r="M16" s="379" t="s">
        <v>179</v>
      </c>
      <c r="N16" s="379" t="s">
        <v>179</v>
      </c>
      <c r="O16" s="379" t="s">
        <v>100</v>
      </c>
      <c r="P16" s="379" t="s">
        <v>100</v>
      </c>
      <c r="Q16" s="379" t="s">
        <v>100</v>
      </c>
      <c r="R16" s="380">
        <v>3</v>
      </c>
      <c r="S16" s="381"/>
    </row>
    <row r="17" spans="1:19" ht="15" customHeight="1" hidden="1">
      <c r="A17" s="148"/>
      <c r="B17" s="352"/>
      <c r="C17" s="361"/>
      <c r="D17" s="382"/>
      <c r="E17" s="383" t="s">
        <v>176</v>
      </c>
      <c r="F17" s="384" t="s">
        <v>173</v>
      </c>
      <c r="G17" s="385" t="s">
        <v>173</v>
      </c>
      <c r="H17" s="386" t="s">
        <v>173</v>
      </c>
      <c r="I17" s="386" t="s">
        <v>173</v>
      </c>
      <c r="J17" s="386" t="s">
        <v>173</v>
      </c>
      <c r="K17" s="386" t="s">
        <v>173</v>
      </c>
      <c r="L17" s="379" t="s">
        <v>173</v>
      </c>
      <c r="M17" s="379" t="s">
        <v>173</v>
      </c>
      <c r="N17" s="379" t="s">
        <v>173</v>
      </c>
      <c r="O17" s="379" t="s">
        <v>100</v>
      </c>
      <c r="P17" s="379" t="s">
        <v>100</v>
      </c>
      <c r="Q17" s="379" t="s">
        <v>100</v>
      </c>
      <c r="R17" s="380" t="s">
        <v>100</v>
      </c>
      <c r="S17" s="381"/>
    </row>
    <row r="18" spans="1:19" ht="15" customHeight="1" hidden="1">
      <c r="A18" s="148"/>
      <c r="B18" s="352"/>
      <c r="C18" s="361"/>
      <c r="D18" s="387" t="s">
        <v>185</v>
      </c>
      <c r="E18" s="268" t="s">
        <v>175</v>
      </c>
      <c r="F18" s="377">
        <v>5</v>
      </c>
      <c r="G18" s="378" t="s">
        <v>179</v>
      </c>
      <c r="H18" s="373">
        <v>1</v>
      </c>
      <c r="I18" s="373" t="s">
        <v>179</v>
      </c>
      <c r="J18" s="373" t="s">
        <v>179</v>
      </c>
      <c r="K18" s="373" t="s">
        <v>179</v>
      </c>
      <c r="L18" s="379" t="s">
        <v>179</v>
      </c>
      <c r="M18" s="379">
        <v>1</v>
      </c>
      <c r="N18" s="379" t="s">
        <v>179</v>
      </c>
      <c r="O18" s="379" t="s">
        <v>100</v>
      </c>
      <c r="P18" s="379" t="s">
        <v>100</v>
      </c>
      <c r="Q18" s="379" t="s">
        <v>100</v>
      </c>
      <c r="R18" s="380">
        <v>3</v>
      </c>
      <c r="S18" s="381"/>
    </row>
    <row r="19" spans="1:19" ht="15" customHeight="1" hidden="1">
      <c r="A19" s="148"/>
      <c r="B19" s="352"/>
      <c r="C19" s="388"/>
      <c r="D19" s="389"/>
      <c r="E19" s="272" t="s">
        <v>176</v>
      </c>
      <c r="F19" s="390">
        <v>6</v>
      </c>
      <c r="G19" s="391" t="s">
        <v>179</v>
      </c>
      <c r="H19" s="392" t="s">
        <v>179</v>
      </c>
      <c r="I19" s="392" t="s">
        <v>179</v>
      </c>
      <c r="J19" s="392" t="s">
        <v>179</v>
      </c>
      <c r="K19" s="392" t="s">
        <v>179</v>
      </c>
      <c r="L19" s="393" t="s">
        <v>179</v>
      </c>
      <c r="M19" s="393" t="s">
        <v>179</v>
      </c>
      <c r="N19" s="393" t="s">
        <v>179</v>
      </c>
      <c r="O19" s="393" t="s">
        <v>100</v>
      </c>
      <c r="P19" s="393" t="s">
        <v>100</v>
      </c>
      <c r="Q19" s="393" t="s">
        <v>100</v>
      </c>
      <c r="R19" s="394">
        <v>6</v>
      </c>
      <c r="S19" s="395"/>
    </row>
    <row r="20" spans="1:19" ht="15" customHeight="1" hidden="1">
      <c r="A20" s="148"/>
      <c r="B20" s="352"/>
      <c r="C20" s="396" t="s">
        <v>186</v>
      </c>
      <c r="D20" s="397" t="s">
        <v>178</v>
      </c>
      <c r="E20" s="398" t="s">
        <v>175</v>
      </c>
      <c r="F20" s="363">
        <v>166</v>
      </c>
      <c r="G20" s="364">
        <v>1</v>
      </c>
      <c r="H20" s="365">
        <v>99</v>
      </c>
      <c r="I20" s="365">
        <v>3</v>
      </c>
      <c r="J20" s="365" t="s">
        <v>179</v>
      </c>
      <c r="K20" s="365">
        <v>2</v>
      </c>
      <c r="L20" s="365">
        <v>35</v>
      </c>
      <c r="M20" s="365">
        <v>18</v>
      </c>
      <c r="N20" s="365" t="s">
        <v>179</v>
      </c>
      <c r="O20" s="365" t="s">
        <v>179</v>
      </c>
      <c r="P20" s="365" t="s">
        <v>179</v>
      </c>
      <c r="Q20" s="365">
        <v>8</v>
      </c>
      <c r="R20" s="366" t="s">
        <v>179</v>
      </c>
      <c r="S20" s="367"/>
    </row>
    <row r="21" spans="1:19" ht="15" customHeight="1" hidden="1">
      <c r="A21" s="148"/>
      <c r="B21" s="352"/>
      <c r="C21" s="361"/>
      <c r="D21" s="399"/>
      <c r="E21" s="400" t="s">
        <v>176</v>
      </c>
      <c r="F21" s="384">
        <v>7</v>
      </c>
      <c r="G21" s="385" t="s">
        <v>179</v>
      </c>
      <c r="H21" s="386">
        <v>2</v>
      </c>
      <c r="I21" s="386" t="s">
        <v>179</v>
      </c>
      <c r="J21" s="386" t="s">
        <v>179</v>
      </c>
      <c r="K21" s="386" t="s">
        <v>179</v>
      </c>
      <c r="L21" s="373" t="s">
        <v>179</v>
      </c>
      <c r="M21" s="373">
        <v>1</v>
      </c>
      <c r="N21" s="373" t="s">
        <v>179</v>
      </c>
      <c r="O21" s="373" t="s">
        <v>179</v>
      </c>
      <c r="P21" s="373" t="s">
        <v>179</v>
      </c>
      <c r="Q21" s="373" t="s">
        <v>179</v>
      </c>
      <c r="R21" s="374">
        <v>4</v>
      </c>
      <c r="S21" s="375"/>
    </row>
    <row r="22" spans="1:19" ht="15" customHeight="1" hidden="1">
      <c r="A22" s="148"/>
      <c r="B22" s="352"/>
      <c r="C22" s="361"/>
      <c r="D22" s="401" t="s">
        <v>187</v>
      </c>
      <c r="E22" s="402" t="s">
        <v>175</v>
      </c>
      <c r="F22" s="403">
        <v>66</v>
      </c>
      <c r="G22" s="378">
        <v>1</v>
      </c>
      <c r="H22" s="373">
        <v>46</v>
      </c>
      <c r="I22" s="373" t="s">
        <v>100</v>
      </c>
      <c r="J22" s="373" t="s">
        <v>100</v>
      </c>
      <c r="K22" s="373" t="s">
        <v>100</v>
      </c>
      <c r="L22" s="379">
        <v>12</v>
      </c>
      <c r="M22" s="379">
        <v>5</v>
      </c>
      <c r="N22" s="379" t="s">
        <v>100</v>
      </c>
      <c r="O22" s="379" t="s">
        <v>100</v>
      </c>
      <c r="P22" s="379" t="s">
        <v>100</v>
      </c>
      <c r="Q22" s="379">
        <v>2</v>
      </c>
      <c r="R22" s="380" t="s">
        <v>100</v>
      </c>
      <c r="S22" s="381"/>
    </row>
    <row r="23" spans="1:19" ht="15" customHeight="1" hidden="1">
      <c r="A23" s="148"/>
      <c r="B23" s="352"/>
      <c r="C23" s="361"/>
      <c r="D23" s="401"/>
      <c r="E23" s="404" t="s">
        <v>176</v>
      </c>
      <c r="F23" s="377">
        <v>1</v>
      </c>
      <c r="G23" s="378" t="s">
        <v>179</v>
      </c>
      <c r="H23" s="373">
        <v>1</v>
      </c>
      <c r="I23" s="373" t="s">
        <v>100</v>
      </c>
      <c r="J23" s="373" t="s">
        <v>100</v>
      </c>
      <c r="K23" s="373" t="s">
        <v>100</v>
      </c>
      <c r="L23" s="379" t="s">
        <v>100</v>
      </c>
      <c r="M23" s="379" t="s">
        <v>100</v>
      </c>
      <c r="N23" s="379" t="s">
        <v>100</v>
      </c>
      <c r="O23" s="379" t="s">
        <v>100</v>
      </c>
      <c r="P23" s="379" t="s">
        <v>100</v>
      </c>
      <c r="Q23" s="379" t="s">
        <v>100</v>
      </c>
      <c r="R23" s="380" t="s">
        <v>100</v>
      </c>
      <c r="S23" s="381"/>
    </row>
    <row r="24" spans="1:19" ht="15" customHeight="1" hidden="1">
      <c r="A24" s="148"/>
      <c r="B24" s="352"/>
      <c r="C24" s="361"/>
      <c r="D24" s="401" t="s">
        <v>188</v>
      </c>
      <c r="E24" s="404" t="s">
        <v>175</v>
      </c>
      <c r="F24" s="377">
        <v>100</v>
      </c>
      <c r="G24" s="378" t="s">
        <v>179</v>
      </c>
      <c r="H24" s="373">
        <v>53</v>
      </c>
      <c r="I24" s="373">
        <v>3</v>
      </c>
      <c r="J24" s="373" t="s">
        <v>100</v>
      </c>
      <c r="K24" s="373">
        <v>2</v>
      </c>
      <c r="L24" s="379">
        <v>23</v>
      </c>
      <c r="M24" s="379">
        <v>13</v>
      </c>
      <c r="N24" s="379" t="s">
        <v>100</v>
      </c>
      <c r="O24" s="379" t="s">
        <v>100</v>
      </c>
      <c r="P24" s="379" t="s">
        <v>100</v>
      </c>
      <c r="Q24" s="379">
        <v>6</v>
      </c>
      <c r="R24" s="380" t="s">
        <v>100</v>
      </c>
      <c r="S24" s="381"/>
    </row>
    <row r="25" spans="2:19" ht="15" customHeight="1" hidden="1">
      <c r="B25" s="405"/>
      <c r="C25" s="388"/>
      <c r="D25" s="406"/>
      <c r="E25" s="272" t="s">
        <v>176</v>
      </c>
      <c r="F25" s="407">
        <v>6</v>
      </c>
      <c r="G25" s="391" t="s">
        <v>179</v>
      </c>
      <c r="H25" s="392">
        <v>1</v>
      </c>
      <c r="I25" s="392" t="s">
        <v>100</v>
      </c>
      <c r="J25" s="392" t="s">
        <v>100</v>
      </c>
      <c r="K25" s="392" t="s">
        <v>100</v>
      </c>
      <c r="L25" s="393" t="s">
        <v>100</v>
      </c>
      <c r="M25" s="393">
        <v>1</v>
      </c>
      <c r="N25" s="393" t="s">
        <v>100</v>
      </c>
      <c r="O25" s="393" t="s">
        <v>100</v>
      </c>
      <c r="P25" s="393" t="s">
        <v>100</v>
      </c>
      <c r="Q25" s="393" t="s">
        <v>100</v>
      </c>
      <c r="R25" s="394">
        <v>4</v>
      </c>
      <c r="S25" s="395"/>
    </row>
    <row r="26" spans="1:19" ht="15" customHeight="1">
      <c r="A26" s="148"/>
      <c r="B26" s="334" t="s">
        <v>189</v>
      </c>
      <c r="C26" s="335"/>
      <c r="D26" s="336"/>
      <c r="E26" s="337" t="s">
        <v>172</v>
      </c>
      <c r="F26" s="408">
        <f>G26+H26+I26+J26+K26+L26+M26+N26+O26+P26+Q26+R26</f>
        <v>1854</v>
      </c>
      <c r="G26" s="339">
        <v>17</v>
      </c>
      <c r="H26" s="340">
        <v>197</v>
      </c>
      <c r="I26" s="340">
        <v>4</v>
      </c>
      <c r="J26" s="340">
        <v>9</v>
      </c>
      <c r="K26" s="340">
        <v>21</v>
      </c>
      <c r="L26" s="340">
        <v>103</v>
      </c>
      <c r="M26" s="340">
        <v>504</v>
      </c>
      <c r="N26" s="340">
        <v>73</v>
      </c>
      <c r="O26" s="340">
        <v>400</v>
      </c>
      <c r="P26" s="340">
        <v>21</v>
      </c>
      <c r="Q26" s="340">
        <v>72</v>
      </c>
      <c r="R26" s="341">
        <v>433</v>
      </c>
      <c r="S26" s="342" t="s">
        <v>190</v>
      </c>
    </row>
    <row r="27" spans="1:19" ht="12" customHeight="1">
      <c r="A27" s="148"/>
      <c r="B27" s="343" t="s">
        <v>174</v>
      </c>
      <c r="C27" s="344"/>
      <c r="D27" s="345"/>
      <c r="E27" s="346" t="s">
        <v>175</v>
      </c>
      <c r="F27" s="409">
        <f>G27+H27+I27+J27+K27+L27+M27+N27+O27+P27+Q27+R27</f>
        <v>1304</v>
      </c>
      <c r="G27" s="348">
        <v>12</v>
      </c>
      <c r="H27" s="349">
        <v>187</v>
      </c>
      <c r="I27" s="349">
        <v>2</v>
      </c>
      <c r="J27" s="349">
        <v>9</v>
      </c>
      <c r="K27" s="349">
        <v>21</v>
      </c>
      <c r="L27" s="349">
        <v>100</v>
      </c>
      <c r="M27" s="349">
        <v>344</v>
      </c>
      <c r="N27" s="349">
        <v>44</v>
      </c>
      <c r="O27" s="349">
        <v>269</v>
      </c>
      <c r="P27" s="349">
        <v>12</v>
      </c>
      <c r="Q27" s="349">
        <v>58</v>
      </c>
      <c r="R27" s="350">
        <v>246</v>
      </c>
      <c r="S27" s="351" t="s">
        <v>179</v>
      </c>
    </row>
    <row r="28" spans="1:19" ht="12" customHeight="1">
      <c r="A28" s="148"/>
      <c r="B28" s="352"/>
      <c r="C28" s="353"/>
      <c r="D28" s="354"/>
      <c r="E28" s="355" t="s">
        <v>176</v>
      </c>
      <c r="F28" s="410">
        <v>550</v>
      </c>
      <c r="G28" s="357">
        <v>5</v>
      </c>
      <c r="H28" s="358">
        <v>10</v>
      </c>
      <c r="I28" s="358">
        <v>2</v>
      </c>
      <c r="J28" s="349" t="s">
        <v>100</v>
      </c>
      <c r="K28" s="349" t="s">
        <v>100</v>
      </c>
      <c r="L28" s="358">
        <v>3</v>
      </c>
      <c r="M28" s="358">
        <v>160</v>
      </c>
      <c r="N28" s="358">
        <v>29</v>
      </c>
      <c r="O28" s="358">
        <v>131</v>
      </c>
      <c r="P28" s="358">
        <v>9</v>
      </c>
      <c r="Q28" s="358">
        <v>14</v>
      </c>
      <c r="R28" s="359">
        <v>187</v>
      </c>
      <c r="S28" s="360" t="s">
        <v>179</v>
      </c>
    </row>
    <row r="29" spans="1:19" ht="15" customHeight="1" hidden="1">
      <c r="A29" s="148"/>
      <c r="B29" s="352"/>
      <c r="C29" s="396" t="s">
        <v>177</v>
      </c>
      <c r="D29" s="157" t="s">
        <v>178</v>
      </c>
      <c r="E29" s="362" t="s">
        <v>175</v>
      </c>
      <c r="F29" s="411">
        <v>1054</v>
      </c>
      <c r="G29" s="412">
        <v>3</v>
      </c>
      <c r="H29" s="365">
        <v>78</v>
      </c>
      <c r="I29" s="365">
        <v>2</v>
      </c>
      <c r="J29" s="365">
        <v>9</v>
      </c>
      <c r="K29" s="365">
        <v>11</v>
      </c>
      <c r="L29" s="365">
        <v>23</v>
      </c>
      <c r="M29" s="365">
        <v>314</v>
      </c>
      <c r="N29" s="365">
        <v>33</v>
      </c>
      <c r="O29" s="365">
        <v>269</v>
      </c>
      <c r="P29" s="365">
        <v>12</v>
      </c>
      <c r="Q29" s="365">
        <v>55</v>
      </c>
      <c r="R29" s="366">
        <v>245</v>
      </c>
      <c r="S29" s="367" t="s">
        <v>173</v>
      </c>
    </row>
    <row r="30" spans="1:19" ht="15" customHeight="1" hidden="1">
      <c r="A30" s="148"/>
      <c r="B30" s="352"/>
      <c r="C30" s="361"/>
      <c r="D30" s="368"/>
      <c r="E30" s="369" t="s">
        <v>176</v>
      </c>
      <c r="F30" s="403">
        <v>529</v>
      </c>
      <c r="G30" s="413" t="s">
        <v>100</v>
      </c>
      <c r="H30" s="372">
        <v>8</v>
      </c>
      <c r="I30" s="372">
        <v>2</v>
      </c>
      <c r="J30" s="373" t="s">
        <v>100</v>
      </c>
      <c r="K30" s="373" t="s">
        <v>100</v>
      </c>
      <c r="L30" s="373">
        <v>1</v>
      </c>
      <c r="M30" s="373">
        <v>148</v>
      </c>
      <c r="N30" s="373">
        <v>29</v>
      </c>
      <c r="O30" s="373">
        <v>131</v>
      </c>
      <c r="P30" s="373">
        <v>9</v>
      </c>
      <c r="Q30" s="373">
        <v>14</v>
      </c>
      <c r="R30" s="374">
        <v>187</v>
      </c>
      <c r="S30" s="375" t="s">
        <v>173</v>
      </c>
    </row>
    <row r="31" spans="1:19" ht="15" customHeight="1" hidden="1">
      <c r="A31" s="148"/>
      <c r="B31" s="352"/>
      <c r="C31" s="361"/>
      <c r="D31" s="376" t="s">
        <v>181</v>
      </c>
      <c r="E31" s="268" t="s">
        <v>175</v>
      </c>
      <c r="F31" s="403">
        <v>144</v>
      </c>
      <c r="G31" s="413" t="s">
        <v>100</v>
      </c>
      <c r="H31" s="373" t="s">
        <v>100</v>
      </c>
      <c r="I31" s="373" t="s">
        <v>100</v>
      </c>
      <c r="J31" s="373" t="s">
        <v>100</v>
      </c>
      <c r="K31" s="373" t="s">
        <v>100</v>
      </c>
      <c r="L31" s="373" t="s">
        <v>100</v>
      </c>
      <c r="M31" s="379">
        <v>16</v>
      </c>
      <c r="N31" s="379">
        <v>6</v>
      </c>
      <c r="O31" s="373">
        <v>16</v>
      </c>
      <c r="P31" s="373" t="s">
        <v>100</v>
      </c>
      <c r="Q31" s="373">
        <v>1</v>
      </c>
      <c r="R31" s="380">
        <v>105</v>
      </c>
      <c r="S31" s="381" t="s">
        <v>179</v>
      </c>
    </row>
    <row r="32" spans="1:19" ht="15" customHeight="1" hidden="1">
      <c r="A32" s="148"/>
      <c r="B32" s="352"/>
      <c r="C32" s="361"/>
      <c r="D32" s="382"/>
      <c r="E32" s="268" t="s">
        <v>176</v>
      </c>
      <c r="F32" s="403">
        <v>117</v>
      </c>
      <c r="G32" s="413" t="s">
        <v>100</v>
      </c>
      <c r="H32" s="373" t="s">
        <v>100</v>
      </c>
      <c r="I32" s="373" t="s">
        <v>100</v>
      </c>
      <c r="J32" s="373" t="s">
        <v>100</v>
      </c>
      <c r="K32" s="373" t="s">
        <v>100</v>
      </c>
      <c r="L32" s="373" t="s">
        <v>100</v>
      </c>
      <c r="M32" s="379">
        <v>8</v>
      </c>
      <c r="N32" s="379">
        <v>29</v>
      </c>
      <c r="O32" s="379">
        <v>11</v>
      </c>
      <c r="P32" s="373" t="s">
        <v>100</v>
      </c>
      <c r="Q32" s="373" t="s">
        <v>100</v>
      </c>
      <c r="R32" s="380">
        <v>69</v>
      </c>
      <c r="S32" s="381" t="s">
        <v>179</v>
      </c>
    </row>
    <row r="33" spans="1:19" ht="15" customHeight="1" hidden="1">
      <c r="A33" s="148"/>
      <c r="B33" s="352"/>
      <c r="C33" s="361"/>
      <c r="D33" s="376" t="s">
        <v>182</v>
      </c>
      <c r="E33" s="268" t="s">
        <v>175</v>
      </c>
      <c r="F33" s="403">
        <v>261</v>
      </c>
      <c r="G33" s="413" t="s">
        <v>100</v>
      </c>
      <c r="H33" s="373">
        <v>2</v>
      </c>
      <c r="I33" s="373" t="s">
        <v>100</v>
      </c>
      <c r="J33" s="373" t="s">
        <v>100</v>
      </c>
      <c r="K33" s="373" t="s">
        <v>100</v>
      </c>
      <c r="L33" s="379">
        <v>4</v>
      </c>
      <c r="M33" s="379">
        <v>98</v>
      </c>
      <c r="N33" s="379">
        <v>4</v>
      </c>
      <c r="O33" s="379">
        <v>45</v>
      </c>
      <c r="P33" s="373" t="s">
        <v>100</v>
      </c>
      <c r="Q33" s="379">
        <v>22</v>
      </c>
      <c r="R33" s="380">
        <v>86</v>
      </c>
      <c r="S33" s="381" t="s">
        <v>179</v>
      </c>
    </row>
    <row r="34" spans="1:19" ht="15" customHeight="1" hidden="1">
      <c r="A34" s="148"/>
      <c r="B34" s="352"/>
      <c r="C34" s="361"/>
      <c r="D34" s="382"/>
      <c r="E34" s="268" t="s">
        <v>176</v>
      </c>
      <c r="F34" s="403">
        <v>164</v>
      </c>
      <c r="G34" s="413" t="s">
        <v>100</v>
      </c>
      <c r="H34" s="373" t="s">
        <v>100</v>
      </c>
      <c r="I34" s="373" t="s">
        <v>100</v>
      </c>
      <c r="J34" s="373" t="s">
        <v>100</v>
      </c>
      <c r="K34" s="373" t="s">
        <v>100</v>
      </c>
      <c r="L34" s="373" t="s">
        <v>100</v>
      </c>
      <c r="M34" s="379">
        <v>56</v>
      </c>
      <c r="N34" s="373" t="s">
        <v>100</v>
      </c>
      <c r="O34" s="379">
        <v>28</v>
      </c>
      <c r="P34" s="379">
        <v>2</v>
      </c>
      <c r="Q34" s="379">
        <v>5</v>
      </c>
      <c r="R34" s="380">
        <v>73</v>
      </c>
      <c r="S34" s="381" t="s">
        <v>179</v>
      </c>
    </row>
    <row r="35" spans="1:19" ht="15" customHeight="1" hidden="1">
      <c r="A35" s="148"/>
      <c r="B35" s="352"/>
      <c r="C35" s="361"/>
      <c r="D35" s="376" t="s">
        <v>183</v>
      </c>
      <c r="E35" s="268" t="s">
        <v>175</v>
      </c>
      <c r="F35" s="403">
        <v>617</v>
      </c>
      <c r="G35" s="413">
        <v>3</v>
      </c>
      <c r="H35" s="373">
        <v>70</v>
      </c>
      <c r="I35" s="373">
        <v>2</v>
      </c>
      <c r="J35" s="373">
        <v>9</v>
      </c>
      <c r="K35" s="373">
        <v>11</v>
      </c>
      <c r="L35" s="379">
        <v>16</v>
      </c>
      <c r="M35" s="379">
        <v>195</v>
      </c>
      <c r="N35" s="379">
        <v>23</v>
      </c>
      <c r="O35" s="379">
        <v>206</v>
      </c>
      <c r="P35" s="379">
        <v>12</v>
      </c>
      <c r="Q35" s="379">
        <v>16</v>
      </c>
      <c r="R35" s="380">
        <v>54</v>
      </c>
      <c r="S35" s="381" t="s">
        <v>179</v>
      </c>
    </row>
    <row r="36" spans="1:19" ht="15" customHeight="1" hidden="1">
      <c r="A36" s="148"/>
      <c r="B36" s="352"/>
      <c r="C36" s="361"/>
      <c r="D36" s="382"/>
      <c r="E36" s="268" t="s">
        <v>176</v>
      </c>
      <c r="F36" s="403">
        <v>240</v>
      </c>
      <c r="G36" s="413" t="s">
        <v>100</v>
      </c>
      <c r="H36" s="373">
        <v>8</v>
      </c>
      <c r="I36" s="373">
        <v>2</v>
      </c>
      <c r="J36" s="373" t="s">
        <v>100</v>
      </c>
      <c r="K36" s="373" t="s">
        <v>100</v>
      </c>
      <c r="L36" s="379">
        <v>1</v>
      </c>
      <c r="M36" s="379">
        <v>80</v>
      </c>
      <c r="N36" s="373" t="s">
        <v>100</v>
      </c>
      <c r="O36" s="379">
        <v>88</v>
      </c>
      <c r="P36" s="379">
        <v>7</v>
      </c>
      <c r="Q36" s="379">
        <v>9</v>
      </c>
      <c r="R36" s="380">
        <v>45</v>
      </c>
      <c r="S36" s="381" t="s">
        <v>179</v>
      </c>
    </row>
    <row r="37" spans="1:19" ht="15" customHeight="1" hidden="1">
      <c r="A37" s="148"/>
      <c r="B37" s="352"/>
      <c r="C37" s="361"/>
      <c r="D37" s="376" t="s">
        <v>184</v>
      </c>
      <c r="E37" s="268" t="s">
        <v>175</v>
      </c>
      <c r="F37" s="403">
        <v>25</v>
      </c>
      <c r="G37" s="413" t="s">
        <v>100</v>
      </c>
      <c r="H37" s="373">
        <v>6</v>
      </c>
      <c r="I37" s="373" t="s">
        <v>100</v>
      </c>
      <c r="J37" s="373" t="s">
        <v>100</v>
      </c>
      <c r="K37" s="373" t="s">
        <v>100</v>
      </c>
      <c r="L37" s="379">
        <v>3</v>
      </c>
      <c r="M37" s="373" t="s">
        <v>100</v>
      </c>
      <c r="N37" s="373" t="s">
        <v>100</v>
      </c>
      <c r="O37" s="373" t="s">
        <v>100</v>
      </c>
      <c r="P37" s="373" t="s">
        <v>100</v>
      </c>
      <c r="Q37" s="379">
        <v>16</v>
      </c>
      <c r="R37" s="374" t="s">
        <v>179</v>
      </c>
      <c r="S37" s="375" t="s">
        <v>179</v>
      </c>
    </row>
    <row r="38" spans="1:19" ht="15" customHeight="1" hidden="1">
      <c r="A38" s="148"/>
      <c r="B38" s="352"/>
      <c r="C38" s="361"/>
      <c r="D38" s="382"/>
      <c r="E38" s="383" t="s">
        <v>176</v>
      </c>
      <c r="F38" s="403" t="s">
        <v>100</v>
      </c>
      <c r="G38" s="413" t="s">
        <v>100</v>
      </c>
      <c r="H38" s="373" t="s">
        <v>100</v>
      </c>
      <c r="I38" s="373" t="s">
        <v>100</v>
      </c>
      <c r="J38" s="373" t="s">
        <v>100</v>
      </c>
      <c r="K38" s="373" t="s">
        <v>100</v>
      </c>
      <c r="L38" s="373" t="s">
        <v>100</v>
      </c>
      <c r="M38" s="373" t="s">
        <v>100</v>
      </c>
      <c r="N38" s="373" t="s">
        <v>100</v>
      </c>
      <c r="O38" s="373" t="s">
        <v>100</v>
      </c>
      <c r="P38" s="373" t="s">
        <v>100</v>
      </c>
      <c r="Q38" s="373" t="s">
        <v>100</v>
      </c>
      <c r="R38" s="374" t="s">
        <v>100</v>
      </c>
      <c r="S38" s="375" t="s">
        <v>179</v>
      </c>
    </row>
    <row r="39" spans="1:19" ht="15" customHeight="1" hidden="1">
      <c r="A39" s="148"/>
      <c r="B39" s="352"/>
      <c r="C39" s="361"/>
      <c r="D39" s="387" t="s">
        <v>185</v>
      </c>
      <c r="E39" s="268" t="s">
        <v>175</v>
      </c>
      <c r="F39" s="403">
        <v>7</v>
      </c>
      <c r="G39" s="413" t="s">
        <v>100</v>
      </c>
      <c r="H39" s="373" t="s">
        <v>100</v>
      </c>
      <c r="I39" s="373" t="s">
        <v>100</v>
      </c>
      <c r="J39" s="373" t="s">
        <v>100</v>
      </c>
      <c r="K39" s="373" t="s">
        <v>100</v>
      </c>
      <c r="L39" s="373" t="s">
        <v>100</v>
      </c>
      <c r="M39" s="379">
        <v>5</v>
      </c>
      <c r="N39" s="373" t="s">
        <v>100</v>
      </c>
      <c r="O39" s="379">
        <v>2</v>
      </c>
      <c r="P39" s="373" t="s">
        <v>100</v>
      </c>
      <c r="Q39" s="373" t="s">
        <v>100</v>
      </c>
      <c r="R39" s="374" t="s">
        <v>100</v>
      </c>
      <c r="S39" s="375" t="s">
        <v>179</v>
      </c>
    </row>
    <row r="40" spans="1:19" ht="15" customHeight="1" hidden="1">
      <c r="A40" s="148"/>
      <c r="B40" s="352"/>
      <c r="C40" s="388"/>
      <c r="D40" s="389"/>
      <c r="E40" s="272" t="s">
        <v>176</v>
      </c>
      <c r="F40" s="407">
        <v>8</v>
      </c>
      <c r="G40" s="414" t="s">
        <v>100</v>
      </c>
      <c r="H40" s="392" t="s">
        <v>100</v>
      </c>
      <c r="I40" s="392" t="s">
        <v>100</v>
      </c>
      <c r="J40" s="392" t="s">
        <v>100</v>
      </c>
      <c r="K40" s="392" t="s">
        <v>100</v>
      </c>
      <c r="L40" s="392" t="s">
        <v>100</v>
      </c>
      <c r="M40" s="393">
        <v>4</v>
      </c>
      <c r="N40" s="392" t="s">
        <v>100</v>
      </c>
      <c r="O40" s="393">
        <v>4</v>
      </c>
      <c r="P40" s="392" t="s">
        <v>100</v>
      </c>
      <c r="Q40" s="392" t="s">
        <v>100</v>
      </c>
      <c r="R40" s="415" t="s">
        <v>100</v>
      </c>
      <c r="S40" s="416" t="s">
        <v>173</v>
      </c>
    </row>
    <row r="41" spans="1:19" ht="15" customHeight="1" hidden="1">
      <c r="A41" s="148"/>
      <c r="B41" s="352"/>
      <c r="C41" s="361" t="s">
        <v>186</v>
      </c>
      <c r="D41" s="417" t="s">
        <v>178</v>
      </c>
      <c r="E41" s="418" t="s">
        <v>175</v>
      </c>
      <c r="F41" s="419">
        <v>250</v>
      </c>
      <c r="G41" s="364">
        <v>9</v>
      </c>
      <c r="H41" s="365">
        <v>109</v>
      </c>
      <c r="I41" s="365" t="s">
        <v>100</v>
      </c>
      <c r="J41" s="365" t="s">
        <v>100</v>
      </c>
      <c r="K41" s="365">
        <v>10</v>
      </c>
      <c r="L41" s="365">
        <v>77</v>
      </c>
      <c r="M41" s="365">
        <v>30</v>
      </c>
      <c r="N41" s="365">
        <v>11</v>
      </c>
      <c r="O41" s="365" t="s">
        <v>100</v>
      </c>
      <c r="P41" s="365" t="s">
        <v>100</v>
      </c>
      <c r="Q41" s="365">
        <v>3</v>
      </c>
      <c r="R41" s="366">
        <v>1</v>
      </c>
      <c r="S41" s="367" t="s">
        <v>179</v>
      </c>
    </row>
    <row r="42" spans="1:19" ht="15" customHeight="1" hidden="1">
      <c r="A42" s="148"/>
      <c r="B42" s="352"/>
      <c r="C42" s="361"/>
      <c r="D42" s="399"/>
      <c r="E42" s="400" t="s">
        <v>176</v>
      </c>
      <c r="F42" s="403">
        <v>21</v>
      </c>
      <c r="G42" s="385">
        <v>5</v>
      </c>
      <c r="H42" s="386">
        <v>2</v>
      </c>
      <c r="I42" s="373" t="s">
        <v>100</v>
      </c>
      <c r="J42" s="373" t="s">
        <v>100</v>
      </c>
      <c r="K42" s="373" t="s">
        <v>100</v>
      </c>
      <c r="L42" s="373">
        <v>2</v>
      </c>
      <c r="M42" s="373">
        <v>12</v>
      </c>
      <c r="N42" s="373" t="s">
        <v>100</v>
      </c>
      <c r="O42" s="373" t="s">
        <v>100</v>
      </c>
      <c r="P42" s="373" t="s">
        <v>100</v>
      </c>
      <c r="Q42" s="373" t="s">
        <v>100</v>
      </c>
      <c r="R42" s="374" t="s">
        <v>100</v>
      </c>
      <c r="S42" s="375" t="s">
        <v>179</v>
      </c>
    </row>
    <row r="43" spans="1:19" ht="15" customHeight="1" hidden="1">
      <c r="A43" s="148"/>
      <c r="B43" s="352"/>
      <c r="C43" s="361"/>
      <c r="D43" s="401" t="s">
        <v>187</v>
      </c>
      <c r="E43" s="402" t="s">
        <v>175</v>
      </c>
      <c r="F43" s="403">
        <v>155</v>
      </c>
      <c r="G43" s="378">
        <v>7</v>
      </c>
      <c r="H43" s="373">
        <v>60</v>
      </c>
      <c r="I43" s="373" t="s">
        <v>100</v>
      </c>
      <c r="J43" s="373" t="s">
        <v>100</v>
      </c>
      <c r="K43" s="373">
        <v>7</v>
      </c>
      <c r="L43" s="379">
        <v>53</v>
      </c>
      <c r="M43" s="379">
        <v>18</v>
      </c>
      <c r="N43" s="379">
        <v>7</v>
      </c>
      <c r="O43" s="373" t="s">
        <v>100</v>
      </c>
      <c r="P43" s="373" t="s">
        <v>100</v>
      </c>
      <c r="Q43" s="379">
        <v>3</v>
      </c>
      <c r="R43" s="374" t="s">
        <v>100</v>
      </c>
      <c r="S43" s="375" t="s">
        <v>179</v>
      </c>
    </row>
    <row r="44" spans="1:19" ht="15" customHeight="1" hidden="1">
      <c r="A44" s="148"/>
      <c r="B44" s="352"/>
      <c r="C44" s="361"/>
      <c r="D44" s="401"/>
      <c r="E44" s="404" t="s">
        <v>176</v>
      </c>
      <c r="F44" s="403">
        <v>15</v>
      </c>
      <c r="G44" s="378">
        <v>5</v>
      </c>
      <c r="H44" s="373">
        <v>1</v>
      </c>
      <c r="I44" s="373" t="s">
        <v>100</v>
      </c>
      <c r="J44" s="373" t="s">
        <v>100</v>
      </c>
      <c r="K44" s="373" t="s">
        <v>100</v>
      </c>
      <c r="L44" s="379">
        <v>2</v>
      </c>
      <c r="M44" s="379">
        <v>7</v>
      </c>
      <c r="N44" s="373" t="s">
        <v>100</v>
      </c>
      <c r="O44" s="373" t="s">
        <v>100</v>
      </c>
      <c r="P44" s="373" t="s">
        <v>100</v>
      </c>
      <c r="Q44" s="373" t="s">
        <v>100</v>
      </c>
      <c r="R44" s="374" t="s">
        <v>100</v>
      </c>
      <c r="S44" s="375" t="s">
        <v>179</v>
      </c>
    </row>
    <row r="45" spans="1:19" ht="15" customHeight="1" hidden="1">
      <c r="A45" s="148"/>
      <c r="B45" s="352"/>
      <c r="C45" s="361"/>
      <c r="D45" s="401" t="s">
        <v>188</v>
      </c>
      <c r="E45" s="404" t="s">
        <v>175</v>
      </c>
      <c r="F45" s="403">
        <v>95</v>
      </c>
      <c r="G45" s="378">
        <v>2</v>
      </c>
      <c r="H45" s="373">
        <v>49</v>
      </c>
      <c r="I45" s="373" t="s">
        <v>100</v>
      </c>
      <c r="J45" s="373" t="s">
        <v>100</v>
      </c>
      <c r="K45" s="373">
        <v>3</v>
      </c>
      <c r="L45" s="379">
        <v>24</v>
      </c>
      <c r="M45" s="379">
        <v>12</v>
      </c>
      <c r="N45" s="379">
        <v>4</v>
      </c>
      <c r="O45" s="373" t="s">
        <v>100</v>
      </c>
      <c r="P45" s="373" t="s">
        <v>100</v>
      </c>
      <c r="Q45" s="373" t="s">
        <v>100</v>
      </c>
      <c r="R45" s="380">
        <v>1</v>
      </c>
      <c r="S45" s="381" t="s">
        <v>179</v>
      </c>
    </row>
    <row r="46" spans="2:19" ht="15" customHeight="1" hidden="1">
      <c r="B46" s="405"/>
      <c r="C46" s="388"/>
      <c r="D46" s="406"/>
      <c r="E46" s="272" t="s">
        <v>176</v>
      </c>
      <c r="F46" s="407">
        <v>6</v>
      </c>
      <c r="G46" s="391" t="s">
        <v>100</v>
      </c>
      <c r="H46" s="392">
        <v>1</v>
      </c>
      <c r="I46" s="392" t="s">
        <v>100</v>
      </c>
      <c r="J46" s="392" t="s">
        <v>100</v>
      </c>
      <c r="K46" s="392" t="s">
        <v>100</v>
      </c>
      <c r="L46" s="392" t="s">
        <v>100</v>
      </c>
      <c r="M46" s="393">
        <v>5</v>
      </c>
      <c r="N46" s="392" t="s">
        <v>100</v>
      </c>
      <c r="O46" s="392" t="s">
        <v>100</v>
      </c>
      <c r="P46" s="392" t="s">
        <v>100</v>
      </c>
      <c r="Q46" s="392" t="s">
        <v>100</v>
      </c>
      <c r="R46" s="415" t="s">
        <v>100</v>
      </c>
      <c r="S46" s="416" t="s">
        <v>179</v>
      </c>
    </row>
    <row r="47" spans="2:19" ht="15" customHeight="1">
      <c r="B47" s="334" t="s">
        <v>191</v>
      </c>
      <c r="C47" s="335"/>
      <c r="D47" s="336"/>
      <c r="E47" s="337" t="s">
        <v>172</v>
      </c>
      <c r="F47" s="408">
        <v>1425</v>
      </c>
      <c r="G47" s="339" t="s">
        <v>190</v>
      </c>
      <c r="H47" s="340">
        <v>67</v>
      </c>
      <c r="I47" s="340" t="s">
        <v>190</v>
      </c>
      <c r="J47" s="340">
        <v>40</v>
      </c>
      <c r="K47" s="340">
        <v>5</v>
      </c>
      <c r="L47" s="340">
        <v>9</v>
      </c>
      <c r="M47" s="340">
        <v>455</v>
      </c>
      <c r="N47" s="340">
        <v>3</v>
      </c>
      <c r="O47" s="340">
        <v>132</v>
      </c>
      <c r="P47" s="340">
        <v>3</v>
      </c>
      <c r="Q47" s="340" t="s">
        <v>190</v>
      </c>
      <c r="R47" s="341">
        <v>702</v>
      </c>
      <c r="S47" s="342">
        <v>9</v>
      </c>
    </row>
    <row r="48" spans="2:19" ht="11.25">
      <c r="B48" s="343" t="s">
        <v>174</v>
      </c>
      <c r="C48" s="344"/>
      <c r="D48" s="345"/>
      <c r="E48" s="346" t="s">
        <v>175</v>
      </c>
      <c r="F48" s="409">
        <v>1024</v>
      </c>
      <c r="G48" s="348" t="s">
        <v>179</v>
      </c>
      <c r="H48" s="349">
        <v>60</v>
      </c>
      <c r="I48" s="349" t="s">
        <v>179</v>
      </c>
      <c r="J48" s="349">
        <v>40</v>
      </c>
      <c r="K48" s="349">
        <v>5</v>
      </c>
      <c r="L48" s="349">
        <v>8</v>
      </c>
      <c r="M48" s="349">
        <v>328</v>
      </c>
      <c r="N48" s="349">
        <v>3</v>
      </c>
      <c r="O48" s="349">
        <v>105</v>
      </c>
      <c r="P48" s="349">
        <v>2</v>
      </c>
      <c r="Q48" s="349" t="s">
        <v>179</v>
      </c>
      <c r="R48" s="350">
        <v>469</v>
      </c>
      <c r="S48" s="351">
        <v>4</v>
      </c>
    </row>
    <row r="49" spans="2:19" ht="11.25" customHeight="1">
      <c r="B49" s="352"/>
      <c r="C49" s="353"/>
      <c r="D49" s="354"/>
      <c r="E49" s="355" t="s">
        <v>176</v>
      </c>
      <c r="F49" s="410">
        <v>401</v>
      </c>
      <c r="G49" s="357" t="s">
        <v>179</v>
      </c>
      <c r="H49" s="358">
        <v>7</v>
      </c>
      <c r="I49" s="358" t="s">
        <v>179</v>
      </c>
      <c r="J49" s="349" t="s">
        <v>179</v>
      </c>
      <c r="K49" s="349" t="s">
        <v>179</v>
      </c>
      <c r="L49" s="358">
        <v>1</v>
      </c>
      <c r="M49" s="358">
        <v>127</v>
      </c>
      <c r="N49" s="358" t="s">
        <v>179</v>
      </c>
      <c r="O49" s="358">
        <v>27</v>
      </c>
      <c r="P49" s="358">
        <v>1</v>
      </c>
      <c r="Q49" s="358" t="s">
        <v>179</v>
      </c>
      <c r="R49" s="359">
        <v>233</v>
      </c>
      <c r="S49" s="360">
        <v>5</v>
      </c>
    </row>
    <row r="50" spans="2:19" ht="11.25" hidden="1">
      <c r="B50" s="352"/>
      <c r="C50" s="396" t="s">
        <v>177</v>
      </c>
      <c r="D50" s="157" t="s">
        <v>178</v>
      </c>
      <c r="E50" s="362" t="s">
        <v>175</v>
      </c>
      <c r="F50" s="411">
        <v>974</v>
      </c>
      <c r="G50" s="412" t="s">
        <v>179</v>
      </c>
      <c r="H50" s="365">
        <v>46</v>
      </c>
      <c r="I50" s="365" t="s">
        <v>179</v>
      </c>
      <c r="J50" s="365">
        <v>40</v>
      </c>
      <c r="K50" s="365">
        <v>5</v>
      </c>
      <c r="L50" s="365">
        <v>4</v>
      </c>
      <c r="M50" s="365">
        <v>316</v>
      </c>
      <c r="N50" s="365">
        <v>3</v>
      </c>
      <c r="O50" s="365">
        <v>105</v>
      </c>
      <c r="P50" s="365">
        <v>2</v>
      </c>
      <c r="Q50" s="365" t="s">
        <v>179</v>
      </c>
      <c r="R50" s="366">
        <v>449</v>
      </c>
      <c r="S50" s="367">
        <v>4</v>
      </c>
    </row>
    <row r="51" spans="2:19" ht="11.25" hidden="1">
      <c r="B51" s="352"/>
      <c r="C51" s="361"/>
      <c r="D51" s="368"/>
      <c r="E51" s="369" t="s">
        <v>176</v>
      </c>
      <c r="F51" s="403">
        <v>384</v>
      </c>
      <c r="G51" s="413" t="s">
        <v>179</v>
      </c>
      <c r="H51" s="372">
        <v>6</v>
      </c>
      <c r="I51" s="372" t="s">
        <v>179</v>
      </c>
      <c r="J51" s="373" t="s">
        <v>179</v>
      </c>
      <c r="K51" s="373" t="s">
        <v>179</v>
      </c>
      <c r="L51" s="373" t="s">
        <v>179</v>
      </c>
      <c r="M51" s="373">
        <v>120</v>
      </c>
      <c r="N51" s="373" t="s">
        <v>179</v>
      </c>
      <c r="O51" s="373">
        <v>27</v>
      </c>
      <c r="P51" s="373">
        <v>1</v>
      </c>
      <c r="Q51" s="373" t="s">
        <v>179</v>
      </c>
      <c r="R51" s="374">
        <v>225</v>
      </c>
      <c r="S51" s="375">
        <v>5</v>
      </c>
    </row>
    <row r="52" spans="2:19" ht="11.25" hidden="1">
      <c r="B52" s="352"/>
      <c r="C52" s="361"/>
      <c r="D52" s="376" t="s">
        <v>181</v>
      </c>
      <c r="E52" s="268" t="s">
        <v>175</v>
      </c>
      <c r="F52" s="403">
        <v>238</v>
      </c>
      <c r="G52" s="413" t="s">
        <v>179</v>
      </c>
      <c r="H52" s="373" t="s">
        <v>179</v>
      </c>
      <c r="I52" s="373" t="s">
        <v>179</v>
      </c>
      <c r="J52" s="373" t="s">
        <v>179</v>
      </c>
      <c r="K52" s="373" t="s">
        <v>179</v>
      </c>
      <c r="L52" s="373" t="s">
        <v>179</v>
      </c>
      <c r="M52" s="379">
        <v>21</v>
      </c>
      <c r="N52" s="379" t="s">
        <v>179</v>
      </c>
      <c r="O52" s="373">
        <v>14</v>
      </c>
      <c r="P52" s="373" t="s">
        <v>179</v>
      </c>
      <c r="Q52" s="373" t="s">
        <v>179</v>
      </c>
      <c r="R52" s="380">
        <v>203</v>
      </c>
      <c r="S52" s="381" t="s">
        <v>179</v>
      </c>
    </row>
    <row r="53" spans="2:19" ht="11.25" hidden="1">
      <c r="B53" s="352"/>
      <c r="C53" s="361"/>
      <c r="D53" s="382"/>
      <c r="E53" s="268" t="s">
        <v>176</v>
      </c>
      <c r="F53" s="403">
        <v>129</v>
      </c>
      <c r="G53" s="413" t="s">
        <v>179</v>
      </c>
      <c r="H53" s="373" t="s">
        <v>179</v>
      </c>
      <c r="I53" s="373" t="s">
        <v>179</v>
      </c>
      <c r="J53" s="373" t="s">
        <v>179</v>
      </c>
      <c r="K53" s="373" t="s">
        <v>179</v>
      </c>
      <c r="L53" s="373" t="s">
        <v>179</v>
      </c>
      <c r="M53" s="379">
        <v>24</v>
      </c>
      <c r="N53" s="379" t="s">
        <v>179</v>
      </c>
      <c r="O53" s="379">
        <v>9</v>
      </c>
      <c r="P53" s="373" t="s">
        <v>179</v>
      </c>
      <c r="Q53" s="373" t="s">
        <v>179</v>
      </c>
      <c r="R53" s="380">
        <v>96</v>
      </c>
      <c r="S53" s="381" t="s">
        <v>179</v>
      </c>
    </row>
    <row r="54" spans="2:19" ht="11.25" hidden="1">
      <c r="B54" s="352"/>
      <c r="C54" s="361"/>
      <c r="D54" s="376" t="s">
        <v>182</v>
      </c>
      <c r="E54" s="268" t="s">
        <v>175</v>
      </c>
      <c r="F54" s="403">
        <v>320</v>
      </c>
      <c r="G54" s="413" t="s">
        <v>179</v>
      </c>
      <c r="H54" s="373">
        <v>8</v>
      </c>
      <c r="I54" s="373" t="s">
        <v>179</v>
      </c>
      <c r="J54" s="373">
        <v>39</v>
      </c>
      <c r="K54" s="373" t="s">
        <v>179</v>
      </c>
      <c r="L54" s="379" t="s">
        <v>179</v>
      </c>
      <c r="M54" s="379">
        <v>118</v>
      </c>
      <c r="N54" s="379" t="s">
        <v>179</v>
      </c>
      <c r="O54" s="379">
        <v>27</v>
      </c>
      <c r="P54" s="373" t="s">
        <v>179</v>
      </c>
      <c r="Q54" s="379" t="s">
        <v>179</v>
      </c>
      <c r="R54" s="380">
        <v>128</v>
      </c>
      <c r="S54" s="381" t="s">
        <v>179</v>
      </c>
    </row>
    <row r="55" spans="2:19" ht="11.25" hidden="1">
      <c r="B55" s="352"/>
      <c r="C55" s="361"/>
      <c r="D55" s="382"/>
      <c r="E55" s="268" t="s">
        <v>176</v>
      </c>
      <c r="F55" s="403">
        <v>104</v>
      </c>
      <c r="G55" s="413" t="s">
        <v>179</v>
      </c>
      <c r="H55" s="373">
        <v>1</v>
      </c>
      <c r="I55" s="373" t="s">
        <v>179</v>
      </c>
      <c r="J55" s="373" t="s">
        <v>179</v>
      </c>
      <c r="K55" s="373" t="s">
        <v>179</v>
      </c>
      <c r="L55" s="373" t="s">
        <v>179</v>
      </c>
      <c r="M55" s="379">
        <v>30</v>
      </c>
      <c r="N55" s="373" t="s">
        <v>179</v>
      </c>
      <c r="O55" s="379">
        <v>9</v>
      </c>
      <c r="P55" s="379" t="s">
        <v>179</v>
      </c>
      <c r="Q55" s="379" t="s">
        <v>179</v>
      </c>
      <c r="R55" s="380">
        <v>64</v>
      </c>
      <c r="S55" s="381" t="s">
        <v>179</v>
      </c>
    </row>
    <row r="56" spans="2:19" ht="11.25" hidden="1">
      <c r="B56" s="352"/>
      <c r="C56" s="361"/>
      <c r="D56" s="376" t="s">
        <v>183</v>
      </c>
      <c r="E56" s="268" t="s">
        <v>175</v>
      </c>
      <c r="F56" s="403">
        <v>414</v>
      </c>
      <c r="G56" s="413" t="s">
        <v>179</v>
      </c>
      <c r="H56" s="373">
        <v>38</v>
      </c>
      <c r="I56" s="373" t="s">
        <v>179</v>
      </c>
      <c r="J56" s="373">
        <v>1</v>
      </c>
      <c r="K56" s="373">
        <v>5</v>
      </c>
      <c r="L56" s="379">
        <v>4</v>
      </c>
      <c r="M56" s="379">
        <v>177</v>
      </c>
      <c r="N56" s="379">
        <v>3</v>
      </c>
      <c r="O56" s="379">
        <v>64</v>
      </c>
      <c r="P56" s="379">
        <v>2</v>
      </c>
      <c r="Q56" s="379" t="s">
        <v>179</v>
      </c>
      <c r="R56" s="380">
        <v>116</v>
      </c>
      <c r="S56" s="381">
        <v>4</v>
      </c>
    </row>
    <row r="57" spans="2:19" ht="11.25" hidden="1">
      <c r="B57" s="352"/>
      <c r="C57" s="361"/>
      <c r="D57" s="382"/>
      <c r="E57" s="268" t="s">
        <v>176</v>
      </c>
      <c r="F57" s="403">
        <v>151</v>
      </c>
      <c r="G57" s="413" t="s">
        <v>179</v>
      </c>
      <c r="H57" s="373">
        <v>5</v>
      </c>
      <c r="I57" s="373" t="s">
        <v>179</v>
      </c>
      <c r="J57" s="373" t="s">
        <v>179</v>
      </c>
      <c r="K57" s="373" t="s">
        <v>179</v>
      </c>
      <c r="L57" s="379" t="s">
        <v>179</v>
      </c>
      <c r="M57" s="379">
        <v>66</v>
      </c>
      <c r="N57" s="373" t="s">
        <v>179</v>
      </c>
      <c r="O57" s="379">
        <v>9</v>
      </c>
      <c r="P57" s="379">
        <v>1</v>
      </c>
      <c r="Q57" s="379" t="s">
        <v>179</v>
      </c>
      <c r="R57" s="380">
        <v>65</v>
      </c>
      <c r="S57" s="381">
        <v>5</v>
      </c>
    </row>
    <row r="58" spans="2:19" ht="11.25" hidden="1">
      <c r="B58" s="352"/>
      <c r="C58" s="361"/>
      <c r="D58" s="376" t="s">
        <v>184</v>
      </c>
      <c r="E58" s="268" t="s">
        <v>175</v>
      </c>
      <c r="F58" s="403">
        <v>2</v>
      </c>
      <c r="G58" s="413" t="s">
        <v>179</v>
      </c>
      <c r="H58" s="373" t="s">
        <v>179</v>
      </c>
      <c r="I58" s="373" t="s">
        <v>179</v>
      </c>
      <c r="J58" s="373" t="s">
        <v>179</v>
      </c>
      <c r="K58" s="373" t="s">
        <v>179</v>
      </c>
      <c r="L58" s="379" t="s">
        <v>179</v>
      </c>
      <c r="M58" s="373" t="s">
        <v>179</v>
      </c>
      <c r="N58" s="373" t="s">
        <v>179</v>
      </c>
      <c r="O58" s="373" t="s">
        <v>179</v>
      </c>
      <c r="P58" s="373" t="s">
        <v>179</v>
      </c>
      <c r="Q58" s="379" t="s">
        <v>179</v>
      </c>
      <c r="R58" s="374">
        <v>2</v>
      </c>
      <c r="S58" s="375" t="s">
        <v>179</v>
      </c>
    </row>
    <row r="59" spans="2:19" ht="11.25" hidden="1">
      <c r="B59" s="352"/>
      <c r="C59" s="361"/>
      <c r="D59" s="382"/>
      <c r="E59" s="383" t="s">
        <v>176</v>
      </c>
      <c r="F59" s="403" t="s">
        <v>179</v>
      </c>
      <c r="G59" s="413" t="s">
        <v>179</v>
      </c>
      <c r="H59" s="373" t="s">
        <v>179</v>
      </c>
      <c r="I59" s="373" t="s">
        <v>179</v>
      </c>
      <c r="J59" s="373" t="s">
        <v>179</v>
      </c>
      <c r="K59" s="373" t="s">
        <v>179</v>
      </c>
      <c r="L59" s="373" t="s">
        <v>179</v>
      </c>
      <c r="M59" s="373" t="s">
        <v>179</v>
      </c>
      <c r="N59" s="373" t="s">
        <v>179</v>
      </c>
      <c r="O59" s="373" t="s">
        <v>179</v>
      </c>
      <c r="P59" s="373" t="s">
        <v>179</v>
      </c>
      <c r="Q59" s="373" t="s">
        <v>179</v>
      </c>
      <c r="R59" s="374" t="s">
        <v>179</v>
      </c>
      <c r="S59" s="375" t="s">
        <v>179</v>
      </c>
    </row>
    <row r="60" spans="2:19" ht="11.25" hidden="1">
      <c r="B60" s="352"/>
      <c r="C60" s="361"/>
      <c r="D60" s="387" t="s">
        <v>185</v>
      </c>
      <c r="E60" s="268" t="s">
        <v>175</v>
      </c>
      <c r="F60" s="403" t="s">
        <v>179</v>
      </c>
      <c r="G60" s="413" t="s">
        <v>179</v>
      </c>
      <c r="H60" s="373" t="s">
        <v>179</v>
      </c>
      <c r="I60" s="373" t="s">
        <v>179</v>
      </c>
      <c r="J60" s="373" t="s">
        <v>179</v>
      </c>
      <c r="K60" s="373" t="s">
        <v>179</v>
      </c>
      <c r="L60" s="373" t="s">
        <v>179</v>
      </c>
      <c r="M60" s="379" t="s">
        <v>179</v>
      </c>
      <c r="N60" s="373" t="s">
        <v>179</v>
      </c>
      <c r="O60" s="379" t="s">
        <v>179</v>
      </c>
      <c r="P60" s="373" t="s">
        <v>179</v>
      </c>
      <c r="Q60" s="373" t="s">
        <v>179</v>
      </c>
      <c r="R60" s="374" t="s">
        <v>179</v>
      </c>
      <c r="S60" s="375" t="s">
        <v>179</v>
      </c>
    </row>
    <row r="61" spans="2:19" ht="11.25" hidden="1">
      <c r="B61" s="352"/>
      <c r="C61" s="388"/>
      <c r="D61" s="389"/>
      <c r="E61" s="272" t="s">
        <v>176</v>
      </c>
      <c r="F61" s="407" t="s">
        <v>179</v>
      </c>
      <c r="G61" s="414" t="s">
        <v>179</v>
      </c>
      <c r="H61" s="392" t="s">
        <v>179</v>
      </c>
      <c r="I61" s="392" t="s">
        <v>179</v>
      </c>
      <c r="J61" s="392" t="s">
        <v>179</v>
      </c>
      <c r="K61" s="392" t="s">
        <v>179</v>
      </c>
      <c r="L61" s="392" t="s">
        <v>179</v>
      </c>
      <c r="M61" s="393" t="s">
        <v>179</v>
      </c>
      <c r="N61" s="392" t="s">
        <v>179</v>
      </c>
      <c r="O61" s="393" t="s">
        <v>179</v>
      </c>
      <c r="P61" s="392" t="s">
        <v>179</v>
      </c>
      <c r="Q61" s="392" t="s">
        <v>179</v>
      </c>
      <c r="R61" s="415" t="s">
        <v>179</v>
      </c>
      <c r="S61" s="416" t="s">
        <v>179</v>
      </c>
    </row>
    <row r="62" spans="2:19" ht="11.25" hidden="1">
      <c r="B62" s="352"/>
      <c r="C62" s="361" t="s">
        <v>186</v>
      </c>
      <c r="D62" s="417" t="s">
        <v>178</v>
      </c>
      <c r="E62" s="418" t="s">
        <v>175</v>
      </c>
      <c r="F62" s="419">
        <v>50</v>
      </c>
      <c r="G62" s="364" t="s">
        <v>179</v>
      </c>
      <c r="H62" s="365">
        <v>14</v>
      </c>
      <c r="I62" s="365" t="s">
        <v>179</v>
      </c>
      <c r="J62" s="365" t="s">
        <v>179</v>
      </c>
      <c r="K62" s="365" t="s">
        <v>179</v>
      </c>
      <c r="L62" s="365">
        <v>4</v>
      </c>
      <c r="M62" s="365">
        <v>12</v>
      </c>
      <c r="N62" s="365" t="s">
        <v>179</v>
      </c>
      <c r="O62" s="365" t="s">
        <v>179</v>
      </c>
      <c r="P62" s="365" t="s">
        <v>179</v>
      </c>
      <c r="Q62" s="365" t="s">
        <v>179</v>
      </c>
      <c r="R62" s="366">
        <v>20</v>
      </c>
      <c r="S62" s="367" t="s">
        <v>179</v>
      </c>
    </row>
    <row r="63" spans="2:19" ht="11.25" hidden="1">
      <c r="B63" s="352"/>
      <c r="C63" s="361"/>
      <c r="D63" s="399"/>
      <c r="E63" s="400" t="s">
        <v>176</v>
      </c>
      <c r="F63" s="403">
        <v>17</v>
      </c>
      <c r="G63" s="385" t="s">
        <v>179</v>
      </c>
      <c r="H63" s="386">
        <v>1</v>
      </c>
      <c r="I63" s="373" t="s">
        <v>179</v>
      </c>
      <c r="J63" s="373" t="s">
        <v>179</v>
      </c>
      <c r="K63" s="373" t="s">
        <v>179</v>
      </c>
      <c r="L63" s="373">
        <v>1</v>
      </c>
      <c r="M63" s="373">
        <v>7</v>
      </c>
      <c r="N63" s="373" t="s">
        <v>179</v>
      </c>
      <c r="O63" s="373" t="s">
        <v>179</v>
      </c>
      <c r="P63" s="373" t="s">
        <v>179</v>
      </c>
      <c r="Q63" s="373" t="s">
        <v>179</v>
      </c>
      <c r="R63" s="374">
        <v>8</v>
      </c>
      <c r="S63" s="375" t="s">
        <v>179</v>
      </c>
    </row>
    <row r="64" spans="2:19" ht="11.25" hidden="1">
      <c r="B64" s="352"/>
      <c r="C64" s="361"/>
      <c r="D64" s="401" t="s">
        <v>187</v>
      </c>
      <c r="E64" s="402" t="s">
        <v>175</v>
      </c>
      <c r="F64" s="403">
        <v>15</v>
      </c>
      <c r="G64" s="378" t="s">
        <v>179</v>
      </c>
      <c r="H64" s="373">
        <v>2</v>
      </c>
      <c r="I64" s="373" t="s">
        <v>179</v>
      </c>
      <c r="J64" s="373" t="s">
        <v>179</v>
      </c>
      <c r="K64" s="373" t="s">
        <v>179</v>
      </c>
      <c r="L64" s="379" t="s">
        <v>179</v>
      </c>
      <c r="M64" s="379">
        <v>2</v>
      </c>
      <c r="N64" s="379" t="s">
        <v>179</v>
      </c>
      <c r="O64" s="373" t="s">
        <v>179</v>
      </c>
      <c r="P64" s="373" t="s">
        <v>179</v>
      </c>
      <c r="Q64" s="379" t="s">
        <v>179</v>
      </c>
      <c r="R64" s="374">
        <v>11</v>
      </c>
      <c r="S64" s="375" t="s">
        <v>179</v>
      </c>
    </row>
    <row r="65" spans="2:19" ht="11.25" hidden="1">
      <c r="B65" s="352"/>
      <c r="C65" s="361"/>
      <c r="D65" s="401"/>
      <c r="E65" s="404" t="s">
        <v>176</v>
      </c>
      <c r="F65" s="403">
        <v>8</v>
      </c>
      <c r="G65" s="378" t="s">
        <v>179</v>
      </c>
      <c r="H65" s="373" t="s">
        <v>179</v>
      </c>
      <c r="I65" s="373" t="s">
        <v>179</v>
      </c>
      <c r="J65" s="373" t="s">
        <v>179</v>
      </c>
      <c r="K65" s="373" t="s">
        <v>179</v>
      </c>
      <c r="L65" s="379" t="s">
        <v>179</v>
      </c>
      <c r="M65" s="379">
        <v>3</v>
      </c>
      <c r="N65" s="373" t="s">
        <v>179</v>
      </c>
      <c r="O65" s="373" t="s">
        <v>179</v>
      </c>
      <c r="P65" s="373" t="s">
        <v>179</v>
      </c>
      <c r="Q65" s="373" t="s">
        <v>179</v>
      </c>
      <c r="R65" s="374">
        <v>5</v>
      </c>
      <c r="S65" s="375" t="s">
        <v>179</v>
      </c>
    </row>
    <row r="66" spans="2:19" ht="11.25" hidden="1">
      <c r="B66" s="352"/>
      <c r="C66" s="361"/>
      <c r="D66" s="401" t="s">
        <v>188</v>
      </c>
      <c r="E66" s="404" t="s">
        <v>175</v>
      </c>
      <c r="F66" s="403">
        <v>35</v>
      </c>
      <c r="G66" s="378" t="s">
        <v>179</v>
      </c>
      <c r="H66" s="373">
        <v>12</v>
      </c>
      <c r="I66" s="373" t="s">
        <v>179</v>
      </c>
      <c r="J66" s="373" t="s">
        <v>179</v>
      </c>
      <c r="K66" s="373" t="s">
        <v>179</v>
      </c>
      <c r="L66" s="379">
        <v>4</v>
      </c>
      <c r="M66" s="379">
        <v>10</v>
      </c>
      <c r="N66" s="379" t="s">
        <v>179</v>
      </c>
      <c r="O66" s="373" t="s">
        <v>179</v>
      </c>
      <c r="P66" s="373" t="s">
        <v>179</v>
      </c>
      <c r="Q66" s="373" t="s">
        <v>179</v>
      </c>
      <c r="R66" s="380">
        <v>9</v>
      </c>
      <c r="S66" s="381" t="s">
        <v>179</v>
      </c>
    </row>
    <row r="67" spans="2:19" ht="1.5" customHeight="1" hidden="1">
      <c r="B67" s="405"/>
      <c r="C67" s="388"/>
      <c r="D67" s="406"/>
      <c r="E67" s="272" t="s">
        <v>176</v>
      </c>
      <c r="F67" s="407">
        <v>9</v>
      </c>
      <c r="G67" s="391" t="s">
        <v>179</v>
      </c>
      <c r="H67" s="392">
        <v>1</v>
      </c>
      <c r="I67" s="392" t="s">
        <v>179</v>
      </c>
      <c r="J67" s="392" t="s">
        <v>179</v>
      </c>
      <c r="K67" s="392" t="s">
        <v>179</v>
      </c>
      <c r="L67" s="392">
        <v>1</v>
      </c>
      <c r="M67" s="393">
        <v>4</v>
      </c>
      <c r="N67" s="392" t="s">
        <v>179</v>
      </c>
      <c r="O67" s="392" t="s">
        <v>179</v>
      </c>
      <c r="P67" s="392" t="s">
        <v>179</v>
      </c>
      <c r="Q67" s="392" t="s">
        <v>179</v>
      </c>
      <c r="R67" s="415">
        <v>3</v>
      </c>
      <c r="S67" s="416" t="s">
        <v>179</v>
      </c>
    </row>
    <row r="68" spans="2:19" ht="15" customHeight="1">
      <c r="B68" s="334" t="s">
        <v>192</v>
      </c>
      <c r="C68" s="335"/>
      <c r="D68" s="336"/>
      <c r="E68" s="337" t="s">
        <v>172</v>
      </c>
      <c r="F68" s="408">
        <v>772</v>
      </c>
      <c r="G68" s="339" t="s">
        <v>190</v>
      </c>
      <c r="H68" s="340">
        <v>40</v>
      </c>
      <c r="I68" s="340" t="s">
        <v>190</v>
      </c>
      <c r="J68" s="340">
        <v>2</v>
      </c>
      <c r="K68" s="340">
        <v>2</v>
      </c>
      <c r="L68" s="340">
        <v>42</v>
      </c>
      <c r="M68" s="340">
        <v>437</v>
      </c>
      <c r="N68" s="340">
        <v>2</v>
      </c>
      <c r="O68" s="340">
        <v>18</v>
      </c>
      <c r="P68" s="340" t="s">
        <v>190</v>
      </c>
      <c r="Q68" s="340">
        <v>12</v>
      </c>
      <c r="R68" s="341">
        <v>217</v>
      </c>
      <c r="S68" s="342" t="s">
        <v>190</v>
      </c>
    </row>
    <row r="69" spans="2:19" ht="11.25">
      <c r="B69" s="343" t="s">
        <v>174</v>
      </c>
      <c r="C69" s="344"/>
      <c r="D69" s="345"/>
      <c r="E69" s="346" t="s">
        <v>175</v>
      </c>
      <c r="F69" s="409">
        <v>535</v>
      </c>
      <c r="G69" s="348" t="s">
        <v>179</v>
      </c>
      <c r="H69" s="349">
        <v>37</v>
      </c>
      <c r="I69" s="349" t="s">
        <v>179</v>
      </c>
      <c r="J69" s="349">
        <v>1</v>
      </c>
      <c r="K69" s="349">
        <v>2</v>
      </c>
      <c r="L69" s="349">
        <v>35</v>
      </c>
      <c r="M69" s="349">
        <v>316</v>
      </c>
      <c r="N69" s="349" t="s">
        <v>179</v>
      </c>
      <c r="O69" s="349">
        <v>12</v>
      </c>
      <c r="P69" s="349" t="s">
        <v>179</v>
      </c>
      <c r="Q69" s="349">
        <v>6</v>
      </c>
      <c r="R69" s="350">
        <v>126</v>
      </c>
      <c r="S69" s="351" t="s">
        <v>179</v>
      </c>
    </row>
    <row r="70" spans="2:19" ht="11.25">
      <c r="B70" s="352"/>
      <c r="C70" s="353"/>
      <c r="D70" s="354"/>
      <c r="E70" s="355" t="s">
        <v>176</v>
      </c>
      <c r="F70" s="410">
        <v>237</v>
      </c>
      <c r="G70" s="357" t="s">
        <v>179</v>
      </c>
      <c r="H70" s="358">
        <v>3</v>
      </c>
      <c r="I70" s="358" t="s">
        <v>179</v>
      </c>
      <c r="J70" s="349">
        <v>1</v>
      </c>
      <c r="K70" s="349" t="s">
        <v>179</v>
      </c>
      <c r="L70" s="358">
        <v>7</v>
      </c>
      <c r="M70" s="358">
        <v>121</v>
      </c>
      <c r="N70" s="358">
        <v>2</v>
      </c>
      <c r="O70" s="358">
        <v>6</v>
      </c>
      <c r="P70" s="358" t="s">
        <v>179</v>
      </c>
      <c r="Q70" s="358">
        <v>6</v>
      </c>
      <c r="R70" s="359">
        <v>91</v>
      </c>
      <c r="S70" s="360" t="s">
        <v>179</v>
      </c>
    </row>
    <row r="71" spans="2:19" ht="11.25" hidden="1">
      <c r="B71" s="352"/>
      <c r="C71" s="396" t="s">
        <v>177</v>
      </c>
      <c r="D71" s="157" t="s">
        <v>178</v>
      </c>
      <c r="E71" s="362" t="s">
        <v>175</v>
      </c>
      <c r="F71" s="411">
        <v>491</v>
      </c>
      <c r="G71" s="412" t="s">
        <v>179</v>
      </c>
      <c r="H71" s="365">
        <v>25</v>
      </c>
      <c r="I71" s="365" t="s">
        <v>179</v>
      </c>
      <c r="J71" s="365">
        <v>1</v>
      </c>
      <c r="K71" s="365">
        <v>2</v>
      </c>
      <c r="L71" s="365">
        <v>15</v>
      </c>
      <c r="M71" s="365">
        <v>304</v>
      </c>
      <c r="N71" s="365" t="s">
        <v>179</v>
      </c>
      <c r="O71" s="365">
        <v>12</v>
      </c>
      <c r="P71" s="365" t="s">
        <v>179</v>
      </c>
      <c r="Q71" s="365">
        <v>6</v>
      </c>
      <c r="R71" s="366">
        <v>126</v>
      </c>
      <c r="S71" s="367" t="s">
        <v>179</v>
      </c>
    </row>
    <row r="72" spans="2:19" ht="11.25" hidden="1">
      <c r="B72" s="352"/>
      <c r="C72" s="361"/>
      <c r="D72" s="368"/>
      <c r="E72" s="369" t="s">
        <v>176</v>
      </c>
      <c r="F72" s="403">
        <v>229</v>
      </c>
      <c r="G72" s="413" t="s">
        <v>179</v>
      </c>
      <c r="H72" s="372" t="s">
        <v>179</v>
      </c>
      <c r="I72" s="372" t="s">
        <v>179</v>
      </c>
      <c r="J72" s="373">
        <v>1</v>
      </c>
      <c r="K72" s="373" t="s">
        <v>179</v>
      </c>
      <c r="L72" s="373">
        <v>6</v>
      </c>
      <c r="M72" s="373">
        <v>117</v>
      </c>
      <c r="N72" s="373">
        <v>2</v>
      </c>
      <c r="O72" s="373">
        <v>6</v>
      </c>
      <c r="P72" s="373" t="s">
        <v>179</v>
      </c>
      <c r="Q72" s="373">
        <v>6</v>
      </c>
      <c r="R72" s="374">
        <v>91</v>
      </c>
      <c r="S72" s="375" t="s">
        <v>179</v>
      </c>
    </row>
    <row r="73" spans="2:19" ht="11.25" hidden="1">
      <c r="B73" s="352"/>
      <c r="C73" s="361"/>
      <c r="D73" s="376" t="s">
        <v>181</v>
      </c>
      <c r="E73" s="268" t="s">
        <v>175</v>
      </c>
      <c r="F73" s="403">
        <v>104</v>
      </c>
      <c r="G73" s="413" t="s">
        <v>179</v>
      </c>
      <c r="H73" s="373" t="s">
        <v>179</v>
      </c>
      <c r="I73" s="373" t="s">
        <v>179</v>
      </c>
      <c r="J73" s="373" t="s">
        <v>179</v>
      </c>
      <c r="K73" s="373" t="s">
        <v>179</v>
      </c>
      <c r="L73" s="373" t="s">
        <v>179</v>
      </c>
      <c r="M73" s="379">
        <v>25</v>
      </c>
      <c r="N73" s="379" t="s">
        <v>179</v>
      </c>
      <c r="O73" s="373">
        <v>7</v>
      </c>
      <c r="P73" s="373" t="s">
        <v>179</v>
      </c>
      <c r="Q73" s="373" t="s">
        <v>179</v>
      </c>
      <c r="R73" s="380">
        <v>72</v>
      </c>
      <c r="S73" s="381" t="s">
        <v>179</v>
      </c>
    </row>
    <row r="74" spans="2:19" ht="11.25" hidden="1">
      <c r="B74" s="352"/>
      <c r="C74" s="361"/>
      <c r="D74" s="382"/>
      <c r="E74" s="268" t="s">
        <v>176</v>
      </c>
      <c r="F74" s="403">
        <v>59</v>
      </c>
      <c r="G74" s="413" t="s">
        <v>179</v>
      </c>
      <c r="H74" s="373" t="s">
        <v>179</v>
      </c>
      <c r="I74" s="373" t="s">
        <v>179</v>
      </c>
      <c r="J74" s="373" t="s">
        <v>179</v>
      </c>
      <c r="K74" s="373" t="s">
        <v>179</v>
      </c>
      <c r="L74" s="373" t="s">
        <v>179</v>
      </c>
      <c r="M74" s="379">
        <v>16</v>
      </c>
      <c r="N74" s="379">
        <v>2</v>
      </c>
      <c r="O74" s="379">
        <v>2</v>
      </c>
      <c r="P74" s="373" t="s">
        <v>179</v>
      </c>
      <c r="Q74" s="373" t="s">
        <v>179</v>
      </c>
      <c r="R74" s="380">
        <v>39</v>
      </c>
      <c r="S74" s="381" t="s">
        <v>179</v>
      </c>
    </row>
    <row r="75" spans="2:19" ht="11.25" hidden="1">
      <c r="B75" s="352"/>
      <c r="C75" s="361"/>
      <c r="D75" s="376" t="s">
        <v>182</v>
      </c>
      <c r="E75" s="268" t="s">
        <v>175</v>
      </c>
      <c r="F75" s="403">
        <v>101</v>
      </c>
      <c r="G75" s="413" t="s">
        <v>179</v>
      </c>
      <c r="H75" s="373">
        <v>6</v>
      </c>
      <c r="I75" s="373" t="s">
        <v>179</v>
      </c>
      <c r="J75" s="373" t="s">
        <v>179</v>
      </c>
      <c r="K75" s="373">
        <v>2</v>
      </c>
      <c r="L75" s="379">
        <v>2</v>
      </c>
      <c r="M75" s="379">
        <v>61</v>
      </c>
      <c r="N75" s="379" t="s">
        <v>179</v>
      </c>
      <c r="O75" s="379">
        <v>3</v>
      </c>
      <c r="P75" s="373" t="s">
        <v>179</v>
      </c>
      <c r="Q75" s="379" t="s">
        <v>179</v>
      </c>
      <c r="R75" s="380">
        <v>27</v>
      </c>
      <c r="S75" s="381" t="s">
        <v>179</v>
      </c>
    </row>
    <row r="76" spans="2:19" ht="11.25" hidden="1">
      <c r="B76" s="352"/>
      <c r="C76" s="361"/>
      <c r="D76" s="382"/>
      <c r="E76" s="268" t="s">
        <v>176</v>
      </c>
      <c r="F76" s="403">
        <v>51</v>
      </c>
      <c r="G76" s="413" t="s">
        <v>179</v>
      </c>
      <c r="H76" s="373" t="s">
        <v>179</v>
      </c>
      <c r="I76" s="373" t="s">
        <v>179</v>
      </c>
      <c r="J76" s="373" t="s">
        <v>179</v>
      </c>
      <c r="K76" s="373" t="s">
        <v>179</v>
      </c>
      <c r="L76" s="373" t="s">
        <v>179</v>
      </c>
      <c r="M76" s="379">
        <v>24</v>
      </c>
      <c r="N76" s="373" t="s">
        <v>179</v>
      </c>
      <c r="O76" s="379">
        <v>4</v>
      </c>
      <c r="P76" s="379" t="s">
        <v>179</v>
      </c>
      <c r="Q76" s="379" t="s">
        <v>179</v>
      </c>
      <c r="R76" s="380">
        <v>23</v>
      </c>
      <c r="S76" s="381" t="s">
        <v>179</v>
      </c>
    </row>
    <row r="77" spans="2:19" ht="11.25" hidden="1">
      <c r="B77" s="352"/>
      <c r="C77" s="361"/>
      <c r="D77" s="376" t="s">
        <v>183</v>
      </c>
      <c r="E77" s="268" t="s">
        <v>175</v>
      </c>
      <c r="F77" s="403">
        <v>286</v>
      </c>
      <c r="G77" s="413" t="s">
        <v>179</v>
      </c>
      <c r="H77" s="373">
        <v>19</v>
      </c>
      <c r="I77" s="373" t="s">
        <v>179</v>
      </c>
      <c r="J77" s="373">
        <v>1</v>
      </c>
      <c r="K77" s="373" t="s">
        <v>179</v>
      </c>
      <c r="L77" s="379">
        <v>13</v>
      </c>
      <c r="M77" s="379">
        <v>218</v>
      </c>
      <c r="N77" s="379" t="s">
        <v>179</v>
      </c>
      <c r="O77" s="379">
        <v>2</v>
      </c>
      <c r="P77" s="379" t="s">
        <v>179</v>
      </c>
      <c r="Q77" s="379">
        <v>6</v>
      </c>
      <c r="R77" s="380">
        <v>27</v>
      </c>
      <c r="S77" s="381" t="s">
        <v>179</v>
      </c>
    </row>
    <row r="78" spans="2:19" ht="11.25" hidden="1">
      <c r="B78" s="352"/>
      <c r="C78" s="361"/>
      <c r="D78" s="382"/>
      <c r="E78" s="268" t="s">
        <v>176</v>
      </c>
      <c r="F78" s="403">
        <v>119</v>
      </c>
      <c r="G78" s="413" t="s">
        <v>179</v>
      </c>
      <c r="H78" s="373" t="s">
        <v>179</v>
      </c>
      <c r="I78" s="373" t="s">
        <v>179</v>
      </c>
      <c r="J78" s="373">
        <v>1</v>
      </c>
      <c r="K78" s="373" t="s">
        <v>179</v>
      </c>
      <c r="L78" s="379">
        <v>6</v>
      </c>
      <c r="M78" s="379">
        <v>77</v>
      </c>
      <c r="N78" s="373" t="s">
        <v>179</v>
      </c>
      <c r="O78" s="379" t="s">
        <v>179</v>
      </c>
      <c r="P78" s="379" t="s">
        <v>179</v>
      </c>
      <c r="Q78" s="379">
        <v>6</v>
      </c>
      <c r="R78" s="380">
        <v>29</v>
      </c>
      <c r="S78" s="381" t="s">
        <v>179</v>
      </c>
    </row>
    <row r="79" spans="2:19" ht="11.25" hidden="1">
      <c r="B79" s="352"/>
      <c r="C79" s="361"/>
      <c r="D79" s="376" t="s">
        <v>184</v>
      </c>
      <c r="E79" s="268" t="s">
        <v>175</v>
      </c>
      <c r="F79" s="403" t="s">
        <v>179</v>
      </c>
      <c r="G79" s="413" t="s">
        <v>179</v>
      </c>
      <c r="H79" s="373" t="s">
        <v>179</v>
      </c>
      <c r="I79" s="373" t="s">
        <v>179</v>
      </c>
      <c r="J79" s="373" t="s">
        <v>179</v>
      </c>
      <c r="K79" s="373" t="s">
        <v>179</v>
      </c>
      <c r="L79" s="379" t="s">
        <v>179</v>
      </c>
      <c r="M79" s="373" t="s">
        <v>179</v>
      </c>
      <c r="N79" s="373" t="s">
        <v>179</v>
      </c>
      <c r="O79" s="373" t="s">
        <v>179</v>
      </c>
      <c r="P79" s="373" t="s">
        <v>179</v>
      </c>
      <c r="Q79" s="379" t="s">
        <v>179</v>
      </c>
      <c r="R79" s="374" t="s">
        <v>179</v>
      </c>
      <c r="S79" s="375" t="s">
        <v>179</v>
      </c>
    </row>
    <row r="80" spans="2:19" ht="11.25" hidden="1">
      <c r="B80" s="352"/>
      <c r="C80" s="361"/>
      <c r="D80" s="382"/>
      <c r="E80" s="383" t="s">
        <v>176</v>
      </c>
      <c r="F80" s="403" t="s">
        <v>179</v>
      </c>
      <c r="G80" s="413" t="s">
        <v>179</v>
      </c>
      <c r="H80" s="373" t="s">
        <v>179</v>
      </c>
      <c r="I80" s="373" t="s">
        <v>179</v>
      </c>
      <c r="J80" s="373" t="s">
        <v>179</v>
      </c>
      <c r="K80" s="373" t="s">
        <v>179</v>
      </c>
      <c r="L80" s="373" t="s">
        <v>179</v>
      </c>
      <c r="M80" s="373" t="s">
        <v>179</v>
      </c>
      <c r="N80" s="373" t="s">
        <v>179</v>
      </c>
      <c r="O80" s="373" t="s">
        <v>179</v>
      </c>
      <c r="P80" s="373" t="s">
        <v>179</v>
      </c>
      <c r="Q80" s="373" t="s">
        <v>179</v>
      </c>
      <c r="R80" s="374" t="s">
        <v>179</v>
      </c>
      <c r="S80" s="375" t="s">
        <v>179</v>
      </c>
    </row>
    <row r="81" spans="2:19" ht="11.25" hidden="1">
      <c r="B81" s="352"/>
      <c r="C81" s="361"/>
      <c r="D81" s="387" t="s">
        <v>185</v>
      </c>
      <c r="E81" s="268" t="s">
        <v>175</v>
      </c>
      <c r="F81" s="403" t="s">
        <v>179</v>
      </c>
      <c r="G81" s="413" t="s">
        <v>179</v>
      </c>
      <c r="H81" s="373" t="s">
        <v>179</v>
      </c>
      <c r="I81" s="373" t="s">
        <v>179</v>
      </c>
      <c r="J81" s="373" t="s">
        <v>179</v>
      </c>
      <c r="K81" s="373" t="s">
        <v>179</v>
      </c>
      <c r="L81" s="373" t="s">
        <v>179</v>
      </c>
      <c r="M81" s="379" t="s">
        <v>179</v>
      </c>
      <c r="N81" s="373" t="s">
        <v>179</v>
      </c>
      <c r="O81" s="379" t="s">
        <v>179</v>
      </c>
      <c r="P81" s="373" t="s">
        <v>179</v>
      </c>
      <c r="Q81" s="373" t="s">
        <v>179</v>
      </c>
      <c r="R81" s="374" t="s">
        <v>179</v>
      </c>
      <c r="S81" s="375" t="s">
        <v>179</v>
      </c>
    </row>
    <row r="82" spans="2:19" ht="11.25" hidden="1">
      <c r="B82" s="352"/>
      <c r="C82" s="388"/>
      <c r="D82" s="389"/>
      <c r="E82" s="272" t="s">
        <v>176</v>
      </c>
      <c r="F82" s="407" t="s">
        <v>179</v>
      </c>
      <c r="G82" s="414" t="s">
        <v>179</v>
      </c>
      <c r="H82" s="392" t="s">
        <v>179</v>
      </c>
      <c r="I82" s="392" t="s">
        <v>179</v>
      </c>
      <c r="J82" s="392" t="s">
        <v>179</v>
      </c>
      <c r="K82" s="392" t="s">
        <v>179</v>
      </c>
      <c r="L82" s="392" t="s">
        <v>179</v>
      </c>
      <c r="M82" s="393" t="s">
        <v>179</v>
      </c>
      <c r="N82" s="392" t="s">
        <v>179</v>
      </c>
      <c r="O82" s="393" t="s">
        <v>179</v>
      </c>
      <c r="P82" s="392" t="s">
        <v>179</v>
      </c>
      <c r="Q82" s="392" t="s">
        <v>179</v>
      </c>
      <c r="R82" s="415" t="s">
        <v>179</v>
      </c>
      <c r="S82" s="416" t="s">
        <v>179</v>
      </c>
    </row>
    <row r="83" spans="2:19" ht="11.25" hidden="1">
      <c r="B83" s="352"/>
      <c r="C83" s="361" t="s">
        <v>186</v>
      </c>
      <c r="D83" s="417" t="s">
        <v>178</v>
      </c>
      <c r="E83" s="418" t="s">
        <v>175</v>
      </c>
      <c r="F83" s="419">
        <v>44</v>
      </c>
      <c r="G83" s="364" t="s">
        <v>179</v>
      </c>
      <c r="H83" s="365">
        <v>12</v>
      </c>
      <c r="I83" s="365" t="s">
        <v>179</v>
      </c>
      <c r="J83" s="365" t="s">
        <v>179</v>
      </c>
      <c r="K83" s="365" t="s">
        <v>179</v>
      </c>
      <c r="L83" s="365">
        <v>20</v>
      </c>
      <c r="M83" s="365">
        <v>12</v>
      </c>
      <c r="N83" s="365" t="s">
        <v>179</v>
      </c>
      <c r="O83" s="365" t="s">
        <v>179</v>
      </c>
      <c r="P83" s="365" t="s">
        <v>179</v>
      </c>
      <c r="Q83" s="365" t="s">
        <v>179</v>
      </c>
      <c r="R83" s="366" t="s">
        <v>179</v>
      </c>
      <c r="S83" s="367" t="s">
        <v>179</v>
      </c>
    </row>
    <row r="84" spans="2:19" ht="11.25" hidden="1">
      <c r="B84" s="352"/>
      <c r="C84" s="361"/>
      <c r="D84" s="399"/>
      <c r="E84" s="400" t="s">
        <v>176</v>
      </c>
      <c r="F84" s="403">
        <v>8</v>
      </c>
      <c r="G84" s="385" t="s">
        <v>179</v>
      </c>
      <c r="H84" s="386">
        <v>3</v>
      </c>
      <c r="I84" s="373" t="s">
        <v>179</v>
      </c>
      <c r="J84" s="373" t="s">
        <v>179</v>
      </c>
      <c r="K84" s="373" t="s">
        <v>179</v>
      </c>
      <c r="L84" s="373">
        <v>1</v>
      </c>
      <c r="M84" s="373">
        <v>4</v>
      </c>
      <c r="N84" s="373" t="s">
        <v>179</v>
      </c>
      <c r="O84" s="373" t="s">
        <v>179</v>
      </c>
      <c r="P84" s="373" t="s">
        <v>179</v>
      </c>
      <c r="Q84" s="373" t="s">
        <v>179</v>
      </c>
      <c r="R84" s="374" t="s">
        <v>179</v>
      </c>
      <c r="S84" s="375" t="s">
        <v>179</v>
      </c>
    </row>
    <row r="85" spans="2:19" ht="11.25" hidden="1">
      <c r="B85" s="352"/>
      <c r="C85" s="361"/>
      <c r="D85" s="401" t="s">
        <v>187</v>
      </c>
      <c r="E85" s="402" t="s">
        <v>175</v>
      </c>
      <c r="F85" s="403">
        <v>14</v>
      </c>
      <c r="G85" s="378" t="s">
        <v>179</v>
      </c>
      <c r="H85" s="373">
        <v>9</v>
      </c>
      <c r="I85" s="373" t="s">
        <v>179</v>
      </c>
      <c r="J85" s="373" t="s">
        <v>179</v>
      </c>
      <c r="K85" s="373" t="s">
        <v>179</v>
      </c>
      <c r="L85" s="379">
        <v>1</v>
      </c>
      <c r="M85" s="379">
        <v>4</v>
      </c>
      <c r="N85" s="379" t="s">
        <v>179</v>
      </c>
      <c r="O85" s="373" t="s">
        <v>179</v>
      </c>
      <c r="P85" s="373" t="s">
        <v>179</v>
      </c>
      <c r="Q85" s="379" t="s">
        <v>179</v>
      </c>
      <c r="R85" s="374" t="s">
        <v>179</v>
      </c>
      <c r="S85" s="375" t="s">
        <v>179</v>
      </c>
    </row>
    <row r="86" spans="2:19" ht="11.25" hidden="1">
      <c r="B86" s="352"/>
      <c r="C86" s="361"/>
      <c r="D86" s="401"/>
      <c r="E86" s="404" t="s">
        <v>176</v>
      </c>
      <c r="F86" s="403">
        <v>7</v>
      </c>
      <c r="G86" s="378" t="s">
        <v>179</v>
      </c>
      <c r="H86" s="373">
        <v>2</v>
      </c>
      <c r="I86" s="373" t="s">
        <v>179</v>
      </c>
      <c r="J86" s="373" t="s">
        <v>179</v>
      </c>
      <c r="K86" s="373" t="s">
        <v>179</v>
      </c>
      <c r="L86" s="379">
        <v>1</v>
      </c>
      <c r="M86" s="379">
        <v>4</v>
      </c>
      <c r="N86" s="373" t="s">
        <v>179</v>
      </c>
      <c r="O86" s="373" t="s">
        <v>179</v>
      </c>
      <c r="P86" s="373" t="s">
        <v>179</v>
      </c>
      <c r="Q86" s="373" t="s">
        <v>179</v>
      </c>
      <c r="R86" s="374" t="s">
        <v>179</v>
      </c>
      <c r="S86" s="375" t="s">
        <v>179</v>
      </c>
    </row>
    <row r="87" spans="2:19" ht="11.25" hidden="1">
      <c r="B87" s="352"/>
      <c r="C87" s="361"/>
      <c r="D87" s="401" t="s">
        <v>188</v>
      </c>
      <c r="E87" s="404" t="s">
        <v>175</v>
      </c>
      <c r="F87" s="403">
        <v>36</v>
      </c>
      <c r="G87" s="378" t="s">
        <v>179</v>
      </c>
      <c r="H87" s="373">
        <v>3</v>
      </c>
      <c r="I87" s="373" t="s">
        <v>179</v>
      </c>
      <c r="J87" s="373" t="s">
        <v>179</v>
      </c>
      <c r="K87" s="373" t="s">
        <v>179</v>
      </c>
      <c r="L87" s="379">
        <v>19</v>
      </c>
      <c r="M87" s="379">
        <v>8</v>
      </c>
      <c r="N87" s="379" t="s">
        <v>179</v>
      </c>
      <c r="O87" s="373" t="s">
        <v>179</v>
      </c>
      <c r="P87" s="373" t="s">
        <v>179</v>
      </c>
      <c r="Q87" s="373" t="s">
        <v>179</v>
      </c>
      <c r="R87" s="380" t="s">
        <v>179</v>
      </c>
      <c r="S87" s="381" t="s">
        <v>179</v>
      </c>
    </row>
    <row r="88" spans="2:19" ht="12" customHeight="1" hidden="1">
      <c r="B88" s="405"/>
      <c r="C88" s="388"/>
      <c r="D88" s="406"/>
      <c r="E88" s="272" t="s">
        <v>176</v>
      </c>
      <c r="F88" s="407">
        <v>1</v>
      </c>
      <c r="G88" s="420" t="s">
        <v>179</v>
      </c>
      <c r="H88" s="392">
        <v>1</v>
      </c>
      <c r="I88" s="392" t="s">
        <v>179</v>
      </c>
      <c r="J88" s="392" t="s">
        <v>179</v>
      </c>
      <c r="K88" s="392" t="s">
        <v>179</v>
      </c>
      <c r="L88" s="392" t="s">
        <v>179</v>
      </c>
      <c r="M88" s="393" t="s">
        <v>179</v>
      </c>
      <c r="N88" s="392" t="s">
        <v>179</v>
      </c>
      <c r="O88" s="392" t="s">
        <v>179</v>
      </c>
      <c r="P88" s="392" t="s">
        <v>179</v>
      </c>
      <c r="Q88" s="392" t="s">
        <v>179</v>
      </c>
      <c r="R88" s="415" t="s">
        <v>179</v>
      </c>
      <c r="S88" s="416" t="s">
        <v>179</v>
      </c>
    </row>
    <row r="89" spans="2:19" ht="15" customHeight="1">
      <c r="B89" s="334" t="s">
        <v>193</v>
      </c>
      <c r="C89" s="335"/>
      <c r="D89" s="336"/>
      <c r="E89" s="337" t="s">
        <v>172</v>
      </c>
      <c r="F89" s="408">
        <v>811</v>
      </c>
      <c r="G89" s="339" t="s">
        <v>190</v>
      </c>
      <c r="H89" s="340">
        <v>10</v>
      </c>
      <c r="I89" s="340" t="s">
        <v>190</v>
      </c>
      <c r="J89" s="340">
        <v>2</v>
      </c>
      <c r="K89" s="340" t="s">
        <v>190</v>
      </c>
      <c r="L89" s="340">
        <v>27</v>
      </c>
      <c r="M89" s="340">
        <v>233</v>
      </c>
      <c r="N89" s="340" t="s">
        <v>190</v>
      </c>
      <c r="O89" s="340" t="s">
        <v>190</v>
      </c>
      <c r="P89" s="340" t="s">
        <v>190</v>
      </c>
      <c r="Q89" s="340" t="s">
        <v>190</v>
      </c>
      <c r="R89" s="341">
        <v>539</v>
      </c>
      <c r="S89" s="342" t="s">
        <v>190</v>
      </c>
    </row>
    <row r="90" spans="2:19" ht="11.25" customHeight="1">
      <c r="B90" s="343" t="s">
        <v>174</v>
      </c>
      <c r="C90" s="344"/>
      <c r="D90" s="345"/>
      <c r="E90" s="346" t="s">
        <v>175</v>
      </c>
      <c r="F90" s="409">
        <v>502</v>
      </c>
      <c r="G90" s="348" t="s">
        <v>179</v>
      </c>
      <c r="H90" s="349">
        <v>10</v>
      </c>
      <c r="I90" s="349" t="s">
        <v>179</v>
      </c>
      <c r="J90" s="349" t="s">
        <v>179</v>
      </c>
      <c r="K90" s="349" t="s">
        <v>179</v>
      </c>
      <c r="L90" s="349">
        <v>25</v>
      </c>
      <c r="M90" s="349">
        <v>156</v>
      </c>
      <c r="N90" s="349" t="s">
        <v>179</v>
      </c>
      <c r="O90" s="349" t="s">
        <v>179</v>
      </c>
      <c r="P90" s="349" t="s">
        <v>179</v>
      </c>
      <c r="Q90" s="349" t="s">
        <v>179</v>
      </c>
      <c r="R90" s="350">
        <v>311</v>
      </c>
      <c r="S90" s="351" t="s">
        <v>179</v>
      </c>
    </row>
    <row r="91" spans="2:19" ht="11.25">
      <c r="B91" s="352"/>
      <c r="C91" s="353"/>
      <c r="D91" s="354"/>
      <c r="E91" s="355" t="s">
        <v>176</v>
      </c>
      <c r="F91" s="410">
        <v>309</v>
      </c>
      <c r="G91" s="357" t="s">
        <v>179</v>
      </c>
      <c r="H91" s="358" t="s">
        <v>179</v>
      </c>
      <c r="I91" s="358" t="s">
        <v>179</v>
      </c>
      <c r="J91" s="349">
        <v>2</v>
      </c>
      <c r="K91" s="349" t="s">
        <v>179</v>
      </c>
      <c r="L91" s="358">
        <v>2</v>
      </c>
      <c r="M91" s="358">
        <v>77</v>
      </c>
      <c r="N91" s="358" t="s">
        <v>179</v>
      </c>
      <c r="O91" s="358" t="s">
        <v>179</v>
      </c>
      <c r="P91" s="358" t="s">
        <v>179</v>
      </c>
      <c r="Q91" s="358" t="s">
        <v>179</v>
      </c>
      <c r="R91" s="359">
        <v>228</v>
      </c>
      <c r="S91" s="360" t="s">
        <v>179</v>
      </c>
    </row>
    <row r="92" spans="2:19" ht="11.25" hidden="1">
      <c r="B92" s="352"/>
      <c r="C92" s="396" t="s">
        <v>177</v>
      </c>
      <c r="D92" s="157" t="s">
        <v>178</v>
      </c>
      <c r="E92" s="362" t="s">
        <v>175</v>
      </c>
      <c r="F92" s="411">
        <v>469</v>
      </c>
      <c r="G92" s="412" t="s">
        <v>179</v>
      </c>
      <c r="H92" s="365">
        <v>5</v>
      </c>
      <c r="I92" s="365" t="s">
        <v>179</v>
      </c>
      <c r="J92" s="365" t="s">
        <v>179</v>
      </c>
      <c r="K92" s="365" t="s">
        <v>179</v>
      </c>
      <c r="L92" s="365">
        <v>4</v>
      </c>
      <c r="M92" s="365">
        <v>151</v>
      </c>
      <c r="N92" s="365" t="s">
        <v>179</v>
      </c>
      <c r="O92" s="365" t="s">
        <v>179</v>
      </c>
      <c r="P92" s="365" t="s">
        <v>179</v>
      </c>
      <c r="Q92" s="365" t="s">
        <v>179</v>
      </c>
      <c r="R92" s="366">
        <v>309</v>
      </c>
      <c r="S92" s="367" t="s">
        <v>179</v>
      </c>
    </row>
    <row r="93" spans="2:19" ht="11.25" hidden="1">
      <c r="B93" s="352"/>
      <c r="C93" s="361"/>
      <c r="D93" s="368"/>
      <c r="E93" s="369" t="s">
        <v>176</v>
      </c>
      <c r="F93" s="403">
        <v>305</v>
      </c>
      <c r="G93" s="413" t="s">
        <v>179</v>
      </c>
      <c r="H93" s="372" t="s">
        <v>179</v>
      </c>
      <c r="I93" s="372" t="s">
        <v>179</v>
      </c>
      <c r="J93" s="373">
        <v>2</v>
      </c>
      <c r="K93" s="373" t="s">
        <v>179</v>
      </c>
      <c r="L93" s="373">
        <v>1</v>
      </c>
      <c r="M93" s="373">
        <v>75</v>
      </c>
      <c r="N93" s="373" t="s">
        <v>179</v>
      </c>
      <c r="O93" s="373" t="s">
        <v>179</v>
      </c>
      <c r="P93" s="373" t="s">
        <v>179</v>
      </c>
      <c r="Q93" s="373" t="s">
        <v>179</v>
      </c>
      <c r="R93" s="374">
        <v>227</v>
      </c>
      <c r="S93" s="375" t="s">
        <v>179</v>
      </c>
    </row>
    <row r="94" spans="2:19" ht="11.25" hidden="1">
      <c r="B94" s="352"/>
      <c r="C94" s="361"/>
      <c r="D94" s="376" t="s">
        <v>181</v>
      </c>
      <c r="E94" s="268" t="s">
        <v>175</v>
      </c>
      <c r="F94" s="403">
        <v>176</v>
      </c>
      <c r="G94" s="413" t="s">
        <v>179</v>
      </c>
      <c r="H94" s="373" t="s">
        <v>179</v>
      </c>
      <c r="I94" s="373" t="s">
        <v>179</v>
      </c>
      <c r="J94" s="373" t="s">
        <v>179</v>
      </c>
      <c r="K94" s="373" t="s">
        <v>179</v>
      </c>
      <c r="L94" s="373">
        <v>3</v>
      </c>
      <c r="M94" s="379">
        <v>12</v>
      </c>
      <c r="N94" s="379" t="s">
        <v>179</v>
      </c>
      <c r="O94" s="373" t="s">
        <v>179</v>
      </c>
      <c r="P94" s="373" t="s">
        <v>179</v>
      </c>
      <c r="Q94" s="373" t="s">
        <v>179</v>
      </c>
      <c r="R94" s="380">
        <v>161</v>
      </c>
      <c r="S94" s="381" t="s">
        <v>179</v>
      </c>
    </row>
    <row r="95" spans="2:19" ht="11.25" hidden="1">
      <c r="B95" s="352"/>
      <c r="C95" s="361"/>
      <c r="D95" s="382"/>
      <c r="E95" s="268" t="s">
        <v>176</v>
      </c>
      <c r="F95" s="403">
        <v>128</v>
      </c>
      <c r="G95" s="413" t="s">
        <v>179</v>
      </c>
      <c r="H95" s="373" t="s">
        <v>179</v>
      </c>
      <c r="I95" s="373" t="s">
        <v>179</v>
      </c>
      <c r="J95" s="373" t="s">
        <v>179</v>
      </c>
      <c r="K95" s="373" t="s">
        <v>179</v>
      </c>
      <c r="L95" s="373" t="s">
        <v>179</v>
      </c>
      <c r="M95" s="379">
        <v>10</v>
      </c>
      <c r="N95" s="379" t="s">
        <v>179</v>
      </c>
      <c r="O95" s="379" t="s">
        <v>179</v>
      </c>
      <c r="P95" s="373" t="s">
        <v>179</v>
      </c>
      <c r="Q95" s="373" t="s">
        <v>179</v>
      </c>
      <c r="R95" s="380">
        <v>118</v>
      </c>
      <c r="S95" s="381" t="s">
        <v>179</v>
      </c>
    </row>
    <row r="96" spans="2:19" ht="11.25" hidden="1">
      <c r="B96" s="352"/>
      <c r="C96" s="361"/>
      <c r="D96" s="376" t="s">
        <v>182</v>
      </c>
      <c r="E96" s="268" t="s">
        <v>175</v>
      </c>
      <c r="F96" s="403">
        <v>124</v>
      </c>
      <c r="G96" s="413" t="s">
        <v>179</v>
      </c>
      <c r="H96" s="373" t="s">
        <v>179</v>
      </c>
      <c r="I96" s="373" t="s">
        <v>179</v>
      </c>
      <c r="J96" s="373" t="s">
        <v>179</v>
      </c>
      <c r="K96" s="373" t="s">
        <v>179</v>
      </c>
      <c r="L96" s="379" t="s">
        <v>179</v>
      </c>
      <c r="M96" s="379">
        <v>34</v>
      </c>
      <c r="N96" s="379" t="s">
        <v>179</v>
      </c>
      <c r="O96" s="379" t="s">
        <v>179</v>
      </c>
      <c r="P96" s="373" t="s">
        <v>179</v>
      </c>
      <c r="Q96" s="373" t="s">
        <v>179</v>
      </c>
      <c r="R96" s="380">
        <v>90</v>
      </c>
      <c r="S96" s="381" t="s">
        <v>179</v>
      </c>
    </row>
    <row r="97" spans="2:19" ht="11.25" hidden="1">
      <c r="B97" s="352"/>
      <c r="C97" s="361"/>
      <c r="D97" s="382"/>
      <c r="E97" s="268" t="s">
        <v>176</v>
      </c>
      <c r="F97" s="403">
        <v>63</v>
      </c>
      <c r="G97" s="413" t="s">
        <v>179</v>
      </c>
      <c r="H97" s="373" t="s">
        <v>179</v>
      </c>
      <c r="I97" s="373" t="s">
        <v>179</v>
      </c>
      <c r="J97" s="373">
        <v>2</v>
      </c>
      <c r="K97" s="373" t="s">
        <v>179</v>
      </c>
      <c r="L97" s="373" t="s">
        <v>179</v>
      </c>
      <c r="M97" s="379">
        <v>5</v>
      </c>
      <c r="N97" s="373" t="s">
        <v>179</v>
      </c>
      <c r="O97" s="379" t="s">
        <v>179</v>
      </c>
      <c r="P97" s="379" t="s">
        <v>179</v>
      </c>
      <c r="Q97" s="379" t="s">
        <v>179</v>
      </c>
      <c r="R97" s="380">
        <v>56</v>
      </c>
      <c r="S97" s="381" t="s">
        <v>179</v>
      </c>
    </row>
    <row r="98" spans="2:19" ht="11.25" hidden="1">
      <c r="B98" s="352"/>
      <c r="C98" s="361"/>
      <c r="D98" s="376" t="s">
        <v>183</v>
      </c>
      <c r="E98" s="268" t="s">
        <v>175</v>
      </c>
      <c r="F98" s="403">
        <v>169</v>
      </c>
      <c r="G98" s="413" t="s">
        <v>179</v>
      </c>
      <c r="H98" s="373">
        <v>5</v>
      </c>
      <c r="I98" s="373" t="s">
        <v>179</v>
      </c>
      <c r="J98" s="373" t="s">
        <v>179</v>
      </c>
      <c r="K98" s="373" t="s">
        <v>179</v>
      </c>
      <c r="L98" s="379">
        <v>1</v>
      </c>
      <c r="M98" s="379">
        <v>105</v>
      </c>
      <c r="N98" s="379" t="s">
        <v>179</v>
      </c>
      <c r="O98" s="379" t="s">
        <v>179</v>
      </c>
      <c r="P98" s="379" t="s">
        <v>179</v>
      </c>
      <c r="Q98" s="379" t="s">
        <v>179</v>
      </c>
      <c r="R98" s="380">
        <v>58</v>
      </c>
      <c r="S98" s="381" t="s">
        <v>179</v>
      </c>
    </row>
    <row r="99" spans="2:19" ht="11.25" hidden="1">
      <c r="B99" s="352"/>
      <c r="C99" s="361"/>
      <c r="D99" s="382"/>
      <c r="E99" s="268" t="s">
        <v>176</v>
      </c>
      <c r="F99" s="403">
        <v>114</v>
      </c>
      <c r="G99" s="413" t="s">
        <v>179</v>
      </c>
      <c r="H99" s="373" t="s">
        <v>179</v>
      </c>
      <c r="I99" s="373" t="s">
        <v>179</v>
      </c>
      <c r="J99" s="373" t="s">
        <v>179</v>
      </c>
      <c r="K99" s="373" t="s">
        <v>179</v>
      </c>
      <c r="L99" s="379">
        <v>1</v>
      </c>
      <c r="M99" s="379">
        <v>60</v>
      </c>
      <c r="N99" s="373" t="s">
        <v>179</v>
      </c>
      <c r="O99" s="379" t="s">
        <v>179</v>
      </c>
      <c r="P99" s="379" t="s">
        <v>179</v>
      </c>
      <c r="Q99" s="379" t="s">
        <v>179</v>
      </c>
      <c r="R99" s="380">
        <v>53</v>
      </c>
      <c r="S99" s="381" t="s">
        <v>179</v>
      </c>
    </row>
    <row r="100" spans="2:19" ht="11.25" hidden="1">
      <c r="B100" s="352"/>
      <c r="C100" s="361"/>
      <c r="D100" s="376" t="s">
        <v>184</v>
      </c>
      <c r="E100" s="268" t="s">
        <v>175</v>
      </c>
      <c r="F100" s="403" t="s">
        <v>179</v>
      </c>
      <c r="G100" s="413" t="s">
        <v>179</v>
      </c>
      <c r="H100" s="373" t="s">
        <v>179</v>
      </c>
      <c r="I100" s="373" t="s">
        <v>179</v>
      </c>
      <c r="J100" s="373" t="s">
        <v>179</v>
      </c>
      <c r="K100" s="373" t="s">
        <v>179</v>
      </c>
      <c r="L100" s="379" t="s">
        <v>179</v>
      </c>
      <c r="M100" s="373" t="s">
        <v>179</v>
      </c>
      <c r="N100" s="373" t="s">
        <v>179</v>
      </c>
      <c r="O100" s="373" t="s">
        <v>179</v>
      </c>
      <c r="P100" s="373" t="s">
        <v>179</v>
      </c>
      <c r="Q100" s="373" t="s">
        <v>179</v>
      </c>
      <c r="R100" s="374" t="s">
        <v>179</v>
      </c>
      <c r="S100" s="375" t="s">
        <v>179</v>
      </c>
    </row>
    <row r="101" spans="2:19" ht="11.25" hidden="1">
      <c r="B101" s="352"/>
      <c r="C101" s="361"/>
      <c r="D101" s="382"/>
      <c r="E101" s="383" t="s">
        <v>176</v>
      </c>
      <c r="F101" s="403" t="s">
        <v>179</v>
      </c>
      <c r="G101" s="413" t="s">
        <v>179</v>
      </c>
      <c r="H101" s="373" t="s">
        <v>179</v>
      </c>
      <c r="I101" s="373" t="s">
        <v>179</v>
      </c>
      <c r="J101" s="373" t="s">
        <v>179</v>
      </c>
      <c r="K101" s="373" t="s">
        <v>179</v>
      </c>
      <c r="L101" s="373" t="s">
        <v>179</v>
      </c>
      <c r="M101" s="373" t="s">
        <v>179</v>
      </c>
      <c r="N101" s="373" t="s">
        <v>179</v>
      </c>
      <c r="O101" s="373" t="s">
        <v>179</v>
      </c>
      <c r="P101" s="373" t="s">
        <v>179</v>
      </c>
      <c r="Q101" s="373" t="s">
        <v>179</v>
      </c>
      <c r="R101" s="374" t="s">
        <v>179</v>
      </c>
      <c r="S101" s="375" t="s">
        <v>179</v>
      </c>
    </row>
    <row r="102" spans="2:19" ht="11.25" hidden="1">
      <c r="B102" s="352"/>
      <c r="C102" s="361"/>
      <c r="D102" s="387" t="s">
        <v>185</v>
      </c>
      <c r="E102" s="268" t="s">
        <v>175</v>
      </c>
      <c r="F102" s="403" t="s">
        <v>179</v>
      </c>
      <c r="G102" s="413" t="s">
        <v>179</v>
      </c>
      <c r="H102" s="373" t="s">
        <v>179</v>
      </c>
      <c r="I102" s="373" t="s">
        <v>179</v>
      </c>
      <c r="J102" s="373" t="s">
        <v>179</v>
      </c>
      <c r="K102" s="373" t="s">
        <v>179</v>
      </c>
      <c r="L102" s="373" t="s">
        <v>179</v>
      </c>
      <c r="M102" s="379" t="s">
        <v>179</v>
      </c>
      <c r="N102" s="373" t="s">
        <v>179</v>
      </c>
      <c r="O102" s="379" t="s">
        <v>179</v>
      </c>
      <c r="P102" s="373" t="s">
        <v>179</v>
      </c>
      <c r="Q102" s="373" t="s">
        <v>179</v>
      </c>
      <c r="R102" s="374" t="s">
        <v>179</v>
      </c>
      <c r="S102" s="375" t="s">
        <v>179</v>
      </c>
    </row>
    <row r="103" spans="2:19" ht="11.25" hidden="1">
      <c r="B103" s="352"/>
      <c r="C103" s="388"/>
      <c r="D103" s="389"/>
      <c r="E103" s="272" t="s">
        <v>176</v>
      </c>
      <c r="F103" s="407" t="s">
        <v>179</v>
      </c>
      <c r="G103" s="414" t="s">
        <v>179</v>
      </c>
      <c r="H103" s="392" t="s">
        <v>179</v>
      </c>
      <c r="I103" s="392" t="s">
        <v>179</v>
      </c>
      <c r="J103" s="392" t="s">
        <v>179</v>
      </c>
      <c r="K103" s="392" t="s">
        <v>179</v>
      </c>
      <c r="L103" s="392" t="s">
        <v>179</v>
      </c>
      <c r="M103" s="393" t="s">
        <v>179</v>
      </c>
      <c r="N103" s="392" t="s">
        <v>179</v>
      </c>
      <c r="O103" s="393" t="s">
        <v>179</v>
      </c>
      <c r="P103" s="392" t="s">
        <v>179</v>
      </c>
      <c r="Q103" s="392" t="s">
        <v>179</v>
      </c>
      <c r="R103" s="415" t="s">
        <v>179</v>
      </c>
      <c r="S103" s="416" t="s">
        <v>179</v>
      </c>
    </row>
    <row r="104" spans="2:19" ht="11.25" hidden="1">
      <c r="B104" s="352"/>
      <c r="C104" s="361" t="s">
        <v>186</v>
      </c>
      <c r="D104" s="417" t="s">
        <v>178</v>
      </c>
      <c r="E104" s="418" t="s">
        <v>175</v>
      </c>
      <c r="F104" s="419">
        <v>33</v>
      </c>
      <c r="G104" s="364" t="s">
        <v>179</v>
      </c>
      <c r="H104" s="365">
        <v>5</v>
      </c>
      <c r="I104" s="365" t="s">
        <v>179</v>
      </c>
      <c r="J104" s="365" t="s">
        <v>179</v>
      </c>
      <c r="K104" s="365" t="s">
        <v>179</v>
      </c>
      <c r="L104" s="365">
        <v>21</v>
      </c>
      <c r="M104" s="365">
        <v>5</v>
      </c>
      <c r="N104" s="365" t="s">
        <v>179</v>
      </c>
      <c r="O104" s="365" t="s">
        <v>179</v>
      </c>
      <c r="P104" s="365" t="s">
        <v>179</v>
      </c>
      <c r="Q104" s="365" t="s">
        <v>179</v>
      </c>
      <c r="R104" s="366">
        <v>2</v>
      </c>
      <c r="S104" s="367" t="s">
        <v>179</v>
      </c>
    </row>
    <row r="105" spans="2:19" ht="11.25" hidden="1">
      <c r="B105" s="352"/>
      <c r="C105" s="361"/>
      <c r="D105" s="399"/>
      <c r="E105" s="400" t="s">
        <v>176</v>
      </c>
      <c r="F105" s="403">
        <v>4</v>
      </c>
      <c r="G105" s="385" t="s">
        <v>179</v>
      </c>
      <c r="H105" s="386" t="s">
        <v>179</v>
      </c>
      <c r="I105" s="373" t="s">
        <v>179</v>
      </c>
      <c r="J105" s="373" t="s">
        <v>179</v>
      </c>
      <c r="K105" s="373" t="s">
        <v>179</v>
      </c>
      <c r="L105" s="373">
        <v>1</v>
      </c>
      <c r="M105" s="373">
        <v>2</v>
      </c>
      <c r="N105" s="373" t="s">
        <v>179</v>
      </c>
      <c r="O105" s="373" t="s">
        <v>179</v>
      </c>
      <c r="P105" s="373" t="s">
        <v>179</v>
      </c>
      <c r="Q105" s="373" t="s">
        <v>179</v>
      </c>
      <c r="R105" s="374">
        <v>1</v>
      </c>
      <c r="S105" s="375" t="s">
        <v>179</v>
      </c>
    </row>
    <row r="106" spans="2:19" ht="11.25" hidden="1">
      <c r="B106" s="352"/>
      <c r="C106" s="361"/>
      <c r="D106" s="401" t="s">
        <v>187</v>
      </c>
      <c r="E106" s="402" t="s">
        <v>175</v>
      </c>
      <c r="F106" s="403">
        <v>20</v>
      </c>
      <c r="G106" s="378" t="s">
        <v>179</v>
      </c>
      <c r="H106" s="373">
        <v>2</v>
      </c>
      <c r="I106" s="373" t="s">
        <v>179</v>
      </c>
      <c r="J106" s="373" t="s">
        <v>179</v>
      </c>
      <c r="K106" s="373" t="s">
        <v>179</v>
      </c>
      <c r="L106" s="379">
        <v>16</v>
      </c>
      <c r="M106" s="379">
        <v>2</v>
      </c>
      <c r="N106" s="379" t="s">
        <v>179</v>
      </c>
      <c r="O106" s="373" t="s">
        <v>179</v>
      </c>
      <c r="P106" s="373" t="s">
        <v>179</v>
      </c>
      <c r="Q106" s="373" t="s">
        <v>179</v>
      </c>
      <c r="R106" s="374" t="s">
        <v>179</v>
      </c>
      <c r="S106" s="375" t="s">
        <v>179</v>
      </c>
    </row>
    <row r="107" spans="2:19" ht="11.25" hidden="1">
      <c r="B107" s="352"/>
      <c r="C107" s="361"/>
      <c r="D107" s="401"/>
      <c r="E107" s="404" t="s">
        <v>176</v>
      </c>
      <c r="F107" s="403">
        <v>1</v>
      </c>
      <c r="G107" s="378" t="s">
        <v>179</v>
      </c>
      <c r="H107" s="373" t="s">
        <v>179</v>
      </c>
      <c r="I107" s="373" t="s">
        <v>179</v>
      </c>
      <c r="J107" s="373" t="s">
        <v>179</v>
      </c>
      <c r="K107" s="373" t="s">
        <v>179</v>
      </c>
      <c r="L107" s="379" t="s">
        <v>179</v>
      </c>
      <c r="M107" s="379" t="s">
        <v>179</v>
      </c>
      <c r="N107" s="373" t="s">
        <v>179</v>
      </c>
      <c r="O107" s="373" t="s">
        <v>179</v>
      </c>
      <c r="P107" s="373" t="s">
        <v>179</v>
      </c>
      <c r="Q107" s="373" t="s">
        <v>179</v>
      </c>
      <c r="R107" s="374">
        <v>1</v>
      </c>
      <c r="S107" s="375" t="s">
        <v>179</v>
      </c>
    </row>
    <row r="108" spans="2:19" ht="11.25" hidden="1">
      <c r="B108" s="352"/>
      <c r="C108" s="361"/>
      <c r="D108" s="401" t="s">
        <v>188</v>
      </c>
      <c r="E108" s="404" t="s">
        <v>175</v>
      </c>
      <c r="F108" s="403">
        <v>13</v>
      </c>
      <c r="G108" s="378" t="s">
        <v>179</v>
      </c>
      <c r="H108" s="373">
        <v>3</v>
      </c>
      <c r="I108" s="373" t="s">
        <v>179</v>
      </c>
      <c r="J108" s="373" t="s">
        <v>179</v>
      </c>
      <c r="K108" s="373" t="s">
        <v>179</v>
      </c>
      <c r="L108" s="379">
        <v>5</v>
      </c>
      <c r="M108" s="379">
        <v>3</v>
      </c>
      <c r="N108" s="379" t="s">
        <v>179</v>
      </c>
      <c r="O108" s="373" t="s">
        <v>179</v>
      </c>
      <c r="P108" s="373" t="s">
        <v>179</v>
      </c>
      <c r="Q108" s="373" t="s">
        <v>179</v>
      </c>
      <c r="R108" s="380">
        <v>2</v>
      </c>
      <c r="S108" s="381" t="s">
        <v>179</v>
      </c>
    </row>
    <row r="109" spans="2:19" ht="11.25" hidden="1">
      <c r="B109" s="405"/>
      <c r="C109" s="388"/>
      <c r="D109" s="406"/>
      <c r="E109" s="272" t="s">
        <v>176</v>
      </c>
      <c r="F109" s="407">
        <v>3</v>
      </c>
      <c r="G109" s="391" t="s">
        <v>179</v>
      </c>
      <c r="H109" s="392" t="s">
        <v>179</v>
      </c>
      <c r="I109" s="392" t="s">
        <v>179</v>
      </c>
      <c r="J109" s="392" t="s">
        <v>179</v>
      </c>
      <c r="K109" s="392" t="s">
        <v>179</v>
      </c>
      <c r="L109" s="392">
        <v>1</v>
      </c>
      <c r="M109" s="393">
        <v>2</v>
      </c>
      <c r="N109" s="392" t="s">
        <v>179</v>
      </c>
      <c r="O109" s="392" t="s">
        <v>179</v>
      </c>
      <c r="P109" s="392" t="s">
        <v>179</v>
      </c>
      <c r="Q109" s="392" t="s">
        <v>179</v>
      </c>
      <c r="R109" s="415" t="s">
        <v>179</v>
      </c>
      <c r="S109" s="416" t="s">
        <v>179</v>
      </c>
    </row>
    <row r="110" spans="2:19" ht="15" customHeight="1">
      <c r="B110" s="334" t="s">
        <v>194</v>
      </c>
      <c r="C110" s="335"/>
      <c r="D110" s="336"/>
      <c r="E110" s="337" t="s">
        <v>172</v>
      </c>
      <c r="F110" s="408">
        <v>523</v>
      </c>
      <c r="G110" s="339" t="s">
        <v>190</v>
      </c>
      <c r="H110" s="340">
        <v>23</v>
      </c>
      <c r="I110" s="340" t="s">
        <v>190</v>
      </c>
      <c r="J110" s="340" t="s">
        <v>190</v>
      </c>
      <c r="K110" s="340" t="s">
        <v>190</v>
      </c>
      <c r="L110" s="340">
        <v>14</v>
      </c>
      <c r="M110" s="340">
        <v>259</v>
      </c>
      <c r="N110" s="340" t="s">
        <v>190</v>
      </c>
      <c r="O110" s="340">
        <v>14</v>
      </c>
      <c r="P110" s="340" t="s">
        <v>190</v>
      </c>
      <c r="Q110" s="340" t="s">
        <v>190</v>
      </c>
      <c r="R110" s="341">
        <v>213</v>
      </c>
      <c r="S110" s="342" t="s">
        <v>190</v>
      </c>
    </row>
    <row r="111" spans="2:19" ht="11.25">
      <c r="B111" s="343" t="s">
        <v>174</v>
      </c>
      <c r="C111" s="344"/>
      <c r="D111" s="345"/>
      <c r="E111" s="346" t="s">
        <v>175</v>
      </c>
      <c r="F111" s="409">
        <v>329</v>
      </c>
      <c r="G111" s="348" t="s">
        <v>179</v>
      </c>
      <c r="H111" s="349">
        <v>19</v>
      </c>
      <c r="I111" s="349" t="s">
        <v>179</v>
      </c>
      <c r="J111" s="349" t="s">
        <v>179</v>
      </c>
      <c r="K111" s="349" t="s">
        <v>179</v>
      </c>
      <c r="L111" s="349">
        <v>14</v>
      </c>
      <c r="M111" s="349">
        <v>155</v>
      </c>
      <c r="N111" s="349" t="s">
        <v>179</v>
      </c>
      <c r="O111" s="349">
        <v>13</v>
      </c>
      <c r="P111" s="349" t="s">
        <v>179</v>
      </c>
      <c r="Q111" s="349" t="s">
        <v>179</v>
      </c>
      <c r="R111" s="350">
        <v>128</v>
      </c>
      <c r="S111" s="351" t="s">
        <v>179</v>
      </c>
    </row>
    <row r="112" spans="2:19" ht="11.25">
      <c r="B112" s="352"/>
      <c r="C112" s="353"/>
      <c r="D112" s="354"/>
      <c r="E112" s="355" t="s">
        <v>176</v>
      </c>
      <c r="F112" s="410">
        <v>194</v>
      </c>
      <c r="G112" s="357" t="s">
        <v>179</v>
      </c>
      <c r="H112" s="358">
        <v>4</v>
      </c>
      <c r="I112" s="358" t="s">
        <v>179</v>
      </c>
      <c r="J112" s="349" t="s">
        <v>179</v>
      </c>
      <c r="K112" s="349" t="s">
        <v>179</v>
      </c>
      <c r="L112" s="358" t="s">
        <v>179</v>
      </c>
      <c r="M112" s="358">
        <v>104</v>
      </c>
      <c r="N112" s="358" t="s">
        <v>179</v>
      </c>
      <c r="O112" s="358">
        <v>1</v>
      </c>
      <c r="P112" s="358" t="s">
        <v>179</v>
      </c>
      <c r="Q112" s="358" t="s">
        <v>179</v>
      </c>
      <c r="R112" s="359">
        <v>85</v>
      </c>
      <c r="S112" s="360" t="s">
        <v>179</v>
      </c>
    </row>
    <row r="113" spans="2:19" ht="11.25" customHeight="1" hidden="1">
      <c r="B113" s="352"/>
      <c r="C113" s="421" t="s">
        <v>177</v>
      </c>
      <c r="D113" s="157" t="s">
        <v>178</v>
      </c>
      <c r="E113" s="362" t="s">
        <v>175</v>
      </c>
      <c r="F113" s="411">
        <v>305</v>
      </c>
      <c r="G113" s="412" t="s">
        <v>179</v>
      </c>
      <c r="H113" s="365">
        <v>14</v>
      </c>
      <c r="I113" s="365" t="s">
        <v>179</v>
      </c>
      <c r="J113" s="365" t="s">
        <v>179</v>
      </c>
      <c r="K113" s="365" t="s">
        <v>179</v>
      </c>
      <c r="L113" s="365">
        <v>3</v>
      </c>
      <c r="M113" s="365">
        <v>147</v>
      </c>
      <c r="N113" s="365" t="s">
        <v>179</v>
      </c>
      <c r="O113" s="365">
        <v>13</v>
      </c>
      <c r="P113" s="365" t="s">
        <v>179</v>
      </c>
      <c r="Q113" s="365" t="s">
        <v>179</v>
      </c>
      <c r="R113" s="366">
        <v>128</v>
      </c>
      <c r="S113" s="367" t="s">
        <v>179</v>
      </c>
    </row>
    <row r="114" spans="2:19" ht="11.25" customHeight="1" hidden="1">
      <c r="B114" s="352"/>
      <c r="C114" s="422"/>
      <c r="D114" s="368"/>
      <c r="E114" s="369" t="s">
        <v>176</v>
      </c>
      <c r="F114" s="403">
        <v>187</v>
      </c>
      <c r="G114" s="413" t="s">
        <v>179</v>
      </c>
      <c r="H114" s="372" t="s">
        <v>179</v>
      </c>
      <c r="I114" s="372" t="s">
        <v>179</v>
      </c>
      <c r="J114" s="373" t="s">
        <v>179</v>
      </c>
      <c r="K114" s="373" t="s">
        <v>179</v>
      </c>
      <c r="L114" s="373" t="s">
        <v>179</v>
      </c>
      <c r="M114" s="373">
        <v>101</v>
      </c>
      <c r="N114" s="373" t="s">
        <v>179</v>
      </c>
      <c r="O114" s="373">
        <v>1</v>
      </c>
      <c r="P114" s="373" t="s">
        <v>179</v>
      </c>
      <c r="Q114" s="373" t="s">
        <v>179</v>
      </c>
      <c r="R114" s="374">
        <v>85</v>
      </c>
      <c r="S114" s="375" t="s">
        <v>179</v>
      </c>
    </row>
    <row r="115" spans="2:19" ht="11.25" customHeight="1" hidden="1">
      <c r="B115" s="352"/>
      <c r="C115" s="422"/>
      <c r="D115" s="376" t="s">
        <v>181</v>
      </c>
      <c r="E115" s="268" t="s">
        <v>175</v>
      </c>
      <c r="F115" s="403">
        <v>85</v>
      </c>
      <c r="G115" s="413" t="s">
        <v>179</v>
      </c>
      <c r="H115" s="373" t="s">
        <v>179</v>
      </c>
      <c r="I115" s="373" t="s">
        <v>179</v>
      </c>
      <c r="J115" s="373" t="s">
        <v>179</v>
      </c>
      <c r="K115" s="373" t="s">
        <v>179</v>
      </c>
      <c r="L115" s="373" t="s">
        <v>179</v>
      </c>
      <c r="M115" s="379">
        <v>10</v>
      </c>
      <c r="N115" s="379" t="s">
        <v>179</v>
      </c>
      <c r="O115" s="373">
        <v>7</v>
      </c>
      <c r="P115" s="373" t="s">
        <v>179</v>
      </c>
      <c r="Q115" s="373" t="s">
        <v>179</v>
      </c>
      <c r="R115" s="380">
        <v>68</v>
      </c>
      <c r="S115" s="381" t="s">
        <v>179</v>
      </c>
    </row>
    <row r="116" spans="2:19" ht="11.25" customHeight="1" hidden="1">
      <c r="B116" s="352"/>
      <c r="C116" s="422"/>
      <c r="D116" s="382"/>
      <c r="E116" s="268" t="s">
        <v>176</v>
      </c>
      <c r="F116" s="403">
        <v>52</v>
      </c>
      <c r="G116" s="413" t="s">
        <v>179</v>
      </c>
      <c r="H116" s="373" t="s">
        <v>179</v>
      </c>
      <c r="I116" s="373" t="s">
        <v>179</v>
      </c>
      <c r="J116" s="373" t="s">
        <v>179</v>
      </c>
      <c r="K116" s="373" t="s">
        <v>179</v>
      </c>
      <c r="L116" s="373" t="s">
        <v>179</v>
      </c>
      <c r="M116" s="379">
        <v>2</v>
      </c>
      <c r="N116" s="379" t="s">
        <v>179</v>
      </c>
      <c r="O116" s="379" t="s">
        <v>179</v>
      </c>
      <c r="P116" s="373" t="s">
        <v>179</v>
      </c>
      <c r="Q116" s="373" t="s">
        <v>179</v>
      </c>
      <c r="R116" s="380">
        <v>50</v>
      </c>
      <c r="S116" s="381" t="s">
        <v>179</v>
      </c>
    </row>
    <row r="117" spans="2:19" ht="11.25" customHeight="1" hidden="1">
      <c r="B117" s="352"/>
      <c r="C117" s="422"/>
      <c r="D117" s="376" t="s">
        <v>182</v>
      </c>
      <c r="E117" s="268" t="s">
        <v>175</v>
      </c>
      <c r="F117" s="403">
        <v>57</v>
      </c>
      <c r="G117" s="413" t="s">
        <v>179</v>
      </c>
      <c r="H117" s="373" t="s">
        <v>179</v>
      </c>
      <c r="I117" s="373" t="s">
        <v>179</v>
      </c>
      <c r="J117" s="373" t="s">
        <v>179</v>
      </c>
      <c r="K117" s="373" t="s">
        <v>179</v>
      </c>
      <c r="L117" s="379" t="s">
        <v>179</v>
      </c>
      <c r="M117" s="379">
        <v>30</v>
      </c>
      <c r="N117" s="379" t="s">
        <v>179</v>
      </c>
      <c r="O117" s="379">
        <v>3</v>
      </c>
      <c r="P117" s="373" t="s">
        <v>179</v>
      </c>
      <c r="Q117" s="373" t="s">
        <v>179</v>
      </c>
      <c r="R117" s="380">
        <v>24</v>
      </c>
      <c r="S117" s="381" t="s">
        <v>179</v>
      </c>
    </row>
    <row r="118" spans="2:19" ht="11.25" customHeight="1" hidden="1">
      <c r="B118" s="352"/>
      <c r="C118" s="422"/>
      <c r="D118" s="382"/>
      <c r="E118" s="268" t="s">
        <v>176</v>
      </c>
      <c r="F118" s="403">
        <v>24</v>
      </c>
      <c r="G118" s="413" t="s">
        <v>179</v>
      </c>
      <c r="H118" s="373" t="s">
        <v>179</v>
      </c>
      <c r="I118" s="373" t="s">
        <v>179</v>
      </c>
      <c r="J118" s="373" t="s">
        <v>179</v>
      </c>
      <c r="K118" s="373" t="s">
        <v>179</v>
      </c>
      <c r="L118" s="373" t="s">
        <v>179</v>
      </c>
      <c r="M118" s="379">
        <v>6</v>
      </c>
      <c r="N118" s="373" t="s">
        <v>179</v>
      </c>
      <c r="O118" s="379" t="s">
        <v>179</v>
      </c>
      <c r="P118" s="379" t="s">
        <v>179</v>
      </c>
      <c r="Q118" s="379" t="s">
        <v>179</v>
      </c>
      <c r="R118" s="380">
        <v>18</v>
      </c>
      <c r="S118" s="381" t="s">
        <v>179</v>
      </c>
    </row>
    <row r="119" spans="2:19" ht="11.25" customHeight="1" hidden="1">
      <c r="B119" s="352"/>
      <c r="C119" s="422"/>
      <c r="D119" s="376" t="s">
        <v>183</v>
      </c>
      <c r="E119" s="268" t="s">
        <v>175</v>
      </c>
      <c r="F119" s="403">
        <v>163</v>
      </c>
      <c r="G119" s="413" t="s">
        <v>179</v>
      </c>
      <c r="H119" s="373">
        <v>14</v>
      </c>
      <c r="I119" s="373" t="s">
        <v>179</v>
      </c>
      <c r="J119" s="373" t="s">
        <v>179</v>
      </c>
      <c r="K119" s="373" t="s">
        <v>179</v>
      </c>
      <c r="L119" s="379">
        <v>3</v>
      </c>
      <c r="M119" s="379">
        <v>107</v>
      </c>
      <c r="N119" s="379" t="s">
        <v>179</v>
      </c>
      <c r="O119" s="379">
        <v>3</v>
      </c>
      <c r="P119" s="379" t="s">
        <v>179</v>
      </c>
      <c r="Q119" s="379" t="s">
        <v>179</v>
      </c>
      <c r="R119" s="380">
        <v>36</v>
      </c>
      <c r="S119" s="381" t="s">
        <v>179</v>
      </c>
    </row>
    <row r="120" spans="2:19" ht="11.25" customHeight="1" hidden="1">
      <c r="B120" s="352"/>
      <c r="C120" s="422"/>
      <c r="D120" s="382"/>
      <c r="E120" s="268" t="s">
        <v>176</v>
      </c>
      <c r="F120" s="403">
        <v>111</v>
      </c>
      <c r="G120" s="413" t="s">
        <v>179</v>
      </c>
      <c r="H120" s="373" t="s">
        <v>179</v>
      </c>
      <c r="I120" s="373" t="s">
        <v>179</v>
      </c>
      <c r="J120" s="373" t="s">
        <v>179</v>
      </c>
      <c r="K120" s="373" t="s">
        <v>179</v>
      </c>
      <c r="L120" s="379" t="s">
        <v>179</v>
      </c>
      <c r="M120" s="379">
        <v>93</v>
      </c>
      <c r="N120" s="373" t="s">
        <v>179</v>
      </c>
      <c r="O120" s="379">
        <v>1</v>
      </c>
      <c r="P120" s="379" t="s">
        <v>179</v>
      </c>
      <c r="Q120" s="379" t="s">
        <v>179</v>
      </c>
      <c r="R120" s="380">
        <v>17</v>
      </c>
      <c r="S120" s="381" t="s">
        <v>179</v>
      </c>
    </row>
    <row r="121" spans="2:19" ht="11.25" customHeight="1" hidden="1">
      <c r="B121" s="352"/>
      <c r="C121" s="422"/>
      <c r="D121" s="376" t="s">
        <v>184</v>
      </c>
      <c r="E121" s="268" t="s">
        <v>175</v>
      </c>
      <c r="F121" s="403" t="s">
        <v>179</v>
      </c>
      <c r="G121" s="413" t="s">
        <v>179</v>
      </c>
      <c r="H121" s="373" t="s">
        <v>179</v>
      </c>
      <c r="I121" s="373" t="s">
        <v>179</v>
      </c>
      <c r="J121" s="373" t="s">
        <v>179</v>
      </c>
      <c r="K121" s="373" t="s">
        <v>179</v>
      </c>
      <c r="L121" s="379" t="s">
        <v>179</v>
      </c>
      <c r="M121" s="373" t="s">
        <v>179</v>
      </c>
      <c r="N121" s="373" t="s">
        <v>179</v>
      </c>
      <c r="O121" s="373" t="s">
        <v>179</v>
      </c>
      <c r="P121" s="373" t="s">
        <v>179</v>
      </c>
      <c r="Q121" s="373" t="s">
        <v>179</v>
      </c>
      <c r="R121" s="374" t="s">
        <v>179</v>
      </c>
      <c r="S121" s="375" t="s">
        <v>179</v>
      </c>
    </row>
    <row r="122" spans="2:19" ht="11.25" customHeight="1" hidden="1">
      <c r="B122" s="352"/>
      <c r="C122" s="422"/>
      <c r="D122" s="382"/>
      <c r="E122" s="383" t="s">
        <v>176</v>
      </c>
      <c r="F122" s="403" t="s">
        <v>179</v>
      </c>
      <c r="G122" s="413" t="s">
        <v>179</v>
      </c>
      <c r="H122" s="373" t="s">
        <v>179</v>
      </c>
      <c r="I122" s="373" t="s">
        <v>179</v>
      </c>
      <c r="J122" s="373" t="s">
        <v>179</v>
      </c>
      <c r="K122" s="373" t="s">
        <v>179</v>
      </c>
      <c r="L122" s="373" t="s">
        <v>179</v>
      </c>
      <c r="M122" s="373" t="s">
        <v>179</v>
      </c>
      <c r="N122" s="373" t="s">
        <v>179</v>
      </c>
      <c r="O122" s="373" t="s">
        <v>179</v>
      </c>
      <c r="P122" s="373" t="s">
        <v>179</v>
      </c>
      <c r="Q122" s="373" t="s">
        <v>179</v>
      </c>
      <c r="R122" s="374" t="s">
        <v>179</v>
      </c>
      <c r="S122" s="375" t="s">
        <v>179</v>
      </c>
    </row>
    <row r="123" spans="2:19" ht="11.25" customHeight="1" hidden="1">
      <c r="B123" s="352"/>
      <c r="C123" s="422"/>
      <c r="D123" s="387" t="s">
        <v>185</v>
      </c>
      <c r="E123" s="268" t="s">
        <v>175</v>
      </c>
      <c r="F123" s="403" t="s">
        <v>179</v>
      </c>
      <c r="G123" s="413" t="s">
        <v>179</v>
      </c>
      <c r="H123" s="373" t="s">
        <v>179</v>
      </c>
      <c r="I123" s="373" t="s">
        <v>179</v>
      </c>
      <c r="J123" s="373" t="s">
        <v>179</v>
      </c>
      <c r="K123" s="373" t="s">
        <v>179</v>
      </c>
      <c r="L123" s="373" t="s">
        <v>179</v>
      </c>
      <c r="M123" s="379" t="s">
        <v>179</v>
      </c>
      <c r="N123" s="373" t="s">
        <v>179</v>
      </c>
      <c r="O123" s="379" t="s">
        <v>179</v>
      </c>
      <c r="P123" s="373" t="s">
        <v>179</v>
      </c>
      <c r="Q123" s="373" t="s">
        <v>179</v>
      </c>
      <c r="R123" s="374" t="s">
        <v>179</v>
      </c>
      <c r="S123" s="375" t="s">
        <v>179</v>
      </c>
    </row>
    <row r="124" spans="2:19" ht="11.25" customHeight="1" hidden="1">
      <c r="B124" s="352"/>
      <c r="C124" s="423"/>
      <c r="D124" s="389"/>
      <c r="E124" s="272" t="s">
        <v>176</v>
      </c>
      <c r="F124" s="407" t="s">
        <v>179</v>
      </c>
      <c r="G124" s="414" t="s">
        <v>179</v>
      </c>
      <c r="H124" s="392" t="s">
        <v>179</v>
      </c>
      <c r="I124" s="392" t="s">
        <v>179</v>
      </c>
      <c r="J124" s="392" t="s">
        <v>179</v>
      </c>
      <c r="K124" s="392" t="s">
        <v>179</v>
      </c>
      <c r="L124" s="392" t="s">
        <v>179</v>
      </c>
      <c r="M124" s="393" t="s">
        <v>179</v>
      </c>
      <c r="N124" s="392" t="s">
        <v>179</v>
      </c>
      <c r="O124" s="393" t="s">
        <v>179</v>
      </c>
      <c r="P124" s="392" t="s">
        <v>179</v>
      </c>
      <c r="Q124" s="392" t="s">
        <v>179</v>
      </c>
      <c r="R124" s="415" t="s">
        <v>179</v>
      </c>
      <c r="S124" s="416" t="s">
        <v>179</v>
      </c>
    </row>
    <row r="125" spans="2:19" ht="11.25" customHeight="1" hidden="1">
      <c r="B125" s="352"/>
      <c r="C125" s="421" t="s">
        <v>186</v>
      </c>
      <c r="D125" s="417" t="s">
        <v>178</v>
      </c>
      <c r="E125" s="418" t="s">
        <v>175</v>
      </c>
      <c r="F125" s="419">
        <v>24</v>
      </c>
      <c r="G125" s="364" t="s">
        <v>179</v>
      </c>
      <c r="H125" s="365">
        <v>5</v>
      </c>
      <c r="I125" s="365" t="s">
        <v>179</v>
      </c>
      <c r="J125" s="365" t="s">
        <v>179</v>
      </c>
      <c r="K125" s="365" t="s">
        <v>179</v>
      </c>
      <c r="L125" s="365">
        <v>11</v>
      </c>
      <c r="M125" s="365">
        <v>8</v>
      </c>
      <c r="N125" s="365" t="s">
        <v>179</v>
      </c>
      <c r="O125" s="365" t="s">
        <v>179</v>
      </c>
      <c r="P125" s="365" t="s">
        <v>179</v>
      </c>
      <c r="Q125" s="365" t="s">
        <v>179</v>
      </c>
      <c r="R125" s="366" t="s">
        <v>179</v>
      </c>
      <c r="S125" s="367" t="s">
        <v>179</v>
      </c>
    </row>
    <row r="126" spans="2:19" ht="11.25" customHeight="1" hidden="1">
      <c r="B126" s="352"/>
      <c r="C126" s="422"/>
      <c r="D126" s="399"/>
      <c r="E126" s="400" t="s">
        <v>176</v>
      </c>
      <c r="F126" s="403">
        <v>7</v>
      </c>
      <c r="G126" s="385" t="s">
        <v>179</v>
      </c>
      <c r="H126" s="386">
        <v>4</v>
      </c>
      <c r="I126" s="373" t="s">
        <v>179</v>
      </c>
      <c r="J126" s="373" t="s">
        <v>179</v>
      </c>
      <c r="K126" s="373" t="s">
        <v>179</v>
      </c>
      <c r="L126" s="373" t="s">
        <v>179</v>
      </c>
      <c r="M126" s="373">
        <v>3</v>
      </c>
      <c r="N126" s="373" t="s">
        <v>179</v>
      </c>
      <c r="O126" s="373" t="s">
        <v>179</v>
      </c>
      <c r="P126" s="373" t="s">
        <v>179</v>
      </c>
      <c r="Q126" s="373" t="s">
        <v>179</v>
      </c>
      <c r="R126" s="374" t="s">
        <v>179</v>
      </c>
      <c r="S126" s="375" t="s">
        <v>179</v>
      </c>
    </row>
    <row r="127" spans="2:19" ht="11.25" customHeight="1" hidden="1">
      <c r="B127" s="352"/>
      <c r="C127" s="422"/>
      <c r="D127" s="401" t="s">
        <v>187</v>
      </c>
      <c r="E127" s="402" t="s">
        <v>175</v>
      </c>
      <c r="F127" s="403">
        <v>8</v>
      </c>
      <c r="G127" s="378" t="s">
        <v>179</v>
      </c>
      <c r="H127" s="373">
        <v>3</v>
      </c>
      <c r="I127" s="373" t="s">
        <v>179</v>
      </c>
      <c r="J127" s="373" t="s">
        <v>179</v>
      </c>
      <c r="K127" s="373" t="s">
        <v>179</v>
      </c>
      <c r="L127" s="379">
        <v>2</v>
      </c>
      <c r="M127" s="379">
        <v>3</v>
      </c>
      <c r="N127" s="379" t="s">
        <v>179</v>
      </c>
      <c r="O127" s="373" t="s">
        <v>179</v>
      </c>
      <c r="P127" s="373" t="s">
        <v>179</v>
      </c>
      <c r="Q127" s="373" t="s">
        <v>179</v>
      </c>
      <c r="R127" s="374" t="s">
        <v>179</v>
      </c>
      <c r="S127" s="375" t="s">
        <v>179</v>
      </c>
    </row>
    <row r="128" spans="2:19" ht="11.25" customHeight="1" hidden="1">
      <c r="B128" s="352"/>
      <c r="C128" s="422"/>
      <c r="D128" s="401"/>
      <c r="E128" s="404" t="s">
        <v>176</v>
      </c>
      <c r="F128" s="403">
        <v>4</v>
      </c>
      <c r="G128" s="378" t="s">
        <v>179</v>
      </c>
      <c r="H128" s="373">
        <v>3</v>
      </c>
      <c r="I128" s="373" t="s">
        <v>179</v>
      </c>
      <c r="J128" s="373" t="s">
        <v>179</v>
      </c>
      <c r="K128" s="373" t="s">
        <v>179</v>
      </c>
      <c r="L128" s="379" t="s">
        <v>179</v>
      </c>
      <c r="M128" s="379">
        <v>1</v>
      </c>
      <c r="N128" s="373" t="s">
        <v>179</v>
      </c>
      <c r="O128" s="373" t="s">
        <v>179</v>
      </c>
      <c r="P128" s="373" t="s">
        <v>179</v>
      </c>
      <c r="Q128" s="373" t="s">
        <v>179</v>
      </c>
      <c r="R128" s="374" t="s">
        <v>179</v>
      </c>
      <c r="S128" s="375" t="s">
        <v>179</v>
      </c>
    </row>
    <row r="129" spans="2:19" ht="11.25" customHeight="1" hidden="1">
      <c r="B129" s="352"/>
      <c r="C129" s="422"/>
      <c r="D129" s="401" t="s">
        <v>188</v>
      </c>
      <c r="E129" s="404" t="s">
        <v>175</v>
      </c>
      <c r="F129" s="403">
        <v>16</v>
      </c>
      <c r="G129" s="378" t="s">
        <v>179</v>
      </c>
      <c r="H129" s="373">
        <v>2</v>
      </c>
      <c r="I129" s="373" t="s">
        <v>179</v>
      </c>
      <c r="J129" s="373" t="s">
        <v>179</v>
      </c>
      <c r="K129" s="373" t="s">
        <v>179</v>
      </c>
      <c r="L129" s="379">
        <v>9</v>
      </c>
      <c r="M129" s="379">
        <v>5</v>
      </c>
      <c r="N129" s="379" t="s">
        <v>179</v>
      </c>
      <c r="O129" s="373" t="s">
        <v>179</v>
      </c>
      <c r="P129" s="373" t="s">
        <v>179</v>
      </c>
      <c r="Q129" s="373" t="s">
        <v>179</v>
      </c>
      <c r="R129" s="380" t="s">
        <v>179</v>
      </c>
      <c r="S129" s="381" t="s">
        <v>179</v>
      </c>
    </row>
    <row r="130" spans="2:19" ht="11.25" customHeight="1" hidden="1">
      <c r="B130" s="405"/>
      <c r="C130" s="423"/>
      <c r="D130" s="406"/>
      <c r="E130" s="272" t="s">
        <v>176</v>
      </c>
      <c r="F130" s="407">
        <v>3</v>
      </c>
      <c r="G130" s="391" t="s">
        <v>179</v>
      </c>
      <c r="H130" s="392">
        <v>1</v>
      </c>
      <c r="I130" s="392" t="s">
        <v>179</v>
      </c>
      <c r="J130" s="392" t="s">
        <v>179</v>
      </c>
      <c r="K130" s="392" t="s">
        <v>179</v>
      </c>
      <c r="L130" s="392" t="s">
        <v>179</v>
      </c>
      <c r="M130" s="393">
        <v>2</v>
      </c>
      <c r="N130" s="392" t="s">
        <v>179</v>
      </c>
      <c r="O130" s="392" t="s">
        <v>179</v>
      </c>
      <c r="P130" s="392" t="s">
        <v>179</v>
      </c>
      <c r="Q130" s="392" t="s">
        <v>179</v>
      </c>
      <c r="R130" s="415" t="s">
        <v>179</v>
      </c>
      <c r="S130" s="416" t="s">
        <v>179</v>
      </c>
    </row>
    <row r="131" spans="2:19" ht="15" customHeight="1">
      <c r="B131" s="334" t="s">
        <v>195</v>
      </c>
      <c r="C131" s="335"/>
      <c r="D131" s="336"/>
      <c r="E131" s="337" t="s">
        <v>172</v>
      </c>
      <c r="F131" s="408">
        <v>420</v>
      </c>
      <c r="G131" s="339" t="s">
        <v>190</v>
      </c>
      <c r="H131" s="340">
        <v>16</v>
      </c>
      <c r="I131" s="340" t="s">
        <v>190</v>
      </c>
      <c r="J131" s="340" t="s">
        <v>190</v>
      </c>
      <c r="K131" s="340" t="s">
        <v>190</v>
      </c>
      <c r="L131" s="340">
        <v>4</v>
      </c>
      <c r="M131" s="340">
        <v>252</v>
      </c>
      <c r="N131" s="340" t="s">
        <v>190</v>
      </c>
      <c r="O131" s="340">
        <v>14</v>
      </c>
      <c r="P131" s="340" t="s">
        <v>190</v>
      </c>
      <c r="Q131" s="340" t="s">
        <v>190</v>
      </c>
      <c r="R131" s="341">
        <v>134</v>
      </c>
      <c r="S131" s="342" t="s">
        <v>190</v>
      </c>
    </row>
    <row r="132" spans="2:19" ht="11.25">
      <c r="B132" s="343" t="s">
        <v>174</v>
      </c>
      <c r="C132" s="344"/>
      <c r="D132" s="345"/>
      <c r="E132" s="346" t="s">
        <v>175</v>
      </c>
      <c r="F132" s="409">
        <v>303</v>
      </c>
      <c r="G132" s="348" t="s">
        <v>179</v>
      </c>
      <c r="H132" s="349">
        <v>14</v>
      </c>
      <c r="I132" s="349" t="s">
        <v>179</v>
      </c>
      <c r="J132" s="349" t="s">
        <v>179</v>
      </c>
      <c r="K132" s="349" t="s">
        <v>179</v>
      </c>
      <c r="L132" s="349">
        <v>3</v>
      </c>
      <c r="M132" s="349">
        <v>174</v>
      </c>
      <c r="N132" s="349" t="s">
        <v>179</v>
      </c>
      <c r="O132" s="349">
        <v>14</v>
      </c>
      <c r="P132" s="349" t="s">
        <v>179</v>
      </c>
      <c r="Q132" s="349" t="s">
        <v>179</v>
      </c>
      <c r="R132" s="350">
        <v>98</v>
      </c>
      <c r="S132" s="351" t="s">
        <v>179</v>
      </c>
    </row>
    <row r="133" spans="2:19" ht="11.25">
      <c r="B133" s="352"/>
      <c r="C133" s="353"/>
      <c r="D133" s="354"/>
      <c r="E133" s="355" t="s">
        <v>176</v>
      </c>
      <c r="F133" s="410">
        <v>117</v>
      </c>
      <c r="G133" s="357" t="s">
        <v>179</v>
      </c>
      <c r="H133" s="358">
        <v>2</v>
      </c>
      <c r="I133" s="358" t="s">
        <v>179</v>
      </c>
      <c r="J133" s="349" t="s">
        <v>179</v>
      </c>
      <c r="K133" s="349" t="s">
        <v>179</v>
      </c>
      <c r="L133" s="358">
        <v>1</v>
      </c>
      <c r="M133" s="358">
        <v>78</v>
      </c>
      <c r="N133" s="358" t="s">
        <v>179</v>
      </c>
      <c r="O133" s="358" t="s">
        <v>179</v>
      </c>
      <c r="P133" s="358" t="s">
        <v>179</v>
      </c>
      <c r="Q133" s="358" t="s">
        <v>179</v>
      </c>
      <c r="R133" s="359">
        <v>36</v>
      </c>
      <c r="S133" s="360" t="s">
        <v>179</v>
      </c>
    </row>
    <row r="134" spans="2:19" ht="11.25" hidden="1">
      <c r="B134" s="352"/>
      <c r="C134" s="421" t="s">
        <v>177</v>
      </c>
      <c r="D134" s="157" t="s">
        <v>178</v>
      </c>
      <c r="E134" s="362" t="s">
        <v>175</v>
      </c>
      <c r="F134" s="411">
        <v>294</v>
      </c>
      <c r="G134" s="412" t="s">
        <v>179</v>
      </c>
      <c r="H134" s="365">
        <v>8</v>
      </c>
      <c r="I134" s="365" t="s">
        <v>179</v>
      </c>
      <c r="J134" s="365" t="s">
        <v>179</v>
      </c>
      <c r="K134" s="365" t="s">
        <v>179</v>
      </c>
      <c r="L134" s="365">
        <v>2</v>
      </c>
      <c r="M134" s="365">
        <v>172</v>
      </c>
      <c r="N134" s="365" t="s">
        <v>179</v>
      </c>
      <c r="O134" s="365">
        <v>14</v>
      </c>
      <c r="P134" s="365" t="s">
        <v>179</v>
      </c>
      <c r="Q134" s="365" t="s">
        <v>179</v>
      </c>
      <c r="R134" s="366">
        <v>98</v>
      </c>
      <c r="S134" s="367" t="s">
        <v>179</v>
      </c>
    </row>
    <row r="135" spans="2:19" ht="11.25" hidden="1">
      <c r="B135" s="352"/>
      <c r="C135" s="422"/>
      <c r="D135" s="368"/>
      <c r="E135" s="369" t="s">
        <v>176</v>
      </c>
      <c r="F135" s="403">
        <v>113</v>
      </c>
      <c r="G135" s="413" t="s">
        <v>179</v>
      </c>
      <c r="H135" s="372">
        <v>1</v>
      </c>
      <c r="I135" s="372" t="s">
        <v>179</v>
      </c>
      <c r="J135" s="373" t="s">
        <v>179</v>
      </c>
      <c r="K135" s="373" t="s">
        <v>179</v>
      </c>
      <c r="L135" s="373">
        <v>1</v>
      </c>
      <c r="M135" s="373">
        <v>75</v>
      </c>
      <c r="N135" s="373" t="s">
        <v>179</v>
      </c>
      <c r="O135" s="373" t="s">
        <v>179</v>
      </c>
      <c r="P135" s="373" t="s">
        <v>179</v>
      </c>
      <c r="Q135" s="373" t="s">
        <v>179</v>
      </c>
      <c r="R135" s="374">
        <v>36</v>
      </c>
      <c r="S135" s="375" t="s">
        <v>179</v>
      </c>
    </row>
    <row r="136" spans="2:19" ht="11.25" hidden="1">
      <c r="B136" s="352"/>
      <c r="C136" s="422"/>
      <c r="D136" s="376" t="s">
        <v>181</v>
      </c>
      <c r="E136" s="268" t="s">
        <v>175</v>
      </c>
      <c r="F136" s="403">
        <v>62</v>
      </c>
      <c r="G136" s="413" t="s">
        <v>179</v>
      </c>
      <c r="H136" s="373" t="s">
        <v>179</v>
      </c>
      <c r="I136" s="373" t="s">
        <v>179</v>
      </c>
      <c r="J136" s="373" t="s">
        <v>179</v>
      </c>
      <c r="K136" s="373" t="s">
        <v>179</v>
      </c>
      <c r="L136" s="373" t="s">
        <v>179</v>
      </c>
      <c r="M136" s="379">
        <v>6</v>
      </c>
      <c r="N136" s="379" t="s">
        <v>179</v>
      </c>
      <c r="O136" s="373">
        <v>3</v>
      </c>
      <c r="P136" s="373" t="s">
        <v>179</v>
      </c>
      <c r="Q136" s="373" t="s">
        <v>179</v>
      </c>
      <c r="R136" s="380">
        <v>53</v>
      </c>
      <c r="S136" s="381" t="s">
        <v>179</v>
      </c>
    </row>
    <row r="137" spans="2:19" ht="11.25" hidden="1">
      <c r="B137" s="352"/>
      <c r="C137" s="422"/>
      <c r="D137" s="382"/>
      <c r="E137" s="268" t="s">
        <v>176</v>
      </c>
      <c r="F137" s="403">
        <v>15</v>
      </c>
      <c r="G137" s="413" t="s">
        <v>179</v>
      </c>
      <c r="H137" s="373" t="s">
        <v>179</v>
      </c>
      <c r="I137" s="373" t="s">
        <v>179</v>
      </c>
      <c r="J137" s="373" t="s">
        <v>179</v>
      </c>
      <c r="K137" s="373" t="s">
        <v>179</v>
      </c>
      <c r="L137" s="373" t="s">
        <v>179</v>
      </c>
      <c r="M137" s="379">
        <v>3</v>
      </c>
      <c r="N137" s="379" t="s">
        <v>179</v>
      </c>
      <c r="O137" s="379" t="s">
        <v>179</v>
      </c>
      <c r="P137" s="373" t="s">
        <v>179</v>
      </c>
      <c r="Q137" s="373" t="s">
        <v>179</v>
      </c>
      <c r="R137" s="380">
        <v>12</v>
      </c>
      <c r="S137" s="381" t="s">
        <v>179</v>
      </c>
    </row>
    <row r="138" spans="2:19" ht="11.25" hidden="1">
      <c r="B138" s="352"/>
      <c r="C138" s="422"/>
      <c r="D138" s="376" t="s">
        <v>182</v>
      </c>
      <c r="E138" s="268" t="s">
        <v>175</v>
      </c>
      <c r="F138" s="403">
        <v>83</v>
      </c>
      <c r="G138" s="413" t="s">
        <v>179</v>
      </c>
      <c r="H138" s="373">
        <v>1</v>
      </c>
      <c r="I138" s="373" t="s">
        <v>179</v>
      </c>
      <c r="J138" s="373" t="s">
        <v>179</v>
      </c>
      <c r="K138" s="373" t="s">
        <v>179</v>
      </c>
      <c r="L138" s="379" t="s">
        <v>179</v>
      </c>
      <c r="M138" s="379">
        <v>51</v>
      </c>
      <c r="N138" s="379" t="s">
        <v>179</v>
      </c>
      <c r="O138" s="379">
        <v>2</v>
      </c>
      <c r="P138" s="373" t="s">
        <v>179</v>
      </c>
      <c r="Q138" s="373" t="s">
        <v>179</v>
      </c>
      <c r="R138" s="380">
        <v>29</v>
      </c>
      <c r="S138" s="381" t="s">
        <v>179</v>
      </c>
    </row>
    <row r="139" spans="2:19" ht="11.25" hidden="1">
      <c r="B139" s="352"/>
      <c r="C139" s="422"/>
      <c r="D139" s="382"/>
      <c r="E139" s="268" t="s">
        <v>176</v>
      </c>
      <c r="F139" s="403">
        <v>20</v>
      </c>
      <c r="G139" s="413" t="s">
        <v>179</v>
      </c>
      <c r="H139" s="373" t="s">
        <v>179</v>
      </c>
      <c r="I139" s="373" t="s">
        <v>179</v>
      </c>
      <c r="J139" s="373" t="s">
        <v>179</v>
      </c>
      <c r="K139" s="373" t="s">
        <v>179</v>
      </c>
      <c r="L139" s="373" t="s">
        <v>179</v>
      </c>
      <c r="M139" s="379">
        <v>8</v>
      </c>
      <c r="N139" s="373" t="s">
        <v>179</v>
      </c>
      <c r="O139" s="379" t="s">
        <v>179</v>
      </c>
      <c r="P139" s="379" t="s">
        <v>179</v>
      </c>
      <c r="Q139" s="379" t="s">
        <v>179</v>
      </c>
      <c r="R139" s="380">
        <v>12</v>
      </c>
      <c r="S139" s="381" t="s">
        <v>179</v>
      </c>
    </row>
    <row r="140" spans="2:19" ht="11.25" hidden="1">
      <c r="B140" s="352"/>
      <c r="C140" s="422"/>
      <c r="D140" s="376" t="s">
        <v>183</v>
      </c>
      <c r="E140" s="268" t="s">
        <v>175</v>
      </c>
      <c r="F140" s="403">
        <v>128</v>
      </c>
      <c r="G140" s="413" t="s">
        <v>179</v>
      </c>
      <c r="H140" s="373">
        <v>7</v>
      </c>
      <c r="I140" s="373" t="s">
        <v>179</v>
      </c>
      <c r="J140" s="373" t="s">
        <v>179</v>
      </c>
      <c r="K140" s="373" t="s">
        <v>179</v>
      </c>
      <c r="L140" s="379">
        <v>2</v>
      </c>
      <c r="M140" s="379">
        <v>94</v>
      </c>
      <c r="N140" s="379" t="s">
        <v>179</v>
      </c>
      <c r="O140" s="379">
        <v>9</v>
      </c>
      <c r="P140" s="379" t="s">
        <v>179</v>
      </c>
      <c r="Q140" s="379" t="s">
        <v>179</v>
      </c>
      <c r="R140" s="380">
        <v>16</v>
      </c>
      <c r="S140" s="381" t="s">
        <v>179</v>
      </c>
    </row>
    <row r="141" spans="2:19" ht="11.25" hidden="1">
      <c r="B141" s="352"/>
      <c r="C141" s="422"/>
      <c r="D141" s="382"/>
      <c r="E141" s="268" t="s">
        <v>176</v>
      </c>
      <c r="F141" s="403">
        <v>71</v>
      </c>
      <c r="G141" s="413" t="s">
        <v>179</v>
      </c>
      <c r="H141" s="373">
        <v>1</v>
      </c>
      <c r="I141" s="373" t="s">
        <v>179</v>
      </c>
      <c r="J141" s="373" t="s">
        <v>179</v>
      </c>
      <c r="K141" s="373" t="s">
        <v>179</v>
      </c>
      <c r="L141" s="379">
        <v>1</v>
      </c>
      <c r="M141" s="379">
        <v>57</v>
      </c>
      <c r="N141" s="373" t="s">
        <v>179</v>
      </c>
      <c r="O141" s="379" t="s">
        <v>179</v>
      </c>
      <c r="P141" s="379" t="s">
        <v>179</v>
      </c>
      <c r="Q141" s="379" t="s">
        <v>179</v>
      </c>
      <c r="R141" s="380">
        <v>12</v>
      </c>
      <c r="S141" s="381" t="s">
        <v>179</v>
      </c>
    </row>
    <row r="142" spans="2:19" ht="11.25" hidden="1">
      <c r="B142" s="352"/>
      <c r="C142" s="422"/>
      <c r="D142" s="376" t="s">
        <v>184</v>
      </c>
      <c r="E142" s="268" t="s">
        <v>175</v>
      </c>
      <c r="F142" s="403">
        <v>21</v>
      </c>
      <c r="G142" s="413" t="s">
        <v>179</v>
      </c>
      <c r="H142" s="373" t="s">
        <v>179</v>
      </c>
      <c r="I142" s="373" t="s">
        <v>179</v>
      </c>
      <c r="J142" s="373" t="s">
        <v>179</v>
      </c>
      <c r="K142" s="373" t="s">
        <v>179</v>
      </c>
      <c r="L142" s="379" t="s">
        <v>179</v>
      </c>
      <c r="M142" s="373">
        <v>21</v>
      </c>
      <c r="N142" s="373" t="s">
        <v>179</v>
      </c>
      <c r="O142" s="373" t="s">
        <v>179</v>
      </c>
      <c r="P142" s="373" t="s">
        <v>179</v>
      </c>
      <c r="Q142" s="373" t="s">
        <v>179</v>
      </c>
      <c r="R142" s="374" t="s">
        <v>179</v>
      </c>
      <c r="S142" s="375" t="s">
        <v>179</v>
      </c>
    </row>
    <row r="143" spans="2:19" ht="11.25" hidden="1">
      <c r="B143" s="352"/>
      <c r="C143" s="422"/>
      <c r="D143" s="382"/>
      <c r="E143" s="383" t="s">
        <v>176</v>
      </c>
      <c r="F143" s="403">
        <v>7</v>
      </c>
      <c r="G143" s="413" t="s">
        <v>179</v>
      </c>
      <c r="H143" s="373" t="s">
        <v>179</v>
      </c>
      <c r="I143" s="373" t="s">
        <v>179</v>
      </c>
      <c r="J143" s="373" t="s">
        <v>179</v>
      </c>
      <c r="K143" s="373" t="s">
        <v>179</v>
      </c>
      <c r="L143" s="373" t="s">
        <v>179</v>
      </c>
      <c r="M143" s="373">
        <v>7</v>
      </c>
      <c r="N143" s="373" t="s">
        <v>179</v>
      </c>
      <c r="O143" s="373" t="s">
        <v>179</v>
      </c>
      <c r="P143" s="373" t="s">
        <v>179</v>
      </c>
      <c r="Q143" s="373" t="s">
        <v>179</v>
      </c>
      <c r="R143" s="374" t="s">
        <v>179</v>
      </c>
      <c r="S143" s="375" t="s">
        <v>179</v>
      </c>
    </row>
    <row r="144" spans="2:19" ht="11.25" hidden="1">
      <c r="B144" s="352"/>
      <c r="C144" s="422"/>
      <c r="D144" s="387" t="s">
        <v>185</v>
      </c>
      <c r="E144" s="268" t="s">
        <v>175</v>
      </c>
      <c r="F144" s="403" t="s">
        <v>179</v>
      </c>
      <c r="G144" s="413" t="s">
        <v>179</v>
      </c>
      <c r="H144" s="373" t="s">
        <v>179</v>
      </c>
      <c r="I144" s="373" t="s">
        <v>179</v>
      </c>
      <c r="J144" s="373" t="s">
        <v>179</v>
      </c>
      <c r="K144" s="373" t="s">
        <v>179</v>
      </c>
      <c r="L144" s="373" t="s">
        <v>179</v>
      </c>
      <c r="M144" s="379" t="s">
        <v>179</v>
      </c>
      <c r="N144" s="373" t="s">
        <v>179</v>
      </c>
      <c r="O144" s="379" t="s">
        <v>179</v>
      </c>
      <c r="P144" s="373" t="s">
        <v>179</v>
      </c>
      <c r="Q144" s="373" t="s">
        <v>179</v>
      </c>
      <c r="R144" s="374" t="s">
        <v>179</v>
      </c>
      <c r="S144" s="375" t="s">
        <v>179</v>
      </c>
    </row>
    <row r="145" spans="2:19" ht="11.25" hidden="1">
      <c r="B145" s="352"/>
      <c r="C145" s="423"/>
      <c r="D145" s="389"/>
      <c r="E145" s="272" t="s">
        <v>176</v>
      </c>
      <c r="F145" s="407" t="s">
        <v>179</v>
      </c>
      <c r="G145" s="414" t="s">
        <v>179</v>
      </c>
      <c r="H145" s="392" t="s">
        <v>179</v>
      </c>
      <c r="I145" s="392" t="s">
        <v>179</v>
      </c>
      <c r="J145" s="392" t="s">
        <v>179</v>
      </c>
      <c r="K145" s="392" t="s">
        <v>179</v>
      </c>
      <c r="L145" s="392" t="s">
        <v>179</v>
      </c>
      <c r="M145" s="393" t="s">
        <v>179</v>
      </c>
      <c r="N145" s="392" t="s">
        <v>179</v>
      </c>
      <c r="O145" s="393" t="s">
        <v>179</v>
      </c>
      <c r="P145" s="392" t="s">
        <v>179</v>
      </c>
      <c r="Q145" s="392" t="s">
        <v>179</v>
      </c>
      <c r="R145" s="415" t="s">
        <v>179</v>
      </c>
      <c r="S145" s="416" t="s">
        <v>179</v>
      </c>
    </row>
    <row r="146" spans="2:19" ht="11.25" hidden="1">
      <c r="B146" s="352"/>
      <c r="C146" s="421" t="s">
        <v>186</v>
      </c>
      <c r="D146" s="417" t="s">
        <v>178</v>
      </c>
      <c r="E146" s="418" t="s">
        <v>175</v>
      </c>
      <c r="F146" s="419">
        <v>9</v>
      </c>
      <c r="G146" s="364" t="s">
        <v>179</v>
      </c>
      <c r="H146" s="365">
        <v>6</v>
      </c>
      <c r="I146" s="365" t="s">
        <v>179</v>
      </c>
      <c r="J146" s="365" t="s">
        <v>179</v>
      </c>
      <c r="K146" s="365" t="s">
        <v>179</v>
      </c>
      <c r="L146" s="365">
        <v>1</v>
      </c>
      <c r="M146" s="365">
        <v>2</v>
      </c>
      <c r="N146" s="365" t="s">
        <v>179</v>
      </c>
      <c r="O146" s="365" t="s">
        <v>179</v>
      </c>
      <c r="P146" s="365" t="s">
        <v>179</v>
      </c>
      <c r="Q146" s="365" t="s">
        <v>179</v>
      </c>
      <c r="R146" s="366" t="s">
        <v>179</v>
      </c>
      <c r="S146" s="367" t="s">
        <v>179</v>
      </c>
    </row>
    <row r="147" spans="2:19" ht="11.25" hidden="1">
      <c r="B147" s="352"/>
      <c r="C147" s="422"/>
      <c r="D147" s="399"/>
      <c r="E147" s="400" t="s">
        <v>176</v>
      </c>
      <c r="F147" s="403">
        <v>4</v>
      </c>
      <c r="G147" s="385" t="s">
        <v>179</v>
      </c>
      <c r="H147" s="386">
        <v>1</v>
      </c>
      <c r="I147" s="373" t="s">
        <v>179</v>
      </c>
      <c r="J147" s="373" t="s">
        <v>179</v>
      </c>
      <c r="K147" s="373" t="s">
        <v>179</v>
      </c>
      <c r="L147" s="373" t="s">
        <v>179</v>
      </c>
      <c r="M147" s="373">
        <v>3</v>
      </c>
      <c r="N147" s="373" t="s">
        <v>179</v>
      </c>
      <c r="O147" s="373" t="s">
        <v>179</v>
      </c>
      <c r="P147" s="373" t="s">
        <v>179</v>
      </c>
      <c r="Q147" s="373" t="s">
        <v>179</v>
      </c>
      <c r="R147" s="374" t="s">
        <v>179</v>
      </c>
      <c r="S147" s="375" t="s">
        <v>179</v>
      </c>
    </row>
    <row r="148" spans="2:19" ht="11.25" hidden="1">
      <c r="B148" s="352"/>
      <c r="C148" s="422"/>
      <c r="D148" s="401" t="s">
        <v>187</v>
      </c>
      <c r="E148" s="402" t="s">
        <v>175</v>
      </c>
      <c r="F148" s="403" t="s">
        <v>179</v>
      </c>
      <c r="G148" s="378" t="s">
        <v>179</v>
      </c>
      <c r="H148" s="373" t="s">
        <v>179</v>
      </c>
      <c r="I148" s="373" t="s">
        <v>179</v>
      </c>
      <c r="J148" s="373" t="s">
        <v>179</v>
      </c>
      <c r="K148" s="373" t="s">
        <v>179</v>
      </c>
      <c r="L148" s="379" t="s">
        <v>179</v>
      </c>
      <c r="M148" s="379" t="s">
        <v>179</v>
      </c>
      <c r="N148" s="379" t="s">
        <v>179</v>
      </c>
      <c r="O148" s="373" t="s">
        <v>179</v>
      </c>
      <c r="P148" s="373" t="s">
        <v>179</v>
      </c>
      <c r="Q148" s="373" t="s">
        <v>179</v>
      </c>
      <c r="R148" s="374" t="s">
        <v>179</v>
      </c>
      <c r="S148" s="375" t="s">
        <v>179</v>
      </c>
    </row>
    <row r="149" spans="2:19" ht="11.25" hidden="1">
      <c r="B149" s="352"/>
      <c r="C149" s="422"/>
      <c r="D149" s="401"/>
      <c r="E149" s="404" t="s">
        <v>176</v>
      </c>
      <c r="F149" s="403">
        <v>1</v>
      </c>
      <c r="G149" s="378" t="s">
        <v>179</v>
      </c>
      <c r="H149" s="373" t="s">
        <v>179</v>
      </c>
      <c r="I149" s="373" t="s">
        <v>179</v>
      </c>
      <c r="J149" s="373" t="s">
        <v>179</v>
      </c>
      <c r="K149" s="373" t="s">
        <v>179</v>
      </c>
      <c r="L149" s="379" t="s">
        <v>179</v>
      </c>
      <c r="M149" s="379">
        <v>1</v>
      </c>
      <c r="N149" s="373" t="s">
        <v>179</v>
      </c>
      <c r="O149" s="373" t="s">
        <v>179</v>
      </c>
      <c r="P149" s="373" t="s">
        <v>179</v>
      </c>
      <c r="Q149" s="373" t="s">
        <v>179</v>
      </c>
      <c r="R149" s="374" t="s">
        <v>179</v>
      </c>
      <c r="S149" s="375" t="s">
        <v>179</v>
      </c>
    </row>
    <row r="150" spans="2:19" ht="11.25" hidden="1">
      <c r="B150" s="352"/>
      <c r="C150" s="422"/>
      <c r="D150" s="401" t="s">
        <v>188</v>
      </c>
      <c r="E150" s="404" t="s">
        <v>175</v>
      </c>
      <c r="F150" s="403">
        <v>9</v>
      </c>
      <c r="G150" s="378" t="s">
        <v>179</v>
      </c>
      <c r="H150" s="373">
        <v>6</v>
      </c>
      <c r="I150" s="373" t="s">
        <v>179</v>
      </c>
      <c r="J150" s="373" t="s">
        <v>179</v>
      </c>
      <c r="K150" s="373" t="s">
        <v>179</v>
      </c>
      <c r="L150" s="379">
        <v>1</v>
      </c>
      <c r="M150" s="379">
        <v>2</v>
      </c>
      <c r="N150" s="379" t="s">
        <v>179</v>
      </c>
      <c r="O150" s="373" t="s">
        <v>179</v>
      </c>
      <c r="P150" s="373" t="s">
        <v>179</v>
      </c>
      <c r="Q150" s="373" t="s">
        <v>179</v>
      </c>
      <c r="R150" s="380" t="s">
        <v>179</v>
      </c>
      <c r="S150" s="381" t="s">
        <v>179</v>
      </c>
    </row>
    <row r="151" spans="2:19" ht="11.25" hidden="1">
      <c r="B151" s="405"/>
      <c r="C151" s="423"/>
      <c r="D151" s="406"/>
      <c r="E151" s="272" t="s">
        <v>176</v>
      </c>
      <c r="F151" s="407">
        <v>3</v>
      </c>
      <c r="G151" s="391" t="s">
        <v>179</v>
      </c>
      <c r="H151" s="392">
        <v>1</v>
      </c>
      <c r="I151" s="392" t="s">
        <v>179</v>
      </c>
      <c r="J151" s="392" t="s">
        <v>179</v>
      </c>
      <c r="K151" s="392" t="s">
        <v>179</v>
      </c>
      <c r="L151" s="392" t="s">
        <v>179</v>
      </c>
      <c r="M151" s="393">
        <v>2</v>
      </c>
      <c r="N151" s="392" t="s">
        <v>179</v>
      </c>
      <c r="O151" s="392" t="s">
        <v>179</v>
      </c>
      <c r="P151" s="392" t="s">
        <v>179</v>
      </c>
      <c r="Q151" s="392" t="s">
        <v>179</v>
      </c>
      <c r="R151" s="415" t="s">
        <v>179</v>
      </c>
      <c r="S151" s="416" t="s">
        <v>179</v>
      </c>
    </row>
    <row r="152" spans="2:19" ht="15" customHeight="1">
      <c r="B152" s="334" t="s">
        <v>196</v>
      </c>
      <c r="C152" s="335"/>
      <c r="D152" s="336"/>
      <c r="E152" s="337" t="s">
        <v>172</v>
      </c>
      <c r="F152" s="408">
        <v>441</v>
      </c>
      <c r="G152" s="339" t="s">
        <v>190</v>
      </c>
      <c r="H152" s="341">
        <v>19</v>
      </c>
      <c r="I152" s="340" t="s">
        <v>190</v>
      </c>
      <c r="J152" s="340">
        <v>2</v>
      </c>
      <c r="K152" s="340" t="s">
        <v>190</v>
      </c>
      <c r="L152" s="340">
        <v>7</v>
      </c>
      <c r="M152" s="340">
        <v>211</v>
      </c>
      <c r="N152" s="340">
        <v>1</v>
      </c>
      <c r="O152" s="340">
        <v>30</v>
      </c>
      <c r="P152" s="340" t="s">
        <v>190</v>
      </c>
      <c r="Q152" s="340" t="s">
        <v>190</v>
      </c>
      <c r="R152" s="341">
        <v>171</v>
      </c>
      <c r="S152" s="342" t="s">
        <v>190</v>
      </c>
    </row>
    <row r="153" spans="2:19" ht="11.25">
      <c r="B153" s="343" t="s">
        <v>174</v>
      </c>
      <c r="C153" s="344"/>
      <c r="D153" s="345"/>
      <c r="E153" s="346" t="s">
        <v>175</v>
      </c>
      <c r="F153" s="409">
        <v>288</v>
      </c>
      <c r="G153" s="348" t="s">
        <v>179</v>
      </c>
      <c r="H153" s="349">
        <v>18</v>
      </c>
      <c r="I153" s="349" t="s">
        <v>179</v>
      </c>
      <c r="J153" s="349">
        <v>2</v>
      </c>
      <c r="K153" s="349" t="s">
        <v>179</v>
      </c>
      <c r="L153" s="349">
        <v>7</v>
      </c>
      <c r="M153" s="349">
        <v>146</v>
      </c>
      <c r="N153" s="349">
        <v>1</v>
      </c>
      <c r="O153" s="349">
        <v>15</v>
      </c>
      <c r="P153" s="349" t="s">
        <v>179</v>
      </c>
      <c r="Q153" s="349" t="s">
        <v>179</v>
      </c>
      <c r="R153" s="350">
        <v>99</v>
      </c>
      <c r="S153" s="351" t="s">
        <v>179</v>
      </c>
    </row>
    <row r="154" spans="2:19" ht="11.25">
      <c r="B154" s="352"/>
      <c r="C154" s="353"/>
      <c r="D154" s="354"/>
      <c r="E154" s="355" t="s">
        <v>176</v>
      </c>
      <c r="F154" s="410">
        <v>153</v>
      </c>
      <c r="G154" s="357" t="s">
        <v>179</v>
      </c>
      <c r="H154" s="358">
        <v>1</v>
      </c>
      <c r="I154" s="358" t="s">
        <v>179</v>
      </c>
      <c r="J154" s="358" t="s">
        <v>179</v>
      </c>
      <c r="K154" s="358" t="s">
        <v>179</v>
      </c>
      <c r="L154" s="358" t="s">
        <v>179</v>
      </c>
      <c r="M154" s="358">
        <v>65</v>
      </c>
      <c r="N154" s="358" t="s">
        <v>179</v>
      </c>
      <c r="O154" s="358">
        <v>15</v>
      </c>
      <c r="P154" s="358" t="s">
        <v>179</v>
      </c>
      <c r="Q154" s="358" t="s">
        <v>179</v>
      </c>
      <c r="R154" s="359">
        <v>72</v>
      </c>
      <c r="S154" s="360" t="s">
        <v>179</v>
      </c>
    </row>
    <row r="155" spans="2:19" ht="11.25">
      <c r="B155" s="352"/>
      <c r="C155" s="421" t="s">
        <v>177</v>
      </c>
      <c r="D155" s="157" t="s">
        <v>178</v>
      </c>
      <c r="E155" s="362" t="s">
        <v>175</v>
      </c>
      <c r="F155" s="411">
        <v>280</v>
      </c>
      <c r="G155" s="413" t="s">
        <v>179</v>
      </c>
      <c r="H155" s="365">
        <v>17</v>
      </c>
      <c r="I155" s="340" t="s">
        <v>179</v>
      </c>
      <c r="J155" s="365">
        <v>2</v>
      </c>
      <c r="K155" s="373" t="s">
        <v>179</v>
      </c>
      <c r="L155" s="365">
        <v>2</v>
      </c>
      <c r="M155" s="365">
        <v>146</v>
      </c>
      <c r="N155" s="373" t="s">
        <v>179</v>
      </c>
      <c r="O155" s="373">
        <v>15</v>
      </c>
      <c r="P155" s="373" t="s">
        <v>179</v>
      </c>
      <c r="Q155" s="373" t="s">
        <v>179</v>
      </c>
      <c r="R155" s="373">
        <v>98</v>
      </c>
      <c r="S155" s="375" t="s">
        <v>179</v>
      </c>
    </row>
    <row r="156" spans="2:19" ht="11.25">
      <c r="B156" s="352"/>
      <c r="C156" s="422"/>
      <c r="D156" s="368"/>
      <c r="E156" s="369" t="s">
        <v>176</v>
      </c>
      <c r="F156" s="403">
        <v>153</v>
      </c>
      <c r="G156" s="413" t="s">
        <v>179</v>
      </c>
      <c r="H156" s="372">
        <v>1</v>
      </c>
      <c r="I156" s="349" t="s">
        <v>179</v>
      </c>
      <c r="J156" s="373" t="s">
        <v>179</v>
      </c>
      <c r="K156" s="373" t="s">
        <v>179</v>
      </c>
      <c r="L156" s="373" t="s">
        <v>179</v>
      </c>
      <c r="M156" s="373">
        <v>65</v>
      </c>
      <c r="N156" s="373" t="s">
        <v>179</v>
      </c>
      <c r="O156" s="373">
        <v>15</v>
      </c>
      <c r="P156" s="373" t="s">
        <v>179</v>
      </c>
      <c r="Q156" s="373" t="s">
        <v>179</v>
      </c>
      <c r="R156" s="373">
        <v>72</v>
      </c>
      <c r="S156" s="375" t="s">
        <v>179</v>
      </c>
    </row>
    <row r="157" spans="2:19" ht="11.25">
      <c r="B157" s="352"/>
      <c r="C157" s="422"/>
      <c r="D157" s="376" t="s">
        <v>181</v>
      </c>
      <c r="E157" s="268" t="s">
        <v>175</v>
      </c>
      <c r="F157" s="403">
        <v>75</v>
      </c>
      <c r="G157" s="413" t="s">
        <v>179</v>
      </c>
      <c r="H157" s="373" t="s">
        <v>179</v>
      </c>
      <c r="I157" s="373" t="s">
        <v>179</v>
      </c>
      <c r="J157" s="373" t="s">
        <v>179</v>
      </c>
      <c r="K157" s="373" t="s">
        <v>179</v>
      </c>
      <c r="L157" s="373" t="s">
        <v>179</v>
      </c>
      <c r="M157" s="413">
        <v>24</v>
      </c>
      <c r="N157" s="373" t="s">
        <v>179</v>
      </c>
      <c r="O157" s="373">
        <v>5</v>
      </c>
      <c r="P157" s="373" t="s">
        <v>179</v>
      </c>
      <c r="Q157" s="373" t="s">
        <v>179</v>
      </c>
      <c r="R157" s="373">
        <v>46</v>
      </c>
      <c r="S157" s="375" t="s">
        <v>179</v>
      </c>
    </row>
    <row r="158" spans="2:19" ht="11.25">
      <c r="B158" s="352"/>
      <c r="C158" s="422"/>
      <c r="D158" s="382"/>
      <c r="E158" s="268" t="s">
        <v>176</v>
      </c>
      <c r="F158" s="403">
        <v>49</v>
      </c>
      <c r="G158" s="413" t="s">
        <v>179</v>
      </c>
      <c r="H158" s="373" t="s">
        <v>179</v>
      </c>
      <c r="I158" s="373" t="s">
        <v>179</v>
      </c>
      <c r="J158" s="373" t="s">
        <v>179</v>
      </c>
      <c r="K158" s="373" t="s">
        <v>179</v>
      </c>
      <c r="L158" s="373" t="s">
        <v>179</v>
      </c>
      <c r="M158" s="413">
        <v>14</v>
      </c>
      <c r="N158" s="373" t="s">
        <v>179</v>
      </c>
      <c r="O158" s="373">
        <v>8</v>
      </c>
      <c r="P158" s="373" t="s">
        <v>179</v>
      </c>
      <c r="Q158" s="373" t="s">
        <v>179</v>
      </c>
      <c r="R158" s="373">
        <v>27</v>
      </c>
      <c r="S158" s="375" t="s">
        <v>179</v>
      </c>
    </row>
    <row r="159" spans="2:19" ht="11.25">
      <c r="B159" s="352"/>
      <c r="C159" s="422"/>
      <c r="D159" s="376" t="s">
        <v>182</v>
      </c>
      <c r="E159" s="268" t="s">
        <v>175</v>
      </c>
      <c r="F159" s="403">
        <v>102</v>
      </c>
      <c r="G159" s="413" t="s">
        <v>179</v>
      </c>
      <c r="H159" s="373">
        <v>4</v>
      </c>
      <c r="I159" s="373" t="s">
        <v>179</v>
      </c>
      <c r="J159" s="373">
        <v>2</v>
      </c>
      <c r="K159" s="373" t="s">
        <v>179</v>
      </c>
      <c r="L159" s="373" t="s">
        <v>179</v>
      </c>
      <c r="M159" s="413">
        <v>55</v>
      </c>
      <c r="N159" s="373" t="s">
        <v>179</v>
      </c>
      <c r="O159" s="373">
        <v>7</v>
      </c>
      <c r="P159" s="373" t="s">
        <v>179</v>
      </c>
      <c r="Q159" s="373" t="s">
        <v>179</v>
      </c>
      <c r="R159" s="373">
        <v>34</v>
      </c>
      <c r="S159" s="375" t="s">
        <v>179</v>
      </c>
    </row>
    <row r="160" spans="2:19" ht="11.25">
      <c r="B160" s="352"/>
      <c r="C160" s="422"/>
      <c r="D160" s="382"/>
      <c r="E160" s="268" t="s">
        <v>176</v>
      </c>
      <c r="F160" s="403">
        <v>44</v>
      </c>
      <c r="G160" s="413" t="s">
        <v>179</v>
      </c>
      <c r="H160" s="373" t="s">
        <v>179</v>
      </c>
      <c r="I160" s="373" t="s">
        <v>179</v>
      </c>
      <c r="J160" s="373" t="s">
        <v>179</v>
      </c>
      <c r="K160" s="373" t="s">
        <v>179</v>
      </c>
      <c r="L160" s="373" t="s">
        <v>179</v>
      </c>
      <c r="M160" s="413">
        <v>19</v>
      </c>
      <c r="N160" s="373" t="s">
        <v>179</v>
      </c>
      <c r="O160" s="373" t="s">
        <v>179</v>
      </c>
      <c r="P160" s="373" t="s">
        <v>179</v>
      </c>
      <c r="Q160" s="373" t="s">
        <v>179</v>
      </c>
      <c r="R160" s="373">
        <v>25</v>
      </c>
      <c r="S160" s="375" t="s">
        <v>179</v>
      </c>
    </row>
    <row r="161" spans="2:19" ht="11.25">
      <c r="B161" s="352"/>
      <c r="C161" s="422"/>
      <c r="D161" s="376" t="s">
        <v>183</v>
      </c>
      <c r="E161" s="268" t="s">
        <v>175</v>
      </c>
      <c r="F161" s="403">
        <v>103</v>
      </c>
      <c r="G161" s="413" t="s">
        <v>179</v>
      </c>
      <c r="H161" s="373">
        <v>13</v>
      </c>
      <c r="I161" s="373" t="s">
        <v>179</v>
      </c>
      <c r="J161" s="373" t="s">
        <v>179</v>
      </c>
      <c r="K161" s="373" t="s">
        <v>179</v>
      </c>
      <c r="L161" s="373">
        <v>2</v>
      </c>
      <c r="M161" s="413">
        <v>67</v>
      </c>
      <c r="N161" s="373" t="s">
        <v>179</v>
      </c>
      <c r="O161" s="373">
        <v>3</v>
      </c>
      <c r="P161" s="373" t="s">
        <v>179</v>
      </c>
      <c r="Q161" s="373" t="s">
        <v>179</v>
      </c>
      <c r="R161" s="373">
        <v>18</v>
      </c>
      <c r="S161" s="375" t="s">
        <v>179</v>
      </c>
    </row>
    <row r="162" spans="2:19" ht="11.25">
      <c r="B162" s="352"/>
      <c r="C162" s="422"/>
      <c r="D162" s="382"/>
      <c r="E162" s="268" t="s">
        <v>176</v>
      </c>
      <c r="F162" s="403">
        <v>60</v>
      </c>
      <c r="G162" s="413" t="s">
        <v>179</v>
      </c>
      <c r="H162" s="373">
        <v>1</v>
      </c>
      <c r="I162" s="373" t="s">
        <v>179</v>
      </c>
      <c r="J162" s="373" t="s">
        <v>179</v>
      </c>
      <c r="K162" s="373" t="s">
        <v>179</v>
      </c>
      <c r="L162" s="373" t="s">
        <v>179</v>
      </c>
      <c r="M162" s="413">
        <v>32</v>
      </c>
      <c r="N162" s="373" t="s">
        <v>179</v>
      </c>
      <c r="O162" s="373">
        <v>7</v>
      </c>
      <c r="P162" s="373" t="s">
        <v>179</v>
      </c>
      <c r="Q162" s="373" t="s">
        <v>179</v>
      </c>
      <c r="R162" s="373">
        <v>20</v>
      </c>
      <c r="S162" s="375" t="s">
        <v>179</v>
      </c>
    </row>
    <row r="163" spans="2:19" ht="11.25">
      <c r="B163" s="352"/>
      <c r="C163" s="422"/>
      <c r="D163" s="376" t="s">
        <v>184</v>
      </c>
      <c r="E163" s="268" t="s">
        <v>175</v>
      </c>
      <c r="F163" s="403" t="s">
        <v>179</v>
      </c>
      <c r="G163" s="413" t="s">
        <v>179</v>
      </c>
      <c r="H163" s="373" t="s">
        <v>179</v>
      </c>
      <c r="I163" s="373" t="s">
        <v>179</v>
      </c>
      <c r="J163" s="373" t="s">
        <v>179</v>
      </c>
      <c r="K163" s="373" t="s">
        <v>179</v>
      </c>
      <c r="L163" s="373" t="s">
        <v>179</v>
      </c>
      <c r="M163" s="413" t="s">
        <v>179</v>
      </c>
      <c r="N163" s="373" t="s">
        <v>179</v>
      </c>
      <c r="O163" s="373" t="s">
        <v>179</v>
      </c>
      <c r="P163" s="373" t="s">
        <v>179</v>
      </c>
      <c r="Q163" s="373" t="s">
        <v>179</v>
      </c>
      <c r="R163" s="373" t="s">
        <v>179</v>
      </c>
      <c r="S163" s="375" t="s">
        <v>179</v>
      </c>
    </row>
    <row r="164" spans="2:19" ht="11.25">
      <c r="B164" s="352"/>
      <c r="C164" s="422"/>
      <c r="D164" s="382"/>
      <c r="E164" s="383" t="s">
        <v>176</v>
      </c>
      <c r="F164" s="403" t="s">
        <v>179</v>
      </c>
      <c r="G164" s="413" t="s">
        <v>179</v>
      </c>
      <c r="H164" s="373" t="s">
        <v>179</v>
      </c>
      <c r="I164" s="373" t="s">
        <v>179</v>
      </c>
      <c r="J164" s="373" t="s">
        <v>179</v>
      </c>
      <c r="K164" s="373" t="s">
        <v>179</v>
      </c>
      <c r="L164" s="373" t="s">
        <v>179</v>
      </c>
      <c r="M164" s="413" t="s">
        <v>179</v>
      </c>
      <c r="N164" s="373" t="s">
        <v>179</v>
      </c>
      <c r="O164" s="373" t="s">
        <v>179</v>
      </c>
      <c r="P164" s="373" t="s">
        <v>179</v>
      </c>
      <c r="Q164" s="373" t="s">
        <v>179</v>
      </c>
      <c r="R164" s="373" t="s">
        <v>179</v>
      </c>
      <c r="S164" s="375" t="s">
        <v>179</v>
      </c>
    </row>
    <row r="165" spans="2:19" ht="11.25">
      <c r="B165" s="352"/>
      <c r="C165" s="422"/>
      <c r="D165" s="387" t="s">
        <v>185</v>
      </c>
      <c r="E165" s="268" t="s">
        <v>175</v>
      </c>
      <c r="F165" s="403" t="s">
        <v>179</v>
      </c>
      <c r="G165" s="413" t="s">
        <v>179</v>
      </c>
      <c r="H165" s="373" t="s">
        <v>179</v>
      </c>
      <c r="I165" s="373" t="s">
        <v>179</v>
      </c>
      <c r="J165" s="373" t="s">
        <v>179</v>
      </c>
      <c r="K165" s="373" t="s">
        <v>179</v>
      </c>
      <c r="L165" s="373" t="s">
        <v>179</v>
      </c>
      <c r="M165" s="413" t="s">
        <v>179</v>
      </c>
      <c r="N165" s="373" t="s">
        <v>179</v>
      </c>
      <c r="O165" s="373" t="s">
        <v>179</v>
      </c>
      <c r="P165" s="373" t="s">
        <v>179</v>
      </c>
      <c r="Q165" s="373" t="s">
        <v>179</v>
      </c>
      <c r="R165" s="373" t="s">
        <v>179</v>
      </c>
      <c r="S165" s="375" t="s">
        <v>179</v>
      </c>
    </row>
    <row r="166" spans="2:19" ht="11.25">
      <c r="B166" s="352"/>
      <c r="C166" s="423"/>
      <c r="D166" s="389"/>
      <c r="E166" s="272" t="s">
        <v>176</v>
      </c>
      <c r="F166" s="407" t="s">
        <v>179</v>
      </c>
      <c r="G166" s="391" t="s">
        <v>179</v>
      </c>
      <c r="H166" s="392" t="s">
        <v>179</v>
      </c>
      <c r="I166" s="392" t="s">
        <v>179</v>
      </c>
      <c r="J166" s="392" t="s">
        <v>179</v>
      </c>
      <c r="K166" s="392" t="s">
        <v>179</v>
      </c>
      <c r="L166" s="392" t="s">
        <v>179</v>
      </c>
      <c r="M166" s="414" t="s">
        <v>179</v>
      </c>
      <c r="N166" s="392" t="s">
        <v>179</v>
      </c>
      <c r="O166" s="392" t="s">
        <v>179</v>
      </c>
      <c r="P166" s="392" t="s">
        <v>179</v>
      </c>
      <c r="Q166" s="392" t="s">
        <v>179</v>
      </c>
      <c r="R166" s="392" t="s">
        <v>179</v>
      </c>
      <c r="S166" s="416" t="s">
        <v>179</v>
      </c>
    </row>
    <row r="167" spans="2:19" ht="11.25">
      <c r="B167" s="352"/>
      <c r="C167" s="421" t="s">
        <v>186</v>
      </c>
      <c r="D167" s="417" t="s">
        <v>178</v>
      </c>
      <c r="E167" s="418" t="s">
        <v>175</v>
      </c>
      <c r="F167" s="419">
        <v>8</v>
      </c>
      <c r="G167" s="413" t="s">
        <v>179</v>
      </c>
      <c r="H167" s="365">
        <v>1</v>
      </c>
      <c r="I167" s="373" t="s">
        <v>179</v>
      </c>
      <c r="J167" s="373" t="s">
        <v>179</v>
      </c>
      <c r="K167" s="373" t="s">
        <v>179</v>
      </c>
      <c r="L167" s="373">
        <v>5</v>
      </c>
      <c r="M167" s="413" t="s">
        <v>179</v>
      </c>
      <c r="N167" s="373">
        <v>1</v>
      </c>
      <c r="O167" s="373" t="s">
        <v>179</v>
      </c>
      <c r="P167" s="373" t="s">
        <v>179</v>
      </c>
      <c r="Q167" s="373" t="s">
        <v>179</v>
      </c>
      <c r="R167" s="373">
        <v>1</v>
      </c>
      <c r="S167" s="375" t="s">
        <v>179</v>
      </c>
    </row>
    <row r="168" spans="2:19" ht="11.25">
      <c r="B168" s="352"/>
      <c r="C168" s="422"/>
      <c r="D168" s="399"/>
      <c r="E168" s="400" t="s">
        <v>176</v>
      </c>
      <c r="F168" s="403" t="s">
        <v>179</v>
      </c>
      <c r="G168" s="413" t="s">
        <v>179</v>
      </c>
      <c r="H168" s="373" t="s">
        <v>179</v>
      </c>
      <c r="I168" s="373" t="s">
        <v>179</v>
      </c>
      <c r="J168" s="373" t="s">
        <v>179</v>
      </c>
      <c r="K168" s="373" t="s">
        <v>179</v>
      </c>
      <c r="L168" s="373" t="s">
        <v>179</v>
      </c>
      <c r="M168" s="413" t="s">
        <v>179</v>
      </c>
      <c r="N168" s="373" t="s">
        <v>179</v>
      </c>
      <c r="O168" s="373" t="s">
        <v>179</v>
      </c>
      <c r="P168" s="373" t="s">
        <v>179</v>
      </c>
      <c r="Q168" s="373" t="s">
        <v>179</v>
      </c>
      <c r="R168" s="373" t="s">
        <v>179</v>
      </c>
      <c r="S168" s="375" t="s">
        <v>179</v>
      </c>
    </row>
    <row r="169" spans="2:19" ht="11.25">
      <c r="B169" s="352"/>
      <c r="C169" s="422"/>
      <c r="D169" s="401" t="s">
        <v>187</v>
      </c>
      <c r="E169" s="402" t="s">
        <v>175</v>
      </c>
      <c r="F169" s="403">
        <v>3</v>
      </c>
      <c r="G169" s="413" t="s">
        <v>179</v>
      </c>
      <c r="H169" s="373" t="s">
        <v>179</v>
      </c>
      <c r="I169" s="373" t="s">
        <v>179</v>
      </c>
      <c r="J169" s="373" t="s">
        <v>179</v>
      </c>
      <c r="K169" s="373" t="s">
        <v>179</v>
      </c>
      <c r="L169" s="373">
        <v>3</v>
      </c>
      <c r="M169" s="413" t="s">
        <v>179</v>
      </c>
      <c r="N169" s="373" t="s">
        <v>179</v>
      </c>
      <c r="O169" s="373" t="s">
        <v>179</v>
      </c>
      <c r="P169" s="373" t="s">
        <v>179</v>
      </c>
      <c r="Q169" s="373" t="s">
        <v>179</v>
      </c>
      <c r="R169" s="373" t="s">
        <v>179</v>
      </c>
      <c r="S169" s="375" t="s">
        <v>179</v>
      </c>
    </row>
    <row r="170" spans="2:19" ht="11.25">
      <c r="B170" s="352"/>
      <c r="C170" s="422"/>
      <c r="D170" s="401"/>
      <c r="E170" s="404" t="s">
        <v>176</v>
      </c>
      <c r="F170" s="403" t="s">
        <v>179</v>
      </c>
      <c r="G170" s="413" t="s">
        <v>179</v>
      </c>
      <c r="H170" s="373" t="s">
        <v>179</v>
      </c>
      <c r="I170" s="373" t="s">
        <v>179</v>
      </c>
      <c r="J170" s="373" t="s">
        <v>179</v>
      </c>
      <c r="K170" s="373" t="s">
        <v>179</v>
      </c>
      <c r="L170" s="373" t="s">
        <v>179</v>
      </c>
      <c r="M170" s="413" t="s">
        <v>179</v>
      </c>
      <c r="N170" s="373" t="s">
        <v>179</v>
      </c>
      <c r="O170" s="373" t="s">
        <v>179</v>
      </c>
      <c r="P170" s="373" t="s">
        <v>179</v>
      </c>
      <c r="Q170" s="373" t="s">
        <v>179</v>
      </c>
      <c r="R170" s="373" t="s">
        <v>179</v>
      </c>
      <c r="S170" s="375" t="s">
        <v>179</v>
      </c>
    </row>
    <row r="171" spans="2:19" ht="11.25">
      <c r="B171" s="352"/>
      <c r="C171" s="422"/>
      <c r="D171" s="401" t="s">
        <v>188</v>
      </c>
      <c r="E171" s="404" t="s">
        <v>175</v>
      </c>
      <c r="F171" s="403">
        <v>5</v>
      </c>
      <c r="G171" s="413" t="s">
        <v>179</v>
      </c>
      <c r="H171" s="373">
        <v>1</v>
      </c>
      <c r="I171" s="373" t="s">
        <v>179</v>
      </c>
      <c r="J171" s="373" t="s">
        <v>179</v>
      </c>
      <c r="K171" s="373" t="s">
        <v>179</v>
      </c>
      <c r="L171" s="373">
        <v>2</v>
      </c>
      <c r="M171" s="413" t="s">
        <v>179</v>
      </c>
      <c r="N171" s="373">
        <v>1</v>
      </c>
      <c r="O171" s="373" t="s">
        <v>179</v>
      </c>
      <c r="P171" s="373" t="s">
        <v>179</v>
      </c>
      <c r="Q171" s="373" t="s">
        <v>179</v>
      </c>
      <c r="R171" s="373">
        <v>1</v>
      </c>
      <c r="S171" s="375" t="s">
        <v>179</v>
      </c>
    </row>
    <row r="172" spans="2:19" ht="11.25">
      <c r="B172" s="405"/>
      <c r="C172" s="423"/>
      <c r="D172" s="406"/>
      <c r="E172" s="272" t="s">
        <v>176</v>
      </c>
      <c r="F172" s="407" t="s">
        <v>179</v>
      </c>
      <c r="G172" s="391" t="s">
        <v>179</v>
      </c>
      <c r="H172" s="392" t="s">
        <v>179</v>
      </c>
      <c r="I172" s="392" t="s">
        <v>179</v>
      </c>
      <c r="J172" s="392" t="s">
        <v>179</v>
      </c>
      <c r="K172" s="392" t="s">
        <v>179</v>
      </c>
      <c r="L172" s="392" t="s">
        <v>179</v>
      </c>
      <c r="M172" s="414" t="s">
        <v>179</v>
      </c>
      <c r="N172" s="392" t="s">
        <v>179</v>
      </c>
      <c r="O172" s="392" t="s">
        <v>179</v>
      </c>
      <c r="P172" s="392" t="s">
        <v>179</v>
      </c>
      <c r="Q172" s="392" t="s">
        <v>179</v>
      </c>
      <c r="R172" s="392" t="s">
        <v>179</v>
      </c>
      <c r="S172" s="416" t="s">
        <v>179</v>
      </c>
    </row>
    <row r="173" spans="2:19" ht="11.25">
      <c r="B173" s="334" t="s">
        <v>197</v>
      </c>
      <c r="C173" s="335"/>
      <c r="D173" s="336"/>
      <c r="E173" s="337" t="s">
        <v>172</v>
      </c>
      <c r="F173" s="408">
        <v>1675</v>
      </c>
      <c r="G173" s="424" t="s">
        <v>190</v>
      </c>
      <c r="H173" s="340">
        <v>8</v>
      </c>
      <c r="I173" s="340" t="s">
        <v>190</v>
      </c>
      <c r="J173" s="340" t="s">
        <v>190</v>
      </c>
      <c r="K173" s="340" t="s">
        <v>190</v>
      </c>
      <c r="L173" s="340" t="s">
        <v>190</v>
      </c>
      <c r="M173" s="340">
        <v>139</v>
      </c>
      <c r="N173" s="340" t="s">
        <v>190</v>
      </c>
      <c r="O173" s="340">
        <v>23</v>
      </c>
      <c r="P173" s="340" t="s">
        <v>190</v>
      </c>
      <c r="Q173" s="340" t="s">
        <v>190</v>
      </c>
      <c r="R173" s="340">
        <v>275</v>
      </c>
      <c r="S173" s="342">
        <v>1230</v>
      </c>
    </row>
    <row r="174" spans="2:19" ht="11.25">
      <c r="B174" s="343" t="s">
        <v>174</v>
      </c>
      <c r="C174" s="344"/>
      <c r="D174" s="345"/>
      <c r="E174" s="346" t="s">
        <v>175</v>
      </c>
      <c r="F174" s="409">
        <v>994</v>
      </c>
      <c r="G174" s="425" t="s">
        <v>173</v>
      </c>
      <c r="H174" s="349">
        <v>8</v>
      </c>
      <c r="I174" s="349" t="s">
        <v>173</v>
      </c>
      <c r="J174" s="349" t="s">
        <v>173</v>
      </c>
      <c r="K174" s="349" t="s">
        <v>173</v>
      </c>
      <c r="L174" s="349" t="s">
        <v>173</v>
      </c>
      <c r="M174" s="349">
        <v>96</v>
      </c>
      <c r="N174" s="349" t="s">
        <v>173</v>
      </c>
      <c r="O174" s="349">
        <v>8</v>
      </c>
      <c r="P174" s="349" t="s">
        <v>173</v>
      </c>
      <c r="Q174" s="349" t="s">
        <v>173</v>
      </c>
      <c r="R174" s="349">
        <v>169</v>
      </c>
      <c r="S174" s="351">
        <v>713</v>
      </c>
    </row>
    <row r="175" spans="2:19" ht="11.25">
      <c r="B175" s="352"/>
      <c r="C175" s="353"/>
      <c r="D175" s="354"/>
      <c r="E175" s="355" t="s">
        <v>176</v>
      </c>
      <c r="F175" s="410">
        <v>681</v>
      </c>
      <c r="G175" s="426" t="s">
        <v>173</v>
      </c>
      <c r="H175" s="358" t="s">
        <v>173</v>
      </c>
      <c r="I175" s="358" t="s">
        <v>173</v>
      </c>
      <c r="J175" s="358" t="s">
        <v>173</v>
      </c>
      <c r="K175" s="358" t="s">
        <v>173</v>
      </c>
      <c r="L175" s="358" t="s">
        <v>173</v>
      </c>
      <c r="M175" s="358">
        <v>43</v>
      </c>
      <c r="N175" s="358" t="s">
        <v>173</v>
      </c>
      <c r="O175" s="358">
        <v>15</v>
      </c>
      <c r="P175" s="358" t="s">
        <v>173</v>
      </c>
      <c r="Q175" s="358" t="s">
        <v>173</v>
      </c>
      <c r="R175" s="358">
        <v>106</v>
      </c>
      <c r="S175" s="360">
        <v>517</v>
      </c>
    </row>
    <row r="176" spans="2:19" ht="11.25">
      <c r="B176" s="352"/>
      <c r="C176" s="421" t="s">
        <v>177</v>
      </c>
      <c r="D176" s="157" t="s">
        <v>178</v>
      </c>
      <c r="E176" s="362" t="s">
        <v>175</v>
      </c>
      <c r="F176" s="411">
        <v>970</v>
      </c>
      <c r="G176" s="413" t="s">
        <v>179</v>
      </c>
      <c r="H176" s="413">
        <v>1</v>
      </c>
      <c r="I176" s="413" t="s">
        <v>179</v>
      </c>
      <c r="J176" s="413" t="s">
        <v>179</v>
      </c>
      <c r="K176" s="413" t="s">
        <v>179</v>
      </c>
      <c r="L176" s="413" t="s">
        <v>179</v>
      </c>
      <c r="M176" s="413">
        <v>95</v>
      </c>
      <c r="N176" s="413" t="s">
        <v>179</v>
      </c>
      <c r="O176" s="413">
        <v>8</v>
      </c>
      <c r="P176" s="413" t="s">
        <v>179</v>
      </c>
      <c r="Q176" s="413" t="s">
        <v>179</v>
      </c>
      <c r="R176" s="413">
        <v>166</v>
      </c>
      <c r="S176" s="375">
        <v>700</v>
      </c>
    </row>
    <row r="177" spans="2:19" ht="11.25">
      <c r="B177" s="352"/>
      <c r="C177" s="422"/>
      <c r="D177" s="368"/>
      <c r="E177" s="369" t="s">
        <v>176</v>
      </c>
      <c r="F177" s="403">
        <v>659</v>
      </c>
      <c r="G177" s="413" t="s">
        <v>179</v>
      </c>
      <c r="H177" s="413" t="s">
        <v>179</v>
      </c>
      <c r="I177" s="413" t="s">
        <v>179</v>
      </c>
      <c r="J177" s="413" t="s">
        <v>179</v>
      </c>
      <c r="K177" s="413" t="s">
        <v>179</v>
      </c>
      <c r="L177" s="413" t="s">
        <v>179</v>
      </c>
      <c r="M177" s="413">
        <v>43</v>
      </c>
      <c r="N177" s="413" t="s">
        <v>179</v>
      </c>
      <c r="O177" s="413">
        <v>15</v>
      </c>
      <c r="P177" s="413" t="s">
        <v>179</v>
      </c>
      <c r="Q177" s="413" t="s">
        <v>179</v>
      </c>
      <c r="R177" s="413">
        <v>106</v>
      </c>
      <c r="S177" s="375">
        <v>495</v>
      </c>
    </row>
    <row r="178" spans="2:19" ht="11.25">
      <c r="B178" s="352"/>
      <c r="C178" s="422"/>
      <c r="D178" s="376" t="s">
        <v>181</v>
      </c>
      <c r="E178" s="268" t="s">
        <v>175</v>
      </c>
      <c r="F178" s="403">
        <v>537</v>
      </c>
      <c r="G178" s="413" t="s">
        <v>179</v>
      </c>
      <c r="H178" s="413" t="s">
        <v>179</v>
      </c>
      <c r="I178" s="413" t="s">
        <v>179</v>
      </c>
      <c r="J178" s="413" t="s">
        <v>179</v>
      </c>
      <c r="K178" s="413" t="s">
        <v>179</v>
      </c>
      <c r="L178" s="413" t="s">
        <v>179</v>
      </c>
      <c r="M178" s="413">
        <v>10</v>
      </c>
      <c r="N178" s="413" t="s">
        <v>179</v>
      </c>
      <c r="O178" s="413" t="s">
        <v>179</v>
      </c>
      <c r="P178" s="413" t="s">
        <v>179</v>
      </c>
      <c r="Q178" s="413" t="s">
        <v>179</v>
      </c>
      <c r="R178" s="413">
        <v>81</v>
      </c>
      <c r="S178" s="375">
        <v>446</v>
      </c>
    </row>
    <row r="179" spans="2:19" ht="11.25">
      <c r="B179" s="352"/>
      <c r="C179" s="422"/>
      <c r="D179" s="382"/>
      <c r="E179" s="268" t="s">
        <v>176</v>
      </c>
      <c r="F179" s="403">
        <v>334</v>
      </c>
      <c r="G179" s="413" t="s">
        <v>179</v>
      </c>
      <c r="H179" s="413" t="s">
        <v>179</v>
      </c>
      <c r="I179" s="413" t="s">
        <v>179</v>
      </c>
      <c r="J179" s="413" t="s">
        <v>179</v>
      </c>
      <c r="K179" s="413" t="s">
        <v>179</v>
      </c>
      <c r="L179" s="413" t="s">
        <v>179</v>
      </c>
      <c r="M179" s="413">
        <v>5</v>
      </c>
      <c r="N179" s="413" t="s">
        <v>179</v>
      </c>
      <c r="O179" s="413" t="s">
        <v>179</v>
      </c>
      <c r="P179" s="413" t="s">
        <v>179</v>
      </c>
      <c r="Q179" s="413" t="s">
        <v>179</v>
      </c>
      <c r="R179" s="413">
        <v>52</v>
      </c>
      <c r="S179" s="375">
        <v>277</v>
      </c>
    </row>
    <row r="180" spans="2:19" ht="11.25">
      <c r="B180" s="352"/>
      <c r="C180" s="422"/>
      <c r="D180" s="376" t="s">
        <v>182</v>
      </c>
      <c r="E180" s="268" t="s">
        <v>175</v>
      </c>
      <c r="F180" s="403">
        <v>242</v>
      </c>
      <c r="G180" s="413" t="s">
        <v>179</v>
      </c>
      <c r="H180" s="413" t="s">
        <v>179</v>
      </c>
      <c r="I180" s="413" t="s">
        <v>179</v>
      </c>
      <c r="J180" s="413" t="s">
        <v>179</v>
      </c>
      <c r="K180" s="413" t="s">
        <v>179</v>
      </c>
      <c r="L180" s="413" t="s">
        <v>179</v>
      </c>
      <c r="M180" s="413">
        <v>32</v>
      </c>
      <c r="N180" s="413" t="s">
        <v>179</v>
      </c>
      <c r="O180" s="413">
        <v>6</v>
      </c>
      <c r="P180" s="413" t="s">
        <v>179</v>
      </c>
      <c r="Q180" s="413" t="s">
        <v>179</v>
      </c>
      <c r="R180" s="413">
        <v>36</v>
      </c>
      <c r="S180" s="375">
        <v>168</v>
      </c>
    </row>
    <row r="181" spans="2:19" ht="11.25">
      <c r="B181" s="352"/>
      <c r="C181" s="422"/>
      <c r="D181" s="382"/>
      <c r="E181" s="268" t="s">
        <v>176</v>
      </c>
      <c r="F181" s="403">
        <v>146</v>
      </c>
      <c r="G181" s="413" t="s">
        <v>179</v>
      </c>
      <c r="H181" s="413" t="s">
        <v>179</v>
      </c>
      <c r="I181" s="413" t="s">
        <v>179</v>
      </c>
      <c r="J181" s="413" t="s">
        <v>179</v>
      </c>
      <c r="K181" s="413" t="s">
        <v>179</v>
      </c>
      <c r="L181" s="413" t="s">
        <v>179</v>
      </c>
      <c r="M181" s="413">
        <v>10</v>
      </c>
      <c r="N181" s="413" t="s">
        <v>179</v>
      </c>
      <c r="O181" s="413">
        <v>10</v>
      </c>
      <c r="P181" s="413" t="s">
        <v>179</v>
      </c>
      <c r="Q181" s="413" t="s">
        <v>179</v>
      </c>
      <c r="R181" s="413">
        <v>28</v>
      </c>
      <c r="S181" s="375">
        <v>98</v>
      </c>
    </row>
    <row r="182" spans="2:19" ht="11.25">
      <c r="B182" s="352"/>
      <c r="C182" s="422"/>
      <c r="D182" s="376" t="s">
        <v>183</v>
      </c>
      <c r="E182" s="268" t="s">
        <v>175</v>
      </c>
      <c r="F182" s="403">
        <v>191</v>
      </c>
      <c r="G182" s="413" t="s">
        <v>179</v>
      </c>
      <c r="H182" s="413">
        <v>1</v>
      </c>
      <c r="I182" s="413" t="s">
        <v>179</v>
      </c>
      <c r="J182" s="413" t="s">
        <v>179</v>
      </c>
      <c r="K182" s="413" t="s">
        <v>179</v>
      </c>
      <c r="L182" s="413" t="s">
        <v>179</v>
      </c>
      <c r="M182" s="413">
        <v>53</v>
      </c>
      <c r="N182" s="413" t="s">
        <v>179</v>
      </c>
      <c r="O182" s="413">
        <v>2</v>
      </c>
      <c r="P182" s="413" t="s">
        <v>179</v>
      </c>
      <c r="Q182" s="413" t="s">
        <v>179</v>
      </c>
      <c r="R182" s="413">
        <v>49</v>
      </c>
      <c r="S182" s="375">
        <v>86</v>
      </c>
    </row>
    <row r="183" spans="2:19" ht="11.25">
      <c r="B183" s="352"/>
      <c r="C183" s="422"/>
      <c r="D183" s="382"/>
      <c r="E183" s="268" t="s">
        <v>176</v>
      </c>
      <c r="F183" s="403">
        <v>178</v>
      </c>
      <c r="G183" s="413" t="s">
        <v>179</v>
      </c>
      <c r="H183" s="413" t="s">
        <v>179</v>
      </c>
      <c r="I183" s="413" t="s">
        <v>179</v>
      </c>
      <c r="J183" s="413" t="s">
        <v>179</v>
      </c>
      <c r="K183" s="413" t="s">
        <v>179</v>
      </c>
      <c r="L183" s="413" t="s">
        <v>179</v>
      </c>
      <c r="M183" s="413">
        <v>28</v>
      </c>
      <c r="N183" s="413" t="s">
        <v>179</v>
      </c>
      <c r="O183" s="413">
        <v>5</v>
      </c>
      <c r="P183" s="413" t="s">
        <v>179</v>
      </c>
      <c r="Q183" s="413" t="s">
        <v>179</v>
      </c>
      <c r="R183" s="413">
        <v>26</v>
      </c>
      <c r="S183" s="375">
        <v>119</v>
      </c>
    </row>
    <row r="184" spans="2:19" ht="11.25">
      <c r="B184" s="352"/>
      <c r="C184" s="422"/>
      <c r="D184" s="376" t="s">
        <v>184</v>
      </c>
      <c r="E184" s="268" t="s">
        <v>175</v>
      </c>
      <c r="F184" s="403" t="s">
        <v>179</v>
      </c>
      <c r="G184" s="413" t="s">
        <v>179</v>
      </c>
      <c r="H184" s="413" t="s">
        <v>179</v>
      </c>
      <c r="I184" s="413" t="s">
        <v>179</v>
      </c>
      <c r="J184" s="413" t="s">
        <v>179</v>
      </c>
      <c r="K184" s="413" t="s">
        <v>179</v>
      </c>
      <c r="L184" s="413" t="s">
        <v>179</v>
      </c>
      <c r="M184" s="413" t="s">
        <v>179</v>
      </c>
      <c r="N184" s="413" t="s">
        <v>179</v>
      </c>
      <c r="O184" s="413" t="s">
        <v>179</v>
      </c>
      <c r="P184" s="413" t="s">
        <v>179</v>
      </c>
      <c r="Q184" s="413" t="s">
        <v>179</v>
      </c>
      <c r="R184" s="413" t="s">
        <v>179</v>
      </c>
      <c r="S184" s="375" t="s">
        <v>179</v>
      </c>
    </row>
    <row r="185" spans="2:19" ht="11.25">
      <c r="B185" s="352"/>
      <c r="C185" s="422"/>
      <c r="D185" s="382"/>
      <c r="E185" s="383" t="s">
        <v>176</v>
      </c>
      <c r="F185" s="403" t="s">
        <v>179</v>
      </c>
      <c r="G185" s="427" t="s">
        <v>173</v>
      </c>
      <c r="H185" s="373" t="s">
        <v>173</v>
      </c>
      <c r="I185" s="373" t="s">
        <v>173</v>
      </c>
      <c r="J185" s="373" t="s">
        <v>173</v>
      </c>
      <c r="K185" s="373" t="s">
        <v>173</v>
      </c>
      <c r="L185" s="373" t="s">
        <v>173</v>
      </c>
      <c r="M185" s="373" t="s">
        <v>173</v>
      </c>
      <c r="N185" s="373" t="s">
        <v>173</v>
      </c>
      <c r="O185" s="373" t="s">
        <v>173</v>
      </c>
      <c r="P185" s="373" t="s">
        <v>173</v>
      </c>
      <c r="Q185" s="373" t="s">
        <v>173</v>
      </c>
      <c r="R185" s="373" t="s">
        <v>173</v>
      </c>
      <c r="S185" s="375" t="s">
        <v>173</v>
      </c>
    </row>
    <row r="186" spans="2:19" ht="11.25">
      <c r="B186" s="352"/>
      <c r="C186" s="422"/>
      <c r="D186" s="387" t="s">
        <v>185</v>
      </c>
      <c r="E186" s="268" t="s">
        <v>175</v>
      </c>
      <c r="F186" s="403" t="s">
        <v>179</v>
      </c>
      <c r="G186" s="427" t="s">
        <v>179</v>
      </c>
      <c r="H186" s="373" t="s">
        <v>179</v>
      </c>
      <c r="I186" s="373" t="s">
        <v>179</v>
      </c>
      <c r="J186" s="373" t="s">
        <v>179</v>
      </c>
      <c r="K186" s="373" t="s">
        <v>179</v>
      </c>
      <c r="L186" s="373" t="s">
        <v>179</v>
      </c>
      <c r="M186" s="373" t="s">
        <v>179</v>
      </c>
      <c r="N186" s="373" t="s">
        <v>179</v>
      </c>
      <c r="O186" s="373" t="s">
        <v>179</v>
      </c>
      <c r="P186" s="373" t="s">
        <v>179</v>
      </c>
      <c r="Q186" s="373" t="s">
        <v>179</v>
      </c>
      <c r="R186" s="373" t="s">
        <v>179</v>
      </c>
      <c r="S186" s="375" t="s">
        <v>179</v>
      </c>
    </row>
    <row r="187" spans="2:19" ht="11.25">
      <c r="B187" s="352"/>
      <c r="C187" s="423"/>
      <c r="D187" s="389"/>
      <c r="E187" s="272" t="s">
        <v>176</v>
      </c>
      <c r="F187" s="407">
        <v>1</v>
      </c>
      <c r="G187" s="428" t="s">
        <v>179</v>
      </c>
      <c r="H187" s="392" t="s">
        <v>179</v>
      </c>
      <c r="I187" s="392" t="s">
        <v>179</v>
      </c>
      <c r="J187" s="392" t="s">
        <v>179</v>
      </c>
      <c r="K187" s="392" t="s">
        <v>179</v>
      </c>
      <c r="L187" s="392" t="s">
        <v>179</v>
      </c>
      <c r="M187" s="392" t="s">
        <v>179</v>
      </c>
      <c r="N187" s="392" t="s">
        <v>179</v>
      </c>
      <c r="O187" s="392" t="s">
        <v>179</v>
      </c>
      <c r="P187" s="392" t="s">
        <v>179</v>
      </c>
      <c r="Q187" s="392" t="s">
        <v>179</v>
      </c>
      <c r="R187" s="392" t="s">
        <v>179</v>
      </c>
      <c r="S187" s="416">
        <v>1</v>
      </c>
    </row>
    <row r="188" spans="2:19" ht="11.25">
      <c r="B188" s="352"/>
      <c r="C188" s="421" t="s">
        <v>186</v>
      </c>
      <c r="D188" s="417" t="s">
        <v>178</v>
      </c>
      <c r="E188" s="418" t="s">
        <v>175</v>
      </c>
      <c r="F188" s="419">
        <v>24</v>
      </c>
      <c r="G188" s="427" t="s">
        <v>179</v>
      </c>
      <c r="H188" s="373">
        <v>7</v>
      </c>
      <c r="I188" s="373" t="s">
        <v>179</v>
      </c>
      <c r="J188" s="373" t="s">
        <v>179</v>
      </c>
      <c r="K188" s="373" t="s">
        <v>179</v>
      </c>
      <c r="L188" s="373" t="s">
        <v>179</v>
      </c>
      <c r="M188" s="373">
        <v>1</v>
      </c>
      <c r="N188" s="373" t="s">
        <v>179</v>
      </c>
      <c r="O188" s="373" t="s">
        <v>179</v>
      </c>
      <c r="P188" s="373" t="s">
        <v>179</v>
      </c>
      <c r="Q188" s="373" t="s">
        <v>179</v>
      </c>
      <c r="R188" s="373">
        <v>3</v>
      </c>
      <c r="S188" s="375">
        <v>13</v>
      </c>
    </row>
    <row r="189" spans="2:19" ht="11.25">
      <c r="B189" s="352"/>
      <c r="C189" s="422"/>
      <c r="D189" s="399"/>
      <c r="E189" s="400" t="s">
        <v>176</v>
      </c>
      <c r="F189" s="403">
        <v>22</v>
      </c>
      <c r="G189" s="427" t="s">
        <v>179</v>
      </c>
      <c r="H189" s="373" t="s">
        <v>179</v>
      </c>
      <c r="I189" s="373" t="s">
        <v>179</v>
      </c>
      <c r="J189" s="373" t="s">
        <v>179</v>
      </c>
      <c r="K189" s="373" t="s">
        <v>179</v>
      </c>
      <c r="L189" s="373" t="s">
        <v>179</v>
      </c>
      <c r="M189" s="373" t="s">
        <v>179</v>
      </c>
      <c r="N189" s="373" t="s">
        <v>179</v>
      </c>
      <c r="O189" s="373" t="s">
        <v>179</v>
      </c>
      <c r="P189" s="373" t="s">
        <v>179</v>
      </c>
      <c r="Q189" s="373" t="s">
        <v>179</v>
      </c>
      <c r="R189" s="373" t="s">
        <v>179</v>
      </c>
      <c r="S189" s="375">
        <v>22</v>
      </c>
    </row>
    <row r="190" spans="2:19" ht="11.25">
      <c r="B190" s="352"/>
      <c r="C190" s="422"/>
      <c r="D190" s="401" t="s">
        <v>187</v>
      </c>
      <c r="E190" s="402" t="s">
        <v>175</v>
      </c>
      <c r="F190" s="403">
        <v>18</v>
      </c>
      <c r="G190" s="427" t="s">
        <v>179</v>
      </c>
      <c r="H190" s="373">
        <v>2</v>
      </c>
      <c r="I190" s="373" t="s">
        <v>179</v>
      </c>
      <c r="J190" s="373" t="s">
        <v>179</v>
      </c>
      <c r="K190" s="373" t="s">
        <v>179</v>
      </c>
      <c r="L190" s="373" t="s">
        <v>179</v>
      </c>
      <c r="M190" s="373">
        <v>1</v>
      </c>
      <c r="N190" s="373" t="s">
        <v>179</v>
      </c>
      <c r="O190" s="373" t="s">
        <v>179</v>
      </c>
      <c r="P190" s="373" t="s">
        <v>179</v>
      </c>
      <c r="Q190" s="373" t="s">
        <v>179</v>
      </c>
      <c r="R190" s="373">
        <v>3</v>
      </c>
      <c r="S190" s="375">
        <v>12</v>
      </c>
    </row>
    <row r="191" spans="2:19" ht="11.25">
      <c r="B191" s="352"/>
      <c r="C191" s="422"/>
      <c r="D191" s="401"/>
      <c r="E191" s="404" t="s">
        <v>176</v>
      </c>
      <c r="F191" s="403">
        <v>15</v>
      </c>
      <c r="G191" s="427" t="s">
        <v>179</v>
      </c>
      <c r="H191" s="373" t="s">
        <v>179</v>
      </c>
      <c r="I191" s="373" t="s">
        <v>179</v>
      </c>
      <c r="J191" s="373" t="s">
        <v>179</v>
      </c>
      <c r="K191" s="373" t="s">
        <v>179</v>
      </c>
      <c r="L191" s="373" t="s">
        <v>179</v>
      </c>
      <c r="M191" s="373" t="s">
        <v>179</v>
      </c>
      <c r="N191" s="373" t="s">
        <v>179</v>
      </c>
      <c r="O191" s="373" t="s">
        <v>179</v>
      </c>
      <c r="P191" s="373" t="s">
        <v>179</v>
      </c>
      <c r="Q191" s="373" t="s">
        <v>179</v>
      </c>
      <c r="R191" s="373" t="s">
        <v>179</v>
      </c>
      <c r="S191" s="375">
        <v>15</v>
      </c>
    </row>
    <row r="192" spans="2:19" ht="11.25">
      <c r="B192" s="352"/>
      <c r="C192" s="422"/>
      <c r="D192" s="401" t="s">
        <v>188</v>
      </c>
      <c r="E192" s="404" t="s">
        <v>175</v>
      </c>
      <c r="F192" s="403">
        <v>6</v>
      </c>
      <c r="G192" s="427" t="s">
        <v>179</v>
      </c>
      <c r="H192" s="373">
        <v>5</v>
      </c>
      <c r="I192" s="373" t="s">
        <v>179</v>
      </c>
      <c r="J192" s="373" t="s">
        <v>179</v>
      </c>
      <c r="K192" s="373" t="s">
        <v>179</v>
      </c>
      <c r="L192" s="373" t="s">
        <v>179</v>
      </c>
      <c r="M192" s="373" t="s">
        <v>179</v>
      </c>
      <c r="N192" s="373" t="s">
        <v>179</v>
      </c>
      <c r="O192" s="373" t="s">
        <v>179</v>
      </c>
      <c r="P192" s="373" t="s">
        <v>179</v>
      </c>
      <c r="Q192" s="373" t="s">
        <v>179</v>
      </c>
      <c r="R192" s="373" t="s">
        <v>179</v>
      </c>
      <c r="S192" s="375">
        <v>1</v>
      </c>
    </row>
    <row r="193" spans="2:19" ht="11.25">
      <c r="B193" s="405"/>
      <c r="C193" s="423"/>
      <c r="D193" s="406"/>
      <c r="E193" s="272" t="s">
        <v>176</v>
      </c>
      <c r="F193" s="407">
        <v>7</v>
      </c>
      <c r="G193" s="428" t="s">
        <v>179</v>
      </c>
      <c r="H193" s="392" t="s">
        <v>179</v>
      </c>
      <c r="I193" s="392" t="s">
        <v>179</v>
      </c>
      <c r="J193" s="392" t="s">
        <v>179</v>
      </c>
      <c r="K193" s="392" t="s">
        <v>179</v>
      </c>
      <c r="L193" s="392" t="s">
        <v>179</v>
      </c>
      <c r="M193" s="392" t="s">
        <v>179</v>
      </c>
      <c r="N193" s="392" t="s">
        <v>179</v>
      </c>
      <c r="O193" s="392" t="s">
        <v>179</v>
      </c>
      <c r="P193" s="392" t="s">
        <v>179</v>
      </c>
      <c r="Q193" s="392" t="s">
        <v>179</v>
      </c>
      <c r="R193" s="392" t="s">
        <v>179</v>
      </c>
      <c r="S193" s="416">
        <v>7</v>
      </c>
    </row>
    <row r="194" spans="3:19" ht="11.25">
      <c r="C194" s="313"/>
      <c r="D194" s="313"/>
      <c r="E194" s="429"/>
      <c r="R194" s="281"/>
      <c r="S194" s="281" t="s">
        <v>198</v>
      </c>
    </row>
  </sheetData>
  <sheetProtection/>
  <mergeCells count="121">
    <mergeCell ref="C188:C193"/>
    <mergeCell ref="D188:D189"/>
    <mergeCell ref="D190:D191"/>
    <mergeCell ref="D192:D193"/>
    <mergeCell ref="C194:D194"/>
    <mergeCell ref="C176:C187"/>
    <mergeCell ref="D176:D177"/>
    <mergeCell ref="D178:D179"/>
    <mergeCell ref="D180:D181"/>
    <mergeCell ref="D182:D183"/>
    <mergeCell ref="D184:D185"/>
    <mergeCell ref="D186:D187"/>
    <mergeCell ref="C167:C172"/>
    <mergeCell ref="D167:D168"/>
    <mergeCell ref="D169:D170"/>
    <mergeCell ref="D171:D172"/>
    <mergeCell ref="B173:D173"/>
    <mergeCell ref="B174:D174"/>
    <mergeCell ref="C155:C166"/>
    <mergeCell ref="D155:D156"/>
    <mergeCell ref="D157:D158"/>
    <mergeCell ref="D159:D160"/>
    <mergeCell ref="D161:D162"/>
    <mergeCell ref="D163:D164"/>
    <mergeCell ref="D165:D166"/>
    <mergeCell ref="C146:C151"/>
    <mergeCell ref="D146:D147"/>
    <mergeCell ref="D148:D149"/>
    <mergeCell ref="D150:D151"/>
    <mergeCell ref="B152:D152"/>
    <mergeCell ref="B153:D153"/>
    <mergeCell ref="C134:C145"/>
    <mergeCell ref="D134:D135"/>
    <mergeCell ref="D136:D137"/>
    <mergeCell ref="D138:D139"/>
    <mergeCell ref="D140:D141"/>
    <mergeCell ref="D142:D143"/>
    <mergeCell ref="D144:D145"/>
    <mergeCell ref="C125:C130"/>
    <mergeCell ref="D125:D126"/>
    <mergeCell ref="D127:D128"/>
    <mergeCell ref="D129:D130"/>
    <mergeCell ref="B131:D131"/>
    <mergeCell ref="B132:D132"/>
    <mergeCell ref="C113:C124"/>
    <mergeCell ref="D113:D114"/>
    <mergeCell ref="D115:D116"/>
    <mergeCell ref="D117:D118"/>
    <mergeCell ref="D119:D120"/>
    <mergeCell ref="D121:D122"/>
    <mergeCell ref="D123:D124"/>
    <mergeCell ref="C104:C109"/>
    <mergeCell ref="D104:D105"/>
    <mergeCell ref="D106:D107"/>
    <mergeCell ref="D108:D109"/>
    <mergeCell ref="B110:D110"/>
    <mergeCell ref="B111:D111"/>
    <mergeCell ref="C92:C103"/>
    <mergeCell ref="D92:D93"/>
    <mergeCell ref="D94:D95"/>
    <mergeCell ref="D96:D97"/>
    <mergeCell ref="D98:D99"/>
    <mergeCell ref="D100:D101"/>
    <mergeCell ref="D102:D103"/>
    <mergeCell ref="C83:C88"/>
    <mergeCell ref="D83:D84"/>
    <mergeCell ref="D85:D86"/>
    <mergeCell ref="D87:D88"/>
    <mergeCell ref="B89:D89"/>
    <mergeCell ref="B90:D90"/>
    <mergeCell ref="C71:C82"/>
    <mergeCell ref="D71:D72"/>
    <mergeCell ref="D73:D74"/>
    <mergeCell ref="D75:D76"/>
    <mergeCell ref="D77:D78"/>
    <mergeCell ref="D79:D80"/>
    <mergeCell ref="D81:D82"/>
    <mergeCell ref="C62:C67"/>
    <mergeCell ref="D62:D63"/>
    <mergeCell ref="D64:D65"/>
    <mergeCell ref="D66:D67"/>
    <mergeCell ref="B68:D68"/>
    <mergeCell ref="B69:D69"/>
    <mergeCell ref="C50:C61"/>
    <mergeCell ref="D50:D51"/>
    <mergeCell ref="D52:D53"/>
    <mergeCell ref="D54:D55"/>
    <mergeCell ref="D56:D57"/>
    <mergeCell ref="D58:D59"/>
    <mergeCell ref="D60:D61"/>
    <mergeCell ref="C41:C46"/>
    <mergeCell ref="D41:D42"/>
    <mergeCell ref="D43:D44"/>
    <mergeCell ref="D45:D46"/>
    <mergeCell ref="B47:D47"/>
    <mergeCell ref="B48:D48"/>
    <mergeCell ref="B26:D26"/>
    <mergeCell ref="B27:D27"/>
    <mergeCell ref="C29:C40"/>
    <mergeCell ref="D29:D30"/>
    <mergeCell ref="D31:D32"/>
    <mergeCell ref="D33:D34"/>
    <mergeCell ref="D35:D36"/>
    <mergeCell ref="D37:D38"/>
    <mergeCell ref="D39:D40"/>
    <mergeCell ref="D16:D17"/>
    <mergeCell ref="D18:D19"/>
    <mergeCell ref="C20:C25"/>
    <mergeCell ref="D20:D21"/>
    <mergeCell ref="D22:D23"/>
    <mergeCell ref="D24:D25"/>
    <mergeCell ref="B3:E4"/>
    <mergeCell ref="F3:F4"/>
    <mergeCell ref="G3:S3"/>
    <mergeCell ref="B5:D5"/>
    <mergeCell ref="B6:D6"/>
    <mergeCell ref="C8:C19"/>
    <mergeCell ref="D8:D9"/>
    <mergeCell ref="D10:D11"/>
    <mergeCell ref="D12:D13"/>
    <mergeCell ref="D14:D15"/>
  </mergeCells>
  <printOptions/>
  <pageMargins left="0.5905511811023623" right="0.1968503937007874" top="0.7874015748031497" bottom="0.3937007874015748" header="0.3937007874015748" footer="0.3937007874015748"/>
  <pageSetup fitToHeight="1" fitToWidth="1" horizontalDpi="600" verticalDpi="600" orientation="portrait" paperSize="9" scale="96" r:id="rId1"/>
  <headerFooter alignWithMargins="0">
    <oddHeader>&amp;R17.法務・警察</oddHeader>
    <oddFooter>&amp;C-120-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牧田　恵</cp:lastModifiedBy>
  <cp:lastPrinted>2016-04-13T11:11:36Z</cp:lastPrinted>
  <dcterms:created xsi:type="dcterms:W3CDTF">2014-04-04T06:34:42Z</dcterms:created>
  <dcterms:modified xsi:type="dcterms:W3CDTF">2016-05-26T04:24:31Z</dcterms:modified>
  <cp:category/>
  <cp:version/>
  <cp:contentType/>
  <cp:contentStatus/>
</cp:coreProperties>
</file>