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65236" windowWidth="15360" windowHeight="8760" activeTab="0"/>
  </bookViews>
  <sheets>
    <sheet name="K-1" sheetId="1" r:id="rId1"/>
    <sheet name="K-2" sheetId="2" r:id="rId2"/>
    <sheet name="K-3" sheetId="3" r:id="rId3"/>
    <sheet name="K-4" sheetId="4" r:id="rId4"/>
    <sheet name="K-5" sheetId="5" r:id="rId5"/>
    <sheet name="K-6" sheetId="6" r:id="rId6"/>
    <sheet name="K-7" sheetId="7" r:id="rId7"/>
  </sheets>
  <definedNames>
    <definedName name="_xlnm.Print_Area" localSheetId="1">'K-2'!$A$1:$O$97</definedName>
    <definedName name="_xlnm.Print_Area" localSheetId="4">'K-5'!$A$1:$D$55</definedName>
    <definedName name="_xlnm.Print_Area" localSheetId="5">'K-6'!$A$1:$J$76</definedName>
  </definedNames>
  <calcPr fullCalcOnLoad="1"/>
</workbook>
</file>

<file path=xl/sharedStrings.xml><?xml version="1.0" encoding="utf-8"?>
<sst xmlns="http://schemas.openxmlformats.org/spreadsheetml/2006/main" count="1194" uniqueCount="498">
  <si>
    <t>K-1．社会教育学級・講座受講状況</t>
  </si>
  <si>
    <t>数</t>
  </si>
  <si>
    <t>人員</t>
  </si>
  <si>
    <t>高齢者学級・教室</t>
  </si>
  <si>
    <t>家庭教育</t>
  </si>
  <si>
    <t>成人講座</t>
  </si>
  <si>
    <t>婦人学級</t>
  </si>
  <si>
    <t>その他の学級</t>
  </si>
  <si>
    <t>青年学級</t>
  </si>
  <si>
    <t>青年教室</t>
  </si>
  <si>
    <t>総数</t>
  </si>
  <si>
    <t>成人を対象とするもの</t>
  </si>
  <si>
    <t>婦人のみを対象とするもの</t>
  </si>
  <si>
    <t>青年を対象とするもの</t>
  </si>
  <si>
    <t>年次</t>
  </si>
  <si>
    <t>青少年を対象とするもの</t>
  </si>
  <si>
    <t>成人一般を対象とするもの</t>
  </si>
  <si>
    <t>その他</t>
  </si>
  <si>
    <t>女性のみ
対象とするもの</t>
  </si>
  <si>
    <t>三国町</t>
  </si>
  <si>
    <t>丸岡町</t>
  </si>
  <si>
    <t>春江町</t>
  </si>
  <si>
    <t>坂井町</t>
  </si>
  <si>
    <t>-</t>
  </si>
  <si>
    <t>平成17年度</t>
  </si>
  <si>
    <t>平成16年度</t>
  </si>
  <si>
    <t>平成15年度</t>
  </si>
  <si>
    <t>平成14年度</t>
  </si>
  <si>
    <t>平成13年度</t>
  </si>
  <si>
    <t>平成12年度</t>
  </si>
  <si>
    <t>平成11年度</t>
  </si>
  <si>
    <t>平成10年度</t>
  </si>
  <si>
    <t>平成 9年度</t>
  </si>
  <si>
    <t>平成18年度</t>
  </si>
  <si>
    <t>平成19年度</t>
  </si>
  <si>
    <t>-</t>
  </si>
  <si>
    <t>平成20年度</t>
  </si>
  <si>
    <t>坂井町</t>
  </si>
  <si>
    <t>全　市</t>
  </si>
  <si>
    <t>資料：生涯学習スポーツ課</t>
  </si>
  <si>
    <t>平成21年度</t>
  </si>
  <si>
    <t>三国町</t>
  </si>
  <si>
    <t>丸岡町</t>
  </si>
  <si>
    <t>春江町</t>
  </si>
  <si>
    <t>坂井町</t>
  </si>
  <si>
    <t>全　市</t>
  </si>
  <si>
    <t>平成22年度</t>
  </si>
  <si>
    <t>平成23年度</t>
  </si>
  <si>
    <t>平成24年度</t>
  </si>
  <si>
    <t>平成25年度</t>
  </si>
  <si>
    <t>平成26年度</t>
  </si>
  <si>
    <r>
      <t>K-2．コミュニティセンター設置状況</t>
    </r>
    <r>
      <rPr>
        <sz val="14"/>
        <rFont val="ＭＳ Ｐゴシック"/>
        <family val="3"/>
      </rPr>
      <t>（H27年度より公民館から移行)</t>
    </r>
  </si>
  <si>
    <t>各年4月1日現在</t>
  </si>
  <si>
    <t>コミュニティセンター数</t>
  </si>
  <si>
    <t>コミュニティセンター職員数</t>
  </si>
  <si>
    <t>種別</t>
  </si>
  <si>
    <t>設置状況</t>
  </si>
  <si>
    <t>センター長</t>
  </si>
  <si>
    <t>センター職員</t>
  </si>
  <si>
    <t>分館長</t>
  </si>
  <si>
    <t>分館職員</t>
  </si>
  <si>
    <t>本館</t>
  </si>
  <si>
    <t>分館</t>
  </si>
  <si>
    <t>独立</t>
  </si>
  <si>
    <t>併設</t>
  </si>
  <si>
    <t>専任</t>
  </si>
  <si>
    <t>兼任</t>
  </si>
  <si>
    <t>中央</t>
  </si>
  <si>
    <t>地区</t>
  </si>
  <si>
    <t>平成10年</t>
  </si>
  <si>
    <t>三国町</t>
  </si>
  <si>
    <t>丸岡町</t>
  </si>
  <si>
    <t>春江町</t>
  </si>
  <si>
    <t>坂井町</t>
  </si>
  <si>
    <t>平成11年</t>
  </si>
  <si>
    <t>平成12年</t>
  </si>
  <si>
    <t>三国町</t>
  </si>
  <si>
    <t>丸岡町</t>
  </si>
  <si>
    <t>春江町</t>
  </si>
  <si>
    <t>坂井町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</si>
  <si>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</si>
  <si>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</si>
  <si>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</si>
  <si>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</si>
  <si>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</si>
  <si>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</si>
  <si>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</si>
  <si>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</si>
  <si>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</si>
  <si>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</si>
  <si>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</si>
  <si>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</si>
  <si>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</si>
  <si>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</si>
  <si>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</si>
  <si>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資料：まちづくり推進課</t>
  </si>
  <si>
    <t>K-3．図書館利用・貸出状況</t>
  </si>
  <si>
    <t>年度</t>
  </si>
  <si>
    <t>蔵書冊数</t>
  </si>
  <si>
    <t>貸出冊数</t>
  </si>
  <si>
    <t>図書館名称</t>
  </si>
  <si>
    <t>開館日数</t>
  </si>
  <si>
    <t>館外貸出冊数</t>
  </si>
  <si>
    <t>団体貸出冊数</t>
  </si>
  <si>
    <t>平成 9年度</t>
  </si>
  <si>
    <t>三国町立図書館</t>
  </si>
  <si>
    <t>丸岡町民図書館</t>
  </si>
  <si>
    <t>春江町立図書館</t>
  </si>
  <si>
    <t>坂井町立図書館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</si>
  <si>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</si>
  <si>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</si>
  <si>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</si>
  <si>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</si>
  <si>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</si>
  <si>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</si>
  <si>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</si>
  <si>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</si>
  <si>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</si>
  <si>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三国図書館</t>
  </si>
  <si>
    <t>丸岡図書館</t>
  </si>
  <si>
    <t>春江図書館</t>
  </si>
  <si>
    <t>坂井図書館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</si>
  <si>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</si>
  <si>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</si>
  <si>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</si>
  <si>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</si>
  <si>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</si>
  <si>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</si>
  <si>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</si>
  <si>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</si>
  <si>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資料：三国図書館・丸岡図書館・春江図書館・坂井図書館</t>
  </si>
  <si>
    <t>K-4．体育施設利用人数</t>
  </si>
  <si>
    <t>単位：人</t>
  </si>
  <si>
    <t>三国運動公園</t>
  </si>
  <si>
    <t>三国
体育館</t>
  </si>
  <si>
    <t>三国
グラウンド</t>
  </si>
  <si>
    <t>三国
艇庫</t>
  </si>
  <si>
    <t>陸上
競技場</t>
  </si>
  <si>
    <t>野球場</t>
  </si>
  <si>
    <t>多目的
競技場</t>
  </si>
  <si>
    <t>テニス場</t>
  </si>
  <si>
    <t>ゲートボール場</t>
  </si>
  <si>
    <t>マレット
ゴルフ場</t>
  </si>
  <si>
    <t>温水
プール</t>
  </si>
  <si>
    <t>平成18年度</t>
  </si>
  <si>
    <t>-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</si>
  <si>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</si>
  <si>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</si>
  <si>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</si>
  <si>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</si>
  <si>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</si>
  <si>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</si>
  <si>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</si>
  <si>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</si>
  <si>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丸岡運動公園</t>
  </si>
  <si>
    <t>丸岡スポーツランド</t>
  </si>
  <si>
    <t>丸岡
武道館</t>
  </si>
  <si>
    <t>鳴鹿
テニス場</t>
  </si>
  <si>
    <t>磯部
テニス場</t>
  </si>
  <si>
    <t>丸岡
今福
体育館</t>
  </si>
  <si>
    <t>長畝
水泳
プール</t>
  </si>
  <si>
    <t>今市
水泳
プール</t>
  </si>
  <si>
    <t>グラウンド</t>
  </si>
  <si>
    <t>多目的屋内スポーツセンター</t>
  </si>
  <si>
    <t>サッカー場</t>
  </si>
  <si>
    <t>多目的
グラウンド</t>
  </si>
  <si>
    <t>合宿所</t>
  </si>
  <si>
    <t>クラブハウス</t>
  </si>
  <si>
    <t>解体</t>
  </si>
  <si>
    <t>丸岡
ゲートボール場</t>
  </si>
  <si>
    <t>霞ヶ城公園屋内球技練習場</t>
  </si>
  <si>
    <t>丸岡情報団地公園</t>
  </si>
  <si>
    <t>丸岡
フィットネスセンター</t>
  </si>
  <si>
    <t>丸岡
B&amp;G海洋
センター</t>
  </si>
  <si>
    <t>丸岡
体育館</t>
  </si>
  <si>
    <t>※丸岡フィットネスセンターと丸岡Ｂ＆Ｇ海洋センターは、平成23年度より集計方法を変更。</t>
  </si>
  <si>
    <t>春江
体育館</t>
  </si>
  <si>
    <t>春江北
グラウンド</t>
  </si>
  <si>
    <t>春江東
グラウンド</t>
  </si>
  <si>
    <t>江留上
公園
グラウンド</t>
  </si>
  <si>
    <t>春江
テニス場</t>
  </si>
  <si>
    <t>春江
ゲートボール場</t>
  </si>
  <si>
    <t>春江
武道館</t>
  </si>
  <si>
    <t>春江
水泳
プール</t>
  </si>
  <si>
    <t>春江B&amp;G海洋センター</t>
  </si>
  <si>
    <t>体育館</t>
  </si>
  <si>
    <t>プール</t>
  </si>
  <si>
    <t>坂井
体育館</t>
  </si>
  <si>
    <t>坂井
グラウンド</t>
  </si>
  <si>
    <t>坂井
武道館</t>
  </si>
  <si>
    <t>坂井屋内スポーツセンター</t>
  </si>
  <si>
    <t>東十郷中央公園</t>
  </si>
  <si>
    <t>K-5．テレビ普及状況</t>
  </si>
  <si>
    <t>各年3月31日現在</t>
  </si>
  <si>
    <t>年次</t>
  </si>
  <si>
    <t>放送受信契約数</t>
  </si>
  <si>
    <t>衛    星    契    約    数     （再掲）</t>
  </si>
  <si>
    <t>平成10年</t>
  </si>
  <si>
    <t>三国町</t>
  </si>
  <si>
    <t>丸岡町</t>
  </si>
  <si>
    <t>春江町</t>
  </si>
  <si>
    <t>坂井町</t>
  </si>
  <si>
    <t>平成11年</t>
  </si>
  <si>
    <t>平成12年</t>
  </si>
  <si>
    <t>三国町</t>
  </si>
  <si>
    <t>丸岡町</t>
  </si>
  <si>
    <t>春江町</t>
  </si>
  <si>
    <t>坂井町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</si>
  <si>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</si>
  <si>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</si>
  <si>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</si>
  <si>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</si>
  <si>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</si>
  <si>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</si>
  <si>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</si>
  <si>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</si>
  <si>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</si>
  <si>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</si>
  <si>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</si>
  <si>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</si>
  <si>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</si>
  <si>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</si>
  <si>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</si>
  <si>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資料：日本放送協会</t>
  </si>
  <si>
    <t>K-6．指定文化財</t>
  </si>
  <si>
    <t>国指定</t>
  </si>
  <si>
    <t>(ｲ)国宝</t>
  </si>
  <si>
    <t>名称</t>
  </si>
  <si>
    <t>数量</t>
  </si>
  <si>
    <t>所在地</t>
  </si>
  <si>
    <t>管理者</t>
  </si>
  <si>
    <t>指定年月日</t>
  </si>
  <si>
    <t>工芸品</t>
  </si>
  <si>
    <t>金銅毛彫宝相華唐草文磬</t>
  </si>
  <si>
    <t>1面</t>
  </si>
  <si>
    <t>三国町滝谷1丁目7-15</t>
  </si>
  <si>
    <t>滝谷寺</t>
  </si>
  <si>
    <t>昭和</t>
  </si>
  <si>
    <t>28.</t>
  </si>
  <si>
    <t>3.</t>
  </si>
  <si>
    <t>31</t>
  </si>
  <si>
    <t>(ﾛ)重要文化財</t>
  </si>
  <si>
    <t>建造物</t>
  </si>
  <si>
    <t>丸岡城天守</t>
  </si>
  <si>
    <t>1棟</t>
  </si>
  <si>
    <t>丸岡町霞1-59</t>
  </si>
  <si>
    <t>坂井市</t>
  </si>
  <si>
    <t>9.</t>
  </si>
  <si>
    <t>1.</t>
  </si>
  <si>
    <t>30</t>
  </si>
  <si>
    <t>滝谷寺鎮守堂</t>
  </si>
  <si>
    <t>37.</t>
  </si>
  <si>
    <t>6.</t>
  </si>
  <si>
    <t>21</t>
  </si>
  <si>
    <t>坪川家住宅</t>
  </si>
  <si>
    <t>丸岡町上竹田30-11</t>
  </si>
  <si>
    <t>公益財団法人坪川家住宅保存会</t>
  </si>
  <si>
    <t>41.</t>
  </si>
  <si>
    <t>11</t>
  </si>
  <si>
    <t>三国港（旧阪井港）突堤</t>
  </si>
  <si>
    <t>1基</t>
  </si>
  <si>
    <t>三国町宿地先</t>
  </si>
  <si>
    <t>福井県</t>
  </si>
  <si>
    <t>平成</t>
  </si>
  <si>
    <t>15.</t>
  </si>
  <si>
    <t>12.</t>
  </si>
  <si>
    <t>25</t>
  </si>
  <si>
    <t>絵画</t>
  </si>
  <si>
    <t>絹本著色　地蔵菩薩像</t>
  </si>
  <si>
    <t>1幅</t>
  </si>
  <si>
    <t>明治</t>
  </si>
  <si>
    <t>33.</t>
  </si>
  <si>
    <t>4.</t>
  </si>
  <si>
    <t>7</t>
  </si>
  <si>
    <t>三国町南本町4丁目4-8</t>
  </si>
  <si>
    <t>性海寺</t>
  </si>
  <si>
    <t>絹本著色　他阿上人真教像</t>
  </si>
  <si>
    <t>丸岡町長崎19-17</t>
  </si>
  <si>
    <t>称念寺</t>
  </si>
  <si>
    <t>47.</t>
  </si>
  <si>
    <t>5.</t>
  </si>
  <si>
    <t>30</t>
  </si>
  <si>
    <t>歴史資料</t>
  </si>
  <si>
    <t>天の図（星図）</t>
  </si>
  <si>
    <t>元.</t>
  </si>
  <si>
    <t>6.</t>
  </si>
  <si>
    <t>12</t>
  </si>
  <si>
    <t>金銅孔雀文磬</t>
  </si>
  <si>
    <t>坂井町下兵庫93-11</t>
  </si>
  <si>
    <t>大善寺</t>
  </si>
  <si>
    <t>28.</t>
  </si>
  <si>
    <t>3.</t>
  </si>
  <si>
    <t>31</t>
  </si>
  <si>
    <t>(ﾊ)史跡、名勝、天然記念物</t>
  </si>
  <si>
    <t>史跡</t>
  </si>
  <si>
    <t>丸岡藩砲台跡</t>
  </si>
  <si>
    <t>三国町梶30</t>
  </si>
  <si>
    <t>5.</t>
  </si>
  <si>
    <t>8.</t>
  </si>
  <si>
    <t>25</t>
  </si>
  <si>
    <t>六呂瀬山古墳群</t>
  </si>
  <si>
    <t>丸岡町上久米田42字飛谷山</t>
  </si>
  <si>
    <t>2.</t>
  </si>
  <si>
    <t>16</t>
  </si>
  <si>
    <t>名勝</t>
  </si>
  <si>
    <t>滝谷寺庭園</t>
  </si>
  <si>
    <t>4.</t>
  </si>
  <si>
    <t>12.</t>
  </si>
  <si>
    <t>17</t>
  </si>
  <si>
    <t>名勝天然記念物</t>
  </si>
  <si>
    <t>東尋坊</t>
  </si>
  <si>
    <t>三国町宿、米ケ脇、安島、
陣ヶ岡、崎、梶、浜地</t>
  </si>
  <si>
    <t>10.</t>
  </si>
  <si>
    <t>6.</t>
  </si>
  <si>
    <t>7</t>
  </si>
  <si>
    <t>アラレガコ生息地</t>
  </si>
  <si>
    <t>丸岡町(九頭竜川　大野市花房～福井市舟橋の範囲)</t>
  </si>
  <si>
    <t>県指定</t>
  </si>
  <si>
    <t>(ｲ)有形文化財</t>
  </si>
  <si>
    <t>大湊神社本殿</t>
  </si>
  <si>
    <t>三国町安島</t>
  </si>
  <si>
    <t>大湊神社</t>
  </si>
  <si>
    <t>28.</t>
  </si>
  <si>
    <t>3.</t>
  </si>
  <si>
    <t>19</t>
  </si>
  <si>
    <t>大湊神社拝殿</t>
  </si>
  <si>
    <t>46.</t>
  </si>
  <si>
    <t>石造　滝谷寺開山堂</t>
  </si>
  <si>
    <t>滝谷寺</t>
  </si>
  <si>
    <t>49.</t>
  </si>
  <si>
    <r>
      <t>三國神社随身門
　</t>
    </r>
    <r>
      <rPr>
        <sz val="6"/>
        <rFont val="ＭＳ Ｐゴシック"/>
        <family val="3"/>
      </rPr>
      <t>附「元治二年正月雑記」、「慶応元年五月御門普請中雑記」、「慶応四年雑記」</t>
    </r>
  </si>
  <si>
    <t>三国町山王6丁目2-80</t>
  </si>
  <si>
    <t>三国神社</t>
  </si>
  <si>
    <t>19.</t>
  </si>
  <si>
    <t>20</t>
  </si>
  <si>
    <t>瀧谷寺本堂・観音堂・方丈および庫裏・山門(鐘楼門)・新殿(客殿)</t>
  </si>
  <si>
    <t>三国町瀧谷1丁目7-15</t>
  </si>
  <si>
    <t>瀧谷寺</t>
  </si>
  <si>
    <t>26.</t>
  </si>
  <si>
    <t>28</t>
  </si>
  <si>
    <t>紙本淡彩　神農図（山田道安筆、策彦賛）</t>
  </si>
  <si>
    <t>三国町南本町4丁目</t>
  </si>
  <si>
    <t>個人</t>
  </si>
  <si>
    <t>28.</t>
  </si>
  <si>
    <t>3.</t>
  </si>
  <si>
    <t>19</t>
  </si>
  <si>
    <t>絹本著色　聖徳太子絵伝</t>
  </si>
  <si>
    <t>6幅</t>
  </si>
  <si>
    <t>三国町黒目2-7</t>
  </si>
  <si>
    <t>称名寺</t>
  </si>
  <si>
    <t>42.</t>
  </si>
  <si>
    <t>2.</t>
  </si>
  <si>
    <t>3</t>
  </si>
  <si>
    <t>絹本着色白山参詣曼荼羅図</t>
  </si>
  <si>
    <t>丸岡町石城戸</t>
  </si>
  <si>
    <t>國神神社</t>
  </si>
  <si>
    <t>26.</t>
  </si>
  <si>
    <t>28</t>
  </si>
  <si>
    <t>彫刻</t>
  </si>
  <si>
    <t>木造　如意輪観音菩薩坐像</t>
  </si>
  <si>
    <t>1躯</t>
  </si>
  <si>
    <t>春江町本堂7-30</t>
  </si>
  <si>
    <t>本堂区</t>
  </si>
  <si>
    <t>32.</t>
  </si>
  <si>
    <t>11</t>
  </si>
  <si>
    <t>木造　神像伊邪奈岐命</t>
  </si>
  <si>
    <t>1躯</t>
  </si>
  <si>
    <t>34.</t>
  </si>
  <si>
    <t>9.</t>
  </si>
  <si>
    <t>1</t>
  </si>
  <si>
    <t>木造　阿弥陀如来坐像</t>
  </si>
  <si>
    <t>坂井町東荒井</t>
  </si>
  <si>
    <t>春日神社</t>
  </si>
  <si>
    <t>48.</t>
  </si>
  <si>
    <t>5.</t>
  </si>
  <si>
    <t>木造　黒漆塗厨子</t>
  </si>
  <si>
    <t>坂井町下兵庫</t>
  </si>
  <si>
    <t>27</t>
  </si>
  <si>
    <t>31</t>
  </si>
  <si>
    <t>書籍・典籍・古文書</t>
  </si>
  <si>
    <t>巻子本　浄土三部経</t>
  </si>
  <si>
    <t>4巻</t>
  </si>
  <si>
    <t>55.</t>
  </si>
  <si>
    <t>瀧谷寺文書・聖教</t>
  </si>
  <si>
    <t>2217点</t>
  </si>
  <si>
    <t>三国町瀧谷1丁目7-15</t>
  </si>
  <si>
    <t>瀧谷寺</t>
  </si>
  <si>
    <t>太刀　銘　守次</t>
  </si>
  <si>
    <t>1口</t>
  </si>
  <si>
    <t>7.</t>
  </si>
  <si>
    <t>30</t>
  </si>
  <si>
    <t>考古資料</t>
  </si>
  <si>
    <t>袈裟欅文銅鐸</t>
  </si>
  <si>
    <t>三国町緑ヶ丘4丁目2-1</t>
  </si>
  <si>
    <t>57.</t>
  </si>
  <si>
    <t>4.</t>
  </si>
  <si>
    <t>23</t>
  </si>
  <si>
    <t>木立神社立願文</t>
  </si>
  <si>
    <t>1紙</t>
  </si>
  <si>
    <t>板碑</t>
  </si>
  <si>
    <t>春江町井向</t>
  </si>
  <si>
    <t>井向区</t>
  </si>
  <si>
    <t>8</t>
  </si>
  <si>
    <t>(ﾛ)民俗文化財</t>
  </si>
  <si>
    <t>無形民俗文化財</t>
  </si>
  <si>
    <t>日向神楽</t>
  </si>
  <si>
    <t>丸岡町長畝</t>
  </si>
  <si>
    <t>長畝日向神楽保存会</t>
  </si>
  <si>
    <t>表児の米</t>
  </si>
  <si>
    <t>丸岡町北横地</t>
  </si>
  <si>
    <t>北横地表児の米保存会</t>
  </si>
  <si>
    <t>37.</t>
  </si>
  <si>
    <t>15</t>
  </si>
  <si>
    <t>舟寄踊</t>
  </si>
  <si>
    <t>丸岡町舟寄</t>
  </si>
  <si>
    <t>舟寄踊保存会</t>
  </si>
  <si>
    <t>16.</t>
  </si>
  <si>
    <t>20</t>
  </si>
  <si>
    <t>なんぼや踊り唄</t>
  </si>
  <si>
    <t>三国町安島</t>
  </si>
  <si>
    <t>なんぼや保存会</t>
  </si>
  <si>
    <t>18.</t>
  </si>
  <si>
    <t>25</t>
  </si>
  <si>
    <t>三国祭</t>
  </si>
  <si>
    <t>三国町</t>
  </si>
  <si>
    <t>三国神社氏子会</t>
  </si>
  <si>
    <t>新田義貞公墓所</t>
  </si>
  <si>
    <t>丸岡町長崎19-5</t>
  </si>
  <si>
    <t>34.</t>
  </si>
  <si>
    <t>9.</t>
  </si>
  <si>
    <t>1</t>
  </si>
  <si>
    <t>西谷遺跡</t>
  </si>
  <si>
    <t>三国町西谷17-42</t>
  </si>
  <si>
    <t>8</t>
  </si>
  <si>
    <t>椀貸山古墳</t>
  </si>
  <si>
    <t>丸岡町坪江37-1</t>
  </si>
  <si>
    <t>天然記念物</t>
  </si>
  <si>
    <t>藤鷲塚のフジ</t>
  </si>
  <si>
    <t>春江町藤鷲塚</t>
  </si>
  <si>
    <t>藤鷲塚区</t>
  </si>
  <si>
    <t>29.</t>
  </si>
  <si>
    <t>3</t>
  </si>
  <si>
    <t>紀倍神社のオニヒバ</t>
  </si>
  <si>
    <t>春江町西方寺</t>
  </si>
  <si>
    <t>紀倍神社</t>
  </si>
  <si>
    <t>39.</t>
  </si>
  <si>
    <t>5</t>
  </si>
  <si>
    <t>女形谷のサクラ</t>
  </si>
  <si>
    <t>丸岡町女形谷</t>
  </si>
  <si>
    <t>女形谷区</t>
  </si>
  <si>
    <t>48.</t>
  </si>
  <si>
    <t>国登録</t>
  </si>
  <si>
    <t>(イ)登録有形文化財</t>
  </si>
  <si>
    <t>登録年月日</t>
  </si>
  <si>
    <t>登録有形文化財</t>
  </si>
  <si>
    <t>旧森田銀行本店</t>
  </si>
  <si>
    <t>三国町南本町3丁目3-31</t>
  </si>
  <si>
    <t>12</t>
  </si>
  <si>
    <t>眼鏡橋</t>
  </si>
  <si>
    <t>三国町宿</t>
  </si>
  <si>
    <t>16.</t>
  </si>
  <si>
    <t>7.</t>
  </si>
  <si>
    <t>23</t>
  </si>
  <si>
    <t>旧岸名家住宅主屋</t>
  </si>
  <si>
    <t>三国町北本町4丁目6-54</t>
  </si>
  <si>
    <t>17.</t>
  </si>
  <si>
    <t>魚志楼（松崎家住宅）主屋</t>
  </si>
  <si>
    <t>三国町神明3丁目</t>
  </si>
  <si>
    <t>17.</t>
  </si>
  <si>
    <t>12</t>
  </si>
  <si>
    <t>魚志楼（松崎家住宅）西蔵</t>
  </si>
  <si>
    <t>魚志楼（松崎家住宅）東蔵</t>
  </si>
  <si>
    <t>魚志楼（松崎家住宅）奥座敷</t>
  </si>
  <si>
    <t>坂井家住宅主屋</t>
  </si>
  <si>
    <t>三国町北本町3丁目</t>
  </si>
  <si>
    <t>坂井家住宅土蔵</t>
  </si>
  <si>
    <t>三国町北本町3丁目</t>
  </si>
  <si>
    <t>坂井家住宅荷蔵</t>
  </si>
  <si>
    <t>(ロ)登録記念物</t>
  </si>
  <si>
    <t>記　念　物
（名勝地）</t>
  </si>
  <si>
    <t>坪川氏庭園</t>
  </si>
  <si>
    <t>丸岡町上竹田30-11</t>
  </si>
  <si>
    <t>19.</t>
  </si>
  <si>
    <t>6</t>
  </si>
  <si>
    <t>（平成28年3月1日現在）</t>
  </si>
  <si>
    <t>資料：文化課</t>
  </si>
  <si>
    <t>K-7．宗教法人数</t>
  </si>
  <si>
    <t>各年12月31日現在</t>
  </si>
  <si>
    <t>年次</t>
  </si>
  <si>
    <t>計</t>
  </si>
  <si>
    <t>仏教系</t>
  </si>
  <si>
    <t>キリスト教系</t>
  </si>
  <si>
    <t>神道諸派</t>
  </si>
  <si>
    <t>三国町</t>
  </si>
  <si>
    <t>丸岡町</t>
  </si>
  <si>
    <t>春江町</t>
  </si>
  <si>
    <t>坂井町</t>
  </si>
  <si>
    <t>資料：福井県情報公開・法制課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</si>
</sst>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;&quot;△ &quot;0.0"/>
    <numFmt numFmtId="179" formatCode="0.0_);[Red]\(0.0\)"/>
    <numFmt numFmtId="180" formatCode="#,##0;&quot;△ &quot;#,##0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9">
    <font>
      <sz val="10.5"/>
      <name val="ＭＳ ゴシック"/>
      <family val="3"/>
    </font>
    <font>
      <b/>
      <sz val="10.5"/>
      <name val="ＭＳ ゴシック"/>
      <family val="3"/>
    </font>
    <font>
      <i/>
      <sz val="10.5"/>
      <name val="ＭＳ ゴシック"/>
      <family val="3"/>
    </font>
    <font>
      <b/>
      <i/>
      <sz val="10.5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10.5"/>
      <name val="ＭＳ Ｐゴシック"/>
      <family val="3"/>
    </font>
    <font>
      <b/>
      <sz val="20"/>
      <name val="ＭＳ Ｐゴシック"/>
      <family val="3"/>
    </font>
    <font>
      <sz val="11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9"/>
      <color indexed="10"/>
      <name val="ＭＳ Ｐゴシック"/>
      <family val="3"/>
    </font>
    <font>
      <sz val="5"/>
      <name val="ＭＳ Ｐゴシック"/>
      <family val="3"/>
    </font>
    <font>
      <sz val="9"/>
      <name val="ＭＳ 明朝"/>
      <family val="1"/>
    </font>
    <font>
      <sz val="10"/>
      <color indexed="10"/>
      <name val="ＭＳ Ｐゴシック"/>
      <family val="3"/>
    </font>
    <font>
      <u val="single"/>
      <sz val="10.5"/>
      <color indexed="12"/>
      <name val="ＭＳ ゴシック"/>
      <family val="3"/>
    </font>
    <font>
      <sz val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.5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41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58" fillId="32" borderId="0" applyNumberFormat="0" applyBorder="0" applyAlignment="0" applyProtection="0"/>
  </cellStyleXfs>
  <cellXfs count="39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180" fontId="6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0" fontId="6" fillId="0" borderId="11" xfId="0" applyNumberFormat="1" applyFont="1" applyBorder="1" applyAlignment="1">
      <alignment horizontal="right" vertical="center"/>
    </xf>
    <xf numFmtId="180" fontId="6" fillId="0" borderId="10" xfId="0" applyNumberFormat="1" applyFont="1" applyBorder="1" applyAlignment="1">
      <alignment horizontal="right" vertical="center"/>
    </xf>
    <xf numFmtId="180" fontId="6" fillId="0" borderId="12" xfId="0" applyNumberFormat="1" applyFont="1" applyBorder="1" applyAlignment="1">
      <alignment horizontal="right" vertical="center"/>
    </xf>
    <xf numFmtId="180" fontId="6" fillId="0" borderId="13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shrinkToFit="1"/>
    </xf>
    <xf numFmtId="0" fontId="11" fillId="0" borderId="0" xfId="0" applyFont="1" applyAlignment="1">
      <alignment vertical="center"/>
    </xf>
    <xf numFmtId="38" fontId="11" fillId="0" borderId="14" xfId="49" applyFont="1" applyBorder="1" applyAlignment="1">
      <alignment horizontal="center" vertical="center" shrinkToFit="1"/>
    </xf>
    <xf numFmtId="3" fontId="11" fillId="0" borderId="15" xfId="0" applyNumberFormat="1" applyFont="1" applyBorder="1" applyAlignment="1">
      <alignment horizontal="right" vertical="center"/>
    </xf>
    <xf numFmtId="3" fontId="11" fillId="0" borderId="16" xfId="0" applyNumberFormat="1" applyFont="1" applyBorder="1" applyAlignment="1">
      <alignment horizontal="right" vertical="center"/>
    </xf>
    <xf numFmtId="3" fontId="11" fillId="0" borderId="17" xfId="0" applyNumberFormat="1" applyFont="1" applyBorder="1" applyAlignment="1">
      <alignment horizontal="right" vertical="center"/>
    </xf>
    <xf numFmtId="3" fontId="11" fillId="0" borderId="18" xfId="0" applyNumberFormat="1" applyFont="1" applyBorder="1" applyAlignment="1">
      <alignment horizontal="right" vertical="center"/>
    </xf>
    <xf numFmtId="180" fontId="6" fillId="0" borderId="0" xfId="0" applyNumberFormat="1" applyFont="1" applyAlignment="1">
      <alignment vertical="center"/>
    </xf>
    <xf numFmtId="180" fontId="6" fillId="0" borderId="19" xfId="49" applyNumberFormat="1" applyFont="1" applyBorder="1" applyAlignment="1">
      <alignment horizontal="right" vertical="center"/>
    </xf>
    <xf numFmtId="180" fontId="6" fillId="0" borderId="20" xfId="0" applyNumberFormat="1" applyFont="1" applyBorder="1" applyAlignment="1">
      <alignment horizontal="right" vertical="center"/>
    </xf>
    <xf numFmtId="180" fontId="6" fillId="0" borderId="0" xfId="0" applyNumberFormat="1" applyFont="1" applyAlignment="1">
      <alignment/>
    </xf>
    <xf numFmtId="180" fontId="6" fillId="0" borderId="11" xfId="0" applyNumberFormat="1" applyFont="1" applyBorder="1" applyAlignment="1">
      <alignment vertical="center"/>
    </xf>
    <xf numFmtId="180" fontId="6" fillId="0" borderId="21" xfId="49" applyNumberFormat="1" applyFont="1" applyBorder="1" applyAlignment="1">
      <alignment horizontal="right" vertical="center"/>
    </xf>
    <xf numFmtId="180" fontId="6" fillId="0" borderId="22" xfId="0" applyNumberFormat="1" applyFont="1" applyBorder="1" applyAlignment="1">
      <alignment horizontal="right" vertical="center"/>
    </xf>
    <xf numFmtId="180" fontId="11" fillId="0" borderId="0" xfId="0" applyNumberFormat="1" applyFont="1" applyAlignment="1">
      <alignment vertical="center"/>
    </xf>
    <xf numFmtId="180" fontId="11" fillId="0" borderId="14" xfId="49" applyNumberFormat="1" applyFont="1" applyBorder="1" applyAlignment="1">
      <alignment horizontal="center" vertical="center" shrinkToFit="1"/>
    </xf>
    <xf numFmtId="180" fontId="11" fillId="0" borderId="16" xfId="0" applyNumberFormat="1" applyFont="1" applyBorder="1" applyAlignment="1">
      <alignment horizontal="right" vertical="center"/>
    </xf>
    <xf numFmtId="180" fontId="11" fillId="0" borderId="17" xfId="0" applyNumberFormat="1" applyFont="1" applyBorder="1" applyAlignment="1">
      <alignment horizontal="right" vertical="center"/>
    </xf>
    <xf numFmtId="180" fontId="11" fillId="0" borderId="18" xfId="0" applyNumberFormat="1" applyFont="1" applyBorder="1" applyAlignment="1">
      <alignment horizontal="right" vertical="center"/>
    </xf>
    <xf numFmtId="180" fontId="6" fillId="0" borderId="23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2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180" fontId="8" fillId="0" borderId="0" xfId="0" applyNumberFormat="1" applyFont="1" applyAlignment="1">
      <alignment/>
    </xf>
    <xf numFmtId="180" fontId="11" fillId="0" borderId="15" xfId="0" applyNumberFormat="1" applyFont="1" applyBorder="1" applyAlignment="1">
      <alignment horizontal="right" vertical="center"/>
    </xf>
    <xf numFmtId="3" fontId="11" fillId="0" borderId="17" xfId="0" applyNumberFormat="1" applyFont="1" applyBorder="1" applyAlignment="1">
      <alignment horizontal="right" vertical="center" shrinkToFit="1"/>
    </xf>
    <xf numFmtId="0" fontId="8" fillId="0" borderId="0" xfId="0" applyFont="1" applyAlignment="1">
      <alignment shrinkToFit="1"/>
    </xf>
    <xf numFmtId="0" fontId="9" fillId="0" borderId="0" xfId="0" applyFont="1" applyAlignment="1">
      <alignment shrinkToFit="1"/>
    </xf>
    <xf numFmtId="0" fontId="5" fillId="0" borderId="25" xfId="0" applyFont="1" applyBorder="1" applyAlignment="1">
      <alignment horizontal="distributed" vertical="center" shrinkToFit="1"/>
    </xf>
    <xf numFmtId="180" fontId="6" fillId="0" borderId="10" xfId="0" applyNumberFormat="1" applyFont="1" applyBorder="1" applyAlignment="1">
      <alignment vertical="center" shrinkToFit="1"/>
    </xf>
    <xf numFmtId="180" fontId="6" fillId="0" borderId="13" xfId="0" applyNumberFormat="1" applyFont="1" applyBorder="1" applyAlignment="1">
      <alignment vertical="center" shrinkToFit="1"/>
    </xf>
    <xf numFmtId="180" fontId="6" fillId="0" borderId="10" xfId="0" applyNumberFormat="1" applyFont="1" applyBorder="1" applyAlignment="1">
      <alignment horizontal="right" vertical="center" shrinkToFit="1"/>
    </xf>
    <xf numFmtId="180" fontId="6" fillId="0" borderId="13" xfId="0" applyNumberFormat="1" applyFont="1" applyBorder="1" applyAlignment="1">
      <alignment horizontal="right" vertical="center" shrinkToFit="1"/>
    </xf>
    <xf numFmtId="180" fontId="6" fillId="0" borderId="0" xfId="49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180" fontId="11" fillId="0" borderId="27" xfId="49" applyNumberFormat="1" applyFont="1" applyBorder="1" applyAlignment="1">
      <alignment horizontal="center" vertical="center" shrinkToFit="1"/>
    </xf>
    <xf numFmtId="180" fontId="11" fillId="0" borderId="26" xfId="0" applyNumberFormat="1" applyFont="1" applyBorder="1" applyAlignment="1">
      <alignment horizontal="right" vertical="center"/>
    </xf>
    <xf numFmtId="180" fontId="11" fillId="0" borderId="24" xfId="0" applyNumberFormat="1" applyFont="1" applyBorder="1" applyAlignment="1">
      <alignment horizontal="right" vertical="center"/>
    </xf>
    <xf numFmtId="180" fontId="11" fillId="0" borderId="28" xfId="0" applyNumberFormat="1" applyFont="1" applyBorder="1" applyAlignment="1">
      <alignment horizontal="right" vertical="center"/>
    </xf>
    <xf numFmtId="180" fontId="11" fillId="0" borderId="25" xfId="0" applyNumberFormat="1" applyFont="1" applyBorder="1" applyAlignment="1">
      <alignment horizontal="right" vertical="center"/>
    </xf>
    <xf numFmtId="180" fontId="11" fillId="0" borderId="28" xfId="0" applyNumberFormat="1" applyFont="1" applyBorder="1" applyAlignment="1">
      <alignment horizontal="right" vertical="center" shrinkToFit="1"/>
    </xf>
    <xf numFmtId="180" fontId="11" fillId="0" borderId="29" xfId="0" applyNumberFormat="1" applyFont="1" applyBorder="1" applyAlignment="1">
      <alignment horizontal="right" vertical="center"/>
    </xf>
    <xf numFmtId="180" fontId="6" fillId="0" borderId="30" xfId="0" applyNumberFormat="1" applyFont="1" applyBorder="1" applyAlignment="1">
      <alignment horizontal="right" vertical="center"/>
    </xf>
    <xf numFmtId="180" fontId="6" fillId="0" borderId="31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 wrapText="1" shrinkToFit="1"/>
    </xf>
    <xf numFmtId="0" fontId="5" fillId="0" borderId="27" xfId="0" applyFont="1" applyBorder="1" applyAlignment="1">
      <alignment horizontal="distributed" vertical="center" wrapText="1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 shrinkToFit="1"/>
    </xf>
    <xf numFmtId="0" fontId="5" fillId="0" borderId="33" xfId="0" applyFont="1" applyBorder="1" applyAlignment="1">
      <alignment horizontal="distributed" vertical="center" shrinkToFit="1"/>
    </xf>
    <xf numFmtId="0" fontId="5" fillId="0" borderId="28" xfId="0" applyFont="1" applyBorder="1" applyAlignment="1">
      <alignment horizontal="distributed" vertical="center" shrinkToFit="1"/>
    </xf>
    <xf numFmtId="0" fontId="5" fillId="0" borderId="34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12" fillId="0" borderId="34" xfId="0" applyFont="1" applyBorder="1" applyAlignment="1">
      <alignment horizontal="distributed" vertical="center" wrapText="1"/>
    </xf>
    <xf numFmtId="0" fontId="12" fillId="0" borderId="17" xfId="0" applyFont="1" applyBorder="1" applyAlignment="1">
      <alignment horizontal="distributed" vertical="center" wrapText="1"/>
    </xf>
    <xf numFmtId="0" fontId="12" fillId="0" borderId="30" xfId="0" applyFont="1" applyBorder="1" applyAlignment="1">
      <alignment horizontal="distributed" vertical="center" wrapText="1"/>
    </xf>
    <xf numFmtId="0" fontId="12" fillId="0" borderId="23" xfId="0" applyFont="1" applyBorder="1" applyAlignment="1">
      <alignment horizontal="distributed" vertical="center" wrapText="1"/>
    </xf>
    <xf numFmtId="0" fontId="5" fillId="0" borderId="24" xfId="0" applyFont="1" applyBorder="1" applyAlignment="1">
      <alignment horizontal="distributed" vertical="center" wrapText="1" shrinkToFit="1"/>
    </xf>
    <xf numFmtId="0" fontId="5" fillId="0" borderId="25" xfId="0" applyFont="1" applyBorder="1" applyAlignment="1">
      <alignment horizontal="distributed" vertical="center" wrapText="1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distributed" vertical="center" shrinkToFit="1"/>
    </xf>
    <xf numFmtId="0" fontId="5" fillId="0" borderId="17" xfId="0" applyFont="1" applyBorder="1" applyAlignment="1">
      <alignment horizontal="distributed" vertical="center" shrinkToFit="1"/>
    </xf>
    <xf numFmtId="0" fontId="5" fillId="0" borderId="30" xfId="0" applyFont="1" applyBorder="1" applyAlignment="1">
      <alignment horizontal="distributed" vertical="center" shrinkToFit="1"/>
    </xf>
    <xf numFmtId="0" fontId="5" fillId="0" borderId="23" xfId="0" applyFont="1" applyBorder="1" applyAlignment="1">
      <alignment horizontal="distributed" vertical="center" shrinkToFit="1"/>
    </xf>
    <xf numFmtId="0" fontId="6" fillId="0" borderId="34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0" fontId="6" fillId="0" borderId="30" xfId="0" applyFont="1" applyBorder="1" applyAlignment="1">
      <alignment horizontal="distributed" vertical="center" wrapText="1"/>
    </xf>
    <xf numFmtId="0" fontId="6" fillId="0" borderId="23" xfId="0" applyFont="1" applyBorder="1" applyAlignment="1">
      <alignment horizontal="distributed" vertical="center" wrapText="1"/>
    </xf>
    <xf numFmtId="0" fontId="5" fillId="0" borderId="32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38" fontId="32" fillId="0" borderId="14" xfId="49" applyFont="1" applyBorder="1" applyAlignment="1">
      <alignment horizontal="center" vertical="center" shrinkToFit="1"/>
    </xf>
    <xf numFmtId="3" fontId="32" fillId="0" borderId="16" xfId="0" applyNumberFormat="1" applyFont="1" applyBorder="1" applyAlignment="1">
      <alignment horizontal="right" vertical="center"/>
    </xf>
    <xf numFmtId="3" fontId="32" fillId="0" borderId="38" xfId="0" applyNumberFormat="1" applyFont="1" applyBorder="1" applyAlignment="1">
      <alignment horizontal="right" vertical="center"/>
    </xf>
    <xf numFmtId="3" fontId="32" fillId="0" borderId="18" xfId="0" applyNumberFormat="1" applyFont="1" applyBorder="1" applyAlignment="1">
      <alignment horizontal="right" vertical="center"/>
    </xf>
    <xf numFmtId="180" fontId="5" fillId="0" borderId="19" xfId="49" applyNumberFormat="1" applyFont="1" applyBorder="1" applyAlignment="1">
      <alignment horizontal="right" vertical="center"/>
    </xf>
    <xf numFmtId="180" fontId="5" fillId="0" borderId="11" xfId="0" applyNumberFormat="1" applyFont="1" applyBorder="1" applyAlignment="1">
      <alignment horizontal="right" vertical="center"/>
    </xf>
    <xf numFmtId="180" fontId="5" fillId="0" borderId="39" xfId="0" applyNumberFormat="1" applyFont="1" applyBorder="1" applyAlignment="1">
      <alignment horizontal="right" vertical="center"/>
    </xf>
    <xf numFmtId="180" fontId="5" fillId="0" borderId="10" xfId="0" applyNumberFormat="1" applyFont="1" applyBorder="1" applyAlignment="1">
      <alignment horizontal="right" vertical="center"/>
    </xf>
    <xf numFmtId="180" fontId="5" fillId="0" borderId="21" xfId="49" applyNumberFormat="1" applyFont="1" applyBorder="1" applyAlignment="1">
      <alignment horizontal="right" vertical="center"/>
    </xf>
    <xf numFmtId="180" fontId="5" fillId="0" borderId="12" xfId="0" applyNumberFormat="1" applyFont="1" applyBorder="1" applyAlignment="1">
      <alignment horizontal="right" vertical="center"/>
    </xf>
    <xf numFmtId="180" fontId="5" fillId="0" borderId="37" xfId="0" applyNumberFormat="1" applyFont="1" applyBorder="1" applyAlignment="1">
      <alignment horizontal="right" vertical="center"/>
    </xf>
    <xf numFmtId="180" fontId="5" fillId="0" borderId="13" xfId="0" applyNumberFormat="1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180" fontId="5" fillId="0" borderId="0" xfId="0" applyNumberFormat="1" applyFont="1" applyAlignment="1">
      <alignment vertical="center"/>
    </xf>
    <xf numFmtId="180" fontId="32" fillId="0" borderId="14" xfId="49" applyNumberFormat="1" applyFont="1" applyBorder="1" applyAlignment="1">
      <alignment horizontal="center" vertical="center" shrinkToFit="1"/>
    </xf>
    <xf numFmtId="180" fontId="32" fillId="0" borderId="0" xfId="0" applyNumberFormat="1" applyFont="1" applyAlignment="1">
      <alignment vertical="center"/>
    </xf>
    <xf numFmtId="3" fontId="32" fillId="0" borderId="15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33" fillId="0" borderId="0" xfId="0" applyFont="1" applyAlignment="1">
      <alignment vertical="center"/>
    </xf>
    <xf numFmtId="0" fontId="5" fillId="0" borderId="40" xfId="0" applyFont="1" applyBorder="1" applyAlignment="1">
      <alignment horizontal="distributed" vertical="center"/>
    </xf>
    <xf numFmtId="0" fontId="5" fillId="0" borderId="41" xfId="0" applyFont="1" applyBorder="1" applyAlignment="1">
      <alignment horizontal="distributed" vertical="center"/>
    </xf>
    <xf numFmtId="0" fontId="5" fillId="0" borderId="42" xfId="0" applyFont="1" applyBorder="1" applyAlignment="1">
      <alignment horizontal="distributed" vertical="center"/>
    </xf>
    <xf numFmtId="0" fontId="33" fillId="0" borderId="0" xfId="0" applyFont="1" applyAlignment="1">
      <alignment/>
    </xf>
    <xf numFmtId="0" fontId="5" fillId="0" borderId="12" xfId="0" applyFont="1" applyBorder="1" applyAlignment="1">
      <alignment vertical="center"/>
    </xf>
    <xf numFmtId="0" fontId="5" fillId="0" borderId="43" xfId="0" applyFont="1" applyBorder="1" applyAlignment="1">
      <alignment horizontal="distributed" vertical="center"/>
    </xf>
    <xf numFmtId="0" fontId="34" fillId="0" borderId="0" xfId="0" applyFont="1" applyAlignment="1">
      <alignment vertical="center"/>
    </xf>
    <xf numFmtId="38" fontId="32" fillId="0" borderId="34" xfId="49" applyFont="1" applyBorder="1" applyAlignment="1">
      <alignment horizontal="center" vertical="center"/>
    </xf>
    <xf numFmtId="38" fontId="32" fillId="0" borderId="17" xfId="49" applyFont="1" applyBorder="1" applyAlignment="1">
      <alignment horizontal="center" vertical="center"/>
    </xf>
    <xf numFmtId="3" fontId="32" fillId="0" borderId="34" xfId="0" applyNumberFormat="1" applyFont="1" applyBorder="1" applyAlignment="1">
      <alignment horizontal="right" vertical="center"/>
    </xf>
    <xf numFmtId="3" fontId="32" fillId="0" borderId="17" xfId="0" applyNumberFormat="1" applyFont="1" applyBorder="1" applyAlignment="1">
      <alignment horizontal="right" vertical="center"/>
    </xf>
    <xf numFmtId="180" fontId="33" fillId="0" borderId="0" xfId="0" applyNumberFormat="1" applyFont="1" applyAlignment="1">
      <alignment vertical="center"/>
    </xf>
    <xf numFmtId="180" fontId="5" fillId="0" borderId="44" xfId="49" applyNumberFormat="1" applyFont="1" applyBorder="1" applyAlignment="1">
      <alignment horizontal="right" vertical="center"/>
    </xf>
    <xf numFmtId="180" fontId="5" fillId="0" borderId="45" xfId="49" applyNumberFormat="1" applyFont="1" applyBorder="1" applyAlignment="1">
      <alignment horizontal="center" vertical="center"/>
    </xf>
    <xf numFmtId="180" fontId="5" fillId="0" borderId="46" xfId="0" applyNumberFormat="1" applyFont="1" applyBorder="1" applyAlignment="1">
      <alignment horizontal="right" vertical="center"/>
    </xf>
    <xf numFmtId="180" fontId="5" fillId="0" borderId="47" xfId="0" applyNumberFormat="1" applyFont="1" applyBorder="1" applyAlignment="1">
      <alignment horizontal="right" vertical="center"/>
    </xf>
    <xf numFmtId="180" fontId="5" fillId="0" borderId="48" xfId="0" applyNumberFormat="1" applyFont="1" applyBorder="1" applyAlignment="1">
      <alignment horizontal="right" vertical="center"/>
    </xf>
    <xf numFmtId="180" fontId="5" fillId="0" borderId="49" xfId="0" applyNumberFormat="1" applyFont="1" applyBorder="1" applyAlignment="1">
      <alignment horizontal="right" vertical="center"/>
    </xf>
    <xf numFmtId="180" fontId="33" fillId="0" borderId="0" xfId="0" applyNumberFormat="1" applyFont="1" applyAlignment="1">
      <alignment/>
    </xf>
    <xf numFmtId="180" fontId="5" fillId="0" borderId="30" xfId="49" applyNumberFormat="1" applyFont="1" applyBorder="1" applyAlignment="1">
      <alignment horizontal="right" vertical="center"/>
    </xf>
    <xf numFmtId="180" fontId="5" fillId="0" borderId="43" xfId="49" applyNumberFormat="1" applyFont="1" applyBorder="1" applyAlignment="1">
      <alignment horizontal="center" vertical="center"/>
    </xf>
    <xf numFmtId="180" fontId="5" fillId="0" borderId="50" xfId="0" applyNumberFormat="1" applyFont="1" applyBorder="1" applyAlignment="1">
      <alignment horizontal="right" vertical="center"/>
    </xf>
    <xf numFmtId="180" fontId="5" fillId="0" borderId="51" xfId="0" applyNumberFormat="1" applyFont="1" applyBorder="1" applyAlignment="1">
      <alignment horizontal="right" vertical="center"/>
    </xf>
    <xf numFmtId="180" fontId="5" fillId="0" borderId="52" xfId="0" applyNumberFormat="1" applyFont="1" applyBorder="1" applyAlignment="1">
      <alignment horizontal="right" vertical="center"/>
    </xf>
    <xf numFmtId="180" fontId="5" fillId="0" borderId="53" xfId="0" applyNumberFormat="1" applyFont="1" applyBorder="1" applyAlignment="1">
      <alignment horizontal="right" vertical="center"/>
    </xf>
    <xf numFmtId="38" fontId="32" fillId="0" borderId="32" xfId="49" applyFont="1" applyBorder="1" applyAlignment="1">
      <alignment horizontal="center" vertical="center"/>
    </xf>
    <xf numFmtId="38" fontId="32" fillId="0" borderId="28" xfId="49" applyFont="1" applyBorder="1" applyAlignment="1">
      <alignment horizontal="center" vertical="center"/>
    </xf>
    <xf numFmtId="3" fontId="32" fillId="0" borderId="27" xfId="0" applyNumberFormat="1" applyFont="1" applyBorder="1" applyAlignment="1">
      <alignment horizontal="right" vertical="center"/>
    </xf>
    <xf numFmtId="3" fontId="32" fillId="0" borderId="24" xfId="0" applyNumberFormat="1" applyFont="1" applyBorder="1" applyAlignment="1">
      <alignment horizontal="right" vertical="center"/>
    </xf>
    <xf numFmtId="3" fontId="32" fillId="0" borderId="54" xfId="0" applyNumberFormat="1" applyFont="1" applyBorder="1" applyAlignment="1">
      <alignment horizontal="right" vertical="center"/>
    </xf>
    <xf numFmtId="3" fontId="32" fillId="0" borderId="25" xfId="0" applyNumberFormat="1" applyFont="1" applyBorder="1" applyAlignment="1">
      <alignment horizontal="right" vertical="center"/>
    </xf>
    <xf numFmtId="180" fontId="5" fillId="0" borderId="55" xfId="49" applyNumberFormat="1" applyFont="1" applyBorder="1" applyAlignment="1">
      <alignment horizontal="center" vertical="center"/>
    </xf>
    <xf numFmtId="180" fontId="5" fillId="0" borderId="56" xfId="0" applyNumberFormat="1" applyFont="1" applyBorder="1" applyAlignment="1">
      <alignment horizontal="right" vertical="center"/>
    </xf>
    <xf numFmtId="180" fontId="5" fillId="0" borderId="57" xfId="0" applyNumberFormat="1" applyFont="1" applyBorder="1" applyAlignment="1">
      <alignment horizontal="right" vertical="center"/>
    </xf>
    <xf numFmtId="180" fontId="5" fillId="0" borderId="58" xfId="0" applyNumberFormat="1" applyFont="1" applyBorder="1" applyAlignment="1">
      <alignment horizontal="right" vertical="center"/>
    </xf>
    <xf numFmtId="180" fontId="5" fillId="0" borderId="59" xfId="0" applyNumberFormat="1" applyFont="1" applyBorder="1" applyAlignment="1">
      <alignment horizontal="right" vertical="center"/>
    </xf>
    <xf numFmtId="180" fontId="32" fillId="0" borderId="34" xfId="49" applyNumberFormat="1" applyFont="1" applyBorder="1" applyAlignment="1">
      <alignment horizontal="center" vertical="center"/>
    </xf>
    <xf numFmtId="180" fontId="32" fillId="0" borderId="17" xfId="49" applyNumberFormat="1" applyFont="1" applyBorder="1" applyAlignment="1">
      <alignment horizontal="center" vertical="center"/>
    </xf>
    <xf numFmtId="180" fontId="34" fillId="0" borderId="0" xfId="0" applyNumberFormat="1" applyFont="1" applyAlignment="1">
      <alignment vertical="center"/>
    </xf>
    <xf numFmtId="0" fontId="7" fillId="0" borderId="0" xfId="64" applyFont="1" applyAlignment="1">
      <alignment vertical="center"/>
      <protection/>
    </xf>
    <xf numFmtId="0" fontId="5" fillId="0" borderId="0" xfId="64" applyFont="1" applyAlignment="1">
      <alignment shrinkToFit="1"/>
      <protection/>
    </xf>
    <xf numFmtId="0" fontId="5" fillId="0" borderId="0" xfId="64" applyFont="1" applyAlignment="1">
      <alignment/>
      <protection/>
    </xf>
    <xf numFmtId="0" fontId="5" fillId="0" borderId="0" xfId="64" applyFont="1" applyAlignment="1">
      <alignment horizontal="left"/>
      <protection/>
    </xf>
    <xf numFmtId="0" fontId="5" fillId="0" borderId="0" xfId="64" applyFont="1" applyBorder="1">
      <alignment/>
      <protection/>
    </xf>
    <xf numFmtId="0" fontId="5" fillId="0" borderId="0" xfId="64" applyFont="1">
      <alignment/>
      <protection/>
    </xf>
    <xf numFmtId="0" fontId="10" fillId="0" borderId="0" xfId="64" applyFont="1" applyBorder="1" applyAlignment="1">
      <alignment vertical="center"/>
      <protection/>
    </xf>
    <xf numFmtId="0" fontId="5" fillId="0" borderId="0" xfId="64" applyFont="1" applyBorder="1" applyAlignment="1">
      <alignment/>
      <protection/>
    </xf>
    <xf numFmtId="0" fontId="5" fillId="0" borderId="14" xfId="64" applyFont="1" applyBorder="1" applyAlignment="1">
      <alignment horizontal="distributed" vertical="center" shrinkToFit="1"/>
      <protection/>
    </xf>
    <xf numFmtId="49" fontId="5" fillId="0" borderId="32" xfId="64" applyNumberFormat="1" applyFont="1" applyBorder="1" applyAlignment="1">
      <alignment horizontal="center" vertical="center"/>
      <protection/>
    </xf>
    <xf numFmtId="49" fontId="5" fillId="0" borderId="33" xfId="64" applyNumberFormat="1" applyFont="1" applyBorder="1" applyAlignment="1">
      <alignment horizontal="center" vertical="center"/>
      <protection/>
    </xf>
    <xf numFmtId="49" fontId="5" fillId="0" borderId="28" xfId="64" applyNumberFormat="1" applyFont="1" applyBorder="1" applyAlignment="1">
      <alignment horizontal="center" vertical="center"/>
      <protection/>
    </xf>
    <xf numFmtId="49" fontId="5" fillId="0" borderId="14" xfId="64" applyNumberFormat="1" applyFont="1" applyBorder="1" applyAlignment="1">
      <alignment horizontal="center" vertical="center" wrapText="1"/>
      <protection/>
    </xf>
    <xf numFmtId="49" fontId="12" fillId="0" borderId="14" xfId="64" applyNumberFormat="1" applyFont="1" applyBorder="1" applyAlignment="1">
      <alignment horizontal="center" vertical="center" wrapText="1"/>
      <protection/>
    </xf>
    <xf numFmtId="49" fontId="5" fillId="0" borderId="14" xfId="64" applyNumberFormat="1" applyFont="1" applyBorder="1" applyAlignment="1">
      <alignment horizontal="center" vertical="center" wrapText="1"/>
      <protection/>
    </xf>
    <xf numFmtId="0" fontId="6" fillId="0" borderId="0" xfId="64" applyFont="1" applyAlignment="1">
      <alignment horizontal="center" vertical="center"/>
      <protection/>
    </xf>
    <xf numFmtId="0" fontId="5" fillId="0" borderId="21" xfId="64" applyFont="1" applyBorder="1" applyAlignment="1">
      <alignment horizontal="distributed" vertical="center" shrinkToFit="1"/>
      <protection/>
    </xf>
    <xf numFmtId="49" fontId="6" fillId="0" borderId="24" xfId="64" applyNumberFormat="1" applyFont="1" applyBorder="1" applyAlignment="1">
      <alignment horizontal="center" vertical="center" wrapText="1"/>
      <protection/>
    </xf>
    <xf numFmtId="49" fontId="6" fillId="0" borderId="54" xfId="64" applyNumberFormat="1" applyFont="1" applyBorder="1" applyAlignment="1">
      <alignment horizontal="center" vertical="center" wrapText="1"/>
      <protection/>
    </xf>
    <xf numFmtId="49" fontId="6" fillId="0" borderId="60" xfId="64" applyNumberFormat="1" applyFont="1" applyBorder="1" applyAlignment="1">
      <alignment horizontal="center" vertical="center" wrapText="1"/>
      <protection/>
    </xf>
    <xf numFmtId="49" fontId="6" fillId="0" borderId="25" xfId="64" applyNumberFormat="1" applyFont="1" applyBorder="1" applyAlignment="1">
      <alignment horizontal="center" vertical="center" wrapText="1"/>
      <protection/>
    </xf>
    <xf numFmtId="49" fontId="5" fillId="0" borderId="21" xfId="64" applyNumberFormat="1" applyFont="1" applyBorder="1" applyAlignment="1">
      <alignment horizontal="center" vertical="center"/>
      <protection/>
    </xf>
    <xf numFmtId="49" fontId="12" fillId="0" borderId="21" xfId="64" applyNumberFormat="1" applyFont="1" applyBorder="1" applyAlignment="1">
      <alignment horizontal="center" vertical="center" wrapText="1"/>
      <protection/>
    </xf>
    <xf numFmtId="49" fontId="5" fillId="0" borderId="21" xfId="64" applyNumberFormat="1" applyFont="1" applyBorder="1" applyAlignment="1">
      <alignment horizontal="center" vertical="center"/>
      <protection/>
    </xf>
    <xf numFmtId="0" fontId="6" fillId="0" borderId="0" xfId="64" applyFont="1" applyBorder="1" applyAlignment="1">
      <alignment horizontal="center" vertical="center"/>
      <protection/>
    </xf>
    <xf numFmtId="180" fontId="32" fillId="0" borderId="34" xfId="64" applyNumberFormat="1" applyFont="1" applyBorder="1" applyAlignment="1">
      <alignment horizontal="right" vertical="center" shrinkToFit="1"/>
      <protection/>
    </xf>
    <xf numFmtId="180" fontId="32" fillId="0" borderId="16" xfId="64" applyNumberFormat="1" applyFont="1" applyBorder="1" applyAlignment="1">
      <alignment horizontal="right" vertical="center"/>
      <protection/>
    </xf>
    <xf numFmtId="180" fontId="32" fillId="0" borderId="38" xfId="64" applyNumberFormat="1" applyFont="1" applyBorder="1" applyAlignment="1">
      <alignment horizontal="right" vertical="center"/>
      <protection/>
    </xf>
    <xf numFmtId="180" fontId="32" fillId="0" borderId="61" xfId="64" applyNumberFormat="1" applyFont="1" applyBorder="1" applyAlignment="1">
      <alignment horizontal="right" vertical="center"/>
      <protection/>
    </xf>
    <xf numFmtId="180" fontId="32" fillId="0" borderId="18" xfId="64" applyNumberFormat="1" applyFont="1" applyBorder="1" applyAlignment="1">
      <alignment horizontal="right" vertical="center"/>
      <protection/>
    </xf>
    <xf numFmtId="180" fontId="32" fillId="0" borderId="17" xfId="64" applyNumberFormat="1" applyFont="1" applyBorder="1" applyAlignment="1">
      <alignment horizontal="right" vertical="center"/>
      <protection/>
    </xf>
    <xf numFmtId="180" fontId="32" fillId="0" borderId="29" xfId="64" applyNumberFormat="1" applyFont="1" applyBorder="1" applyAlignment="1">
      <alignment horizontal="right" vertical="center"/>
      <protection/>
    </xf>
    <xf numFmtId="180" fontId="32" fillId="0" borderId="14" xfId="64" applyNumberFormat="1" applyFont="1" applyBorder="1" applyAlignment="1">
      <alignment horizontal="right" vertical="center"/>
      <protection/>
    </xf>
    <xf numFmtId="180" fontId="32" fillId="0" borderId="32" xfId="64" applyNumberFormat="1" applyFont="1" applyBorder="1" applyAlignment="1">
      <alignment horizontal="right" vertical="center" shrinkToFit="1"/>
      <protection/>
    </xf>
    <xf numFmtId="180" fontId="32" fillId="0" borderId="24" xfId="64" applyNumberFormat="1" applyFont="1" applyBorder="1" applyAlignment="1">
      <alignment horizontal="right" vertical="center"/>
      <protection/>
    </xf>
    <xf numFmtId="180" fontId="32" fillId="0" borderId="54" xfId="64" applyNumberFormat="1" applyFont="1" applyBorder="1" applyAlignment="1">
      <alignment horizontal="right" vertical="center"/>
      <protection/>
    </xf>
    <xf numFmtId="180" fontId="32" fillId="0" borderId="60" xfId="64" applyNumberFormat="1" applyFont="1" applyBorder="1" applyAlignment="1">
      <alignment horizontal="right" vertical="center"/>
      <protection/>
    </xf>
    <xf numFmtId="180" fontId="32" fillId="0" borderId="25" xfId="64" applyNumberFormat="1" applyFont="1" applyBorder="1" applyAlignment="1">
      <alignment horizontal="right" vertical="center"/>
      <protection/>
    </xf>
    <xf numFmtId="180" fontId="32" fillId="0" borderId="28" xfId="64" applyNumberFormat="1" applyFont="1" applyBorder="1" applyAlignment="1">
      <alignment horizontal="right" vertical="center"/>
      <protection/>
    </xf>
    <xf numFmtId="180" fontId="32" fillId="0" borderId="33" xfId="64" applyNumberFormat="1" applyFont="1" applyBorder="1" applyAlignment="1">
      <alignment horizontal="right" vertical="center"/>
      <protection/>
    </xf>
    <xf numFmtId="180" fontId="32" fillId="0" borderId="27" xfId="64" applyNumberFormat="1" applyFont="1" applyBorder="1" applyAlignment="1">
      <alignment horizontal="right" vertical="center"/>
      <protection/>
    </xf>
    <xf numFmtId="180" fontId="5" fillId="0" borderId="0" xfId="64" applyNumberFormat="1" applyFont="1" applyBorder="1" applyAlignment="1">
      <alignment/>
      <protection/>
    </xf>
    <xf numFmtId="0" fontId="5" fillId="0" borderId="0" xfId="64" applyFont="1" applyAlignment="1">
      <alignment horizontal="center"/>
      <protection/>
    </xf>
    <xf numFmtId="0" fontId="35" fillId="0" borderId="0" xfId="64" applyFont="1" applyAlignment="1">
      <alignment horizontal="center"/>
      <protection/>
    </xf>
    <xf numFmtId="49" fontId="5" fillId="0" borderId="34" xfId="64" applyNumberFormat="1" applyFont="1" applyBorder="1" applyAlignment="1">
      <alignment horizontal="center" vertical="center"/>
      <protection/>
    </xf>
    <xf numFmtId="49" fontId="5" fillId="0" borderId="29" xfId="64" applyNumberFormat="1" applyFont="1" applyBorder="1" applyAlignment="1">
      <alignment horizontal="center" vertical="center"/>
      <protection/>
    </xf>
    <xf numFmtId="49" fontId="5" fillId="0" borderId="17" xfId="64" applyNumberFormat="1" applyFont="1" applyBorder="1" applyAlignment="1">
      <alignment horizontal="center" vertical="center"/>
      <protection/>
    </xf>
    <xf numFmtId="49" fontId="6" fillId="0" borderId="14" xfId="64" applyNumberFormat="1" applyFont="1" applyBorder="1" applyAlignment="1">
      <alignment horizontal="center" vertical="center" wrapText="1"/>
      <protection/>
    </xf>
    <xf numFmtId="49" fontId="6" fillId="0" borderId="14" xfId="64" applyNumberFormat="1" applyFont="1" applyBorder="1" applyAlignment="1">
      <alignment horizontal="center" vertical="center" wrapText="1"/>
      <protection/>
    </xf>
    <xf numFmtId="49" fontId="12" fillId="0" borderId="24" xfId="64" applyNumberFormat="1" applyFont="1" applyBorder="1" applyAlignment="1">
      <alignment horizontal="center" vertical="center" wrapText="1"/>
      <protection/>
    </xf>
    <xf numFmtId="49" fontId="36" fillId="0" borderId="54" xfId="64" applyNumberFormat="1" applyFont="1" applyBorder="1" applyAlignment="1">
      <alignment horizontal="center" vertical="center" wrapText="1"/>
      <protection/>
    </xf>
    <xf numFmtId="49" fontId="12" fillId="0" borderId="32" xfId="64" applyNumberFormat="1" applyFont="1" applyBorder="1" applyAlignment="1">
      <alignment horizontal="center" vertical="center" wrapText="1"/>
      <protection/>
    </xf>
    <xf numFmtId="49" fontId="12" fillId="0" borderId="54" xfId="64" applyNumberFormat="1" applyFont="1" applyBorder="1" applyAlignment="1">
      <alignment horizontal="center" vertical="center" wrapText="1"/>
      <protection/>
    </xf>
    <xf numFmtId="49" fontId="6" fillId="0" borderId="28" xfId="64" applyNumberFormat="1" applyFont="1" applyBorder="1" applyAlignment="1">
      <alignment horizontal="center" vertical="center" wrapText="1"/>
      <protection/>
    </xf>
    <xf numFmtId="49" fontId="4" fillId="0" borderId="27" xfId="64" applyNumberFormat="1" applyFont="1" applyBorder="1" applyAlignment="1">
      <alignment horizontal="center" vertical="center" wrapText="1"/>
      <protection/>
    </xf>
    <xf numFmtId="49" fontId="5" fillId="0" borderId="21" xfId="64" applyNumberFormat="1" applyFont="1" applyBorder="1" applyAlignment="1">
      <alignment horizontal="center" vertical="center" wrapText="1"/>
      <protection/>
    </xf>
    <xf numFmtId="49" fontId="6" fillId="0" borderId="21" xfId="64" applyNumberFormat="1" applyFont="1" applyBorder="1" applyAlignment="1">
      <alignment horizontal="center" vertical="center" wrapText="1"/>
      <protection/>
    </xf>
    <xf numFmtId="49" fontId="6" fillId="0" borderId="21" xfId="64" applyNumberFormat="1" applyFont="1" applyBorder="1" applyAlignment="1">
      <alignment horizontal="center" vertical="center" wrapText="1"/>
      <protection/>
    </xf>
    <xf numFmtId="49" fontId="5" fillId="0" borderId="21" xfId="64" applyNumberFormat="1" applyFont="1" applyBorder="1" applyAlignment="1">
      <alignment horizontal="center" vertical="center" wrapText="1"/>
      <protection/>
    </xf>
    <xf numFmtId="0" fontId="12" fillId="0" borderId="0" xfId="64" applyFont="1" applyBorder="1" applyAlignment="1">
      <alignment horizontal="center" vertical="center"/>
      <protection/>
    </xf>
    <xf numFmtId="0" fontId="12" fillId="0" borderId="0" xfId="64" applyFont="1" applyAlignment="1">
      <alignment horizontal="center" vertical="center"/>
      <protection/>
    </xf>
    <xf numFmtId="180" fontId="32" fillId="0" borderId="34" xfId="64" applyNumberFormat="1" applyFont="1" applyBorder="1" applyAlignment="1">
      <alignment horizontal="right" vertical="center"/>
      <protection/>
    </xf>
    <xf numFmtId="180" fontId="32" fillId="0" borderId="32" xfId="64" applyNumberFormat="1" applyFont="1" applyBorder="1" applyAlignment="1">
      <alignment horizontal="right" vertical="center"/>
      <protection/>
    </xf>
    <xf numFmtId="180" fontId="5" fillId="0" borderId="0" xfId="64" applyNumberFormat="1" applyFont="1" applyBorder="1">
      <alignment/>
      <protection/>
    </xf>
    <xf numFmtId="0" fontId="5" fillId="0" borderId="0" xfId="64" applyFont="1" applyAlignment="1">
      <alignment vertical="center"/>
      <protection/>
    </xf>
    <xf numFmtId="49" fontId="6" fillId="0" borderId="34" xfId="64" applyNumberFormat="1" applyFont="1" applyBorder="1" applyAlignment="1">
      <alignment horizontal="center" vertical="center" wrapText="1"/>
      <protection/>
    </xf>
    <xf numFmtId="49" fontId="6" fillId="0" borderId="17" xfId="64" applyNumberFormat="1" applyFont="1" applyBorder="1" applyAlignment="1">
      <alignment horizontal="center" vertical="center" wrapText="1"/>
      <protection/>
    </xf>
    <xf numFmtId="49" fontId="12" fillId="0" borderId="14" xfId="64" applyNumberFormat="1" applyFont="1" applyBorder="1" applyAlignment="1">
      <alignment horizontal="center" vertical="center" wrapText="1"/>
      <protection/>
    </xf>
    <xf numFmtId="0" fontId="5" fillId="0" borderId="44" xfId="64" applyFont="1" applyBorder="1" applyAlignment="1">
      <alignment vertical="top" wrapText="1"/>
      <protection/>
    </xf>
    <xf numFmtId="0" fontId="10" fillId="0" borderId="0" xfId="64" applyAlignment="1">
      <alignment vertical="top" wrapText="1"/>
      <protection/>
    </xf>
    <xf numFmtId="49" fontId="6" fillId="0" borderId="30" xfId="64" applyNumberFormat="1" applyFont="1" applyBorder="1" applyAlignment="1">
      <alignment horizontal="center" vertical="center"/>
      <protection/>
    </xf>
    <xf numFmtId="49" fontId="6" fillId="0" borderId="21" xfId="64" applyNumberFormat="1" applyFont="1" applyBorder="1" applyAlignment="1">
      <alignment horizontal="center" vertical="center"/>
      <protection/>
    </xf>
    <xf numFmtId="49" fontId="6" fillId="0" borderId="23" xfId="64" applyNumberFormat="1" applyFont="1" applyBorder="1" applyAlignment="1">
      <alignment horizontal="center" vertical="center"/>
      <protection/>
    </xf>
    <xf numFmtId="49" fontId="12" fillId="0" borderId="21" xfId="64" applyNumberFormat="1" applyFont="1" applyBorder="1" applyAlignment="1">
      <alignment horizontal="center" vertical="center"/>
      <protection/>
    </xf>
    <xf numFmtId="0" fontId="10" fillId="0" borderId="44" xfId="64" applyBorder="1" applyAlignment="1">
      <alignment vertical="top" wrapText="1"/>
      <protection/>
    </xf>
    <xf numFmtId="49" fontId="37" fillId="0" borderId="0" xfId="65" applyNumberFormat="1" applyFont="1" applyBorder="1" applyAlignment="1">
      <alignment horizontal="distributed" vertical="center" shrinkToFit="1"/>
      <protection/>
    </xf>
    <xf numFmtId="41" fontId="5" fillId="0" borderId="0" xfId="65" applyNumberFormat="1" applyFont="1" applyBorder="1" applyAlignment="1">
      <alignment horizontal="left" vertical="center"/>
      <protection/>
    </xf>
    <xf numFmtId="41" fontId="37" fillId="0" borderId="0" xfId="65" applyNumberFormat="1" applyFont="1" applyBorder="1" applyAlignment="1">
      <alignment vertical="center"/>
      <protection/>
    </xf>
    <xf numFmtId="0" fontId="37" fillId="0" borderId="0" xfId="65" applyFont="1" applyAlignment="1">
      <alignment vertical="center"/>
      <protection/>
    </xf>
    <xf numFmtId="0" fontId="37" fillId="0" borderId="0" xfId="65" applyFont="1" applyBorder="1" applyAlignment="1">
      <alignment vertical="center"/>
      <protection/>
    </xf>
    <xf numFmtId="49" fontId="5" fillId="0" borderId="34" xfId="64" applyNumberFormat="1" applyFont="1" applyBorder="1" applyAlignment="1">
      <alignment horizontal="center" vertical="center" wrapText="1"/>
      <protection/>
    </xf>
    <xf numFmtId="49" fontId="12" fillId="0" borderId="17" xfId="64" applyNumberFormat="1" applyFont="1" applyBorder="1" applyAlignment="1">
      <alignment horizontal="center" vertical="center" wrapText="1"/>
      <protection/>
    </xf>
    <xf numFmtId="49" fontId="12" fillId="0" borderId="34" xfId="64" applyNumberFormat="1" applyFont="1" applyBorder="1" applyAlignment="1">
      <alignment horizontal="center" vertical="center" wrapText="1"/>
      <protection/>
    </xf>
    <xf numFmtId="49" fontId="5" fillId="0" borderId="29" xfId="64" applyNumberFormat="1" applyFont="1" applyBorder="1" applyAlignment="1">
      <alignment horizontal="center" vertical="center" wrapText="1"/>
      <protection/>
    </xf>
    <xf numFmtId="49" fontId="5" fillId="0" borderId="32" xfId="64" applyNumberFormat="1" applyFont="1" applyBorder="1" applyAlignment="1">
      <alignment horizontal="center" vertical="center" wrapText="1"/>
      <protection/>
    </xf>
    <xf numFmtId="49" fontId="5" fillId="0" borderId="33" xfId="64" applyNumberFormat="1" applyFont="1" applyBorder="1" applyAlignment="1">
      <alignment horizontal="center" vertical="center" wrapText="1"/>
      <protection/>
    </xf>
    <xf numFmtId="49" fontId="5" fillId="0" borderId="28" xfId="64" applyNumberFormat="1" applyFont="1" applyBorder="1" applyAlignment="1">
      <alignment horizontal="center" vertical="center" wrapText="1"/>
      <protection/>
    </xf>
    <xf numFmtId="49" fontId="5" fillId="0" borderId="30" xfId="64" applyNumberFormat="1" applyFont="1" applyBorder="1" applyAlignment="1">
      <alignment horizontal="center" vertical="center"/>
      <protection/>
    </xf>
    <xf numFmtId="49" fontId="12" fillId="0" borderId="23" xfId="64" applyNumberFormat="1" applyFont="1" applyBorder="1" applyAlignment="1">
      <alignment horizontal="center" vertical="center" wrapText="1"/>
      <protection/>
    </xf>
    <xf numFmtId="49" fontId="12" fillId="0" borderId="30" xfId="64" applyNumberFormat="1" applyFont="1" applyBorder="1" applyAlignment="1">
      <alignment horizontal="center" vertical="center" wrapText="1"/>
      <protection/>
    </xf>
    <xf numFmtId="49" fontId="5" fillId="0" borderId="62" xfId="64" applyNumberFormat="1" applyFont="1" applyBorder="1" applyAlignment="1">
      <alignment horizontal="center" vertical="center"/>
      <protection/>
    </xf>
    <xf numFmtId="49" fontId="5" fillId="0" borderId="62" xfId="64" applyNumberFormat="1" applyFont="1" applyBorder="1" applyAlignment="1">
      <alignment horizontal="center" vertical="center"/>
      <protection/>
    </xf>
    <xf numFmtId="49" fontId="5" fillId="0" borderId="54" xfId="64" applyNumberFormat="1" applyFont="1" applyBorder="1" applyAlignment="1">
      <alignment horizontal="center" vertical="center"/>
      <protection/>
    </xf>
    <xf numFmtId="49" fontId="6" fillId="0" borderId="23" xfId="64" applyNumberFormat="1" applyFont="1" applyBorder="1" applyAlignment="1">
      <alignment horizontal="center" vertical="center" wrapText="1"/>
      <protection/>
    </xf>
    <xf numFmtId="49" fontId="5" fillId="0" borderId="34" xfId="64" applyNumberFormat="1" applyFont="1" applyBorder="1" applyAlignment="1">
      <alignment horizontal="center" vertical="center" wrapText="1"/>
      <protection/>
    </xf>
    <xf numFmtId="49" fontId="5" fillId="0" borderId="30" xfId="64" applyNumberFormat="1" applyFont="1" applyBorder="1" applyAlignment="1">
      <alignment horizontal="center" vertical="center" wrapText="1"/>
      <protection/>
    </xf>
    <xf numFmtId="49" fontId="5" fillId="0" borderId="62" xfId="64" applyNumberFormat="1" applyFont="1" applyBorder="1" applyAlignment="1">
      <alignment horizontal="center" vertical="center" wrapText="1"/>
      <protection/>
    </xf>
    <xf numFmtId="49" fontId="5" fillId="0" borderId="26" xfId="64" applyNumberFormat="1" applyFont="1" applyBorder="1" applyAlignment="1">
      <alignment horizontal="center" vertical="center" shrinkToFit="1"/>
      <protection/>
    </xf>
    <xf numFmtId="49" fontId="5" fillId="0" borderId="60" xfId="64" applyNumberFormat="1" applyFont="1" applyBorder="1" applyAlignment="1">
      <alignment horizontal="center" vertical="center" shrinkToFit="1"/>
      <protection/>
    </xf>
    <xf numFmtId="180" fontId="32" fillId="0" borderId="15" xfId="64" applyNumberFormat="1" applyFont="1" applyBorder="1" applyAlignment="1">
      <alignment horizontal="right" vertical="center"/>
      <protection/>
    </xf>
    <xf numFmtId="180" fontId="32" fillId="0" borderId="26" xfId="64" applyNumberFormat="1" applyFont="1" applyBorder="1" applyAlignment="1">
      <alignment horizontal="right" vertical="center"/>
      <protection/>
    </xf>
    <xf numFmtId="0" fontId="5" fillId="0" borderId="0" xfId="64" applyFont="1" applyAlignment="1">
      <alignment horizontal="right"/>
      <protection/>
    </xf>
    <xf numFmtId="0" fontId="33" fillId="0" borderId="27" xfId="0" applyFont="1" applyBorder="1" applyAlignment="1">
      <alignment horizontal="distributed" vertical="center"/>
    </xf>
    <xf numFmtId="0" fontId="33" fillId="0" borderId="32" xfId="0" applyFont="1" applyBorder="1" applyAlignment="1">
      <alignment horizontal="distributed" vertical="center"/>
    </xf>
    <xf numFmtId="0" fontId="33" fillId="0" borderId="27" xfId="0" applyFont="1" applyBorder="1" applyAlignment="1">
      <alignment horizontal="center" vertical="center"/>
    </xf>
    <xf numFmtId="38" fontId="34" fillId="0" borderId="14" xfId="49" applyFont="1" applyBorder="1" applyAlignment="1">
      <alignment horizontal="center" vertical="center" shrinkToFit="1"/>
    </xf>
    <xf numFmtId="3" fontId="34" fillId="0" borderId="34" xfId="0" applyNumberFormat="1" applyFont="1" applyBorder="1" applyAlignment="1">
      <alignment horizontal="right" vertical="center"/>
    </xf>
    <xf numFmtId="3" fontId="34" fillId="0" borderId="14" xfId="0" applyNumberFormat="1" applyFont="1" applyBorder="1" applyAlignment="1">
      <alignment horizontal="right" vertical="center"/>
    </xf>
    <xf numFmtId="180" fontId="33" fillId="0" borderId="19" xfId="49" applyNumberFormat="1" applyFont="1" applyBorder="1" applyAlignment="1">
      <alignment horizontal="right" vertical="center"/>
    </xf>
    <xf numFmtId="180" fontId="38" fillId="0" borderId="44" xfId="0" applyNumberFormat="1" applyFont="1" applyBorder="1" applyAlignment="1">
      <alignment horizontal="right" vertical="center"/>
    </xf>
    <xf numFmtId="180" fontId="38" fillId="0" borderId="19" xfId="0" applyNumberFormat="1" applyFont="1" applyBorder="1" applyAlignment="1">
      <alignment horizontal="right" vertical="center"/>
    </xf>
    <xf numFmtId="180" fontId="33" fillId="0" borderId="21" xfId="49" applyNumberFormat="1" applyFont="1" applyBorder="1" applyAlignment="1">
      <alignment horizontal="right" vertical="center"/>
    </xf>
    <xf numFmtId="180" fontId="38" fillId="0" borderId="30" xfId="0" applyNumberFormat="1" applyFont="1" applyBorder="1" applyAlignment="1">
      <alignment horizontal="right" vertical="center"/>
    </xf>
    <xf numFmtId="180" fontId="38" fillId="0" borderId="21" xfId="0" applyNumberFormat="1" applyFont="1" applyBorder="1" applyAlignment="1">
      <alignment horizontal="right" vertical="center"/>
    </xf>
    <xf numFmtId="180" fontId="33" fillId="0" borderId="44" xfId="0" applyNumberFormat="1" applyFont="1" applyBorder="1" applyAlignment="1">
      <alignment horizontal="right" vertical="center"/>
    </xf>
    <xf numFmtId="180" fontId="33" fillId="0" borderId="19" xfId="0" applyNumberFormat="1" applyFont="1" applyBorder="1" applyAlignment="1">
      <alignment horizontal="right" vertical="center"/>
    </xf>
    <xf numFmtId="180" fontId="33" fillId="0" borderId="30" xfId="0" applyNumberFormat="1" applyFont="1" applyBorder="1" applyAlignment="1">
      <alignment horizontal="right" vertical="center"/>
    </xf>
    <xf numFmtId="180" fontId="33" fillId="0" borderId="21" xfId="0" applyNumberFormat="1" applyFont="1" applyBorder="1" applyAlignment="1">
      <alignment horizontal="right" vertical="center"/>
    </xf>
    <xf numFmtId="180" fontId="5" fillId="0" borderId="19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horizontal="distributed" vertical="center" shrinkToFit="1"/>
    </xf>
    <xf numFmtId="180" fontId="5" fillId="0" borderId="0" xfId="0" applyNumberFormat="1" applyFont="1" applyBorder="1" applyAlignment="1">
      <alignment vertical="center"/>
    </xf>
    <xf numFmtId="180" fontId="5" fillId="0" borderId="21" xfId="0" applyNumberFormat="1" applyFont="1" applyBorder="1" applyAlignment="1">
      <alignment vertical="center"/>
    </xf>
    <xf numFmtId="38" fontId="34" fillId="0" borderId="27" xfId="49" applyFont="1" applyBorder="1" applyAlignment="1">
      <alignment horizontal="center" vertical="center" shrinkToFit="1"/>
    </xf>
    <xf numFmtId="3" fontId="34" fillId="0" borderId="27" xfId="0" applyNumberFormat="1" applyFont="1" applyBorder="1" applyAlignment="1">
      <alignment horizontal="right" vertical="center"/>
    </xf>
    <xf numFmtId="180" fontId="46" fillId="0" borderId="0" xfId="43" applyNumberFormat="1" applyAlignment="1" applyProtection="1">
      <alignment vertical="center"/>
      <protection/>
    </xf>
    <xf numFmtId="38" fontId="34" fillId="0" borderId="27" xfId="49" applyFont="1" applyFill="1" applyBorder="1" applyAlignment="1">
      <alignment horizontal="center" vertical="center" shrinkToFit="1"/>
    </xf>
    <xf numFmtId="3" fontId="34" fillId="0" borderId="27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distributed" vertical="center"/>
    </xf>
    <xf numFmtId="38" fontId="5" fillId="0" borderId="27" xfId="49" applyFont="1" applyBorder="1" applyAlignment="1">
      <alignment horizontal="distributed" vertical="center" shrinkToFit="1"/>
    </xf>
    <xf numFmtId="3" fontId="5" fillId="0" borderId="27" xfId="0" applyNumberFormat="1" applyFont="1" applyBorder="1" applyAlignment="1">
      <alignment horizontal="distributed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distributed" vertical="center"/>
    </xf>
    <xf numFmtId="0" fontId="6" fillId="0" borderId="0" xfId="0" applyFont="1" applyAlignment="1">
      <alignment vertical="center"/>
    </xf>
    <xf numFmtId="38" fontId="6" fillId="0" borderId="27" xfId="49" applyFont="1" applyBorder="1" applyAlignment="1">
      <alignment horizontal="distributed" vertical="center" shrinkToFit="1"/>
    </xf>
    <xf numFmtId="3" fontId="6" fillId="0" borderId="27" xfId="0" applyNumberFormat="1" applyFont="1" applyBorder="1" applyAlignment="1">
      <alignment vertical="center"/>
    </xf>
    <xf numFmtId="3" fontId="6" fillId="0" borderId="27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vertical="center"/>
    </xf>
    <xf numFmtId="49" fontId="6" fillId="0" borderId="33" xfId="0" applyNumberFormat="1" applyFont="1" applyBorder="1" applyAlignment="1">
      <alignment horizontal="right" vertical="center"/>
    </xf>
    <xf numFmtId="49" fontId="6" fillId="0" borderId="28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vertical="center"/>
    </xf>
    <xf numFmtId="3" fontId="32" fillId="0" borderId="0" xfId="0" applyNumberFormat="1" applyFont="1" applyBorder="1" applyAlignment="1">
      <alignment horizontal="right" vertical="center"/>
    </xf>
    <xf numFmtId="3" fontId="32" fillId="0" borderId="0" xfId="0" applyNumberFormat="1" applyFont="1" applyBorder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vertical="center"/>
    </xf>
    <xf numFmtId="3" fontId="5" fillId="0" borderId="27" xfId="0" applyNumberFormat="1" applyFont="1" applyBorder="1" applyAlignment="1">
      <alignment horizontal="center" vertical="center"/>
    </xf>
    <xf numFmtId="38" fontId="6" fillId="0" borderId="14" xfId="49" applyFont="1" applyBorder="1" applyAlignment="1">
      <alignment horizontal="distributed" vertical="center" shrinkToFit="1"/>
    </xf>
    <xf numFmtId="38" fontId="6" fillId="0" borderId="19" xfId="49" applyFont="1" applyBorder="1" applyAlignment="1">
      <alignment horizontal="left" vertical="center" shrinkToFit="1"/>
    </xf>
    <xf numFmtId="181" fontId="6" fillId="0" borderId="27" xfId="0" applyNumberFormat="1" applyFont="1" applyBorder="1" applyAlignment="1">
      <alignment vertical="center" shrinkToFit="1"/>
    </xf>
    <xf numFmtId="38" fontId="6" fillId="0" borderId="21" xfId="49" applyFont="1" applyBorder="1" applyAlignment="1">
      <alignment horizontal="left" vertical="center" shrinkToFit="1"/>
    </xf>
    <xf numFmtId="3" fontId="5" fillId="0" borderId="32" xfId="0" applyNumberFormat="1" applyFont="1" applyBorder="1" applyAlignment="1">
      <alignment horizontal="distributed" vertical="center"/>
    </xf>
    <xf numFmtId="3" fontId="5" fillId="0" borderId="28" xfId="0" applyNumberFormat="1" applyFont="1" applyBorder="1" applyAlignment="1">
      <alignment horizontal="distributed" vertical="center"/>
    </xf>
    <xf numFmtId="3" fontId="6" fillId="0" borderId="32" xfId="0" applyNumberFormat="1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38" fontId="6" fillId="0" borderId="14" xfId="49" applyFont="1" applyBorder="1" applyAlignment="1">
      <alignment horizontal="distributed" vertical="top" shrinkToFit="1"/>
    </xf>
    <xf numFmtId="38" fontId="6" fillId="0" borderId="14" xfId="49" applyFont="1" applyBorder="1" applyAlignment="1">
      <alignment horizontal="center" vertical="top" shrinkToFit="1"/>
    </xf>
    <xf numFmtId="3" fontId="6" fillId="0" borderId="33" xfId="0" applyNumberFormat="1" applyFont="1" applyBorder="1" applyAlignment="1">
      <alignment vertical="center"/>
    </xf>
    <xf numFmtId="3" fontId="6" fillId="0" borderId="27" xfId="0" applyNumberFormat="1" applyFont="1" applyBorder="1" applyAlignment="1">
      <alignment vertical="center" wrapText="1"/>
    </xf>
    <xf numFmtId="0" fontId="40" fillId="0" borderId="21" xfId="0" applyFont="1" applyBorder="1" applyAlignment="1">
      <alignment horizontal="center" vertical="top" shrinkToFit="1"/>
    </xf>
    <xf numFmtId="3" fontId="6" fillId="0" borderId="32" xfId="0" applyNumberFormat="1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38" fontId="6" fillId="0" borderId="14" xfId="49" applyFont="1" applyBorder="1" applyAlignment="1">
      <alignment horizontal="center" vertical="center" shrinkToFit="1"/>
    </xf>
    <xf numFmtId="38" fontId="6" fillId="0" borderId="19" xfId="49" applyFont="1" applyBorder="1" applyAlignment="1">
      <alignment horizontal="center" vertical="center" shrinkToFit="1"/>
    </xf>
    <xf numFmtId="38" fontId="6" fillId="0" borderId="21" xfId="49" applyFont="1" applyBorder="1" applyAlignment="1">
      <alignment horizontal="center" vertical="center" shrinkToFit="1"/>
    </xf>
    <xf numFmtId="3" fontId="4" fillId="0" borderId="27" xfId="0" applyNumberFormat="1" applyFont="1" applyBorder="1" applyAlignment="1">
      <alignment vertical="center" wrapText="1"/>
    </xf>
    <xf numFmtId="3" fontId="6" fillId="0" borderId="27" xfId="0" applyNumberFormat="1" applyFont="1" applyBorder="1" applyAlignment="1">
      <alignment vertical="center" shrinkToFit="1"/>
    </xf>
    <xf numFmtId="49" fontId="11" fillId="0" borderId="0" xfId="0" applyNumberFormat="1" applyFont="1" applyAlignment="1">
      <alignment vertical="center"/>
    </xf>
    <xf numFmtId="38" fontId="6" fillId="0" borderId="14" xfId="49" applyFont="1" applyBorder="1" applyAlignment="1">
      <alignment horizontal="center" vertical="center" shrinkToFit="1"/>
    </xf>
    <xf numFmtId="38" fontId="6" fillId="0" borderId="21" xfId="49" applyFont="1" applyBorder="1" applyAlignment="1">
      <alignment horizontal="center" vertical="center" shrinkToFit="1"/>
    </xf>
    <xf numFmtId="38" fontId="6" fillId="0" borderId="14" xfId="49" applyFont="1" applyBorder="1" applyAlignment="1">
      <alignment horizontal="center" vertical="center" shrinkToFit="1"/>
    </xf>
    <xf numFmtId="3" fontId="6" fillId="0" borderId="27" xfId="0" applyNumberFormat="1" applyFont="1" applyBorder="1" applyAlignment="1">
      <alignment horizontal="center" vertical="center" shrinkToFit="1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38" fontId="6" fillId="0" borderId="19" xfId="49" applyFont="1" applyBorder="1" applyAlignment="1">
      <alignment horizontal="distributed" vertical="center" shrinkToFit="1"/>
    </xf>
    <xf numFmtId="3" fontId="6" fillId="0" borderId="27" xfId="0" applyNumberFormat="1" applyFont="1" applyBorder="1" applyAlignment="1">
      <alignment horizontal="distributed" vertical="center"/>
    </xf>
    <xf numFmtId="38" fontId="6" fillId="0" borderId="21" xfId="49" applyFont="1" applyBorder="1" applyAlignment="1">
      <alignment horizontal="distributed" vertical="center" shrinkToFit="1"/>
    </xf>
    <xf numFmtId="38" fontId="6" fillId="0" borderId="14" xfId="49" applyFont="1" applyBorder="1" applyAlignment="1">
      <alignment horizontal="distributed" vertical="top" shrinkToFit="1"/>
    </xf>
    <xf numFmtId="0" fontId="40" fillId="0" borderId="19" xfId="0" applyFont="1" applyBorder="1" applyAlignment="1">
      <alignment horizontal="distributed" vertical="top" shrinkToFit="1"/>
    </xf>
    <xf numFmtId="0" fontId="40" fillId="0" borderId="21" xfId="0" applyFont="1" applyBorder="1" applyAlignment="1">
      <alignment horizontal="distributed" vertical="top" shrinkToFit="1"/>
    </xf>
    <xf numFmtId="38" fontId="5" fillId="0" borderId="0" xfId="49" applyFont="1" applyBorder="1" applyAlignment="1">
      <alignment horizontal="left" vertical="center" shrinkToFit="1"/>
    </xf>
    <xf numFmtId="3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38" fontId="6" fillId="0" borderId="27" xfId="49" applyFont="1" applyBorder="1" applyAlignment="1">
      <alignment horizontal="center" vertical="top" shrinkToFit="1"/>
    </xf>
    <xf numFmtId="0" fontId="40" fillId="0" borderId="27" xfId="0" applyFont="1" applyBorder="1" applyAlignment="1">
      <alignment vertical="top" shrinkToFit="1"/>
    </xf>
    <xf numFmtId="3" fontId="5" fillId="0" borderId="33" xfId="0" applyNumberFormat="1" applyFont="1" applyBorder="1" applyAlignment="1">
      <alignment vertical="center"/>
    </xf>
    <xf numFmtId="49" fontId="5" fillId="0" borderId="33" xfId="0" applyNumberFormat="1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top" wrapText="1" shrinkToFit="1"/>
    </xf>
    <xf numFmtId="0" fontId="5" fillId="0" borderId="0" xfId="0" applyFont="1" applyAlignment="1">
      <alignment horizontal="center"/>
    </xf>
    <xf numFmtId="0" fontId="10" fillId="0" borderId="0" xfId="64" applyFont="1" applyAlignment="1">
      <alignment vertical="center"/>
      <protection/>
    </xf>
    <xf numFmtId="58" fontId="10" fillId="0" borderId="0" xfId="64" applyNumberFormat="1" applyFont="1" applyAlignment="1" quotePrefix="1">
      <alignment vertical="center"/>
      <protection/>
    </xf>
    <xf numFmtId="0" fontId="10" fillId="0" borderId="0" xfId="64" applyFont="1" applyBorder="1" applyAlignment="1">
      <alignment horizontal="distributed" vertical="center"/>
      <protection/>
    </xf>
    <xf numFmtId="0" fontId="5" fillId="0" borderId="32" xfId="64" applyFont="1" applyBorder="1" applyAlignment="1">
      <alignment horizontal="center" vertical="center"/>
      <protection/>
    </xf>
    <xf numFmtId="0" fontId="5" fillId="0" borderId="28" xfId="64" applyFont="1" applyBorder="1" applyAlignment="1">
      <alignment horizontal="center" vertical="center"/>
      <protection/>
    </xf>
    <xf numFmtId="0" fontId="5" fillId="0" borderId="24" xfId="64" applyFont="1" applyBorder="1" applyAlignment="1">
      <alignment horizontal="center" vertical="center"/>
      <protection/>
    </xf>
    <xf numFmtId="0" fontId="5" fillId="0" borderId="54" xfId="64" applyFont="1" applyBorder="1" applyAlignment="1">
      <alignment horizontal="center" vertical="center"/>
      <protection/>
    </xf>
    <xf numFmtId="0" fontId="5" fillId="0" borderId="25" xfId="64" applyFont="1" applyBorder="1" applyAlignment="1">
      <alignment horizontal="center" vertical="center"/>
      <protection/>
    </xf>
    <xf numFmtId="0" fontId="34" fillId="0" borderId="34" xfId="64" applyFont="1" applyBorder="1" applyAlignment="1">
      <alignment horizontal="center" vertical="center"/>
      <protection/>
    </xf>
    <xf numFmtId="0" fontId="34" fillId="0" borderId="17" xfId="64" applyFont="1" applyBorder="1" applyAlignment="1">
      <alignment horizontal="center" vertical="center"/>
      <protection/>
    </xf>
    <xf numFmtId="180" fontId="34" fillId="0" borderId="24" xfId="64" applyNumberFormat="1" applyFont="1" applyBorder="1" applyAlignment="1">
      <alignment vertical="center"/>
      <protection/>
    </xf>
    <xf numFmtId="180" fontId="34" fillId="0" borderId="54" xfId="64" applyNumberFormat="1" applyFont="1" applyBorder="1" applyAlignment="1">
      <alignment vertical="center"/>
      <protection/>
    </xf>
    <xf numFmtId="180" fontId="34" fillId="0" borderId="25" xfId="64" applyNumberFormat="1" applyFont="1" applyBorder="1" applyAlignment="1">
      <alignment vertical="center"/>
      <protection/>
    </xf>
    <xf numFmtId="0" fontId="33" fillId="0" borderId="44" xfId="64" applyFont="1" applyBorder="1" applyAlignment="1">
      <alignment vertical="center"/>
      <protection/>
    </xf>
    <xf numFmtId="0" fontId="33" fillId="0" borderId="63" xfId="64" applyFont="1" applyBorder="1" applyAlignment="1">
      <alignment horizontal="center" vertical="center"/>
      <protection/>
    </xf>
    <xf numFmtId="180" fontId="33" fillId="0" borderId="64" xfId="64" applyNumberFormat="1" applyFont="1" applyBorder="1" applyAlignment="1">
      <alignment vertical="center"/>
      <protection/>
    </xf>
    <xf numFmtId="180" fontId="33" fillId="0" borderId="36" xfId="64" applyNumberFormat="1" applyFont="1" applyBorder="1" applyAlignment="1">
      <alignment vertical="center"/>
      <protection/>
    </xf>
    <xf numFmtId="180" fontId="33" fillId="0" borderId="65" xfId="64" applyNumberFormat="1" applyFont="1" applyBorder="1" applyAlignment="1">
      <alignment vertical="center"/>
      <protection/>
    </xf>
    <xf numFmtId="0" fontId="33" fillId="0" borderId="66" xfId="64" applyFont="1" applyBorder="1" applyAlignment="1">
      <alignment horizontal="center" vertical="center"/>
      <protection/>
    </xf>
    <xf numFmtId="180" fontId="33" fillId="0" borderId="67" xfId="64" applyNumberFormat="1" applyFont="1" applyBorder="1" applyAlignment="1">
      <alignment vertical="center"/>
      <protection/>
    </xf>
    <xf numFmtId="180" fontId="33" fillId="0" borderId="48" xfId="64" applyNumberFormat="1" applyFont="1" applyBorder="1" applyAlignment="1">
      <alignment vertical="center"/>
      <protection/>
    </xf>
    <xf numFmtId="180" fontId="33" fillId="0" borderId="45" xfId="64" applyNumberFormat="1" applyFont="1" applyBorder="1" applyAlignment="1">
      <alignment vertical="center"/>
      <protection/>
    </xf>
    <xf numFmtId="0" fontId="33" fillId="0" borderId="30" xfId="64" applyFont="1" applyBorder="1" applyAlignment="1">
      <alignment vertical="center"/>
      <protection/>
    </xf>
    <xf numFmtId="0" fontId="33" fillId="0" borderId="68" xfId="64" applyFont="1" applyBorder="1" applyAlignment="1">
      <alignment horizontal="center" vertical="center"/>
      <protection/>
    </xf>
    <xf numFmtId="180" fontId="33" fillId="0" borderId="69" xfId="64" applyNumberFormat="1" applyFont="1" applyBorder="1" applyAlignment="1">
      <alignment vertical="center"/>
      <protection/>
    </xf>
    <xf numFmtId="180" fontId="33" fillId="0" borderId="52" xfId="64" applyNumberFormat="1" applyFont="1" applyBorder="1" applyAlignment="1">
      <alignment vertical="center"/>
      <protection/>
    </xf>
    <xf numFmtId="180" fontId="33" fillId="0" borderId="43" xfId="64" applyNumberFormat="1" applyFont="1" applyBorder="1" applyAlignment="1">
      <alignment vertical="center"/>
      <protection/>
    </xf>
    <xf numFmtId="0" fontId="34" fillId="0" borderId="32" xfId="64" applyFont="1" applyBorder="1" applyAlignment="1">
      <alignment horizontal="center" vertical="center"/>
      <protection/>
    </xf>
    <xf numFmtId="0" fontId="34" fillId="0" borderId="28" xfId="64" applyFont="1" applyBorder="1" applyAlignment="1">
      <alignment horizontal="center" vertical="center"/>
      <protection/>
    </xf>
    <xf numFmtId="0" fontId="33" fillId="0" borderId="0" xfId="64" applyFont="1" applyAlignment="1">
      <alignment vertical="center"/>
      <protection/>
    </xf>
    <xf numFmtId="180" fontId="33" fillId="0" borderId="35" xfId="64" applyNumberFormat="1" applyFont="1" applyBorder="1" applyAlignment="1">
      <alignment vertical="center"/>
      <protection/>
    </xf>
    <xf numFmtId="180" fontId="33" fillId="0" borderId="47" xfId="64" applyNumberFormat="1" applyFont="1" applyBorder="1" applyAlignment="1">
      <alignment vertical="center"/>
      <protection/>
    </xf>
    <xf numFmtId="180" fontId="33" fillId="0" borderId="12" xfId="64" applyNumberFormat="1" applyFont="1" applyBorder="1" applyAlignment="1">
      <alignment vertical="center"/>
      <protection/>
    </xf>
    <xf numFmtId="0" fontId="5" fillId="0" borderId="0" xfId="64" applyFont="1" applyBorder="1" applyAlignment="1">
      <alignment vertical="center"/>
      <protection/>
    </xf>
    <xf numFmtId="0" fontId="5" fillId="0" borderId="0" xfId="64" applyFont="1" applyAlignment="1">
      <alignment horizontal="center" vertical="center"/>
      <protection/>
    </xf>
    <xf numFmtId="0" fontId="5" fillId="0" borderId="0" xfId="64" applyFont="1" applyAlignment="1">
      <alignment horizontal="right" vertical="center"/>
      <protection/>
    </xf>
    <xf numFmtId="0" fontId="5" fillId="0" borderId="0" xfId="64" applyFont="1" applyBorder="1" applyAlignment="1">
      <alignment vertical="center"/>
      <protection/>
    </xf>
    <xf numFmtId="180" fontId="5" fillId="0" borderId="0" xfId="64" applyNumberFormat="1" applyFont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10　市郡別環境衛生関係施設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1"/>
  <sheetViews>
    <sheetView showGridLines="0" tabSelected="1" zoomScaleSheetLayoutView="100" zoomScalePageLayoutView="0" workbookViewId="0" topLeftCell="A1">
      <selection activeCell="B94" sqref="B94"/>
    </sheetView>
  </sheetViews>
  <sheetFormatPr defaultColWidth="7.625" defaultRowHeight="18.75" customHeight="1"/>
  <cols>
    <col min="1" max="1" width="3.75390625" style="5" customWidth="1"/>
    <col min="2" max="2" width="8.75390625" style="5" customWidth="1"/>
    <col min="3" max="3" width="5.125" style="5" customWidth="1"/>
    <col min="4" max="4" width="6.75390625" style="5" customWidth="1"/>
    <col min="5" max="5" width="4.75390625" style="5" customWidth="1"/>
    <col min="6" max="6" width="6.25390625" style="5" customWidth="1"/>
    <col min="7" max="7" width="4.375" style="5" customWidth="1"/>
    <col min="8" max="8" width="5.375" style="5" customWidth="1"/>
    <col min="9" max="9" width="4.75390625" style="5" customWidth="1"/>
    <col min="10" max="10" width="6.75390625" style="5" customWidth="1"/>
    <col min="11" max="11" width="4.75390625" style="5" customWidth="1"/>
    <col min="12" max="12" width="6.875" style="5" customWidth="1"/>
    <col min="13" max="13" width="4.25390625" style="5" customWidth="1"/>
    <col min="14" max="14" width="5.75390625" style="5" customWidth="1"/>
    <col min="15" max="15" width="4.25390625" style="5" customWidth="1"/>
    <col min="16" max="16" width="5.25390625" style="5" customWidth="1"/>
    <col min="17" max="17" width="3.75390625" style="5" customWidth="1"/>
    <col min="18" max="18" width="4.75390625" style="40" customWidth="1"/>
    <col min="19" max="16384" width="7.625" style="5" customWidth="1"/>
  </cols>
  <sheetData>
    <row r="1" ht="30" customHeight="1">
      <c r="A1" s="33" t="s">
        <v>0</v>
      </c>
    </row>
    <row r="2" spans="2:18" ht="18" customHeight="1">
      <c r="B2" s="1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41"/>
    </row>
    <row r="3" spans="2:19" s="1" customFormat="1" ht="15" customHeight="1">
      <c r="B3" s="63" t="s">
        <v>14</v>
      </c>
      <c r="C3" s="70" t="s">
        <v>10</v>
      </c>
      <c r="D3" s="71"/>
      <c r="E3" s="66" t="s">
        <v>11</v>
      </c>
      <c r="F3" s="66"/>
      <c r="G3" s="66"/>
      <c r="H3" s="66"/>
      <c r="I3" s="66"/>
      <c r="J3" s="66"/>
      <c r="K3" s="67" t="s">
        <v>12</v>
      </c>
      <c r="L3" s="68"/>
      <c r="M3" s="68"/>
      <c r="N3" s="69"/>
      <c r="O3" s="66" t="s">
        <v>13</v>
      </c>
      <c r="P3" s="66"/>
      <c r="Q3" s="66"/>
      <c r="R3" s="66"/>
      <c r="S3" s="2"/>
    </row>
    <row r="4" spans="2:19" s="12" customFormat="1" ht="15" customHeight="1">
      <c r="B4" s="64"/>
      <c r="C4" s="72"/>
      <c r="D4" s="73"/>
      <c r="E4" s="80" t="s">
        <v>3</v>
      </c>
      <c r="F4" s="80"/>
      <c r="G4" s="60" t="s">
        <v>4</v>
      </c>
      <c r="H4" s="60"/>
      <c r="I4" s="78" t="s">
        <v>5</v>
      </c>
      <c r="J4" s="79"/>
      <c r="K4" s="59" t="s">
        <v>6</v>
      </c>
      <c r="L4" s="60"/>
      <c r="M4" s="61" t="s">
        <v>7</v>
      </c>
      <c r="N4" s="62"/>
      <c r="O4" s="78" t="s">
        <v>8</v>
      </c>
      <c r="P4" s="79"/>
      <c r="Q4" s="59" t="s">
        <v>9</v>
      </c>
      <c r="R4" s="60"/>
      <c r="S4" s="13"/>
    </row>
    <row r="5" spans="2:19" s="1" customFormat="1" ht="18.75" customHeight="1">
      <c r="B5" s="65"/>
      <c r="C5" s="34" t="s">
        <v>1</v>
      </c>
      <c r="D5" s="35" t="s">
        <v>2</v>
      </c>
      <c r="E5" s="34" t="s">
        <v>1</v>
      </c>
      <c r="F5" s="35" t="s">
        <v>2</v>
      </c>
      <c r="G5" s="34" t="s">
        <v>1</v>
      </c>
      <c r="H5" s="35" t="s">
        <v>2</v>
      </c>
      <c r="I5" s="34" t="s">
        <v>1</v>
      </c>
      <c r="J5" s="35" t="s">
        <v>2</v>
      </c>
      <c r="K5" s="36" t="s">
        <v>1</v>
      </c>
      <c r="L5" s="35" t="s">
        <v>2</v>
      </c>
      <c r="M5" s="34" t="s">
        <v>1</v>
      </c>
      <c r="N5" s="35" t="s">
        <v>2</v>
      </c>
      <c r="O5" s="34" t="s">
        <v>1</v>
      </c>
      <c r="P5" s="35" t="s">
        <v>2</v>
      </c>
      <c r="Q5" s="36" t="s">
        <v>1</v>
      </c>
      <c r="R5" s="42" t="s">
        <v>2</v>
      </c>
      <c r="S5" s="2"/>
    </row>
    <row r="6" spans="2:19" s="1" customFormat="1" ht="13.5" customHeight="1" hidden="1">
      <c r="B6" s="15" t="s">
        <v>32</v>
      </c>
      <c r="C6" s="16">
        <f aca="true" t="shared" si="0" ref="C6:R6">SUM(C7:C10)</f>
        <v>406</v>
      </c>
      <c r="D6" s="16">
        <f t="shared" si="0"/>
        <v>11524</v>
      </c>
      <c r="E6" s="17">
        <f t="shared" si="0"/>
        <v>27</v>
      </c>
      <c r="F6" s="18">
        <f t="shared" si="0"/>
        <v>1815</v>
      </c>
      <c r="G6" s="17">
        <f t="shared" si="0"/>
        <v>3</v>
      </c>
      <c r="H6" s="18">
        <f t="shared" si="0"/>
        <v>83</v>
      </c>
      <c r="I6" s="17">
        <f t="shared" si="0"/>
        <v>321</v>
      </c>
      <c r="J6" s="19">
        <f t="shared" si="0"/>
        <v>8201</v>
      </c>
      <c r="K6" s="16">
        <f t="shared" si="0"/>
        <v>45</v>
      </c>
      <c r="L6" s="18">
        <f t="shared" si="0"/>
        <v>1216</v>
      </c>
      <c r="M6" s="17">
        <f t="shared" si="0"/>
        <v>8</v>
      </c>
      <c r="N6" s="18">
        <f t="shared" si="0"/>
        <v>176</v>
      </c>
      <c r="O6" s="17">
        <f t="shared" si="0"/>
        <v>1</v>
      </c>
      <c r="P6" s="19">
        <f t="shared" si="0"/>
        <v>10</v>
      </c>
      <c r="Q6" s="16">
        <f t="shared" si="0"/>
        <v>1</v>
      </c>
      <c r="R6" s="39">
        <f t="shared" si="0"/>
        <v>23</v>
      </c>
      <c r="S6" s="2"/>
    </row>
    <row r="7" spans="2:19" s="1" customFormat="1" ht="13.5" customHeight="1" hidden="1">
      <c r="B7" s="21" t="s">
        <v>19</v>
      </c>
      <c r="C7" s="22">
        <f aca="true" t="shared" si="1" ref="C7:D10">SUM(E7,G7,I7,K7,M7,O7,Q7)</f>
        <v>179</v>
      </c>
      <c r="D7" s="22">
        <f t="shared" si="1"/>
        <v>3331</v>
      </c>
      <c r="E7" s="7">
        <v>7</v>
      </c>
      <c r="F7" s="8">
        <v>350</v>
      </c>
      <c r="G7" s="7">
        <v>2</v>
      </c>
      <c r="H7" s="8">
        <v>23</v>
      </c>
      <c r="I7" s="7">
        <v>165</v>
      </c>
      <c r="J7" s="8">
        <v>2708</v>
      </c>
      <c r="K7" s="22">
        <v>5</v>
      </c>
      <c r="L7" s="3">
        <v>250</v>
      </c>
      <c r="M7" s="7">
        <v>0</v>
      </c>
      <c r="N7" s="8">
        <v>0</v>
      </c>
      <c r="O7" s="7">
        <v>0</v>
      </c>
      <c r="P7" s="8">
        <v>0</v>
      </c>
      <c r="Q7" s="22">
        <v>0</v>
      </c>
      <c r="R7" s="43">
        <v>0</v>
      </c>
      <c r="S7" s="2"/>
    </row>
    <row r="8" spans="2:19" s="1" customFormat="1" ht="13.5" customHeight="1" hidden="1">
      <c r="B8" s="21" t="s">
        <v>20</v>
      </c>
      <c r="C8" s="22">
        <f t="shared" si="1"/>
        <v>44</v>
      </c>
      <c r="D8" s="22">
        <f t="shared" si="1"/>
        <v>2143</v>
      </c>
      <c r="E8" s="7">
        <v>11</v>
      </c>
      <c r="F8" s="8">
        <v>781</v>
      </c>
      <c r="G8" s="7">
        <v>0</v>
      </c>
      <c r="H8" s="8">
        <v>0</v>
      </c>
      <c r="I8" s="7">
        <v>13</v>
      </c>
      <c r="J8" s="8">
        <v>830</v>
      </c>
      <c r="K8" s="22">
        <v>11</v>
      </c>
      <c r="L8" s="8">
        <v>346</v>
      </c>
      <c r="M8" s="7">
        <v>8</v>
      </c>
      <c r="N8" s="8">
        <v>176</v>
      </c>
      <c r="O8" s="24">
        <v>1</v>
      </c>
      <c r="P8" s="8">
        <v>10</v>
      </c>
      <c r="Q8" s="22">
        <v>0</v>
      </c>
      <c r="R8" s="43">
        <v>0</v>
      </c>
      <c r="S8" s="2"/>
    </row>
    <row r="9" spans="2:19" s="1" customFormat="1" ht="13.5" customHeight="1" hidden="1">
      <c r="B9" s="21" t="s">
        <v>21</v>
      </c>
      <c r="C9" s="22">
        <f t="shared" si="1"/>
        <v>172</v>
      </c>
      <c r="D9" s="22">
        <f t="shared" si="1"/>
        <v>5790</v>
      </c>
      <c r="E9" s="7">
        <v>9</v>
      </c>
      <c r="F9" s="8">
        <v>684</v>
      </c>
      <c r="G9" s="7">
        <v>0</v>
      </c>
      <c r="H9" s="8">
        <v>0</v>
      </c>
      <c r="I9" s="7">
        <v>138</v>
      </c>
      <c r="J9" s="8">
        <v>4483</v>
      </c>
      <c r="K9" s="22">
        <v>24</v>
      </c>
      <c r="L9" s="8">
        <v>600</v>
      </c>
      <c r="M9" s="7">
        <v>0</v>
      </c>
      <c r="N9" s="8">
        <v>0</v>
      </c>
      <c r="O9" s="7">
        <v>0</v>
      </c>
      <c r="P9" s="8">
        <v>0</v>
      </c>
      <c r="Q9" s="22">
        <v>1</v>
      </c>
      <c r="R9" s="43">
        <v>23</v>
      </c>
      <c r="S9" s="2"/>
    </row>
    <row r="10" spans="2:19" s="1" customFormat="1" ht="13.5" customHeight="1" hidden="1">
      <c r="B10" s="25" t="s">
        <v>22</v>
      </c>
      <c r="C10" s="9">
        <f t="shared" si="1"/>
        <v>11</v>
      </c>
      <c r="D10" s="32">
        <f t="shared" si="1"/>
        <v>260</v>
      </c>
      <c r="E10" s="9">
        <v>0</v>
      </c>
      <c r="F10" s="10">
        <v>0</v>
      </c>
      <c r="G10" s="9">
        <v>1</v>
      </c>
      <c r="H10" s="10">
        <v>60</v>
      </c>
      <c r="I10" s="9">
        <v>5</v>
      </c>
      <c r="J10" s="10">
        <v>180</v>
      </c>
      <c r="K10" s="26">
        <v>5</v>
      </c>
      <c r="L10" s="10">
        <v>20</v>
      </c>
      <c r="M10" s="9">
        <v>0</v>
      </c>
      <c r="N10" s="10">
        <v>0</v>
      </c>
      <c r="O10" s="9">
        <v>0</v>
      </c>
      <c r="P10" s="10">
        <v>0</v>
      </c>
      <c r="Q10" s="26">
        <v>0</v>
      </c>
      <c r="R10" s="44">
        <v>0</v>
      </c>
      <c r="S10" s="2"/>
    </row>
    <row r="11" spans="2:19" s="1" customFormat="1" ht="13.5" customHeight="1">
      <c r="B11" s="15" t="s">
        <v>31</v>
      </c>
      <c r="C11" s="16">
        <f aca="true" t="shared" si="2" ref="C11:R11">SUM(C12:C15)</f>
        <v>467</v>
      </c>
      <c r="D11" s="16">
        <f t="shared" si="2"/>
        <v>10629</v>
      </c>
      <c r="E11" s="17">
        <f t="shared" si="2"/>
        <v>32</v>
      </c>
      <c r="F11" s="18">
        <f t="shared" si="2"/>
        <v>1311</v>
      </c>
      <c r="G11" s="17">
        <f t="shared" si="2"/>
        <v>28</v>
      </c>
      <c r="H11" s="18">
        <f t="shared" si="2"/>
        <v>303</v>
      </c>
      <c r="I11" s="17">
        <f t="shared" si="2"/>
        <v>184</v>
      </c>
      <c r="J11" s="19">
        <f t="shared" si="2"/>
        <v>5678</v>
      </c>
      <c r="K11" s="16">
        <f t="shared" si="2"/>
        <v>67</v>
      </c>
      <c r="L11" s="18">
        <f t="shared" si="2"/>
        <v>1069</v>
      </c>
      <c r="M11" s="17">
        <f t="shared" si="2"/>
        <v>155</v>
      </c>
      <c r="N11" s="18">
        <f t="shared" si="2"/>
        <v>2263</v>
      </c>
      <c r="O11" s="17">
        <f t="shared" si="2"/>
        <v>0</v>
      </c>
      <c r="P11" s="19">
        <f t="shared" si="2"/>
        <v>0</v>
      </c>
      <c r="Q11" s="16">
        <f t="shared" si="2"/>
        <v>1</v>
      </c>
      <c r="R11" s="39">
        <f t="shared" si="2"/>
        <v>5</v>
      </c>
      <c r="S11" s="2"/>
    </row>
    <row r="12" spans="2:19" s="1" customFormat="1" ht="13.5" customHeight="1" hidden="1">
      <c r="B12" s="21" t="s">
        <v>19</v>
      </c>
      <c r="C12" s="22">
        <f aca="true" t="shared" si="3" ref="C12:D15">SUM(E12,G12,I12,K12,M12,O12,Q12)</f>
        <v>190</v>
      </c>
      <c r="D12" s="22">
        <f t="shared" si="3"/>
        <v>4451</v>
      </c>
      <c r="E12" s="7">
        <v>16</v>
      </c>
      <c r="F12" s="8">
        <v>625</v>
      </c>
      <c r="G12" s="7">
        <v>1</v>
      </c>
      <c r="H12" s="8">
        <v>80</v>
      </c>
      <c r="I12" s="7">
        <v>136</v>
      </c>
      <c r="J12" s="8">
        <v>2698</v>
      </c>
      <c r="K12" s="22">
        <v>14</v>
      </c>
      <c r="L12" s="3">
        <v>362</v>
      </c>
      <c r="M12" s="7">
        <v>23</v>
      </c>
      <c r="N12" s="8">
        <v>686</v>
      </c>
      <c r="O12" s="7">
        <v>0</v>
      </c>
      <c r="P12" s="8">
        <v>0</v>
      </c>
      <c r="Q12" s="22">
        <v>0</v>
      </c>
      <c r="R12" s="43">
        <v>0</v>
      </c>
      <c r="S12" s="2"/>
    </row>
    <row r="13" spans="2:19" s="1" customFormat="1" ht="13.5" customHeight="1" hidden="1">
      <c r="B13" s="21" t="s">
        <v>20</v>
      </c>
      <c r="C13" s="22">
        <f t="shared" si="3"/>
        <v>98</v>
      </c>
      <c r="D13" s="22">
        <f t="shared" si="3"/>
        <v>1067</v>
      </c>
      <c r="E13" s="7">
        <v>10</v>
      </c>
      <c r="F13" s="8">
        <v>110</v>
      </c>
      <c r="G13" s="7">
        <v>25</v>
      </c>
      <c r="H13" s="8">
        <v>50</v>
      </c>
      <c r="I13" s="7">
        <v>10</v>
      </c>
      <c r="J13" s="8">
        <v>90</v>
      </c>
      <c r="K13" s="22">
        <v>50</v>
      </c>
      <c r="L13" s="8">
        <v>507</v>
      </c>
      <c r="M13" s="7">
        <v>3</v>
      </c>
      <c r="N13" s="8">
        <v>310</v>
      </c>
      <c r="O13" s="24">
        <v>0</v>
      </c>
      <c r="P13" s="8">
        <v>0</v>
      </c>
      <c r="Q13" s="22">
        <v>0</v>
      </c>
      <c r="R13" s="43">
        <v>0</v>
      </c>
      <c r="S13" s="2"/>
    </row>
    <row r="14" spans="2:19" s="1" customFormat="1" ht="13.5" customHeight="1" hidden="1">
      <c r="B14" s="21" t="s">
        <v>21</v>
      </c>
      <c r="C14" s="22">
        <f t="shared" si="3"/>
        <v>145</v>
      </c>
      <c r="D14" s="22">
        <f t="shared" si="3"/>
        <v>3170</v>
      </c>
      <c r="E14" s="7">
        <v>4</v>
      </c>
      <c r="F14" s="8">
        <v>375</v>
      </c>
      <c r="G14" s="7">
        <v>1</v>
      </c>
      <c r="H14" s="8">
        <v>73</v>
      </c>
      <c r="I14" s="7">
        <v>8</v>
      </c>
      <c r="J14" s="8">
        <v>1290</v>
      </c>
      <c r="K14" s="22">
        <v>2</v>
      </c>
      <c r="L14" s="8">
        <v>160</v>
      </c>
      <c r="M14" s="7">
        <v>129</v>
      </c>
      <c r="N14" s="8">
        <v>1267</v>
      </c>
      <c r="O14" s="7">
        <v>0</v>
      </c>
      <c r="P14" s="8">
        <v>0</v>
      </c>
      <c r="Q14" s="22">
        <v>1</v>
      </c>
      <c r="R14" s="43">
        <v>5</v>
      </c>
      <c r="S14" s="2"/>
    </row>
    <row r="15" spans="2:19" s="1" customFormat="1" ht="13.5" customHeight="1" hidden="1">
      <c r="B15" s="25" t="s">
        <v>22</v>
      </c>
      <c r="C15" s="9">
        <f t="shared" si="3"/>
        <v>34</v>
      </c>
      <c r="D15" s="32">
        <f t="shared" si="3"/>
        <v>1941</v>
      </c>
      <c r="E15" s="9">
        <v>2</v>
      </c>
      <c r="F15" s="10">
        <v>201</v>
      </c>
      <c r="G15" s="9">
        <v>1</v>
      </c>
      <c r="H15" s="10">
        <v>100</v>
      </c>
      <c r="I15" s="9">
        <v>30</v>
      </c>
      <c r="J15" s="10">
        <v>1600</v>
      </c>
      <c r="K15" s="26">
        <v>1</v>
      </c>
      <c r="L15" s="10">
        <v>40</v>
      </c>
      <c r="M15" s="9">
        <v>0</v>
      </c>
      <c r="N15" s="10">
        <v>0</v>
      </c>
      <c r="O15" s="9">
        <v>0</v>
      </c>
      <c r="P15" s="10">
        <v>0</v>
      </c>
      <c r="Q15" s="26">
        <v>0</v>
      </c>
      <c r="R15" s="44">
        <v>0</v>
      </c>
      <c r="S15" s="2"/>
    </row>
    <row r="16" spans="2:19" s="1" customFormat="1" ht="13.5" customHeight="1">
      <c r="B16" s="15" t="s">
        <v>30</v>
      </c>
      <c r="C16" s="16">
        <f aca="true" t="shared" si="4" ref="C16:R16">SUM(C17:C20)</f>
        <v>421</v>
      </c>
      <c r="D16" s="16">
        <f t="shared" si="4"/>
        <v>8097</v>
      </c>
      <c r="E16" s="17">
        <f t="shared" si="4"/>
        <v>39</v>
      </c>
      <c r="F16" s="18">
        <f t="shared" si="4"/>
        <v>1038</v>
      </c>
      <c r="G16" s="17">
        <f t="shared" si="4"/>
        <v>4</v>
      </c>
      <c r="H16" s="18">
        <f t="shared" si="4"/>
        <v>116</v>
      </c>
      <c r="I16" s="17">
        <f t="shared" si="4"/>
        <v>316</v>
      </c>
      <c r="J16" s="19">
        <f t="shared" si="4"/>
        <v>5957</v>
      </c>
      <c r="K16" s="16">
        <f t="shared" si="4"/>
        <v>21</v>
      </c>
      <c r="L16" s="18">
        <f t="shared" si="4"/>
        <v>758</v>
      </c>
      <c r="M16" s="17">
        <f t="shared" si="4"/>
        <v>40</v>
      </c>
      <c r="N16" s="18">
        <f t="shared" si="4"/>
        <v>224</v>
      </c>
      <c r="O16" s="17">
        <f t="shared" si="4"/>
        <v>1</v>
      </c>
      <c r="P16" s="19">
        <f t="shared" si="4"/>
        <v>4</v>
      </c>
      <c r="Q16" s="16">
        <f t="shared" si="4"/>
        <v>0</v>
      </c>
      <c r="R16" s="39">
        <f t="shared" si="4"/>
        <v>0</v>
      </c>
      <c r="S16" s="2"/>
    </row>
    <row r="17" spans="2:19" s="1" customFormat="1" ht="13.5" customHeight="1" hidden="1">
      <c r="B17" s="21" t="s">
        <v>19</v>
      </c>
      <c r="C17" s="22">
        <f aca="true" t="shared" si="5" ref="C17:D20">SUM(E17,G17,I17,K17,M17,O17,Q17)</f>
        <v>291</v>
      </c>
      <c r="D17" s="22">
        <f t="shared" si="5"/>
        <v>4311</v>
      </c>
      <c r="E17" s="7">
        <v>8</v>
      </c>
      <c r="F17" s="8">
        <v>400</v>
      </c>
      <c r="G17" s="7">
        <v>0</v>
      </c>
      <c r="H17" s="8">
        <v>0</v>
      </c>
      <c r="I17" s="7">
        <v>274</v>
      </c>
      <c r="J17" s="8">
        <v>3570</v>
      </c>
      <c r="K17" s="22">
        <v>9</v>
      </c>
      <c r="L17" s="3">
        <v>341</v>
      </c>
      <c r="M17" s="7">
        <v>0</v>
      </c>
      <c r="N17" s="8">
        <v>0</v>
      </c>
      <c r="O17" s="7">
        <v>0</v>
      </c>
      <c r="P17" s="8">
        <v>0</v>
      </c>
      <c r="Q17" s="22">
        <v>0</v>
      </c>
      <c r="R17" s="43">
        <v>0</v>
      </c>
      <c r="S17" s="2"/>
    </row>
    <row r="18" spans="2:19" s="1" customFormat="1" ht="13.5" customHeight="1" hidden="1">
      <c r="B18" s="21" t="s">
        <v>20</v>
      </c>
      <c r="C18" s="22">
        <f t="shared" si="5"/>
        <v>41</v>
      </c>
      <c r="D18" s="22">
        <f t="shared" si="5"/>
        <v>1451</v>
      </c>
      <c r="E18" s="7">
        <v>3</v>
      </c>
      <c r="F18" s="8">
        <v>194</v>
      </c>
      <c r="G18" s="7">
        <v>3</v>
      </c>
      <c r="H18" s="8">
        <v>36</v>
      </c>
      <c r="I18" s="7">
        <v>24</v>
      </c>
      <c r="J18" s="8">
        <v>1040</v>
      </c>
      <c r="K18" s="22">
        <v>8</v>
      </c>
      <c r="L18" s="8">
        <v>167</v>
      </c>
      <c r="M18" s="7">
        <v>2</v>
      </c>
      <c r="N18" s="8">
        <v>10</v>
      </c>
      <c r="O18" s="24">
        <v>1</v>
      </c>
      <c r="P18" s="8">
        <v>4</v>
      </c>
      <c r="Q18" s="22">
        <v>0</v>
      </c>
      <c r="R18" s="43">
        <v>0</v>
      </c>
      <c r="S18" s="2"/>
    </row>
    <row r="19" spans="2:19" s="1" customFormat="1" ht="13.5" customHeight="1" hidden="1">
      <c r="B19" s="21" t="s">
        <v>21</v>
      </c>
      <c r="C19" s="22">
        <f t="shared" si="5"/>
        <v>79</v>
      </c>
      <c r="D19" s="22">
        <f t="shared" si="5"/>
        <v>1956</v>
      </c>
      <c r="E19" s="7">
        <v>28</v>
      </c>
      <c r="F19" s="8">
        <v>444</v>
      </c>
      <c r="G19" s="7">
        <v>1</v>
      </c>
      <c r="H19" s="8">
        <v>80</v>
      </c>
      <c r="I19" s="7">
        <v>8</v>
      </c>
      <c r="J19" s="8">
        <v>968</v>
      </c>
      <c r="K19" s="22">
        <v>4</v>
      </c>
      <c r="L19" s="8">
        <v>250</v>
      </c>
      <c r="M19" s="7">
        <v>38</v>
      </c>
      <c r="N19" s="8">
        <v>214</v>
      </c>
      <c r="O19" s="7">
        <v>0</v>
      </c>
      <c r="P19" s="8">
        <v>0</v>
      </c>
      <c r="Q19" s="22">
        <v>0</v>
      </c>
      <c r="R19" s="43">
        <v>0</v>
      </c>
      <c r="S19" s="2"/>
    </row>
    <row r="20" spans="2:19" s="1" customFormat="1" ht="13.5" customHeight="1" hidden="1">
      <c r="B20" s="25" t="s">
        <v>22</v>
      </c>
      <c r="C20" s="9">
        <f t="shared" si="5"/>
        <v>10</v>
      </c>
      <c r="D20" s="32">
        <f t="shared" si="5"/>
        <v>379</v>
      </c>
      <c r="E20" s="9">
        <v>0</v>
      </c>
      <c r="F20" s="10">
        <v>0</v>
      </c>
      <c r="G20" s="9">
        <v>0</v>
      </c>
      <c r="H20" s="10">
        <v>0</v>
      </c>
      <c r="I20" s="9">
        <v>10</v>
      </c>
      <c r="J20" s="10">
        <v>379</v>
      </c>
      <c r="K20" s="26">
        <v>0</v>
      </c>
      <c r="L20" s="10">
        <v>0</v>
      </c>
      <c r="M20" s="9">
        <v>0</v>
      </c>
      <c r="N20" s="10">
        <v>0</v>
      </c>
      <c r="O20" s="9">
        <v>0</v>
      </c>
      <c r="P20" s="10">
        <v>0</v>
      </c>
      <c r="Q20" s="26">
        <v>0</v>
      </c>
      <c r="R20" s="44">
        <v>0</v>
      </c>
      <c r="S20" s="2"/>
    </row>
    <row r="21" spans="2:19" s="1" customFormat="1" ht="13.5" customHeight="1">
      <c r="B21" s="15" t="s">
        <v>29</v>
      </c>
      <c r="C21" s="16">
        <f aca="true" t="shared" si="6" ref="C21:R21">SUM(C22:C25)</f>
        <v>292</v>
      </c>
      <c r="D21" s="16">
        <f t="shared" si="6"/>
        <v>9861</v>
      </c>
      <c r="E21" s="17">
        <f t="shared" si="6"/>
        <v>23</v>
      </c>
      <c r="F21" s="18">
        <f t="shared" si="6"/>
        <v>1746</v>
      </c>
      <c r="G21" s="17">
        <f t="shared" si="6"/>
        <v>10</v>
      </c>
      <c r="H21" s="18">
        <f t="shared" si="6"/>
        <v>358</v>
      </c>
      <c r="I21" s="17">
        <f t="shared" si="6"/>
        <v>217</v>
      </c>
      <c r="J21" s="19">
        <f t="shared" si="6"/>
        <v>6603</v>
      </c>
      <c r="K21" s="16">
        <f t="shared" si="6"/>
        <v>18</v>
      </c>
      <c r="L21" s="18">
        <f t="shared" si="6"/>
        <v>481</v>
      </c>
      <c r="M21" s="17">
        <f t="shared" si="6"/>
        <v>22</v>
      </c>
      <c r="N21" s="18">
        <f t="shared" si="6"/>
        <v>585</v>
      </c>
      <c r="O21" s="17">
        <f t="shared" si="6"/>
        <v>1</v>
      </c>
      <c r="P21" s="19">
        <f t="shared" si="6"/>
        <v>71</v>
      </c>
      <c r="Q21" s="16">
        <f t="shared" si="6"/>
        <v>1</v>
      </c>
      <c r="R21" s="39">
        <f t="shared" si="6"/>
        <v>17</v>
      </c>
      <c r="S21" s="2"/>
    </row>
    <row r="22" spans="2:19" s="1" customFormat="1" ht="13.5" customHeight="1" hidden="1">
      <c r="B22" s="21" t="s">
        <v>19</v>
      </c>
      <c r="C22" s="22">
        <f aca="true" t="shared" si="7" ref="C22:D25">SUM(E22,G22,I22,K22,M22,O22,Q22)</f>
        <v>90</v>
      </c>
      <c r="D22" s="22">
        <f t="shared" si="7"/>
        <v>1619</v>
      </c>
      <c r="E22" s="7">
        <v>6</v>
      </c>
      <c r="F22" s="8">
        <v>236</v>
      </c>
      <c r="G22" s="7">
        <v>6</v>
      </c>
      <c r="H22" s="8">
        <v>196</v>
      </c>
      <c r="I22" s="7">
        <v>72</v>
      </c>
      <c r="J22" s="8">
        <v>1040</v>
      </c>
      <c r="K22" s="22">
        <v>6</v>
      </c>
      <c r="L22" s="3">
        <v>147</v>
      </c>
      <c r="M22" s="7">
        <v>0</v>
      </c>
      <c r="N22" s="8">
        <v>0</v>
      </c>
      <c r="O22" s="7">
        <v>0</v>
      </c>
      <c r="P22" s="8">
        <v>0</v>
      </c>
      <c r="Q22" s="22">
        <v>0</v>
      </c>
      <c r="R22" s="43">
        <v>0</v>
      </c>
      <c r="S22" s="2"/>
    </row>
    <row r="23" spans="2:19" s="1" customFormat="1" ht="13.5" customHeight="1" hidden="1">
      <c r="B23" s="21" t="s">
        <v>20</v>
      </c>
      <c r="C23" s="22">
        <f t="shared" si="7"/>
        <v>129</v>
      </c>
      <c r="D23" s="22">
        <f t="shared" si="7"/>
        <v>4282</v>
      </c>
      <c r="E23" s="7">
        <v>10</v>
      </c>
      <c r="F23" s="8">
        <v>900</v>
      </c>
      <c r="G23" s="7">
        <v>0</v>
      </c>
      <c r="H23" s="8">
        <v>0</v>
      </c>
      <c r="I23" s="7">
        <v>112</v>
      </c>
      <c r="J23" s="8">
        <v>3200</v>
      </c>
      <c r="K23" s="22">
        <v>7</v>
      </c>
      <c r="L23" s="8">
        <v>182</v>
      </c>
      <c r="M23" s="7">
        <v>0</v>
      </c>
      <c r="N23" s="8">
        <v>0</v>
      </c>
      <c r="O23" s="24">
        <v>0</v>
      </c>
      <c r="P23" s="8">
        <v>0</v>
      </c>
      <c r="Q23" s="22">
        <v>0</v>
      </c>
      <c r="R23" s="43">
        <v>0</v>
      </c>
      <c r="S23" s="2"/>
    </row>
    <row r="24" spans="2:19" s="1" customFormat="1" ht="13.5" customHeight="1" hidden="1">
      <c r="B24" s="21" t="s">
        <v>21</v>
      </c>
      <c r="C24" s="22">
        <f t="shared" si="7"/>
        <v>48</v>
      </c>
      <c r="D24" s="22">
        <f t="shared" si="7"/>
        <v>2139</v>
      </c>
      <c r="E24" s="7">
        <v>3</v>
      </c>
      <c r="F24" s="8">
        <v>250</v>
      </c>
      <c r="G24" s="7">
        <v>1</v>
      </c>
      <c r="H24" s="8">
        <v>80</v>
      </c>
      <c r="I24" s="7">
        <v>19</v>
      </c>
      <c r="J24" s="8">
        <v>1114</v>
      </c>
      <c r="K24" s="22">
        <v>3</v>
      </c>
      <c r="L24" s="8">
        <v>110</v>
      </c>
      <c r="M24" s="7">
        <v>22</v>
      </c>
      <c r="N24" s="8">
        <v>585</v>
      </c>
      <c r="O24" s="7">
        <v>0</v>
      </c>
      <c r="P24" s="8">
        <v>0</v>
      </c>
      <c r="Q24" s="22">
        <v>0</v>
      </c>
      <c r="R24" s="43">
        <v>0</v>
      </c>
      <c r="S24" s="2"/>
    </row>
    <row r="25" spans="2:19" s="1" customFormat="1" ht="13.5" customHeight="1" hidden="1">
      <c r="B25" s="25" t="s">
        <v>22</v>
      </c>
      <c r="C25" s="9">
        <f t="shared" si="7"/>
        <v>25</v>
      </c>
      <c r="D25" s="32">
        <f t="shared" si="7"/>
        <v>1821</v>
      </c>
      <c r="E25" s="9">
        <v>4</v>
      </c>
      <c r="F25" s="10">
        <v>360</v>
      </c>
      <c r="G25" s="9">
        <v>3</v>
      </c>
      <c r="H25" s="10">
        <v>82</v>
      </c>
      <c r="I25" s="9">
        <v>14</v>
      </c>
      <c r="J25" s="10">
        <v>1249</v>
      </c>
      <c r="K25" s="26">
        <v>2</v>
      </c>
      <c r="L25" s="10">
        <v>42</v>
      </c>
      <c r="M25" s="9">
        <v>0</v>
      </c>
      <c r="N25" s="10">
        <v>0</v>
      </c>
      <c r="O25" s="9">
        <v>1</v>
      </c>
      <c r="P25" s="10">
        <v>71</v>
      </c>
      <c r="Q25" s="26">
        <v>1</v>
      </c>
      <c r="R25" s="44">
        <v>17</v>
      </c>
      <c r="S25" s="2"/>
    </row>
    <row r="26" spans="2:19" s="1" customFormat="1" ht="13.5" customHeight="1">
      <c r="B26" s="15" t="s">
        <v>28</v>
      </c>
      <c r="C26" s="16">
        <f aca="true" t="shared" si="8" ref="C26:R26">SUM(C27:C30)</f>
        <v>320</v>
      </c>
      <c r="D26" s="16">
        <f t="shared" si="8"/>
        <v>9101</v>
      </c>
      <c r="E26" s="17">
        <f t="shared" si="8"/>
        <v>31</v>
      </c>
      <c r="F26" s="18">
        <f t="shared" si="8"/>
        <v>2099</v>
      </c>
      <c r="G26" s="17">
        <f t="shared" si="8"/>
        <v>48</v>
      </c>
      <c r="H26" s="18">
        <f t="shared" si="8"/>
        <v>680</v>
      </c>
      <c r="I26" s="17">
        <f t="shared" si="8"/>
        <v>189</v>
      </c>
      <c r="J26" s="19">
        <f t="shared" si="8"/>
        <v>5106</v>
      </c>
      <c r="K26" s="16">
        <f t="shared" si="8"/>
        <v>16</v>
      </c>
      <c r="L26" s="18">
        <f t="shared" si="8"/>
        <v>601</v>
      </c>
      <c r="M26" s="17">
        <f t="shared" si="8"/>
        <v>19</v>
      </c>
      <c r="N26" s="18">
        <f t="shared" si="8"/>
        <v>425</v>
      </c>
      <c r="O26" s="17">
        <f t="shared" si="8"/>
        <v>17</v>
      </c>
      <c r="P26" s="19">
        <f t="shared" si="8"/>
        <v>190</v>
      </c>
      <c r="Q26" s="16">
        <f t="shared" si="8"/>
        <v>0</v>
      </c>
      <c r="R26" s="39">
        <f t="shared" si="8"/>
        <v>0</v>
      </c>
      <c r="S26" s="2"/>
    </row>
    <row r="27" spans="2:19" s="1" customFormat="1" ht="13.5" customHeight="1" hidden="1">
      <c r="B27" s="21" t="s">
        <v>19</v>
      </c>
      <c r="C27" s="22">
        <f aca="true" t="shared" si="9" ref="C27:D30">SUM(E27,G27,I27,K27,M27,O27,Q27)</f>
        <v>115</v>
      </c>
      <c r="D27" s="22">
        <f t="shared" si="9"/>
        <v>3299</v>
      </c>
      <c r="E27" s="7">
        <v>18</v>
      </c>
      <c r="F27" s="8">
        <v>751</v>
      </c>
      <c r="G27" s="7">
        <v>14</v>
      </c>
      <c r="H27" s="8">
        <v>475</v>
      </c>
      <c r="I27" s="7">
        <v>53</v>
      </c>
      <c r="J27" s="8">
        <v>1380</v>
      </c>
      <c r="K27" s="22">
        <v>11</v>
      </c>
      <c r="L27" s="3">
        <v>268</v>
      </c>
      <c r="M27" s="7">
        <v>19</v>
      </c>
      <c r="N27" s="8">
        <v>425</v>
      </c>
      <c r="O27" s="7">
        <v>0</v>
      </c>
      <c r="P27" s="8">
        <v>0</v>
      </c>
      <c r="Q27" s="22">
        <v>0</v>
      </c>
      <c r="R27" s="43">
        <v>0</v>
      </c>
      <c r="S27" s="2"/>
    </row>
    <row r="28" spans="2:19" s="1" customFormat="1" ht="13.5" customHeight="1" hidden="1">
      <c r="B28" s="21" t="s">
        <v>20</v>
      </c>
      <c r="C28" s="22">
        <f t="shared" si="9"/>
        <v>137</v>
      </c>
      <c r="D28" s="22">
        <f t="shared" si="9"/>
        <v>3826</v>
      </c>
      <c r="E28" s="7">
        <v>10</v>
      </c>
      <c r="F28" s="8">
        <v>900</v>
      </c>
      <c r="G28" s="7">
        <v>0</v>
      </c>
      <c r="H28" s="8">
        <v>0</v>
      </c>
      <c r="I28" s="7">
        <v>125</v>
      </c>
      <c r="J28" s="8">
        <v>2731</v>
      </c>
      <c r="K28" s="22">
        <v>2</v>
      </c>
      <c r="L28" s="8">
        <v>195</v>
      </c>
      <c r="M28" s="7">
        <v>0</v>
      </c>
      <c r="N28" s="8">
        <v>0</v>
      </c>
      <c r="O28" s="24">
        <v>0</v>
      </c>
      <c r="P28" s="8">
        <v>0</v>
      </c>
      <c r="Q28" s="22">
        <v>0</v>
      </c>
      <c r="R28" s="43">
        <v>0</v>
      </c>
      <c r="S28" s="2"/>
    </row>
    <row r="29" spans="2:19" s="1" customFormat="1" ht="13.5" customHeight="1" hidden="1">
      <c r="B29" s="21" t="s">
        <v>21</v>
      </c>
      <c r="C29" s="22">
        <f t="shared" si="9"/>
        <v>56</v>
      </c>
      <c r="D29" s="22">
        <f t="shared" si="9"/>
        <v>936</v>
      </c>
      <c r="E29" s="7">
        <v>1</v>
      </c>
      <c r="F29" s="8">
        <v>288</v>
      </c>
      <c r="G29" s="7">
        <v>34</v>
      </c>
      <c r="H29" s="8">
        <v>205</v>
      </c>
      <c r="I29" s="7">
        <v>1</v>
      </c>
      <c r="J29" s="8">
        <v>115</v>
      </c>
      <c r="K29" s="22">
        <v>3</v>
      </c>
      <c r="L29" s="8">
        <v>138</v>
      </c>
      <c r="M29" s="7">
        <v>0</v>
      </c>
      <c r="N29" s="8">
        <v>0</v>
      </c>
      <c r="O29" s="7">
        <v>17</v>
      </c>
      <c r="P29" s="8">
        <v>190</v>
      </c>
      <c r="Q29" s="22">
        <v>0</v>
      </c>
      <c r="R29" s="43">
        <v>0</v>
      </c>
      <c r="S29" s="2"/>
    </row>
    <row r="30" spans="2:19" s="1" customFormat="1" ht="13.5" customHeight="1" hidden="1">
      <c r="B30" s="25" t="s">
        <v>22</v>
      </c>
      <c r="C30" s="9">
        <f t="shared" si="9"/>
        <v>12</v>
      </c>
      <c r="D30" s="32">
        <f t="shared" si="9"/>
        <v>1040</v>
      </c>
      <c r="E30" s="9">
        <v>2</v>
      </c>
      <c r="F30" s="10">
        <v>160</v>
      </c>
      <c r="G30" s="9">
        <v>0</v>
      </c>
      <c r="H30" s="10">
        <v>0</v>
      </c>
      <c r="I30" s="9">
        <v>10</v>
      </c>
      <c r="J30" s="10">
        <v>880</v>
      </c>
      <c r="K30" s="26">
        <v>0</v>
      </c>
      <c r="L30" s="10">
        <v>0</v>
      </c>
      <c r="M30" s="9">
        <v>0</v>
      </c>
      <c r="N30" s="10">
        <v>0</v>
      </c>
      <c r="O30" s="9">
        <v>0</v>
      </c>
      <c r="P30" s="10">
        <v>0</v>
      </c>
      <c r="Q30" s="26">
        <v>0</v>
      </c>
      <c r="R30" s="44">
        <v>0</v>
      </c>
      <c r="S30" s="2"/>
    </row>
    <row r="31" spans="2:18" s="14" customFormat="1" ht="13.5" customHeight="1">
      <c r="B31" s="15" t="s">
        <v>27</v>
      </c>
      <c r="C31" s="16">
        <f aca="true" t="shared" si="10" ref="C31:R31">SUM(C32:C35)</f>
        <v>342</v>
      </c>
      <c r="D31" s="16">
        <f t="shared" si="10"/>
        <v>19412</v>
      </c>
      <c r="E31" s="17">
        <f t="shared" si="10"/>
        <v>36</v>
      </c>
      <c r="F31" s="18">
        <f t="shared" si="10"/>
        <v>2297</v>
      </c>
      <c r="G31" s="17">
        <f t="shared" si="10"/>
        <v>13</v>
      </c>
      <c r="H31" s="18">
        <f t="shared" si="10"/>
        <v>1000</v>
      </c>
      <c r="I31" s="17">
        <f t="shared" si="10"/>
        <v>202</v>
      </c>
      <c r="J31" s="19">
        <f t="shared" si="10"/>
        <v>12138</v>
      </c>
      <c r="K31" s="16">
        <f t="shared" si="10"/>
        <v>17</v>
      </c>
      <c r="L31" s="18">
        <f t="shared" si="10"/>
        <v>762</v>
      </c>
      <c r="M31" s="17">
        <f t="shared" si="10"/>
        <v>19</v>
      </c>
      <c r="N31" s="18">
        <f t="shared" si="10"/>
        <v>630</v>
      </c>
      <c r="O31" s="17">
        <f t="shared" si="10"/>
        <v>11</v>
      </c>
      <c r="P31" s="19">
        <f t="shared" si="10"/>
        <v>861</v>
      </c>
      <c r="Q31" s="16">
        <f t="shared" si="10"/>
        <v>44</v>
      </c>
      <c r="R31" s="39">
        <f t="shared" si="10"/>
        <v>1724</v>
      </c>
    </row>
    <row r="32" spans="2:19" s="20" customFormat="1" ht="13.5" customHeight="1" hidden="1">
      <c r="B32" s="21" t="s">
        <v>19</v>
      </c>
      <c r="C32" s="22">
        <f aca="true" t="shared" si="11" ref="C32:D35">SUM(E32,G32,I32,K32,M32,O32,Q32)</f>
        <v>141</v>
      </c>
      <c r="D32" s="22">
        <f t="shared" si="11"/>
        <v>12618</v>
      </c>
      <c r="E32" s="7">
        <v>21</v>
      </c>
      <c r="F32" s="8">
        <v>1037</v>
      </c>
      <c r="G32" s="7">
        <v>10</v>
      </c>
      <c r="H32" s="8">
        <v>920</v>
      </c>
      <c r="I32" s="7">
        <v>55</v>
      </c>
      <c r="J32" s="8">
        <v>8796</v>
      </c>
      <c r="K32" s="22">
        <v>10</v>
      </c>
      <c r="L32" s="3">
        <v>333</v>
      </c>
      <c r="M32" s="7">
        <v>19</v>
      </c>
      <c r="N32" s="8">
        <v>630</v>
      </c>
      <c r="O32" s="7">
        <v>0</v>
      </c>
      <c r="P32" s="8">
        <v>0</v>
      </c>
      <c r="Q32" s="22">
        <v>26</v>
      </c>
      <c r="R32" s="43">
        <v>902</v>
      </c>
      <c r="S32" s="23"/>
    </row>
    <row r="33" spans="2:19" s="20" customFormat="1" ht="13.5" customHeight="1" hidden="1">
      <c r="B33" s="21" t="s">
        <v>20</v>
      </c>
      <c r="C33" s="22">
        <f t="shared" si="11"/>
        <v>137</v>
      </c>
      <c r="D33" s="22">
        <f t="shared" si="11"/>
        <v>3917</v>
      </c>
      <c r="E33" s="7">
        <v>10</v>
      </c>
      <c r="F33" s="8">
        <v>900</v>
      </c>
      <c r="G33" s="7">
        <v>0</v>
      </c>
      <c r="H33" s="8">
        <v>0</v>
      </c>
      <c r="I33" s="7">
        <v>125</v>
      </c>
      <c r="J33" s="8">
        <v>2815</v>
      </c>
      <c r="K33" s="22">
        <v>2</v>
      </c>
      <c r="L33" s="8">
        <v>202</v>
      </c>
      <c r="M33" s="7">
        <v>0</v>
      </c>
      <c r="N33" s="8">
        <v>0</v>
      </c>
      <c r="O33" s="24">
        <v>0</v>
      </c>
      <c r="P33" s="8">
        <v>0</v>
      </c>
      <c r="Q33" s="22">
        <v>0</v>
      </c>
      <c r="R33" s="43">
        <v>0</v>
      </c>
      <c r="S33" s="23"/>
    </row>
    <row r="34" spans="2:19" s="20" customFormat="1" ht="13.5" customHeight="1" hidden="1">
      <c r="B34" s="21" t="s">
        <v>21</v>
      </c>
      <c r="C34" s="22">
        <f t="shared" si="11"/>
        <v>59</v>
      </c>
      <c r="D34" s="22">
        <f t="shared" si="11"/>
        <v>2446</v>
      </c>
      <c r="E34" s="7">
        <v>3</v>
      </c>
      <c r="F34" s="8">
        <v>200</v>
      </c>
      <c r="G34" s="7">
        <v>3</v>
      </c>
      <c r="H34" s="8">
        <v>80</v>
      </c>
      <c r="I34" s="7">
        <v>19</v>
      </c>
      <c r="J34" s="8">
        <v>256</v>
      </c>
      <c r="K34" s="22">
        <v>5</v>
      </c>
      <c r="L34" s="8">
        <v>227</v>
      </c>
      <c r="M34" s="7">
        <v>0</v>
      </c>
      <c r="N34" s="8">
        <v>0</v>
      </c>
      <c r="O34" s="7">
        <v>11</v>
      </c>
      <c r="P34" s="8">
        <v>861</v>
      </c>
      <c r="Q34" s="22">
        <v>18</v>
      </c>
      <c r="R34" s="43">
        <v>822</v>
      </c>
      <c r="S34" s="23"/>
    </row>
    <row r="35" spans="2:19" s="20" customFormat="1" ht="13.5" customHeight="1" hidden="1">
      <c r="B35" s="25" t="s">
        <v>22</v>
      </c>
      <c r="C35" s="9">
        <f t="shared" si="11"/>
        <v>5</v>
      </c>
      <c r="D35" s="32">
        <f t="shared" si="11"/>
        <v>431</v>
      </c>
      <c r="E35" s="9">
        <v>2</v>
      </c>
      <c r="F35" s="10">
        <v>160</v>
      </c>
      <c r="G35" s="9">
        <v>0</v>
      </c>
      <c r="H35" s="10">
        <v>0</v>
      </c>
      <c r="I35" s="9">
        <v>3</v>
      </c>
      <c r="J35" s="10">
        <v>271</v>
      </c>
      <c r="K35" s="26">
        <v>0</v>
      </c>
      <c r="L35" s="10">
        <v>0</v>
      </c>
      <c r="M35" s="9">
        <v>0</v>
      </c>
      <c r="N35" s="10">
        <v>0</v>
      </c>
      <c r="O35" s="9">
        <v>0</v>
      </c>
      <c r="P35" s="10">
        <v>0</v>
      </c>
      <c r="Q35" s="26">
        <v>0</v>
      </c>
      <c r="R35" s="44">
        <v>0</v>
      </c>
      <c r="S35" s="23"/>
    </row>
    <row r="36" spans="2:18" s="14" customFormat="1" ht="13.5" customHeight="1">
      <c r="B36" s="15" t="s">
        <v>26</v>
      </c>
      <c r="C36" s="16">
        <f aca="true" t="shared" si="12" ref="C36:R36">SUM(C37:C40)</f>
        <v>250</v>
      </c>
      <c r="D36" s="16">
        <f t="shared" si="12"/>
        <v>25164</v>
      </c>
      <c r="E36" s="17">
        <f t="shared" si="12"/>
        <v>34</v>
      </c>
      <c r="F36" s="18">
        <f t="shared" si="12"/>
        <v>1700</v>
      </c>
      <c r="G36" s="17">
        <f t="shared" si="12"/>
        <v>11</v>
      </c>
      <c r="H36" s="18">
        <f t="shared" si="12"/>
        <v>1622</v>
      </c>
      <c r="I36" s="17">
        <f t="shared" si="12"/>
        <v>157</v>
      </c>
      <c r="J36" s="19">
        <f t="shared" si="12"/>
        <v>20223</v>
      </c>
      <c r="K36" s="16">
        <f t="shared" si="12"/>
        <v>23</v>
      </c>
      <c r="L36" s="18">
        <f t="shared" si="12"/>
        <v>780</v>
      </c>
      <c r="M36" s="17">
        <f t="shared" si="12"/>
        <v>8</v>
      </c>
      <c r="N36" s="18">
        <f t="shared" si="12"/>
        <v>285</v>
      </c>
      <c r="O36" s="17">
        <f t="shared" si="12"/>
        <v>2</v>
      </c>
      <c r="P36" s="19">
        <f t="shared" si="12"/>
        <v>117</v>
      </c>
      <c r="Q36" s="16">
        <f t="shared" si="12"/>
        <v>15</v>
      </c>
      <c r="R36" s="39">
        <f t="shared" si="12"/>
        <v>437</v>
      </c>
    </row>
    <row r="37" spans="2:19" s="20" customFormat="1" ht="13.5" customHeight="1" hidden="1">
      <c r="B37" s="21" t="s">
        <v>19</v>
      </c>
      <c r="C37" s="22">
        <f aca="true" t="shared" si="13" ref="C37:D40">SUM(E37,G37,I37,K37,M37,O37,Q37)</f>
        <v>89</v>
      </c>
      <c r="D37" s="22">
        <f t="shared" si="13"/>
        <v>6982</v>
      </c>
      <c r="E37" s="7">
        <v>24</v>
      </c>
      <c r="F37" s="8">
        <v>800</v>
      </c>
      <c r="G37" s="7">
        <v>6</v>
      </c>
      <c r="H37" s="8">
        <v>1246</v>
      </c>
      <c r="I37" s="7">
        <v>24</v>
      </c>
      <c r="J37" s="8">
        <v>3965</v>
      </c>
      <c r="K37" s="22">
        <v>11</v>
      </c>
      <c r="L37" s="3">
        <v>234</v>
      </c>
      <c r="M37" s="7">
        <v>8</v>
      </c>
      <c r="N37" s="8">
        <v>285</v>
      </c>
      <c r="O37" s="7">
        <v>1</v>
      </c>
      <c r="P37" s="8">
        <v>15</v>
      </c>
      <c r="Q37" s="22">
        <v>15</v>
      </c>
      <c r="R37" s="43">
        <v>437</v>
      </c>
      <c r="S37" s="23"/>
    </row>
    <row r="38" spans="2:19" s="20" customFormat="1" ht="13.5" customHeight="1" hidden="1">
      <c r="B38" s="21" t="s">
        <v>20</v>
      </c>
      <c r="C38" s="22">
        <f t="shared" si="13"/>
        <v>141</v>
      </c>
      <c r="D38" s="22">
        <f t="shared" si="13"/>
        <v>16949</v>
      </c>
      <c r="E38" s="7">
        <v>10</v>
      </c>
      <c r="F38" s="8">
        <v>900</v>
      </c>
      <c r="G38" s="7" t="s">
        <v>23</v>
      </c>
      <c r="H38" s="8" t="s">
        <v>23</v>
      </c>
      <c r="I38" s="7">
        <v>129</v>
      </c>
      <c r="J38" s="8">
        <v>15834</v>
      </c>
      <c r="K38" s="22">
        <v>2</v>
      </c>
      <c r="L38" s="8">
        <v>215</v>
      </c>
      <c r="M38" s="7" t="s">
        <v>23</v>
      </c>
      <c r="N38" s="8" t="s">
        <v>23</v>
      </c>
      <c r="O38" s="7" t="s">
        <v>23</v>
      </c>
      <c r="P38" s="8" t="s">
        <v>23</v>
      </c>
      <c r="Q38" s="7" t="s">
        <v>23</v>
      </c>
      <c r="R38" s="45" t="s">
        <v>23</v>
      </c>
      <c r="S38" s="23"/>
    </row>
    <row r="39" spans="2:19" s="20" customFormat="1" ht="13.5" customHeight="1" hidden="1">
      <c r="B39" s="21" t="s">
        <v>21</v>
      </c>
      <c r="C39" s="22">
        <f>SUM(E39,G39,I39,K39,M39,O39,Q39)</f>
        <v>17</v>
      </c>
      <c r="D39" s="22">
        <f t="shared" si="13"/>
        <v>961</v>
      </c>
      <c r="E39" s="7" t="s">
        <v>23</v>
      </c>
      <c r="F39" s="8" t="s">
        <v>23</v>
      </c>
      <c r="G39" s="7">
        <v>5</v>
      </c>
      <c r="H39" s="8">
        <v>376</v>
      </c>
      <c r="I39" s="7">
        <v>1</v>
      </c>
      <c r="J39" s="8">
        <v>152</v>
      </c>
      <c r="K39" s="22">
        <v>10</v>
      </c>
      <c r="L39" s="8">
        <v>331</v>
      </c>
      <c r="M39" s="7" t="s">
        <v>23</v>
      </c>
      <c r="N39" s="8" t="s">
        <v>23</v>
      </c>
      <c r="O39" s="7">
        <v>1</v>
      </c>
      <c r="P39" s="8">
        <v>102</v>
      </c>
      <c r="Q39" s="7" t="s">
        <v>23</v>
      </c>
      <c r="R39" s="45" t="s">
        <v>23</v>
      </c>
      <c r="S39" s="23"/>
    </row>
    <row r="40" spans="2:19" s="20" customFormat="1" ht="13.5" customHeight="1" hidden="1">
      <c r="B40" s="25" t="s">
        <v>22</v>
      </c>
      <c r="C40" s="9">
        <f t="shared" si="13"/>
        <v>3</v>
      </c>
      <c r="D40" s="32">
        <f t="shared" si="13"/>
        <v>272</v>
      </c>
      <c r="E40" s="7" t="s">
        <v>23</v>
      </c>
      <c r="F40" s="8" t="s">
        <v>23</v>
      </c>
      <c r="G40" s="7" t="s">
        <v>23</v>
      </c>
      <c r="H40" s="8" t="s">
        <v>23</v>
      </c>
      <c r="I40" s="9">
        <v>3</v>
      </c>
      <c r="J40" s="10">
        <v>272</v>
      </c>
      <c r="K40" s="7" t="s">
        <v>23</v>
      </c>
      <c r="L40" s="8" t="s">
        <v>23</v>
      </c>
      <c r="M40" s="7" t="s">
        <v>23</v>
      </c>
      <c r="N40" s="8" t="s">
        <v>23</v>
      </c>
      <c r="O40" s="7" t="s">
        <v>23</v>
      </c>
      <c r="P40" s="8" t="s">
        <v>23</v>
      </c>
      <c r="Q40" s="7" t="s">
        <v>23</v>
      </c>
      <c r="R40" s="45" t="s">
        <v>23</v>
      </c>
      <c r="S40" s="23"/>
    </row>
    <row r="41" spans="2:18" s="27" customFormat="1" ht="13.5" customHeight="1">
      <c r="B41" s="49" t="s">
        <v>25</v>
      </c>
      <c r="C41" s="50">
        <f aca="true" t="shared" si="14" ref="C41:R41">SUM(C42:C45)</f>
        <v>376</v>
      </c>
      <c r="D41" s="50">
        <f t="shared" si="14"/>
        <v>33707</v>
      </c>
      <c r="E41" s="51">
        <f t="shared" si="14"/>
        <v>49</v>
      </c>
      <c r="F41" s="52">
        <f t="shared" si="14"/>
        <v>3911</v>
      </c>
      <c r="G41" s="51">
        <f t="shared" si="14"/>
        <v>5</v>
      </c>
      <c r="H41" s="52">
        <f t="shared" si="14"/>
        <v>269</v>
      </c>
      <c r="I41" s="51">
        <f t="shared" si="14"/>
        <v>253</v>
      </c>
      <c r="J41" s="53">
        <f t="shared" si="14"/>
        <v>20763</v>
      </c>
      <c r="K41" s="50">
        <f t="shared" si="14"/>
        <v>49</v>
      </c>
      <c r="L41" s="52">
        <f t="shared" si="14"/>
        <v>6591</v>
      </c>
      <c r="M41" s="51">
        <v>2</v>
      </c>
      <c r="N41" s="52">
        <f t="shared" si="14"/>
        <v>90</v>
      </c>
      <c r="O41" s="51">
        <f t="shared" si="14"/>
        <v>2</v>
      </c>
      <c r="P41" s="53">
        <f t="shared" si="14"/>
        <v>1344</v>
      </c>
      <c r="Q41" s="50">
        <f t="shared" si="14"/>
        <v>16</v>
      </c>
      <c r="R41" s="54">
        <f t="shared" si="14"/>
        <v>739</v>
      </c>
    </row>
    <row r="42" spans="2:19" s="20" customFormat="1" ht="13.5" customHeight="1" hidden="1">
      <c r="B42" s="21" t="s">
        <v>19</v>
      </c>
      <c r="C42" s="22">
        <f aca="true" t="shared" si="15" ref="C42:D45">SUM(E42,G42,I42,K42,M42,O42,Q42)</f>
        <v>89</v>
      </c>
      <c r="D42" s="22">
        <f t="shared" si="15"/>
        <v>2480</v>
      </c>
      <c r="E42" s="7">
        <v>6</v>
      </c>
      <c r="F42" s="8">
        <v>440</v>
      </c>
      <c r="G42" s="7">
        <v>5</v>
      </c>
      <c r="H42" s="8">
        <v>269</v>
      </c>
      <c r="I42" s="7">
        <v>66</v>
      </c>
      <c r="J42" s="8">
        <v>1446</v>
      </c>
      <c r="K42" s="22">
        <v>3</v>
      </c>
      <c r="L42" s="8">
        <v>42</v>
      </c>
      <c r="M42" s="7" t="s">
        <v>35</v>
      </c>
      <c r="N42" s="8" t="s">
        <v>35</v>
      </c>
      <c r="O42" s="7" t="s">
        <v>35</v>
      </c>
      <c r="P42" s="8" t="s">
        <v>35</v>
      </c>
      <c r="Q42" s="22">
        <v>9</v>
      </c>
      <c r="R42" s="45">
        <v>283</v>
      </c>
      <c r="S42" s="23"/>
    </row>
    <row r="43" spans="2:19" s="20" customFormat="1" ht="13.5" customHeight="1" hidden="1">
      <c r="B43" s="21" t="s">
        <v>20</v>
      </c>
      <c r="C43" s="22">
        <f t="shared" si="15"/>
        <v>159</v>
      </c>
      <c r="D43" s="22">
        <f t="shared" si="15"/>
        <v>18443</v>
      </c>
      <c r="E43" s="7" t="s">
        <v>35</v>
      </c>
      <c r="F43" s="8" t="s">
        <v>35</v>
      </c>
      <c r="G43" s="7" t="s">
        <v>35</v>
      </c>
      <c r="H43" s="8" t="s">
        <v>35</v>
      </c>
      <c r="I43" s="7">
        <v>152</v>
      </c>
      <c r="J43" s="8">
        <v>18012</v>
      </c>
      <c r="K43" s="22">
        <v>7</v>
      </c>
      <c r="L43" s="8">
        <v>431</v>
      </c>
      <c r="M43" s="7" t="s">
        <v>35</v>
      </c>
      <c r="N43" s="8" t="s">
        <v>35</v>
      </c>
      <c r="O43" s="7" t="s">
        <v>35</v>
      </c>
      <c r="P43" s="8" t="s">
        <v>35</v>
      </c>
      <c r="Q43" s="7" t="s">
        <v>35</v>
      </c>
      <c r="R43" s="45" t="s">
        <v>35</v>
      </c>
      <c r="S43" s="23"/>
    </row>
    <row r="44" spans="2:19" s="20" customFormat="1" ht="13.5" customHeight="1" hidden="1">
      <c r="B44" s="21" t="s">
        <v>21</v>
      </c>
      <c r="C44" s="22">
        <v>34</v>
      </c>
      <c r="D44" s="22">
        <v>1685</v>
      </c>
      <c r="E44" s="7">
        <v>3</v>
      </c>
      <c r="F44" s="8">
        <v>346</v>
      </c>
      <c r="G44" s="7" t="s">
        <v>35</v>
      </c>
      <c r="H44" s="8" t="s">
        <v>35</v>
      </c>
      <c r="I44" s="7">
        <v>27</v>
      </c>
      <c r="J44" s="8">
        <v>1159</v>
      </c>
      <c r="K44" s="7">
        <v>4</v>
      </c>
      <c r="L44" s="8">
        <v>180</v>
      </c>
      <c r="M44" s="7" t="s">
        <v>35</v>
      </c>
      <c r="N44" s="8" t="s">
        <v>35</v>
      </c>
      <c r="O44" s="7" t="s">
        <v>35</v>
      </c>
      <c r="P44" s="8" t="s">
        <v>35</v>
      </c>
      <c r="Q44" s="7" t="s">
        <v>35</v>
      </c>
      <c r="R44" s="45" t="s">
        <v>35</v>
      </c>
      <c r="S44" s="23"/>
    </row>
    <row r="45" spans="2:19" s="20" customFormat="1" ht="13.5" customHeight="1" hidden="1">
      <c r="B45" s="25" t="s">
        <v>22</v>
      </c>
      <c r="C45" s="9">
        <v>94</v>
      </c>
      <c r="D45" s="32">
        <f t="shared" si="15"/>
        <v>11099</v>
      </c>
      <c r="E45" s="9">
        <v>40</v>
      </c>
      <c r="F45" s="10">
        <v>3125</v>
      </c>
      <c r="G45" s="9" t="s">
        <v>35</v>
      </c>
      <c r="H45" s="10" t="s">
        <v>35</v>
      </c>
      <c r="I45" s="9">
        <v>8</v>
      </c>
      <c r="J45" s="10">
        <v>146</v>
      </c>
      <c r="K45" s="26">
        <v>35</v>
      </c>
      <c r="L45" s="10">
        <v>5938</v>
      </c>
      <c r="M45" s="9">
        <v>2</v>
      </c>
      <c r="N45" s="10">
        <v>90</v>
      </c>
      <c r="O45" s="9">
        <v>2</v>
      </c>
      <c r="P45" s="10">
        <v>1344</v>
      </c>
      <c r="Q45" s="26">
        <v>7</v>
      </c>
      <c r="R45" s="46">
        <v>456</v>
      </c>
      <c r="S45" s="23"/>
    </row>
    <row r="46" ht="9.75" customHeight="1"/>
    <row r="47" spans="2:16" ht="18.75" customHeight="1">
      <c r="B47" s="63" t="s">
        <v>14</v>
      </c>
      <c r="C47" s="70" t="s">
        <v>10</v>
      </c>
      <c r="D47" s="71"/>
      <c r="E47" s="85" t="s">
        <v>15</v>
      </c>
      <c r="F47" s="86"/>
      <c r="G47" s="89" t="s">
        <v>16</v>
      </c>
      <c r="H47" s="90"/>
      <c r="I47" s="90"/>
      <c r="J47" s="90"/>
      <c r="K47" s="90"/>
      <c r="L47" s="91"/>
      <c r="M47" s="74" t="s">
        <v>18</v>
      </c>
      <c r="N47" s="75"/>
      <c r="O47" s="81" t="s">
        <v>17</v>
      </c>
      <c r="P47" s="82"/>
    </row>
    <row r="48" spans="2:16" ht="18.75" customHeight="1">
      <c r="B48" s="64"/>
      <c r="C48" s="72"/>
      <c r="D48" s="73"/>
      <c r="E48" s="87"/>
      <c r="F48" s="88"/>
      <c r="G48" s="61" t="s">
        <v>3</v>
      </c>
      <c r="H48" s="62"/>
      <c r="I48" s="67" t="s">
        <v>4</v>
      </c>
      <c r="J48" s="69"/>
      <c r="K48" s="67" t="s">
        <v>17</v>
      </c>
      <c r="L48" s="69"/>
      <c r="M48" s="76"/>
      <c r="N48" s="77"/>
      <c r="O48" s="83"/>
      <c r="P48" s="84"/>
    </row>
    <row r="49" spans="2:16" ht="18.75" customHeight="1">
      <c r="B49" s="65"/>
      <c r="C49" s="34" t="s">
        <v>1</v>
      </c>
      <c r="D49" s="35" t="s">
        <v>2</v>
      </c>
      <c r="E49" s="34" t="s">
        <v>1</v>
      </c>
      <c r="F49" s="35" t="s">
        <v>2</v>
      </c>
      <c r="G49" s="34" t="s">
        <v>1</v>
      </c>
      <c r="H49" s="35" t="s">
        <v>2</v>
      </c>
      <c r="I49" s="34" t="s">
        <v>1</v>
      </c>
      <c r="J49" s="35" t="s">
        <v>2</v>
      </c>
      <c r="K49" s="34" t="s">
        <v>1</v>
      </c>
      <c r="L49" s="35" t="s">
        <v>2</v>
      </c>
      <c r="M49" s="36" t="s">
        <v>1</v>
      </c>
      <c r="N49" s="35" t="s">
        <v>2</v>
      </c>
      <c r="O49" s="34" t="s">
        <v>1</v>
      </c>
      <c r="P49" s="35" t="s">
        <v>2</v>
      </c>
    </row>
    <row r="50" spans="2:16" ht="13.5" customHeight="1">
      <c r="B50" s="28" t="s">
        <v>24</v>
      </c>
      <c r="C50" s="38">
        <f aca="true" t="shared" si="16" ref="C50:P50">SUM(C51:C54)</f>
        <v>566</v>
      </c>
      <c r="D50" s="38">
        <f t="shared" si="16"/>
        <v>46828</v>
      </c>
      <c r="E50" s="29">
        <f t="shared" si="16"/>
        <v>117</v>
      </c>
      <c r="F50" s="30">
        <f t="shared" si="16"/>
        <v>14271</v>
      </c>
      <c r="G50" s="29">
        <f t="shared" si="16"/>
        <v>43</v>
      </c>
      <c r="H50" s="30">
        <f t="shared" si="16"/>
        <v>1327</v>
      </c>
      <c r="I50" s="29">
        <f t="shared" si="16"/>
        <v>31</v>
      </c>
      <c r="J50" s="31">
        <f t="shared" si="16"/>
        <v>3040</v>
      </c>
      <c r="K50" s="38">
        <f t="shared" si="16"/>
        <v>254</v>
      </c>
      <c r="L50" s="30">
        <f t="shared" si="16"/>
        <v>17009</v>
      </c>
      <c r="M50" s="38">
        <f t="shared" si="16"/>
        <v>72</v>
      </c>
      <c r="N50" s="30">
        <f t="shared" si="16"/>
        <v>2641</v>
      </c>
      <c r="O50" s="29">
        <f t="shared" si="16"/>
        <v>49</v>
      </c>
      <c r="P50" s="31">
        <f t="shared" si="16"/>
        <v>8540</v>
      </c>
    </row>
    <row r="51" spans="2:16" ht="18" customHeight="1" hidden="1">
      <c r="B51" s="21" t="s">
        <v>19</v>
      </c>
      <c r="C51" s="22">
        <f aca="true" t="shared" si="17" ref="C51:D54">SUM(E51,G51,I51,K51,M51,O51,Q51)</f>
        <v>125</v>
      </c>
      <c r="D51" s="22">
        <f t="shared" si="17"/>
        <v>6854</v>
      </c>
      <c r="E51" s="7">
        <v>55</v>
      </c>
      <c r="F51" s="8">
        <v>3016</v>
      </c>
      <c r="G51" s="7">
        <v>9</v>
      </c>
      <c r="H51" s="8">
        <v>715</v>
      </c>
      <c r="I51" s="7">
        <v>14</v>
      </c>
      <c r="J51" s="8">
        <v>1048</v>
      </c>
      <c r="K51" s="22">
        <v>36</v>
      </c>
      <c r="L51" s="8">
        <v>1005</v>
      </c>
      <c r="M51" s="7">
        <v>8</v>
      </c>
      <c r="N51" s="8">
        <v>378</v>
      </c>
      <c r="O51" s="7">
        <v>3</v>
      </c>
      <c r="P51" s="8">
        <v>692</v>
      </c>
    </row>
    <row r="52" spans="2:16" ht="18" customHeight="1" hidden="1">
      <c r="B52" s="21" t="s">
        <v>20</v>
      </c>
      <c r="C52" s="22">
        <f t="shared" si="17"/>
        <v>335</v>
      </c>
      <c r="D52" s="22">
        <f t="shared" si="17"/>
        <v>20692</v>
      </c>
      <c r="E52" s="7">
        <v>47</v>
      </c>
      <c r="F52" s="8">
        <v>4579</v>
      </c>
      <c r="G52" s="7">
        <v>21</v>
      </c>
      <c r="H52" s="8">
        <v>404</v>
      </c>
      <c r="I52" s="7">
        <v>14</v>
      </c>
      <c r="J52" s="8">
        <v>1691</v>
      </c>
      <c r="K52" s="22">
        <v>188</v>
      </c>
      <c r="L52" s="8">
        <v>11217</v>
      </c>
      <c r="M52" s="7">
        <v>60</v>
      </c>
      <c r="N52" s="8">
        <v>2060</v>
      </c>
      <c r="O52" s="7">
        <v>5</v>
      </c>
      <c r="P52" s="8">
        <v>741</v>
      </c>
    </row>
    <row r="53" spans="2:16" ht="18" customHeight="1" hidden="1">
      <c r="B53" s="21" t="s">
        <v>21</v>
      </c>
      <c r="C53" s="22">
        <f t="shared" si="17"/>
        <v>44</v>
      </c>
      <c r="D53" s="22">
        <f t="shared" si="17"/>
        <v>2686</v>
      </c>
      <c r="E53" s="7">
        <v>7</v>
      </c>
      <c r="F53" s="8">
        <v>330</v>
      </c>
      <c r="G53" s="7">
        <v>13</v>
      </c>
      <c r="H53" s="8">
        <v>208</v>
      </c>
      <c r="I53" s="7">
        <v>3</v>
      </c>
      <c r="J53" s="8">
        <v>301</v>
      </c>
      <c r="K53" s="7">
        <v>11</v>
      </c>
      <c r="L53" s="8">
        <v>1032</v>
      </c>
      <c r="M53" s="7">
        <v>2</v>
      </c>
      <c r="N53" s="8">
        <v>95</v>
      </c>
      <c r="O53" s="7">
        <v>8</v>
      </c>
      <c r="P53" s="8">
        <v>720</v>
      </c>
    </row>
    <row r="54" spans="2:16" ht="18" customHeight="1" hidden="1">
      <c r="B54" s="21" t="s">
        <v>37</v>
      </c>
      <c r="C54" s="22">
        <f t="shared" si="17"/>
        <v>62</v>
      </c>
      <c r="D54" s="22">
        <f t="shared" si="17"/>
        <v>16596</v>
      </c>
      <c r="E54" s="7">
        <v>8</v>
      </c>
      <c r="F54" s="8">
        <v>6346</v>
      </c>
      <c r="G54" s="7">
        <v>0</v>
      </c>
      <c r="H54" s="8">
        <v>0</v>
      </c>
      <c r="I54" s="7">
        <v>0</v>
      </c>
      <c r="J54" s="8">
        <v>0</v>
      </c>
      <c r="K54" s="7">
        <v>19</v>
      </c>
      <c r="L54" s="8">
        <v>3755</v>
      </c>
      <c r="M54" s="7">
        <v>2</v>
      </c>
      <c r="N54" s="8">
        <v>108</v>
      </c>
      <c r="O54" s="7">
        <v>33</v>
      </c>
      <c r="P54" s="8">
        <v>6387</v>
      </c>
    </row>
    <row r="55" spans="2:16" ht="13.5" customHeight="1">
      <c r="B55" s="28" t="s">
        <v>33</v>
      </c>
      <c r="C55" s="38">
        <f>SUM(C56:C60)</f>
        <v>442</v>
      </c>
      <c r="D55" s="38">
        <f>SUM(D56:D60)</f>
        <v>22959</v>
      </c>
      <c r="E55" s="29">
        <f>SUM(E56:E60)</f>
        <v>204</v>
      </c>
      <c r="F55" s="30">
        <f aca="true" t="shared" si="18" ref="F55:M55">SUM(F56:F60)</f>
        <v>8460</v>
      </c>
      <c r="G55" s="29">
        <f t="shared" si="18"/>
        <v>17</v>
      </c>
      <c r="H55" s="30">
        <f t="shared" si="18"/>
        <v>867</v>
      </c>
      <c r="I55" s="29">
        <f t="shared" si="18"/>
        <v>22</v>
      </c>
      <c r="J55" s="31">
        <f t="shared" si="18"/>
        <v>1382</v>
      </c>
      <c r="K55" s="38">
        <f t="shared" si="18"/>
        <v>125</v>
      </c>
      <c r="L55" s="30">
        <f t="shared" si="18"/>
        <v>8657</v>
      </c>
      <c r="M55" s="38">
        <f t="shared" si="18"/>
        <v>25</v>
      </c>
      <c r="N55" s="30">
        <f>SUM(N56:N60)</f>
        <v>1981</v>
      </c>
      <c r="O55" s="29">
        <f>SUM(O56:O60)</f>
        <v>49</v>
      </c>
      <c r="P55" s="31">
        <f>SUM(P56:P60)</f>
        <v>1612</v>
      </c>
    </row>
    <row r="56" spans="2:16" ht="13.5" customHeight="1" hidden="1">
      <c r="B56" s="21" t="s">
        <v>19</v>
      </c>
      <c r="C56" s="22">
        <f aca="true" t="shared" si="19" ref="C56:D60">SUM(E56,G56,I56,K56,M56,O56,Q56)</f>
        <v>157</v>
      </c>
      <c r="D56" s="22">
        <f t="shared" si="19"/>
        <v>4610</v>
      </c>
      <c r="E56" s="7">
        <v>94</v>
      </c>
      <c r="F56" s="8">
        <v>2928</v>
      </c>
      <c r="G56" s="7">
        <v>8</v>
      </c>
      <c r="H56" s="8">
        <v>280</v>
      </c>
      <c r="I56" s="7">
        <v>2</v>
      </c>
      <c r="J56" s="8">
        <v>131</v>
      </c>
      <c r="K56" s="22">
        <v>52</v>
      </c>
      <c r="L56" s="8">
        <v>1240</v>
      </c>
      <c r="M56" s="7">
        <v>0</v>
      </c>
      <c r="N56" s="8">
        <v>0</v>
      </c>
      <c r="O56" s="7">
        <v>1</v>
      </c>
      <c r="P56" s="8">
        <v>31</v>
      </c>
    </row>
    <row r="57" spans="2:16" ht="13.5" customHeight="1" hidden="1">
      <c r="B57" s="21" t="s">
        <v>20</v>
      </c>
      <c r="C57" s="22">
        <f t="shared" si="19"/>
        <v>218</v>
      </c>
      <c r="D57" s="22">
        <f t="shared" si="19"/>
        <v>11361</v>
      </c>
      <c r="E57" s="7">
        <v>100</v>
      </c>
      <c r="F57" s="8">
        <v>4776</v>
      </c>
      <c r="G57" s="7">
        <v>3</v>
      </c>
      <c r="H57" s="8">
        <v>45</v>
      </c>
      <c r="I57" s="7">
        <v>19</v>
      </c>
      <c r="J57" s="8">
        <v>1191</v>
      </c>
      <c r="K57" s="22">
        <v>36</v>
      </c>
      <c r="L57" s="8">
        <v>3176</v>
      </c>
      <c r="M57" s="7">
        <v>18</v>
      </c>
      <c r="N57" s="8">
        <v>1188</v>
      </c>
      <c r="O57" s="7">
        <v>42</v>
      </c>
      <c r="P57" s="8">
        <v>985</v>
      </c>
    </row>
    <row r="58" spans="2:16" ht="13.5" customHeight="1" hidden="1">
      <c r="B58" s="21" t="s">
        <v>21</v>
      </c>
      <c r="C58" s="22">
        <f t="shared" si="19"/>
        <v>19</v>
      </c>
      <c r="D58" s="22">
        <f t="shared" si="19"/>
        <v>1593</v>
      </c>
      <c r="E58" s="7">
        <v>6</v>
      </c>
      <c r="F58" s="8">
        <v>230</v>
      </c>
      <c r="G58" s="7">
        <v>1</v>
      </c>
      <c r="H58" s="8">
        <v>120</v>
      </c>
      <c r="I58" s="7">
        <v>0</v>
      </c>
      <c r="J58" s="8">
        <v>0</v>
      </c>
      <c r="K58" s="7">
        <v>6</v>
      </c>
      <c r="L58" s="8">
        <v>790</v>
      </c>
      <c r="M58" s="7">
        <v>4</v>
      </c>
      <c r="N58" s="8">
        <v>376</v>
      </c>
      <c r="O58" s="7">
        <v>2</v>
      </c>
      <c r="P58" s="8">
        <v>77</v>
      </c>
    </row>
    <row r="59" spans="2:16" ht="13.5" customHeight="1" hidden="1">
      <c r="B59" s="21" t="s">
        <v>37</v>
      </c>
      <c r="C59" s="22">
        <f t="shared" si="19"/>
        <v>29</v>
      </c>
      <c r="D59" s="22">
        <f t="shared" si="19"/>
        <v>4256</v>
      </c>
      <c r="E59" s="7">
        <v>4</v>
      </c>
      <c r="F59" s="8">
        <v>526</v>
      </c>
      <c r="G59" s="7">
        <v>5</v>
      </c>
      <c r="H59" s="8">
        <v>422</v>
      </c>
      <c r="I59" s="7">
        <v>1</v>
      </c>
      <c r="J59" s="8">
        <v>60</v>
      </c>
      <c r="K59" s="7">
        <v>12</v>
      </c>
      <c r="L59" s="8">
        <v>2312</v>
      </c>
      <c r="M59" s="7">
        <v>3</v>
      </c>
      <c r="N59" s="8">
        <v>417</v>
      </c>
      <c r="O59" s="7">
        <v>4</v>
      </c>
      <c r="P59" s="8">
        <v>519</v>
      </c>
    </row>
    <row r="60" spans="2:16" ht="13.5" customHeight="1" hidden="1">
      <c r="B60" s="25" t="s">
        <v>38</v>
      </c>
      <c r="C60" s="26">
        <f t="shared" si="19"/>
        <v>19</v>
      </c>
      <c r="D60" s="26">
        <f t="shared" si="19"/>
        <v>1139</v>
      </c>
      <c r="E60" s="9">
        <v>0</v>
      </c>
      <c r="F60" s="10">
        <v>0</v>
      </c>
      <c r="G60" s="9">
        <v>0</v>
      </c>
      <c r="H60" s="10">
        <v>0</v>
      </c>
      <c r="I60" s="9">
        <v>0</v>
      </c>
      <c r="J60" s="10">
        <v>0</v>
      </c>
      <c r="K60" s="26">
        <v>19</v>
      </c>
      <c r="L60" s="10">
        <v>1139</v>
      </c>
      <c r="M60" s="9">
        <v>0</v>
      </c>
      <c r="N60" s="10">
        <v>0</v>
      </c>
      <c r="O60" s="9">
        <v>0</v>
      </c>
      <c r="P60" s="10">
        <v>0</v>
      </c>
    </row>
    <row r="61" spans="2:16" ht="13.5" customHeight="1">
      <c r="B61" s="28" t="s">
        <v>34</v>
      </c>
      <c r="C61" s="38">
        <f>SUM(C62:C66)</f>
        <v>422</v>
      </c>
      <c r="D61" s="38">
        <f>SUM(D62:D66)</f>
        <v>43288</v>
      </c>
      <c r="E61" s="29">
        <f>SUM(E62:E66)</f>
        <v>162</v>
      </c>
      <c r="F61" s="30">
        <f aca="true" t="shared" si="20" ref="F61:M61">SUM(F62:F66)</f>
        <v>17355</v>
      </c>
      <c r="G61" s="29">
        <f t="shared" si="20"/>
        <v>33</v>
      </c>
      <c r="H61" s="30">
        <f t="shared" si="20"/>
        <v>4128</v>
      </c>
      <c r="I61" s="29">
        <f t="shared" si="20"/>
        <v>14</v>
      </c>
      <c r="J61" s="31">
        <f t="shared" si="20"/>
        <v>736</v>
      </c>
      <c r="K61" s="38">
        <f t="shared" si="20"/>
        <v>176</v>
      </c>
      <c r="L61" s="30">
        <f t="shared" si="20"/>
        <v>17992</v>
      </c>
      <c r="M61" s="38">
        <f t="shared" si="20"/>
        <v>26</v>
      </c>
      <c r="N61" s="30">
        <f>SUM(N62:N66)</f>
        <v>2237</v>
      </c>
      <c r="O61" s="29">
        <f>SUM(O62:O66)</f>
        <v>11</v>
      </c>
      <c r="P61" s="31">
        <f>SUM(P62:P66)</f>
        <v>840</v>
      </c>
    </row>
    <row r="62" spans="2:16" ht="13.5" customHeight="1" hidden="1">
      <c r="B62" s="21" t="s">
        <v>19</v>
      </c>
      <c r="C62" s="22">
        <f aca="true" t="shared" si="21" ref="C62:D66">SUM(E62,G62,I62,K62,M62,O62,Q62)</f>
        <v>149</v>
      </c>
      <c r="D62" s="22">
        <f t="shared" si="21"/>
        <v>5164</v>
      </c>
      <c r="E62" s="7">
        <v>84</v>
      </c>
      <c r="F62" s="8">
        <v>2444</v>
      </c>
      <c r="G62" s="7">
        <v>11</v>
      </c>
      <c r="H62" s="8">
        <v>608</v>
      </c>
      <c r="I62" s="7">
        <v>0</v>
      </c>
      <c r="J62" s="8">
        <v>0</v>
      </c>
      <c r="K62" s="22">
        <v>46</v>
      </c>
      <c r="L62" s="8">
        <v>1789</v>
      </c>
      <c r="M62" s="7">
        <v>0</v>
      </c>
      <c r="N62" s="8">
        <v>0</v>
      </c>
      <c r="O62" s="7">
        <v>8</v>
      </c>
      <c r="P62" s="8">
        <v>323</v>
      </c>
    </row>
    <row r="63" spans="2:16" ht="13.5" customHeight="1" hidden="1">
      <c r="B63" s="21" t="s">
        <v>20</v>
      </c>
      <c r="C63" s="22">
        <f t="shared" si="21"/>
        <v>187</v>
      </c>
      <c r="D63" s="22">
        <f t="shared" si="21"/>
        <v>24790</v>
      </c>
      <c r="E63" s="7">
        <v>54</v>
      </c>
      <c r="F63" s="8">
        <v>9002</v>
      </c>
      <c r="G63" s="7">
        <v>2</v>
      </c>
      <c r="H63" s="8">
        <v>360</v>
      </c>
      <c r="I63" s="7">
        <v>13</v>
      </c>
      <c r="J63" s="8">
        <v>686</v>
      </c>
      <c r="K63" s="22">
        <v>97</v>
      </c>
      <c r="L63" s="8">
        <v>13163</v>
      </c>
      <c r="M63" s="7">
        <v>20</v>
      </c>
      <c r="N63" s="8">
        <v>1155</v>
      </c>
      <c r="O63" s="7">
        <v>1</v>
      </c>
      <c r="P63" s="8">
        <v>424</v>
      </c>
    </row>
    <row r="64" spans="2:16" ht="13.5" customHeight="1" hidden="1">
      <c r="B64" s="21" t="s">
        <v>21</v>
      </c>
      <c r="C64" s="22">
        <f t="shared" si="21"/>
        <v>25</v>
      </c>
      <c r="D64" s="22">
        <f t="shared" si="21"/>
        <v>2409</v>
      </c>
      <c r="E64" s="7">
        <v>10</v>
      </c>
      <c r="F64" s="8">
        <v>1042</v>
      </c>
      <c r="G64" s="7">
        <v>0</v>
      </c>
      <c r="H64" s="8">
        <v>0</v>
      </c>
      <c r="I64" s="7">
        <v>0</v>
      </c>
      <c r="J64" s="8">
        <v>0</v>
      </c>
      <c r="K64" s="7">
        <v>9</v>
      </c>
      <c r="L64" s="8">
        <v>709</v>
      </c>
      <c r="M64" s="7">
        <v>4</v>
      </c>
      <c r="N64" s="8">
        <v>565</v>
      </c>
      <c r="O64" s="7">
        <v>2</v>
      </c>
      <c r="P64" s="8">
        <v>93</v>
      </c>
    </row>
    <row r="65" spans="2:16" ht="13.5" customHeight="1" hidden="1">
      <c r="B65" s="21" t="s">
        <v>37</v>
      </c>
      <c r="C65" s="22">
        <f t="shared" si="21"/>
        <v>48</v>
      </c>
      <c r="D65" s="22">
        <f t="shared" si="21"/>
        <v>9796</v>
      </c>
      <c r="E65" s="7">
        <v>14</v>
      </c>
      <c r="F65" s="8">
        <v>4867</v>
      </c>
      <c r="G65" s="7">
        <v>20</v>
      </c>
      <c r="H65" s="8">
        <v>3160</v>
      </c>
      <c r="I65" s="7">
        <v>1</v>
      </c>
      <c r="J65" s="8">
        <v>50</v>
      </c>
      <c r="K65" s="7">
        <v>11</v>
      </c>
      <c r="L65" s="8">
        <v>1202</v>
      </c>
      <c r="M65" s="7">
        <v>2</v>
      </c>
      <c r="N65" s="8">
        <v>517</v>
      </c>
      <c r="O65" s="7">
        <v>0</v>
      </c>
      <c r="P65" s="8">
        <v>0</v>
      </c>
    </row>
    <row r="66" spans="2:16" ht="13.5" customHeight="1" hidden="1">
      <c r="B66" s="25" t="s">
        <v>38</v>
      </c>
      <c r="C66" s="26">
        <f t="shared" si="21"/>
        <v>13</v>
      </c>
      <c r="D66" s="26">
        <f t="shared" si="21"/>
        <v>1129</v>
      </c>
      <c r="E66" s="9">
        <v>0</v>
      </c>
      <c r="F66" s="10">
        <v>0</v>
      </c>
      <c r="G66" s="9">
        <v>0</v>
      </c>
      <c r="H66" s="10">
        <v>0</v>
      </c>
      <c r="I66" s="9">
        <v>0</v>
      </c>
      <c r="J66" s="10">
        <v>0</v>
      </c>
      <c r="K66" s="26">
        <v>13</v>
      </c>
      <c r="L66" s="10">
        <v>1129</v>
      </c>
      <c r="M66" s="9">
        <v>0</v>
      </c>
      <c r="N66" s="10">
        <v>0</v>
      </c>
      <c r="O66" s="9">
        <v>0</v>
      </c>
      <c r="P66" s="10">
        <v>0</v>
      </c>
    </row>
    <row r="67" spans="2:18" s="27" customFormat="1" ht="15" customHeight="1">
      <c r="B67" s="28" t="s">
        <v>36</v>
      </c>
      <c r="C67" s="38">
        <f aca="true" t="shared" si="22" ref="C67:M67">SUM(C68:C72)</f>
        <v>286</v>
      </c>
      <c r="D67" s="38">
        <f t="shared" si="22"/>
        <v>32133</v>
      </c>
      <c r="E67" s="29">
        <f>SUM(E68:E72)</f>
        <v>125</v>
      </c>
      <c r="F67" s="30">
        <f t="shared" si="22"/>
        <v>17447</v>
      </c>
      <c r="G67" s="29">
        <f t="shared" si="22"/>
        <v>15</v>
      </c>
      <c r="H67" s="30">
        <f t="shared" si="22"/>
        <v>1328</v>
      </c>
      <c r="I67" s="29">
        <f t="shared" si="22"/>
        <v>8</v>
      </c>
      <c r="J67" s="31">
        <f t="shared" si="22"/>
        <v>431</v>
      </c>
      <c r="K67" s="38">
        <f t="shared" si="22"/>
        <v>114</v>
      </c>
      <c r="L67" s="30">
        <f t="shared" si="22"/>
        <v>9607</v>
      </c>
      <c r="M67" s="38">
        <f t="shared" si="22"/>
        <v>17</v>
      </c>
      <c r="N67" s="30">
        <f>SUM(N68:N72)</f>
        <v>1860</v>
      </c>
      <c r="O67" s="29">
        <f>SUM(O68:O72)</f>
        <v>7</v>
      </c>
      <c r="P67" s="31">
        <f>SUM(P68:P72)</f>
        <v>1460</v>
      </c>
      <c r="Q67" s="5"/>
      <c r="R67" s="40"/>
    </row>
    <row r="68" spans="2:19" s="20" customFormat="1" ht="12.75" customHeight="1" hidden="1">
      <c r="B68" s="21" t="s">
        <v>19</v>
      </c>
      <c r="C68" s="22">
        <f aca="true" t="shared" si="23" ref="C68:D72">SUM(E68,G68,I68,K68,M68,O68,Q68)</f>
        <v>99</v>
      </c>
      <c r="D68" s="22">
        <f t="shared" si="23"/>
        <v>5108</v>
      </c>
      <c r="E68" s="7">
        <v>55</v>
      </c>
      <c r="F68" s="8">
        <v>2877</v>
      </c>
      <c r="G68" s="7">
        <v>6</v>
      </c>
      <c r="H68" s="8">
        <v>422</v>
      </c>
      <c r="I68" s="7">
        <v>1</v>
      </c>
      <c r="J68" s="8">
        <v>10</v>
      </c>
      <c r="K68" s="22">
        <v>33</v>
      </c>
      <c r="L68" s="8">
        <v>1492</v>
      </c>
      <c r="M68" s="7">
        <v>3</v>
      </c>
      <c r="N68" s="8">
        <v>270</v>
      </c>
      <c r="O68" s="7">
        <v>1</v>
      </c>
      <c r="P68" s="8">
        <v>37</v>
      </c>
      <c r="Q68" s="5"/>
      <c r="R68" s="40"/>
      <c r="S68" s="23"/>
    </row>
    <row r="69" spans="2:19" s="20" customFormat="1" ht="12.75" customHeight="1" hidden="1">
      <c r="B69" s="21" t="s">
        <v>20</v>
      </c>
      <c r="C69" s="22">
        <f t="shared" si="23"/>
        <v>96</v>
      </c>
      <c r="D69" s="22">
        <f t="shared" si="23"/>
        <v>13901</v>
      </c>
      <c r="E69" s="7">
        <v>42</v>
      </c>
      <c r="F69" s="8">
        <v>7820</v>
      </c>
      <c r="G69" s="7">
        <v>1</v>
      </c>
      <c r="H69" s="8">
        <v>75</v>
      </c>
      <c r="I69" s="7">
        <v>4</v>
      </c>
      <c r="J69" s="8">
        <v>282</v>
      </c>
      <c r="K69" s="22">
        <v>35</v>
      </c>
      <c r="L69" s="8">
        <v>3867</v>
      </c>
      <c r="M69" s="7">
        <v>8</v>
      </c>
      <c r="N69" s="8">
        <v>434</v>
      </c>
      <c r="O69" s="7">
        <v>6</v>
      </c>
      <c r="P69" s="8">
        <v>1423</v>
      </c>
      <c r="Q69" s="5"/>
      <c r="R69" s="40"/>
      <c r="S69" s="23"/>
    </row>
    <row r="70" spans="2:19" s="20" customFormat="1" ht="12.75" customHeight="1" hidden="1">
      <c r="B70" s="21" t="s">
        <v>21</v>
      </c>
      <c r="C70" s="22">
        <f t="shared" si="23"/>
        <v>30</v>
      </c>
      <c r="D70" s="22">
        <f t="shared" si="23"/>
        <v>2440</v>
      </c>
      <c r="E70" s="7">
        <v>14</v>
      </c>
      <c r="F70" s="8">
        <v>1235</v>
      </c>
      <c r="G70" s="7">
        <v>1</v>
      </c>
      <c r="H70" s="8">
        <v>57</v>
      </c>
      <c r="I70" s="7">
        <v>2</v>
      </c>
      <c r="J70" s="8">
        <v>89</v>
      </c>
      <c r="K70" s="7">
        <v>11</v>
      </c>
      <c r="L70" s="8">
        <v>858</v>
      </c>
      <c r="M70" s="7">
        <v>2</v>
      </c>
      <c r="N70" s="8">
        <v>201</v>
      </c>
      <c r="O70" s="7">
        <v>0</v>
      </c>
      <c r="P70" s="8">
        <v>0</v>
      </c>
      <c r="Q70" s="5"/>
      <c r="R70" s="40"/>
      <c r="S70" s="23"/>
    </row>
    <row r="71" spans="2:19" s="20" customFormat="1" ht="12.75" customHeight="1" hidden="1">
      <c r="B71" s="21" t="s">
        <v>37</v>
      </c>
      <c r="C71" s="22">
        <f>SUM(E71,G71,I71,K71,M71,O71,Q71)</f>
        <v>47</v>
      </c>
      <c r="D71" s="22">
        <f>SUM(F71,H71,J71,L71,N71,P71,R71)</f>
        <v>9675</v>
      </c>
      <c r="E71" s="7">
        <v>14</v>
      </c>
      <c r="F71" s="8">
        <v>5515</v>
      </c>
      <c r="G71" s="7">
        <v>7</v>
      </c>
      <c r="H71" s="8">
        <v>774</v>
      </c>
      <c r="I71" s="7">
        <v>1</v>
      </c>
      <c r="J71" s="8">
        <v>50</v>
      </c>
      <c r="K71" s="7">
        <v>21</v>
      </c>
      <c r="L71" s="8">
        <v>2381</v>
      </c>
      <c r="M71" s="7">
        <v>4</v>
      </c>
      <c r="N71" s="8">
        <v>955</v>
      </c>
      <c r="O71" s="7">
        <v>0</v>
      </c>
      <c r="P71" s="8">
        <v>0</v>
      </c>
      <c r="Q71" s="5"/>
      <c r="R71" s="40"/>
      <c r="S71" s="23"/>
    </row>
    <row r="72" spans="2:19" s="20" customFormat="1" ht="12.75" customHeight="1" hidden="1">
      <c r="B72" s="25" t="s">
        <v>38</v>
      </c>
      <c r="C72" s="26">
        <f>SUM(E72,G72,I72,K72,M72,O72,Q72)</f>
        <v>14</v>
      </c>
      <c r="D72" s="26">
        <f t="shared" si="23"/>
        <v>1009</v>
      </c>
      <c r="E72" s="9">
        <v>0</v>
      </c>
      <c r="F72" s="10">
        <v>0</v>
      </c>
      <c r="G72" s="9">
        <v>0</v>
      </c>
      <c r="H72" s="10">
        <v>0</v>
      </c>
      <c r="I72" s="9">
        <v>0</v>
      </c>
      <c r="J72" s="10">
        <v>0</v>
      </c>
      <c r="K72" s="26">
        <v>14</v>
      </c>
      <c r="L72" s="10">
        <v>1009</v>
      </c>
      <c r="M72" s="9">
        <v>0</v>
      </c>
      <c r="N72" s="10">
        <v>0</v>
      </c>
      <c r="O72" s="9">
        <v>0</v>
      </c>
      <c r="P72" s="10">
        <v>0</v>
      </c>
      <c r="Q72" s="5"/>
      <c r="R72" s="40"/>
      <c r="S72" s="23"/>
    </row>
    <row r="73" spans="2:18" s="27" customFormat="1" ht="13.5" customHeight="1">
      <c r="B73" s="28" t="s">
        <v>40</v>
      </c>
      <c r="C73" s="38">
        <f>SUM(C74:C78)</f>
        <v>294</v>
      </c>
      <c r="D73" s="38">
        <f>SUM(D74:D78)</f>
        <v>27619</v>
      </c>
      <c r="E73" s="29">
        <f>SUM(E74:E78)</f>
        <v>129</v>
      </c>
      <c r="F73" s="30">
        <f aca="true" t="shared" si="24" ref="F73:M73">SUM(F74:F78)</f>
        <v>17205</v>
      </c>
      <c r="G73" s="29">
        <f t="shared" si="24"/>
        <v>16</v>
      </c>
      <c r="H73" s="30">
        <f t="shared" si="24"/>
        <v>989</v>
      </c>
      <c r="I73" s="29">
        <f t="shared" si="24"/>
        <v>11</v>
      </c>
      <c r="J73" s="31">
        <f t="shared" si="24"/>
        <v>576</v>
      </c>
      <c r="K73" s="38">
        <f t="shared" si="24"/>
        <v>90</v>
      </c>
      <c r="L73" s="30">
        <f t="shared" si="24"/>
        <v>6040</v>
      </c>
      <c r="M73" s="38">
        <f t="shared" si="24"/>
        <v>18</v>
      </c>
      <c r="N73" s="30">
        <f>SUM(N74:N78)</f>
        <v>973</v>
      </c>
      <c r="O73" s="29">
        <f>SUM(O74:O78)</f>
        <v>30</v>
      </c>
      <c r="P73" s="31">
        <f>SUM(P74:P78)</f>
        <v>1836</v>
      </c>
      <c r="Q73" s="5"/>
      <c r="R73" s="40"/>
    </row>
    <row r="74" spans="2:19" s="20" customFormat="1" ht="12.75" customHeight="1" hidden="1">
      <c r="B74" s="21" t="s">
        <v>41</v>
      </c>
      <c r="C74" s="22">
        <f aca="true" t="shared" si="25" ref="C74:D78">E74+G74+I74+K74+M74+O74</f>
        <v>113</v>
      </c>
      <c r="D74" s="22">
        <f t="shared" si="25"/>
        <v>5749</v>
      </c>
      <c r="E74" s="7">
        <v>51</v>
      </c>
      <c r="F74" s="8">
        <v>2755</v>
      </c>
      <c r="G74" s="7">
        <v>9</v>
      </c>
      <c r="H74" s="8">
        <v>618</v>
      </c>
      <c r="I74" s="7">
        <v>2</v>
      </c>
      <c r="J74" s="8">
        <v>81</v>
      </c>
      <c r="K74" s="22">
        <v>34</v>
      </c>
      <c r="L74" s="8">
        <v>1361</v>
      </c>
      <c r="M74" s="7">
        <v>3</v>
      </c>
      <c r="N74" s="8">
        <v>329</v>
      </c>
      <c r="O74" s="7">
        <v>14</v>
      </c>
      <c r="P74" s="8">
        <v>605</v>
      </c>
      <c r="Q74" s="5"/>
      <c r="R74" s="40"/>
      <c r="S74" s="23"/>
    </row>
    <row r="75" spans="2:19" s="20" customFormat="1" ht="12.75" customHeight="1" hidden="1">
      <c r="B75" s="21" t="s">
        <v>42</v>
      </c>
      <c r="C75" s="22">
        <f t="shared" si="25"/>
        <v>94</v>
      </c>
      <c r="D75" s="22">
        <f t="shared" si="25"/>
        <v>11957</v>
      </c>
      <c r="E75" s="7">
        <v>43</v>
      </c>
      <c r="F75" s="8">
        <v>8176</v>
      </c>
      <c r="G75" s="7">
        <v>2</v>
      </c>
      <c r="H75" s="8">
        <v>121</v>
      </c>
      <c r="I75" s="7">
        <v>5</v>
      </c>
      <c r="J75" s="8">
        <v>331</v>
      </c>
      <c r="K75" s="22">
        <v>29</v>
      </c>
      <c r="L75" s="8">
        <v>2529</v>
      </c>
      <c r="M75" s="7">
        <v>8</v>
      </c>
      <c r="N75" s="8">
        <v>281</v>
      </c>
      <c r="O75" s="7">
        <v>7</v>
      </c>
      <c r="P75" s="8">
        <v>519</v>
      </c>
      <c r="Q75" s="5"/>
      <c r="R75" s="40"/>
      <c r="S75" s="23"/>
    </row>
    <row r="76" spans="2:19" s="20" customFormat="1" ht="12.75" customHeight="1" hidden="1">
      <c r="B76" s="21" t="s">
        <v>43</v>
      </c>
      <c r="C76" s="22">
        <f t="shared" si="25"/>
        <v>37</v>
      </c>
      <c r="D76" s="22">
        <f t="shared" si="25"/>
        <v>3599</v>
      </c>
      <c r="E76" s="7">
        <v>22</v>
      </c>
      <c r="F76" s="8">
        <v>2659</v>
      </c>
      <c r="G76" s="7">
        <v>1</v>
      </c>
      <c r="H76" s="8">
        <v>47</v>
      </c>
      <c r="I76" s="7">
        <v>2</v>
      </c>
      <c r="J76" s="8">
        <v>97</v>
      </c>
      <c r="K76" s="7">
        <v>8</v>
      </c>
      <c r="L76" s="8">
        <v>508</v>
      </c>
      <c r="M76" s="7">
        <v>4</v>
      </c>
      <c r="N76" s="8">
        <v>288</v>
      </c>
      <c r="O76" s="7">
        <v>0</v>
      </c>
      <c r="P76" s="8">
        <v>0</v>
      </c>
      <c r="Q76" s="5"/>
      <c r="R76" s="40"/>
      <c r="S76" s="23"/>
    </row>
    <row r="77" spans="2:19" s="20" customFormat="1" ht="12.75" customHeight="1" hidden="1">
      <c r="B77" s="21" t="s">
        <v>44</v>
      </c>
      <c r="C77" s="22">
        <f t="shared" si="25"/>
        <v>40</v>
      </c>
      <c r="D77" s="22">
        <f t="shared" si="25"/>
        <v>5446</v>
      </c>
      <c r="E77" s="7">
        <v>13</v>
      </c>
      <c r="F77" s="8">
        <v>3615</v>
      </c>
      <c r="G77" s="7">
        <v>4</v>
      </c>
      <c r="H77" s="8">
        <v>203</v>
      </c>
      <c r="I77" s="7">
        <v>2</v>
      </c>
      <c r="J77" s="8">
        <v>67</v>
      </c>
      <c r="K77" s="7">
        <v>9</v>
      </c>
      <c r="L77" s="8">
        <v>774</v>
      </c>
      <c r="M77" s="7">
        <v>3</v>
      </c>
      <c r="N77" s="8">
        <v>75</v>
      </c>
      <c r="O77" s="7">
        <v>9</v>
      </c>
      <c r="P77" s="8">
        <v>712</v>
      </c>
      <c r="Q77" s="5"/>
      <c r="R77" s="40"/>
      <c r="S77" s="23"/>
    </row>
    <row r="78" spans="2:19" s="20" customFormat="1" ht="12.75" customHeight="1" hidden="1">
      <c r="B78" s="25" t="s">
        <v>45</v>
      </c>
      <c r="C78" s="22">
        <f t="shared" si="25"/>
        <v>10</v>
      </c>
      <c r="D78" s="22">
        <f t="shared" si="25"/>
        <v>868</v>
      </c>
      <c r="E78" s="9">
        <v>0</v>
      </c>
      <c r="F78" s="10">
        <v>0</v>
      </c>
      <c r="G78" s="9">
        <v>0</v>
      </c>
      <c r="H78" s="10">
        <v>0</v>
      </c>
      <c r="I78" s="9">
        <v>0</v>
      </c>
      <c r="J78" s="10">
        <v>0</v>
      </c>
      <c r="K78" s="26">
        <v>10</v>
      </c>
      <c r="L78" s="10">
        <v>868</v>
      </c>
      <c r="M78" s="9">
        <v>0</v>
      </c>
      <c r="N78" s="10">
        <v>0</v>
      </c>
      <c r="O78" s="9">
        <v>0</v>
      </c>
      <c r="P78" s="10">
        <v>0</v>
      </c>
      <c r="Q78" s="5"/>
      <c r="R78" s="40"/>
      <c r="S78" s="23"/>
    </row>
    <row r="79" spans="2:18" s="27" customFormat="1" ht="13.5" customHeight="1">
      <c r="B79" s="28" t="s">
        <v>46</v>
      </c>
      <c r="C79" s="38">
        <f>SUM(C80:C84)</f>
        <v>321</v>
      </c>
      <c r="D79" s="38">
        <f>SUM(D80:D84)</f>
        <v>29747</v>
      </c>
      <c r="E79" s="29">
        <f>SUM(E80:E84)</f>
        <v>134</v>
      </c>
      <c r="F79" s="30">
        <f aca="true" t="shared" si="26" ref="F79:M79">SUM(F80:F84)</f>
        <v>17434</v>
      </c>
      <c r="G79" s="29">
        <f t="shared" si="26"/>
        <v>14</v>
      </c>
      <c r="H79" s="30">
        <f t="shared" si="26"/>
        <v>833</v>
      </c>
      <c r="I79" s="29">
        <f t="shared" si="26"/>
        <v>11</v>
      </c>
      <c r="J79" s="31">
        <f t="shared" si="26"/>
        <v>473</v>
      </c>
      <c r="K79" s="38">
        <f t="shared" si="26"/>
        <v>103</v>
      </c>
      <c r="L79" s="30">
        <f t="shared" si="26"/>
        <v>6108</v>
      </c>
      <c r="M79" s="38">
        <f t="shared" si="26"/>
        <v>15</v>
      </c>
      <c r="N79" s="30">
        <f>SUM(N80:N84)</f>
        <v>1038</v>
      </c>
      <c r="O79" s="29">
        <f>SUM(O80:O84)</f>
        <v>44</v>
      </c>
      <c r="P79" s="31">
        <f>SUM(P80:P84)</f>
        <v>3861</v>
      </c>
      <c r="Q79" s="5"/>
      <c r="R79" s="40"/>
    </row>
    <row r="80" spans="2:19" s="20" customFormat="1" ht="13.5" customHeight="1">
      <c r="B80" s="21" t="s">
        <v>41</v>
      </c>
      <c r="C80" s="22">
        <f aca="true" t="shared" si="27" ref="C80:D84">E80+G80+I80+K80+M80+O80</f>
        <v>136</v>
      </c>
      <c r="D80" s="22">
        <f t="shared" si="27"/>
        <v>6629</v>
      </c>
      <c r="E80" s="7">
        <v>64</v>
      </c>
      <c r="F80" s="8">
        <v>3544</v>
      </c>
      <c r="G80" s="7">
        <v>9</v>
      </c>
      <c r="H80" s="8">
        <v>620</v>
      </c>
      <c r="I80" s="7">
        <v>3</v>
      </c>
      <c r="J80" s="8">
        <v>89</v>
      </c>
      <c r="K80" s="7">
        <v>45</v>
      </c>
      <c r="L80" s="8">
        <v>1304</v>
      </c>
      <c r="M80" s="7">
        <v>3</v>
      </c>
      <c r="N80" s="8">
        <v>290</v>
      </c>
      <c r="O80" s="7">
        <v>12</v>
      </c>
      <c r="P80" s="8">
        <v>782</v>
      </c>
      <c r="Q80" s="5"/>
      <c r="R80" s="40"/>
      <c r="S80" s="23"/>
    </row>
    <row r="81" spans="2:19" s="20" customFormat="1" ht="13.5" customHeight="1">
      <c r="B81" s="21" t="s">
        <v>42</v>
      </c>
      <c r="C81" s="22">
        <f t="shared" si="27"/>
        <v>95</v>
      </c>
      <c r="D81" s="22">
        <f t="shared" si="27"/>
        <v>11986</v>
      </c>
      <c r="E81" s="7">
        <v>40</v>
      </c>
      <c r="F81" s="8">
        <v>7365</v>
      </c>
      <c r="G81" s="7">
        <v>0</v>
      </c>
      <c r="H81" s="8">
        <v>0</v>
      </c>
      <c r="I81" s="7">
        <v>4</v>
      </c>
      <c r="J81" s="8">
        <v>121</v>
      </c>
      <c r="K81" s="7">
        <v>27</v>
      </c>
      <c r="L81" s="8">
        <v>2258</v>
      </c>
      <c r="M81" s="7">
        <v>9</v>
      </c>
      <c r="N81" s="8">
        <v>614</v>
      </c>
      <c r="O81" s="7">
        <v>15</v>
      </c>
      <c r="P81" s="8">
        <v>1628</v>
      </c>
      <c r="Q81" s="5"/>
      <c r="R81" s="40"/>
      <c r="S81" s="23"/>
    </row>
    <row r="82" spans="2:19" s="20" customFormat="1" ht="13.5" customHeight="1">
      <c r="B82" s="21" t="s">
        <v>43</v>
      </c>
      <c r="C82" s="22">
        <f t="shared" si="27"/>
        <v>46</v>
      </c>
      <c r="D82" s="22">
        <f t="shared" si="27"/>
        <v>3943</v>
      </c>
      <c r="E82" s="7">
        <v>18</v>
      </c>
      <c r="F82" s="8">
        <v>2147</v>
      </c>
      <c r="G82" s="7">
        <v>3</v>
      </c>
      <c r="H82" s="8">
        <v>93</v>
      </c>
      <c r="I82" s="7">
        <v>3</v>
      </c>
      <c r="J82" s="8">
        <v>208</v>
      </c>
      <c r="K82" s="7">
        <v>15</v>
      </c>
      <c r="L82" s="8">
        <v>774</v>
      </c>
      <c r="M82" s="7">
        <v>1</v>
      </c>
      <c r="N82" s="8">
        <v>63</v>
      </c>
      <c r="O82" s="7">
        <v>6</v>
      </c>
      <c r="P82" s="8">
        <v>658</v>
      </c>
      <c r="Q82" s="5"/>
      <c r="R82" s="40"/>
      <c r="S82" s="23"/>
    </row>
    <row r="83" spans="2:19" s="20" customFormat="1" ht="13.5" customHeight="1">
      <c r="B83" s="21" t="s">
        <v>44</v>
      </c>
      <c r="C83" s="22">
        <f t="shared" si="27"/>
        <v>34</v>
      </c>
      <c r="D83" s="22">
        <f t="shared" si="27"/>
        <v>6074</v>
      </c>
      <c r="E83" s="7">
        <v>12</v>
      </c>
      <c r="F83" s="8">
        <v>4378</v>
      </c>
      <c r="G83" s="7">
        <v>2</v>
      </c>
      <c r="H83" s="8">
        <v>120</v>
      </c>
      <c r="I83" s="7">
        <v>1</v>
      </c>
      <c r="J83" s="8">
        <v>55</v>
      </c>
      <c r="K83" s="7">
        <v>6</v>
      </c>
      <c r="L83" s="8">
        <v>657</v>
      </c>
      <c r="M83" s="7">
        <v>2</v>
      </c>
      <c r="N83" s="8">
        <v>71</v>
      </c>
      <c r="O83" s="7">
        <v>11</v>
      </c>
      <c r="P83" s="8">
        <v>793</v>
      </c>
      <c r="Q83" s="5"/>
      <c r="R83" s="40"/>
      <c r="S83" s="23"/>
    </row>
    <row r="84" spans="2:19" s="20" customFormat="1" ht="13.5" customHeight="1">
      <c r="B84" s="25" t="s">
        <v>45</v>
      </c>
      <c r="C84" s="9">
        <f t="shared" si="27"/>
        <v>10</v>
      </c>
      <c r="D84" s="32">
        <f t="shared" si="27"/>
        <v>1115</v>
      </c>
      <c r="E84" s="9">
        <v>0</v>
      </c>
      <c r="F84" s="10">
        <v>0</v>
      </c>
      <c r="G84" s="9">
        <v>0</v>
      </c>
      <c r="H84" s="10">
        <v>0</v>
      </c>
      <c r="I84" s="9">
        <v>0</v>
      </c>
      <c r="J84" s="10">
        <v>0</v>
      </c>
      <c r="K84" s="9">
        <v>10</v>
      </c>
      <c r="L84" s="10">
        <v>1115</v>
      </c>
      <c r="M84" s="9">
        <v>0</v>
      </c>
      <c r="N84" s="10">
        <v>0</v>
      </c>
      <c r="O84" s="9">
        <v>0</v>
      </c>
      <c r="P84" s="10">
        <v>0</v>
      </c>
      <c r="Q84" s="5"/>
      <c r="R84" s="40"/>
      <c r="S84" s="23"/>
    </row>
    <row r="85" spans="2:18" s="27" customFormat="1" ht="13.5" customHeight="1">
      <c r="B85" s="28" t="s">
        <v>47</v>
      </c>
      <c r="C85" s="38">
        <f>SUM(C86:C90)</f>
        <v>365</v>
      </c>
      <c r="D85" s="38">
        <f>SUM(D86:D90)</f>
        <v>32407</v>
      </c>
      <c r="E85" s="29">
        <f>SUM(E86:E90)</f>
        <v>176</v>
      </c>
      <c r="F85" s="30">
        <f aca="true" t="shared" si="28" ref="F85:M85">SUM(F86:F90)</f>
        <v>20268</v>
      </c>
      <c r="G85" s="29">
        <f t="shared" si="28"/>
        <v>15</v>
      </c>
      <c r="H85" s="30">
        <f t="shared" si="28"/>
        <v>1017</v>
      </c>
      <c r="I85" s="29">
        <f t="shared" si="28"/>
        <v>23</v>
      </c>
      <c r="J85" s="31">
        <f t="shared" si="28"/>
        <v>1167</v>
      </c>
      <c r="K85" s="38">
        <f t="shared" si="28"/>
        <v>101</v>
      </c>
      <c r="L85" s="30">
        <f t="shared" si="28"/>
        <v>6505</v>
      </c>
      <c r="M85" s="38">
        <f t="shared" si="28"/>
        <v>16</v>
      </c>
      <c r="N85" s="30">
        <f>SUM(N86:N90)</f>
        <v>895</v>
      </c>
      <c r="O85" s="29">
        <f>SUM(O86:O90)</f>
        <v>34</v>
      </c>
      <c r="P85" s="31">
        <f>SUM(P86:P90)</f>
        <v>2555</v>
      </c>
      <c r="Q85" s="5"/>
      <c r="R85" s="40"/>
    </row>
    <row r="86" spans="2:19" s="20" customFormat="1" ht="13.5" customHeight="1">
      <c r="B86" s="21" t="s">
        <v>41</v>
      </c>
      <c r="C86" s="22">
        <f aca="true" t="shared" si="29" ref="C86:D90">E86+G86+I86+K86+M86+O86</f>
        <v>142</v>
      </c>
      <c r="D86" s="22">
        <f t="shared" si="29"/>
        <v>7592</v>
      </c>
      <c r="E86" s="7">
        <v>68</v>
      </c>
      <c r="F86" s="8">
        <v>4210</v>
      </c>
      <c r="G86" s="7">
        <v>10</v>
      </c>
      <c r="H86" s="8">
        <v>725</v>
      </c>
      <c r="I86" s="7">
        <v>9</v>
      </c>
      <c r="J86" s="8">
        <v>297</v>
      </c>
      <c r="K86" s="7">
        <v>37</v>
      </c>
      <c r="L86" s="8">
        <v>1427</v>
      </c>
      <c r="M86" s="7">
        <v>6</v>
      </c>
      <c r="N86" s="8">
        <v>204</v>
      </c>
      <c r="O86" s="7">
        <v>12</v>
      </c>
      <c r="P86" s="8">
        <v>729</v>
      </c>
      <c r="Q86" s="5"/>
      <c r="R86" s="40"/>
      <c r="S86" s="23"/>
    </row>
    <row r="87" spans="2:19" s="20" customFormat="1" ht="13.5" customHeight="1">
      <c r="B87" s="21" t="s">
        <v>42</v>
      </c>
      <c r="C87" s="22">
        <f t="shared" si="29"/>
        <v>118</v>
      </c>
      <c r="D87" s="22">
        <f t="shared" si="29"/>
        <v>13854</v>
      </c>
      <c r="E87" s="7">
        <v>62</v>
      </c>
      <c r="F87" s="8">
        <v>8754</v>
      </c>
      <c r="G87" s="7">
        <v>0</v>
      </c>
      <c r="H87" s="8">
        <v>0</v>
      </c>
      <c r="I87" s="7">
        <v>8</v>
      </c>
      <c r="J87" s="8">
        <v>581</v>
      </c>
      <c r="K87" s="7">
        <v>30</v>
      </c>
      <c r="L87" s="8">
        <v>2991</v>
      </c>
      <c r="M87" s="7">
        <v>8</v>
      </c>
      <c r="N87" s="8">
        <v>624</v>
      </c>
      <c r="O87" s="7">
        <v>10</v>
      </c>
      <c r="P87" s="8">
        <v>904</v>
      </c>
      <c r="Q87" s="5"/>
      <c r="R87" s="40"/>
      <c r="S87" s="23"/>
    </row>
    <row r="88" spans="2:19" s="20" customFormat="1" ht="13.5" customHeight="1">
      <c r="B88" s="21" t="s">
        <v>43</v>
      </c>
      <c r="C88" s="22">
        <f t="shared" si="29"/>
        <v>61</v>
      </c>
      <c r="D88" s="22">
        <f t="shared" si="29"/>
        <v>4191</v>
      </c>
      <c r="E88" s="7">
        <v>32</v>
      </c>
      <c r="F88" s="8">
        <v>2777</v>
      </c>
      <c r="G88" s="7">
        <v>2</v>
      </c>
      <c r="H88" s="8">
        <v>90</v>
      </c>
      <c r="I88" s="7">
        <v>5</v>
      </c>
      <c r="J88" s="8">
        <v>239</v>
      </c>
      <c r="K88" s="7">
        <v>17</v>
      </c>
      <c r="L88" s="8">
        <v>825</v>
      </c>
      <c r="M88" s="7">
        <v>0</v>
      </c>
      <c r="N88" s="8">
        <v>0</v>
      </c>
      <c r="O88" s="7">
        <v>5</v>
      </c>
      <c r="P88" s="8">
        <v>260</v>
      </c>
      <c r="Q88" s="5"/>
      <c r="R88" s="40"/>
      <c r="S88" s="23"/>
    </row>
    <row r="89" spans="2:19" s="20" customFormat="1" ht="13.5" customHeight="1">
      <c r="B89" s="21" t="s">
        <v>44</v>
      </c>
      <c r="C89" s="22">
        <f t="shared" si="29"/>
        <v>34</v>
      </c>
      <c r="D89" s="22">
        <f t="shared" si="29"/>
        <v>6310</v>
      </c>
      <c r="E89" s="7">
        <v>14</v>
      </c>
      <c r="F89" s="8">
        <v>4527</v>
      </c>
      <c r="G89" s="7">
        <v>3</v>
      </c>
      <c r="H89" s="8">
        <v>202</v>
      </c>
      <c r="I89" s="7">
        <v>1</v>
      </c>
      <c r="J89" s="8">
        <v>50</v>
      </c>
      <c r="K89" s="7">
        <v>7</v>
      </c>
      <c r="L89" s="8">
        <v>802</v>
      </c>
      <c r="M89" s="7">
        <v>2</v>
      </c>
      <c r="N89" s="8">
        <v>67</v>
      </c>
      <c r="O89" s="7">
        <v>7</v>
      </c>
      <c r="P89" s="8">
        <v>662</v>
      </c>
      <c r="Q89" s="5"/>
      <c r="R89" s="40"/>
      <c r="S89" s="23"/>
    </row>
    <row r="90" spans="2:19" s="20" customFormat="1" ht="13.5" customHeight="1">
      <c r="B90" s="25" t="s">
        <v>45</v>
      </c>
      <c r="C90" s="9">
        <f t="shared" si="29"/>
        <v>10</v>
      </c>
      <c r="D90" s="57">
        <f>F90+H90+J90+L90+N90+P90</f>
        <v>460</v>
      </c>
      <c r="E90" s="9">
        <v>0</v>
      </c>
      <c r="F90" s="10">
        <v>0</v>
      </c>
      <c r="G90" s="9">
        <v>0</v>
      </c>
      <c r="H90" s="10">
        <v>0</v>
      </c>
      <c r="I90" s="9">
        <v>0</v>
      </c>
      <c r="J90" s="10">
        <v>0</v>
      </c>
      <c r="K90" s="9">
        <v>10</v>
      </c>
      <c r="L90" s="10">
        <v>460</v>
      </c>
      <c r="M90" s="9">
        <v>0</v>
      </c>
      <c r="N90" s="10">
        <v>0</v>
      </c>
      <c r="O90" s="9">
        <v>0</v>
      </c>
      <c r="P90" s="10">
        <v>0</v>
      </c>
      <c r="Q90" s="5"/>
      <c r="R90" s="40"/>
      <c r="S90" s="23"/>
    </row>
    <row r="91" spans="2:18" s="27" customFormat="1" ht="13.5" customHeight="1">
      <c r="B91" s="28" t="s">
        <v>48</v>
      </c>
      <c r="C91" s="55">
        <f>SUM(C92:C96)</f>
        <v>382</v>
      </c>
      <c r="D91" s="31">
        <f aca="true" t="shared" si="30" ref="D91:D96">F91+H91+J91+L91+N91+P91</f>
        <v>29074</v>
      </c>
      <c r="E91" s="38">
        <f>SUM(E92:E96)</f>
        <v>183</v>
      </c>
      <c r="F91" s="30">
        <f aca="true" t="shared" si="31" ref="F91:M91">SUM(F92:F96)</f>
        <v>16937</v>
      </c>
      <c r="G91" s="29">
        <f t="shared" si="31"/>
        <v>16</v>
      </c>
      <c r="H91" s="30">
        <f t="shared" si="31"/>
        <v>1144</v>
      </c>
      <c r="I91" s="29">
        <f t="shared" si="31"/>
        <v>13</v>
      </c>
      <c r="J91" s="31">
        <f t="shared" si="31"/>
        <v>986</v>
      </c>
      <c r="K91" s="38">
        <f t="shared" si="31"/>
        <v>113</v>
      </c>
      <c r="L91" s="30">
        <f t="shared" si="31"/>
        <v>6069</v>
      </c>
      <c r="M91" s="38">
        <f t="shared" si="31"/>
        <v>18</v>
      </c>
      <c r="N91" s="30">
        <f>SUM(N92:N96)</f>
        <v>712</v>
      </c>
      <c r="O91" s="29">
        <f>SUM(O92:O96)</f>
        <v>39</v>
      </c>
      <c r="P91" s="31">
        <f>SUM(P92:P96)</f>
        <v>3226</v>
      </c>
      <c r="Q91" s="5"/>
      <c r="R91" s="40"/>
    </row>
    <row r="92" spans="2:19" s="20" customFormat="1" ht="13.5" customHeight="1">
      <c r="B92" s="21" t="s">
        <v>41</v>
      </c>
      <c r="C92" s="48">
        <f>E92+G92+I92+K92+M92+O92</f>
        <v>138</v>
      </c>
      <c r="D92" s="8">
        <f t="shared" si="30"/>
        <v>6529</v>
      </c>
      <c r="E92" s="22">
        <v>68</v>
      </c>
      <c r="F92" s="8">
        <v>3811</v>
      </c>
      <c r="G92" s="7">
        <v>7</v>
      </c>
      <c r="H92" s="8">
        <v>434</v>
      </c>
      <c r="I92" s="7">
        <v>3</v>
      </c>
      <c r="J92" s="8">
        <v>38</v>
      </c>
      <c r="K92" s="7">
        <v>41</v>
      </c>
      <c r="L92" s="8">
        <v>1320</v>
      </c>
      <c r="M92" s="7">
        <v>6</v>
      </c>
      <c r="N92" s="8">
        <v>149</v>
      </c>
      <c r="O92" s="7">
        <v>13</v>
      </c>
      <c r="P92" s="8">
        <v>777</v>
      </c>
      <c r="Q92" s="5"/>
      <c r="R92" s="40"/>
      <c r="S92" s="23"/>
    </row>
    <row r="93" spans="2:19" s="20" customFormat="1" ht="13.5" customHeight="1">
      <c r="B93" s="21" t="s">
        <v>42</v>
      </c>
      <c r="C93" s="48">
        <f>E93+G93+I93+K93+M93+O93</f>
        <v>120</v>
      </c>
      <c r="D93" s="8">
        <f t="shared" si="30"/>
        <v>10242</v>
      </c>
      <c r="E93" s="22">
        <v>62</v>
      </c>
      <c r="F93" s="8">
        <v>5988</v>
      </c>
      <c r="G93" s="7">
        <v>1</v>
      </c>
      <c r="H93" s="8">
        <v>54</v>
      </c>
      <c r="I93" s="7">
        <v>6</v>
      </c>
      <c r="J93" s="8">
        <v>509</v>
      </c>
      <c r="K93" s="7">
        <v>33</v>
      </c>
      <c r="L93" s="8">
        <v>2298</v>
      </c>
      <c r="M93" s="7">
        <v>9</v>
      </c>
      <c r="N93" s="8">
        <v>512</v>
      </c>
      <c r="O93" s="7">
        <v>9</v>
      </c>
      <c r="P93" s="8">
        <v>881</v>
      </c>
      <c r="Q93" s="5"/>
      <c r="R93" s="40"/>
      <c r="S93" s="23"/>
    </row>
    <row r="94" spans="2:19" s="20" customFormat="1" ht="13.5" customHeight="1">
      <c r="B94" s="21" t="s">
        <v>43</v>
      </c>
      <c r="C94" s="48">
        <f>E94+G94+I94+K94+M94+O94</f>
        <v>69</v>
      </c>
      <c r="D94" s="8">
        <f t="shared" si="30"/>
        <v>5241</v>
      </c>
      <c r="E94" s="22">
        <v>38</v>
      </c>
      <c r="F94" s="8">
        <v>2652</v>
      </c>
      <c r="G94" s="7">
        <v>5</v>
      </c>
      <c r="H94" s="8">
        <v>446</v>
      </c>
      <c r="I94" s="7">
        <v>3</v>
      </c>
      <c r="J94" s="8">
        <v>387</v>
      </c>
      <c r="K94" s="7">
        <v>14</v>
      </c>
      <c r="L94" s="8">
        <v>960</v>
      </c>
      <c r="M94" s="7">
        <v>1</v>
      </c>
      <c r="N94" s="8">
        <v>20</v>
      </c>
      <c r="O94" s="7">
        <v>8</v>
      </c>
      <c r="P94" s="8">
        <v>776</v>
      </c>
      <c r="Q94" s="5"/>
      <c r="R94" s="40"/>
      <c r="S94" s="23"/>
    </row>
    <row r="95" spans="2:19" s="20" customFormat="1" ht="13.5" customHeight="1">
      <c r="B95" s="21" t="s">
        <v>44</v>
      </c>
      <c r="C95" s="48">
        <f>E95+G95+I95+K95+M95+O95</f>
        <v>46</v>
      </c>
      <c r="D95" s="8">
        <f t="shared" si="30"/>
        <v>6509</v>
      </c>
      <c r="E95" s="22">
        <v>15</v>
      </c>
      <c r="F95" s="8">
        <v>4486</v>
      </c>
      <c r="G95" s="7">
        <v>3</v>
      </c>
      <c r="H95" s="8">
        <v>210</v>
      </c>
      <c r="I95" s="7">
        <v>1</v>
      </c>
      <c r="J95" s="8">
        <v>52</v>
      </c>
      <c r="K95" s="7">
        <v>16</v>
      </c>
      <c r="L95" s="8">
        <v>938</v>
      </c>
      <c r="M95" s="7">
        <v>2</v>
      </c>
      <c r="N95" s="8">
        <v>31</v>
      </c>
      <c r="O95" s="7">
        <v>9</v>
      </c>
      <c r="P95" s="8">
        <v>792</v>
      </c>
      <c r="Q95" s="5"/>
      <c r="R95" s="40"/>
      <c r="S95" s="23"/>
    </row>
    <row r="96" spans="2:19" s="20" customFormat="1" ht="13.5" customHeight="1">
      <c r="B96" s="25" t="s">
        <v>45</v>
      </c>
      <c r="C96" s="56">
        <f>E96+G96+I96+K96+M96+O96</f>
        <v>9</v>
      </c>
      <c r="D96" s="10">
        <f t="shared" si="30"/>
        <v>553</v>
      </c>
      <c r="E96" s="26">
        <v>0</v>
      </c>
      <c r="F96" s="10">
        <v>0</v>
      </c>
      <c r="G96" s="9">
        <v>0</v>
      </c>
      <c r="H96" s="10">
        <v>0</v>
      </c>
      <c r="I96" s="9">
        <v>0</v>
      </c>
      <c r="J96" s="10">
        <v>0</v>
      </c>
      <c r="K96" s="9">
        <v>9</v>
      </c>
      <c r="L96" s="10">
        <v>553</v>
      </c>
      <c r="M96" s="9">
        <v>0</v>
      </c>
      <c r="N96" s="10">
        <v>0</v>
      </c>
      <c r="O96" s="9">
        <v>0</v>
      </c>
      <c r="P96" s="10">
        <v>0</v>
      </c>
      <c r="Q96" s="5"/>
      <c r="R96" s="40"/>
      <c r="S96" s="23"/>
    </row>
    <row r="97" spans="2:18" s="27" customFormat="1" ht="13.5" customHeight="1">
      <c r="B97" s="28" t="s">
        <v>49</v>
      </c>
      <c r="C97" s="55">
        <f>SUM(C98:C102)</f>
        <v>365</v>
      </c>
      <c r="D97" s="31">
        <f aca="true" t="shared" si="32" ref="D97:D102">F97+H97+J97+L97+N97+P97</f>
        <v>30728</v>
      </c>
      <c r="E97" s="38">
        <f>SUM(E98:E102)</f>
        <v>186</v>
      </c>
      <c r="F97" s="30">
        <f aca="true" t="shared" si="33" ref="F97:M97">SUM(F98:F102)</f>
        <v>18343</v>
      </c>
      <c r="G97" s="29">
        <f t="shared" si="33"/>
        <v>18</v>
      </c>
      <c r="H97" s="30">
        <f t="shared" si="33"/>
        <v>2846</v>
      </c>
      <c r="I97" s="29">
        <f t="shared" si="33"/>
        <v>12</v>
      </c>
      <c r="J97" s="31">
        <f t="shared" si="33"/>
        <v>722</v>
      </c>
      <c r="K97" s="38">
        <f t="shared" si="33"/>
        <v>104</v>
      </c>
      <c r="L97" s="30">
        <f t="shared" si="33"/>
        <v>5858</v>
      </c>
      <c r="M97" s="38">
        <f t="shared" si="33"/>
        <v>7</v>
      </c>
      <c r="N97" s="30">
        <f>SUM(N98:N102)</f>
        <v>412</v>
      </c>
      <c r="O97" s="29">
        <f>SUM(O98:O102)</f>
        <v>38</v>
      </c>
      <c r="P97" s="31">
        <f>SUM(P98:P102)</f>
        <v>2547</v>
      </c>
      <c r="Q97" s="5"/>
      <c r="R97" s="40"/>
    </row>
    <row r="98" spans="2:19" s="20" customFormat="1" ht="13.5" customHeight="1">
      <c r="B98" s="21" t="s">
        <v>41</v>
      </c>
      <c r="C98" s="48">
        <f>E98+G98+I98+K98+M98+O98</f>
        <v>135</v>
      </c>
      <c r="D98" s="8">
        <f t="shared" si="32"/>
        <v>7675</v>
      </c>
      <c r="E98" s="22">
        <v>63</v>
      </c>
      <c r="F98" s="8">
        <v>3588</v>
      </c>
      <c r="G98" s="7">
        <v>12</v>
      </c>
      <c r="H98" s="8">
        <v>1472</v>
      </c>
      <c r="I98" s="7">
        <v>5</v>
      </c>
      <c r="J98" s="8">
        <v>138</v>
      </c>
      <c r="K98" s="7">
        <v>39</v>
      </c>
      <c r="L98" s="8">
        <v>1587</v>
      </c>
      <c r="M98" s="7">
        <v>4</v>
      </c>
      <c r="N98" s="8">
        <v>94</v>
      </c>
      <c r="O98" s="7">
        <v>12</v>
      </c>
      <c r="P98" s="8">
        <v>796</v>
      </c>
      <c r="Q98" s="5"/>
      <c r="R98" s="40"/>
      <c r="S98" s="23"/>
    </row>
    <row r="99" spans="2:19" s="20" customFormat="1" ht="13.5" customHeight="1">
      <c r="B99" s="21" t="s">
        <v>42</v>
      </c>
      <c r="C99" s="48">
        <f>E99+G99+I99+K99+M99+O99</f>
        <v>103</v>
      </c>
      <c r="D99" s="8">
        <f t="shared" si="32"/>
        <v>9613</v>
      </c>
      <c r="E99" s="22">
        <v>54</v>
      </c>
      <c r="F99" s="8">
        <v>6529</v>
      </c>
      <c r="G99" s="7">
        <v>2</v>
      </c>
      <c r="H99" s="8">
        <v>130</v>
      </c>
      <c r="I99" s="7">
        <v>3</v>
      </c>
      <c r="J99" s="8">
        <v>318</v>
      </c>
      <c r="K99" s="7">
        <v>33</v>
      </c>
      <c r="L99" s="8">
        <v>2024</v>
      </c>
      <c r="M99" s="7">
        <v>2</v>
      </c>
      <c r="N99" s="8">
        <v>310</v>
      </c>
      <c r="O99" s="7">
        <v>9</v>
      </c>
      <c r="P99" s="8">
        <v>302</v>
      </c>
      <c r="Q99" s="5"/>
      <c r="R99" s="40"/>
      <c r="S99" s="23"/>
    </row>
    <row r="100" spans="2:19" s="20" customFormat="1" ht="13.5" customHeight="1">
      <c r="B100" s="21" t="s">
        <v>43</v>
      </c>
      <c r="C100" s="48">
        <f>E100+G100+I100+K100+M100+O100</f>
        <v>79</v>
      </c>
      <c r="D100" s="8">
        <f t="shared" si="32"/>
        <v>6266</v>
      </c>
      <c r="E100" s="22">
        <v>55</v>
      </c>
      <c r="F100" s="8">
        <v>3444</v>
      </c>
      <c r="G100" s="7">
        <v>1</v>
      </c>
      <c r="H100" s="8">
        <v>1034</v>
      </c>
      <c r="I100" s="7">
        <v>3</v>
      </c>
      <c r="J100" s="8">
        <v>213</v>
      </c>
      <c r="K100" s="7">
        <v>12</v>
      </c>
      <c r="L100" s="8">
        <v>765</v>
      </c>
      <c r="M100" s="7">
        <v>0</v>
      </c>
      <c r="N100" s="8">
        <v>0</v>
      </c>
      <c r="O100" s="7">
        <v>8</v>
      </c>
      <c r="P100" s="8">
        <v>810</v>
      </c>
      <c r="Q100" s="5"/>
      <c r="R100" s="40"/>
      <c r="S100" s="23"/>
    </row>
    <row r="101" spans="2:19" s="20" customFormat="1" ht="13.5" customHeight="1">
      <c r="B101" s="21" t="s">
        <v>44</v>
      </c>
      <c r="C101" s="48">
        <f>E101+G101+I101+K101+M101+O101</f>
        <v>39</v>
      </c>
      <c r="D101" s="8">
        <f t="shared" si="32"/>
        <v>6621</v>
      </c>
      <c r="E101" s="22">
        <v>14</v>
      </c>
      <c r="F101" s="8">
        <v>4782</v>
      </c>
      <c r="G101" s="7">
        <v>3</v>
      </c>
      <c r="H101" s="8">
        <v>210</v>
      </c>
      <c r="I101" s="7">
        <v>1</v>
      </c>
      <c r="J101" s="8">
        <v>53</v>
      </c>
      <c r="K101" s="7">
        <v>11</v>
      </c>
      <c r="L101" s="8">
        <v>929</v>
      </c>
      <c r="M101" s="7">
        <v>1</v>
      </c>
      <c r="N101" s="8">
        <v>8</v>
      </c>
      <c r="O101" s="7">
        <v>9</v>
      </c>
      <c r="P101" s="8">
        <v>639</v>
      </c>
      <c r="Q101" s="5"/>
      <c r="R101" s="40"/>
      <c r="S101" s="23"/>
    </row>
    <row r="102" spans="2:19" s="20" customFormat="1" ht="13.5" customHeight="1">
      <c r="B102" s="25" t="s">
        <v>45</v>
      </c>
      <c r="C102" s="56">
        <f>E102+G102+I102+K102+M102+O102</f>
        <v>9</v>
      </c>
      <c r="D102" s="10">
        <f t="shared" si="32"/>
        <v>553</v>
      </c>
      <c r="E102" s="26">
        <v>0</v>
      </c>
      <c r="F102" s="10">
        <v>0</v>
      </c>
      <c r="G102" s="9">
        <v>0</v>
      </c>
      <c r="H102" s="10">
        <v>0</v>
      </c>
      <c r="I102" s="9">
        <v>0</v>
      </c>
      <c r="J102" s="10">
        <v>0</v>
      </c>
      <c r="K102" s="9">
        <v>9</v>
      </c>
      <c r="L102" s="10">
        <v>553</v>
      </c>
      <c r="M102" s="9">
        <v>0</v>
      </c>
      <c r="N102" s="10">
        <v>0</v>
      </c>
      <c r="O102" s="9">
        <v>0</v>
      </c>
      <c r="P102" s="10">
        <v>0</v>
      </c>
      <c r="Q102" s="5"/>
      <c r="R102" s="40"/>
      <c r="S102" s="23"/>
    </row>
    <row r="103" spans="2:19" s="20" customFormat="1" ht="13.5" customHeight="1">
      <c r="B103" s="28" t="s">
        <v>50</v>
      </c>
      <c r="C103" s="55">
        <f>SUM(C104:C108)</f>
        <v>335</v>
      </c>
      <c r="D103" s="31">
        <f aca="true" t="shared" si="34" ref="D103:D108">F103+H103+J103+L103+N103+P103</f>
        <v>29277</v>
      </c>
      <c r="E103" s="38">
        <f>SUM(E104:E108)</f>
        <v>159</v>
      </c>
      <c r="F103" s="30">
        <f aca="true" t="shared" si="35" ref="F103:M103">SUM(F104:F108)</f>
        <v>15908</v>
      </c>
      <c r="G103" s="29">
        <f t="shared" si="35"/>
        <v>20</v>
      </c>
      <c r="H103" s="30">
        <f t="shared" si="35"/>
        <v>3341</v>
      </c>
      <c r="I103" s="29">
        <f t="shared" si="35"/>
        <v>14</v>
      </c>
      <c r="J103" s="31">
        <f t="shared" si="35"/>
        <v>796</v>
      </c>
      <c r="K103" s="38">
        <f t="shared" si="35"/>
        <v>103</v>
      </c>
      <c r="L103" s="30">
        <f t="shared" si="35"/>
        <v>6672</v>
      </c>
      <c r="M103" s="38">
        <f t="shared" si="35"/>
        <v>7</v>
      </c>
      <c r="N103" s="30">
        <f>SUM(N104:N108)</f>
        <v>207</v>
      </c>
      <c r="O103" s="29">
        <f>SUM(O104:O108)</f>
        <v>32</v>
      </c>
      <c r="P103" s="31">
        <f>SUM(P104:P108)</f>
        <v>2353</v>
      </c>
      <c r="Q103" s="5"/>
      <c r="R103" s="40"/>
      <c r="S103" s="23"/>
    </row>
    <row r="104" spans="2:19" s="20" customFormat="1" ht="13.5" customHeight="1">
      <c r="B104" s="21" t="s">
        <v>41</v>
      </c>
      <c r="C104" s="48">
        <f>E104+G104+I104+K104+M104+O104</f>
        <v>132</v>
      </c>
      <c r="D104" s="8">
        <f t="shared" si="34"/>
        <v>8942</v>
      </c>
      <c r="E104" s="22">
        <v>58</v>
      </c>
      <c r="F104" s="8">
        <v>3340</v>
      </c>
      <c r="G104" s="7">
        <v>11</v>
      </c>
      <c r="H104" s="8">
        <v>2147</v>
      </c>
      <c r="I104" s="7">
        <v>5</v>
      </c>
      <c r="J104" s="8">
        <v>147</v>
      </c>
      <c r="K104" s="7">
        <v>41</v>
      </c>
      <c r="L104" s="8">
        <v>2313</v>
      </c>
      <c r="M104" s="7">
        <v>5</v>
      </c>
      <c r="N104" s="8">
        <v>116</v>
      </c>
      <c r="O104" s="7">
        <v>12</v>
      </c>
      <c r="P104" s="8">
        <v>879</v>
      </c>
      <c r="Q104" s="5"/>
      <c r="R104" s="40"/>
      <c r="S104" s="23"/>
    </row>
    <row r="105" spans="2:19" s="20" customFormat="1" ht="13.5" customHeight="1">
      <c r="B105" s="21" t="s">
        <v>42</v>
      </c>
      <c r="C105" s="48">
        <f>E105+G105+I105+K105+M105+O105</f>
        <v>104</v>
      </c>
      <c r="D105" s="8">
        <f t="shared" si="34"/>
        <v>8609</v>
      </c>
      <c r="E105" s="22">
        <v>55</v>
      </c>
      <c r="F105" s="8">
        <v>5269</v>
      </c>
      <c r="G105" s="7">
        <v>4</v>
      </c>
      <c r="H105" s="8">
        <v>436</v>
      </c>
      <c r="I105" s="7">
        <v>4</v>
      </c>
      <c r="J105" s="8">
        <v>417</v>
      </c>
      <c r="K105" s="7">
        <v>32</v>
      </c>
      <c r="L105" s="8">
        <v>2076</v>
      </c>
      <c r="M105" s="7">
        <v>1</v>
      </c>
      <c r="N105" s="8">
        <v>80</v>
      </c>
      <c r="O105" s="7">
        <v>8</v>
      </c>
      <c r="P105" s="8">
        <v>331</v>
      </c>
      <c r="Q105" s="5"/>
      <c r="R105" s="40"/>
      <c r="S105" s="23"/>
    </row>
    <row r="106" spans="2:19" s="20" customFormat="1" ht="13.5" customHeight="1">
      <c r="B106" s="21" t="s">
        <v>43</v>
      </c>
      <c r="C106" s="48">
        <f>E106+G106+I106+K106+M106+O106</f>
        <v>57</v>
      </c>
      <c r="D106" s="8">
        <f t="shared" si="34"/>
        <v>5736</v>
      </c>
      <c r="E106" s="22">
        <v>33</v>
      </c>
      <c r="F106" s="8">
        <v>3349</v>
      </c>
      <c r="G106" s="7">
        <v>3</v>
      </c>
      <c r="H106" s="8">
        <v>638</v>
      </c>
      <c r="I106" s="7">
        <v>4</v>
      </c>
      <c r="J106" s="8">
        <v>182</v>
      </c>
      <c r="K106" s="7">
        <v>13</v>
      </c>
      <c r="L106" s="8">
        <v>935</v>
      </c>
      <c r="M106" s="7">
        <v>0</v>
      </c>
      <c r="N106" s="8">
        <v>0</v>
      </c>
      <c r="O106" s="7">
        <v>4</v>
      </c>
      <c r="P106" s="8">
        <v>632</v>
      </c>
      <c r="Q106" s="5"/>
      <c r="R106" s="40"/>
      <c r="S106" s="23"/>
    </row>
    <row r="107" spans="2:19" s="20" customFormat="1" ht="13.5" customHeight="1">
      <c r="B107" s="21" t="s">
        <v>44</v>
      </c>
      <c r="C107" s="48">
        <f>E107+G107+I107+K107+M107+O107</f>
        <v>36</v>
      </c>
      <c r="D107" s="8">
        <f t="shared" si="34"/>
        <v>5442</v>
      </c>
      <c r="E107" s="22">
        <v>13</v>
      </c>
      <c r="F107" s="8">
        <v>3950</v>
      </c>
      <c r="G107" s="7">
        <v>2</v>
      </c>
      <c r="H107" s="8">
        <v>120</v>
      </c>
      <c r="I107" s="7">
        <v>1</v>
      </c>
      <c r="J107" s="8">
        <v>50</v>
      </c>
      <c r="K107" s="7">
        <v>11</v>
      </c>
      <c r="L107" s="8">
        <v>800</v>
      </c>
      <c r="M107" s="7">
        <v>1</v>
      </c>
      <c r="N107" s="8">
        <v>11</v>
      </c>
      <c r="O107" s="7">
        <v>8</v>
      </c>
      <c r="P107" s="8">
        <v>511</v>
      </c>
      <c r="Q107" s="5"/>
      <c r="R107" s="40"/>
      <c r="S107" s="23"/>
    </row>
    <row r="108" spans="2:19" s="20" customFormat="1" ht="13.5" customHeight="1">
      <c r="B108" s="25" t="s">
        <v>45</v>
      </c>
      <c r="C108" s="56">
        <f>E108+G108+I108+K108+M108+O108</f>
        <v>6</v>
      </c>
      <c r="D108" s="10">
        <f t="shared" si="34"/>
        <v>548</v>
      </c>
      <c r="E108" s="26">
        <v>0</v>
      </c>
      <c r="F108" s="10">
        <v>0</v>
      </c>
      <c r="G108" s="9">
        <v>0</v>
      </c>
      <c r="H108" s="10">
        <v>0</v>
      </c>
      <c r="I108" s="9">
        <v>0</v>
      </c>
      <c r="J108" s="10">
        <v>0</v>
      </c>
      <c r="K108" s="9">
        <v>6</v>
      </c>
      <c r="L108" s="10">
        <v>548</v>
      </c>
      <c r="M108" s="9">
        <v>0</v>
      </c>
      <c r="N108" s="10">
        <v>0</v>
      </c>
      <c r="O108" s="9">
        <v>0</v>
      </c>
      <c r="P108" s="10">
        <v>0</v>
      </c>
      <c r="Q108" s="5"/>
      <c r="R108" s="40"/>
      <c r="S108" s="23"/>
    </row>
    <row r="109" spans="2:19" s="20" customFormat="1" ht="13.5" customHeight="1"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" t="s">
        <v>39</v>
      </c>
      <c r="Q109" s="5"/>
      <c r="R109" s="40"/>
      <c r="S109" s="23"/>
    </row>
    <row r="110" spans="3:4" ht="15" customHeight="1">
      <c r="C110" s="37"/>
      <c r="D110" s="37"/>
    </row>
    <row r="111" ht="18.75" customHeight="1">
      <c r="D111" s="37"/>
    </row>
  </sheetData>
  <sheetProtection/>
  <mergeCells count="21">
    <mergeCell ref="G47:L47"/>
    <mergeCell ref="C3:D4"/>
    <mergeCell ref="O3:R3"/>
    <mergeCell ref="O4:P4"/>
    <mergeCell ref="E4:F4"/>
    <mergeCell ref="Q4:R4"/>
    <mergeCell ref="O47:P48"/>
    <mergeCell ref="G48:H48"/>
    <mergeCell ref="I48:J48"/>
    <mergeCell ref="K48:L48"/>
    <mergeCell ref="E47:F48"/>
    <mergeCell ref="K4:L4"/>
    <mergeCell ref="M4:N4"/>
    <mergeCell ref="B3:B5"/>
    <mergeCell ref="E3:J3"/>
    <mergeCell ref="K3:N3"/>
    <mergeCell ref="B47:B49"/>
    <mergeCell ref="C47:D48"/>
    <mergeCell ref="M47:N48"/>
    <mergeCell ref="G4:H4"/>
    <mergeCell ref="I4:J4"/>
  </mergeCells>
  <printOptions/>
  <pageMargins left="0.5905511811023623" right="0.5905511811023623" top="0.7874015748031497" bottom="0.5" header="0.3937007874015748" footer="0.3937007874015748"/>
  <pageSetup horizontalDpi="600" verticalDpi="600" orientation="portrait" paperSize="9" r:id="rId1"/>
  <headerFooter alignWithMargins="0">
    <oddHeader>&amp;R&amp;"ＭＳ Ｐゴシック,標準"&amp;11 11.文化・宗教</oddHeader>
    <oddFooter>&amp;C&amp;"ＭＳ Ｐゴシック,標準"&amp;11-66-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97"/>
  <sheetViews>
    <sheetView showGridLines="0" zoomScaleSheetLayoutView="100" workbookViewId="0" topLeftCell="A1">
      <selection activeCell="A53" sqref="A53:IV56"/>
    </sheetView>
  </sheetViews>
  <sheetFormatPr defaultColWidth="7.625" defaultRowHeight="18.75" customHeight="1"/>
  <cols>
    <col min="1" max="1" width="3.75390625" style="5" customWidth="1"/>
    <col min="2" max="2" width="10.75390625" style="5" customWidth="1"/>
    <col min="3" max="3" width="5.75390625" style="5" customWidth="1"/>
    <col min="4" max="4" width="6.75390625" style="5" customWidth="1"/>
    <col min="5" max="5" width="5.75390625" style="5" customWidth="1"/>
    <col min="6" max="6" width="6.75390625" style="5" customWidth="1"/>
    <col min="7" max="7" width="5.75390625" style="5" customWidth="1"/>
    <col min="8" max="8" width="6.75390625" style="5" customWidth="1"/>
    <col min="9" max="9" width="5.75390625" style="5" customWidth="1"/>
    <col min="10" max="10" width="6.75390625" style="5" customWidth="1"/>
    <col min="11" max="15" width="5.75390625" style="5" customWidth="1"/>
    <col min="16" max="16384" width="7.625" style="5" customWidth="1"/>
  </cols>
  <sheetData>
    <row r="1" ht="30" customHeight="1">
      <c r="A1" s="33" t="s">
        <v>51</v>
      </c>
    </row>
    <row r="2" spans="2:15" ht="18" customHeight="1">
      <c r="B2" s="11" t="s">
        <v>52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2:15" s="1" customFormat="1" ht="15" customHeight="1">
      <c r="B3" s="63" t="s">
        <v>14</v>
      </c>
      <c r="C3" s="70" t="s">
        <v>53</v>
      </c>
      <c r="D3" s="92"/>
      <c r="E3" s="92"/>
      <c r="F3" s="92"/>
      <c r="G3" s="71"/>
      <c r="H3" s="89" t="s">
        <v>54</v>
      </c>
      <c r="I3" s="90"/>
      <c r="J3" s="90"/>
      <c r="K3" s="90"/>
      <c r="L3" s="90"/>
      <c r="M3" s="90"/>
      <c r="N3" s="90"/>
      <c r="O3" s="91"/>
    </row>
    <row r="4" spans="2:15" s="12" customFormat="1" ht="15" customHeight="1">
      <c r="B4" s="64"/>
      <c r="C4" s="70" t="s">
        <v>55</v>
      </c>
      <c r="D4" s="92"/>
      <c r="E4" s="91"/>
      <c r="F4" s="68" t="s">
        <v>56</v>
      </c>
      <c r="G4" s="69"/>
      <c r="H4" s="67" t="s">
        <v>57</v>
      </c>
      <c r="I4" s="69"/>
      <c r="J4" s="67" t="s">
        <v>58</v>
      </c>
      <c r="K4" s="69"/>
      <c r="L4" s="67" t="s">
        <v>59</v>
      </c>
      <c r="M4" s="68"/>
      <c r="N4" s="67" t="s">
        <v>60</v>
      </c>
      <c r="O4" s="69"/>
    </row>
    <row r="5" spans="2:15" s="12" customFormat="1" ht="15" customHeight="1">
      <c r="B5" s="64"/>
      <c r="C5" s="93" t="s">
        <v>61</v>
      </c>
      <c r="D5" s="94"/>
      <c r="E5" s="95" t="s">
        <v>62</v>
      </c>
      <c r="F5" s="96" t="s">
        <v>63</v>
      </c>
      <c r="G5" s="95" t="s">
        <v>64</v>
      </c>
      <c r="H5" s="97" t="s">
        <v>65</v>
      </c>
      <c r="I5" s="95" t="s">
        <v>66</v>
      </c>
      <c r="J5" s="97" t="s">
        <v>65</v>
      </c>
      <c r="K5" s="95" t="s">
        <v>66</v>
      </c>
      <c r="L5" s="97" t="s">
        <v>65</v>
      </c>
      <c r="M5" s="95" t="s">
        <v>66</v>
      </c>
      <c r="N5" s="97" t="s">
        <v>65</v>
      </c>
      <c r="O5" s="95" t="s">
        <v>66</v>
      </c>
    </row>
    <row r="6" spans="2:15" s="1" customFormat="1" ht="15" customHeight="1">
      <c r="B6" s="65"/>
      <c r="C6" s="98" t="s">
        <v>67</v>
      </c>
      <c r="D6" s="99" t="s">
        <v>68</v>
      </c>
      <c r="E6" s="100"/>
      <c r="F6" s="101"/>
      <c r="G6" s="100"/>
      <c r="H6" s="102"/>
      <c r="I6" s="100"/>
      <c r="J6" s="102"/>
      <c r="K6" s="100"/>
      <c r="L6" s="102"/>
      <c r="M6" s="100"/>
      <c r="N6" s="102"/>
      <c r="O6" s="100"/>
    </row>
    <row r="7" spans="2:15" s="1" customFormat="1" ht="15" customHeight="1">
      <c r="B7" s="103" t="s">
        <v>69</v>
      </c>
      <c r="C7" s="104">
        <f aca="true" t="shared" si="0" ref="C7:O7">SUM(C8:C11)</f>
        <v>3</v>
      </c>
      <c r="D7" s="105">
        <f t="shared" si="0"/>
        <v>21</v>
      </c>
      <c r="E7" s="106">
        <f t="shared" si="0"/>
        <v>3</v>
      </c>
      <c r="F7" s="104">
        <f t="shared" si="0"/>
        <v>21</v>
      </c>
      <c r="G7" s="106">
        <f t="shared" si="0"/>
        <v>6</v>
      </c>
      <c r="H7" s="104">
        <f t="shared" si="0"/>
        <v>24</v>
      </c>
      <c r="I7" s="106">
        <f t="shared" si="0"/>
        <v>0</v>
      </c>
      <c r="J7" s="104">
        <f t="shared" si="0"/>
        <v>28</v>
      </c>
      <c r="K7" s="106">
        <f t="shared" si="0"/>
        <v>1</v>
      </c>
      <c r="L7" s="104">
        <f t="shared" si="0"/>
        <v>0</v>
      </c>
      <c r="M7" s="106">
        <f t="shared" si="0"/>
        <v>0</v>
      </c>
      <c r="N7" s="104">
        <f t="shared" si="0"/>
        <v>2</v>
      </c>
      <c r="O7" s="106">
        <f t="shared" si="0"/>
        <v>1</v>
      </c>
    </row>
    <row r="8" spans="2:15" s="1" customFormat="1" ht="15" customHeight="1" hidden="1">
      <c r="B8" s="107" t="s">
        <v>70</v>
      </c>
      <c r="C8" s="108">
        <v>1</v>
      </c>
      <c r="D8" s="109">
        <v>6</v>
      </c>
      <c r="E8" s="110">
        <v>0</v>
      </c>
      <c r="F8" s="108">
        <v>7</v>
      </c>
      <c r="G8" s="110">
        <v>0</v>
      </c>
      <c r="H8" s="108">
        <v>7</v>
      </c>
      <c r="I8" s="110">
        <v>0</v>
      </c>
      <c r="J8" s="108">
        <v>7</v>
      </c>
      <c r="K8" s="110">
        <v>1</v>
      </c>
      <c r="L8" s="108">
        <v>0</v>
      </c>
      <c r="M8" s="110">
        <v>0</v>
      </c>
      <c r="N8" s="108">
        <v>0</v>
      </c>
      <c r="O8" s="110">
        <v>0</v>
      </c>
    </row>
    <row r="9" spans="2:15" s="1" customFormat="1" ht="15" customHeight="1" hidden="1">
      <c r="B9" s="107" t="s">
        <v>71</v>
      </c>
      <c r="C9" s="108">
        <v>1</v>
      </c>
      <c r="D9" s="109">
        <v>7</v>
      </c>
      <c r="E9" s="110">
        <v>3</v>
      </c>
      <c r="F9" s="108">
        <v>5</v>
      </c>
      <c r="G9" s="110">
        <v>6</v>
      </c>
      <c r="H9" s="108">
        <v>8</v>
      </c>
      <c r="I9" s="110">
        <v>0</v>
      </c>
      <c r="J9" s="108">
        <v>11</v>
      </c>
      <c r="K9" s="110">
        <v>0</v>
      </c>
      <c r="L9" s="108">
        <v>0</v>
      </c>
      <c r="M9" s="110">
        <v>0</v>
      </c>
      <c r="N9" s="108">
        <v>0</v>
      </c>
      <c r="O9" s="110">
        <v>0</v>
      </c>
    </row>
    <row r="10" spans="2:15" s="1" customFormat="1" ht="15" customHeight="1" hidden="1">
      <c r="B10" s="107" t="s">
        <v>72</v>
      </c>
      <c r="C10" s="108">
        <v>0</v>
      </c>
      <c r="D10" s="109">
        <v>5</v>
      </c>
      <c r="E10" s="110">
        <v>0</v>
      </c>
      <c r="F10" s="108">
        <v>5</v>
      </c>
      <c r="G10" s="110">
        <v>0</v>
      </c>
      <c r="H10" s="108">
        <v>5</v>
      </c>
      <c r="I10" s="110">
        <v>0</v>
      </c>
      <c r="J10" s="108">
        <v>5</v>
      </c>
      <c r="K10" s="110">
        <v>0</v>
      </c>
      <c r="L10" s="108">
        <v>0</v>
      </c>
      <c r="M10" s="110">
        <v>0</v>
      </c>
      <c r="N10" s="108">
        <v>2</v>
      </c>
      <c r="O10" s="110">
        <v>1</v>
      </c>
    </row>
    <row r="11" spans="2:15" s="1" customFormat="1" ht="15" customHeight="1" hidden="1">
      <c r="B11" s="111" t="s">
        <v>73</v>
      </c>
      <c r="C11" s="112">
        <v>1</v>
      </c>
      <c r="D11" s="113">
        <v>3</v>
      </c>
      <c r="E11" s="114">
        <v>0</v>
      </c>
      <c r="F11" s="112">
        <v>4</v>
      </c>
      <c r="G11" s="114">
        <v>0</v>
      </c>
      <c r="H11" s="112">
        <v>4</v>
      </c>
      <c r="I11" s="114">
        <v>0</v>
      </c>
      <c r="J11" s="112">
        <v>5</v>
      </c>
      <c r="K11" s="114">
        <v>0</v>
      </c>
      <c r="L11" s="112">
        <v>0</v>
      </c>
      <c r="M11" s="114">
        <v>0</v>
      </c>
      <c r="N11" s="112">
        <v>0</v>
      </c>
      <c r="O11" s="114">
        <v>0</v>
      </c>
    </row>
    <row r="12" spans="2:15" s="1" customFormat="1" ht="15" customHeight="1">
      <c r="B12" s="103" t="s">
        <v>74</v>
      </c>
      <c r="C12" s="104">
        <f aca="true" t="shared" si="1" ref="C12:O12">SUM(C13:C16)</f>
        <v>3</v>
      </c>
      <c r="D12" s="105">
        <f t="shared" si="1"/>
        <v>21</v>
      </c>
      <c r="E12" s="106">
        <f t="shared" si="1"/>
        <v>3</v>
      </c>
      <c r="F12" s="104">
        <f t="shared" si="1"/>
        <v>23</v>
      </c>
      <c r="G12" s="106">
        <f t="shared" si="1"/>
        <v>4</v>
      </c>
      <c r="H12" s="104">
        <f t="shared" si="1"/>
        <v>23</v>
      </c>
      <c r="I12" s="106">
        <f t="shared" si="1"/>
        <v>1</v>
      </c>
      <c r="J12" s="104">
        <f t="shared" si="1"/>
        <v>28</v>
      </c>
      <c r="K12" s="106">
        <f t="shared" si="1"/>
        <v>0</v>
      </c>
      <c r="L12" s="104">
        <f t="shared" si="1"/>
        <v>0</v>
      </c>
      <c r="M12" s="106">
        <v>1</v>
      </c>
      <c r="N12" s="104">
        <f t="shared" si="1"/>
        <v>2</v>
      </c>
      <c r="O12" s="106">
        <f t="shared" si="1"/>
        <v>1</v>
      </c>
    </row>
    <row r="13" spans="2:15" s="1" customFormat="1" ht="15" customHeight="1" hidden="1">
      <c r="B13" s="107" t="s">
        <v>70</v>
      </c>
      <c r="C13" s="108">
        <v>1</v>
      </c>
      <c r="D13" s="109">
        <v>6</v>
      </c>
      <c r="E13" s="110">
        <v>0</v>
      </c>
      <c r="F13" s="108">
        <v>5</v>
      </c>
      <c r="G13" s="110">
        <v>2</v>
      </c>
      <c r="H13" s="108">
        <v>6</v>
      </c>
      <c r="I13" s="110">
        <v>1</v>
      </c>
      <c r="J13" s="108">
        <v>7</v>
      </c>
      <c r="K13" s="110">
        <v>0</v>
      </c>
      <c r="L13" s="108">
        <v>0</v>
      </c>
      <c r="M13" s="110">
        <v>0</v>
      </c>
      <c r="N13" s="108">
        <v>0</v>
      </c>
      <c r="O13" s="110">
        <v>0</v>
      </c>
    </row>
    <row r="14" spans="2:15" s="1" customFormat="1" ht="15" customHeight="1" hidden="1">
      <c r="B14" s="107" t="s">
        <v>71</v>
      </c>
      <c r="C14" s="108">
        <v>1</v>
      </c>
      <c r="D14" s="109">
        <v>7</v>
      </c>
      <c r="E14" s="110">
        <v>3</v>
      </c>
      <c r="F14" s="108">
        <v>9</v>
      </c>
      <c r="G14" s="110">
        <v>2</v>
      </c>
      <c r="H14" s="108">
        <v>8</v>
      </c>
      <c r="I14" s="110">
        <v>0</v>
      </c>
      <c r="J14" s="108">
        <v>11</v>
      </c>
      <c r="K14" s="110">
        <v>0</v>
      </c>
      <c r="L14" s="108">
        <v>0</v>
      </c>
      <c r="M14" s="110">
        <v>0</v>
      </c>
      <c r="N14" s="108">
        <v>2</v>
      </c>
      <c r="O14" s="110">
        <v>1</v>
      </c>
    </row>
    <row r="15" spans="2:15" s="1" customFormat="1" ht="15" customHeight="1" hidden="1">
      <c r="B15" s="107" t="s">
        <v>72</v>
      </c>
      <c r="C15" s="108">
        <v>0</v>
      </c>
      <c r="D15" s="109">
        <v>5</v>
      </c>
      <c r="E15" s="110">
        <v>0</v>
      </c>
      <c r="F15" s="108">
        <v>5</v>
      </c>
      <c r="G15" s="110">
        <v>0</v>
      </c>
      <c r="H15" s="108">
        <v>5</v>
      </c>
      <c r="I15" s="110">
        <v>0</v>
      </c>
      <c r="J15" s="108">
        <v>5</v>
      </c>
      <c r="K15" s="110">
        <v>0</v>
      </c>
      <c r="L15" s="108">
        <v>0</v>
      </c>
      <c r="M15" s="110">
        <v>0</v>
      </c>
      <c r="N15" s="108">
        <v>0</v>
      </c>
      <c r="O15" s="110">
        <v>0</v>
      </c>
    </row>
    <row r="16" spans="2:15" s="1" customFormat="1" ht="15" customHeight="1" hidden="1">
      <c r="B16" s="111" t="s">
        <v>73</v>
      </c>
      <c r="C16" s="112">
        <v>1</v>
      </c>
      <c r="D16" s="113">
        <v>3</v>
      </c>
      <c r="E16" s="114">
        <v>0</v>
      </c>
      <c r="F16" s="112">
        <v>4</v>
      </c>
      <c r="G16" s="114">
        <v>0</v>
      </c>
      <c r="H16" s="112">
        <v>4</v>
      </c>
      <c r="I16" s="114">
        <v>0</v>
      </c>
      <c r="J16" s="112">
        <v>5</v>
      </c>
      <c r="K16" s="114">
        <v>0</v>
      </c>
      <c r="L16" s="112">
        <v>0</v>
      </c>
      <c r="M16" s="114">
        <v>0</v>
      </c>
      <c r="N16" s="112">
        <v>0</v>
      </c>
      <c r="O16" s="114">
        <v>0</v>
      </c>
    </row>
    <row r="17" spans="2:15" s="1" customFormat="1" ht="15" customHeight="1">
      <c r="B17" s="103" t="s">
        <v>75</v>
      </c>
      <c r="C17" s="104">
        <f aca="true" t="shared" si="2" ref="C17:O17">SUM(C18:C21)</f>
        <v>3</v>
      </c>
      <c r="D17" s="105">
        <f t="shared" si="2"/>
        <v>21</v>
      </c>
      <c r="E17" s="106">
        <f t="shared" si="2"/>
        <v>3</v>
      </c>
      <c r="F17" s="104">
        <f t="shared" si="2"/>
        <v>23</v>
      </c>
      <c r="G17" s="106">
        <f t="shared" si="2"/>
        <v>4</v>
      </c>
      <c r="H17" s="104">
        <f t="shared" si="2"/>
        <v>22</v>
      </c>
      <c r="I17" s="106">
        <f t="shared" si="2"/>
        <v>2</v>
      </c>
      <c r="J17" s="104">
        <f t="shared" si="2"/>
        <v>29</v>
      </c>
      <c r="K17" s="106">
        <f t="shared" si="2"/>
        <v>1</v>
      </c>
      <c r="L17" s="104">
        <f t="shared" si="2"/>
        <v>0</v>
      </c>
      <c r="M17" s="106">
        <v>2</v>
      </c>
      <c r="N17" s="104">
        <f t="shared" si="2"/>
        <v>2</v>
      </c>
      <c r="O17" s="106">
        <f t="shared" si="2"/>
        <v>1</v>
      </c>
    </row>
    <row r="18" spans="2:15" s="1" customFormat="1" ht="0.75" customHeight="1">
      <c r="B18" s="107" t="s">
        <v>76</v>
      </c>
      <c r="C18" s="108">
        <v>1</v>
      </c>
      <c r="D18" s="109">
        <v>6</v>
      </c>
      <c r="E18" s="110">
        <v>0</v>
      </c>
      <c r="F18" s="108">
        <v>5</v>
      </c>
      <c r="G18" s="110">
        <v>2</v>
      </c>
      <c r="H18" s="108">
        <v>6</v>
      </c>
      <c r="I18" s="110">
        <v>1</v>
      </c>
      <c r="J18" s="108">
        <v>7</v>
      </c>
      <c r="K18" s="110">
        <v>0</v>
      </c>
      <c r="L18" s="108">
        <v>0</v>
      </c>
      <c r="M18" s="110">
        <v>0</v>
      </c>
      <c r="N18" s="108">
        <v>0</v>
      </c>
      <c r="O18" s="110">
        <v>0</v>
      </c>
    </row>
    <row r="19" spans="2:15" s="1" customFormat="1" ht="15" customHeight="1" hidden="1">
      <c r="B19" s="107" t="s">
        <v>77</v>
      </c>
      <c r="C19" s="108">
        <v>1</v>
      </c>
      <c r="D19" s="109">
        <v>7</v>
      </c>
      <c r="E19" s="110">
        <v>3</v>
      </c>
      <c r="F19" s="108">
        <v>9</v>
      </c>
      <c r="G19" s="110">
        <v>2</v>
      </c>
      <c r="H19" s="108">
        <v>7</v>
      </c>
      <c r="I19" s="110">
        <v>1</v>
      </c>
      <c r="J19" s="108">
        <v>12</v>
      </c>
      <c r="K19" s="110">
        <v>1</v>
      </c>
      <c r="L19" s="108">
        <v>0</v>
      </c>
      <c r="M19" s="110">
        <v>0</v>
      </c>
      <c r="N19" s="108">
        <v>2</v>
      </c>
      <c r="O19" s="110">
        <v>1</v>
      </c>
    </row>
    <row r="20" spans="2:15" s="1" customFormat="1" ht="15" customHeight="1" hidden="1">
      <c r="B20" s="107" t="s">
        <v>78</v>
      </c>
      <c r="C20" s="108">
        <v>0</v>
      </c>
      <c r="D20" s="109">
        <v>5</v>
      </c>
      <c r="E20" s="110">
        <v>0</v>
      </c>
      <c r="F20" s="108">
        <v>5</v>
      </c>
      <c r="G20" s="110">
        <v>0</v>
      </c>
      <c r="H20" s="108">
        <v>5</v>
      </c>
      <c r="I20" s="110">
        <v>0</v>
      </c>
      <c r="J20" s="108">
        <v>5</v>
      </c>
      <c r="K20" s="110">
        <v>0</v>
      </c>
      <c r="L20" s="108">
        <v>0</v>
      </c>
      <c r="M20" s="110">
        <v>0</v>
      </c>
      <c r="N20" s="108">
        <v>0</v>
      </c>
      <c r="O20" s="110">
        <v>0</v>
      </c>
    </row>
    <row r="21" spans="2:15" s="1" customFormat="1" ht="15" customHeight="1" hidden="1">
      <c r="B21" s="111" t="s">
        <v>79</v>
      </c>
      <c r="C21" s="112">
        <v>1</v>
      </c>
      <c r="D21" s="113">
        <v>3</v>
      </c>
      <c r="E21" s="114">
        <v>0</v>
      </c>
      <c r="F21" s="112">
        <v>4</v>
      </c>
      <c r="G21" s="114">
        <v>0</v>
      </c>
      <c r="H21" s="112">
        <v>4</v>
      </c>
      <c r="I21" s="114">
        <v>0</v>
      </c>
      <c r="J21" s="112">
        <v>5</v>
      </c>
      <c r="K21" s="114">
        <v>0</v>
      </c>
      <c r="L21" s="112">
        <v>0</v>
      </c>
      <c r="M21" s="114">
        <v>0</v>
      </c>
      <c r="N21" s="112">
        <v>0</v>
      </c>
      <c r="O21" s="114">
        <v>0</v>
      </c>
    </row>
    <row r="22" spans="2:15" s="1" customFormat="1" ht="15" customHeight="1">
      <c r="B22" s="103" t="s">
        <v>80</v>
      </c>
      <c r="C22" s="104">
        <f aca="true" t="shared" si="3" ref="C22:O22">SUM(C23:C26)</f>
        <v>3</v>
      </c>
      <c r="D22" s="105">
        <f t="shared" si="3"/>
        <v>21</v>
      </c>
      <c r="E22" s="106">
        <f t="shared" si="3"/>
        <v>3</v>
      </c>
      <c r="F22" s="104">
        <f t="shared" si="3"/>
        <v>23</v>
      </c>
      <c r="G22" s="106">
        <f t="shared" si="3"/>
        <v>4</v>
      </c>
      <c r="H22" s="104">
        <f t="shared" si="3"/>
        <v>22</v>
      </c>
      <c r="I22" s="106">
        <f t="shared" si="3"/>
        <v>2</v>
      </c>
      <c r="J22" s="104">
        <f t="shared" si="3"/>
        <v>29</v>
      </c>
      <c r="K22" s="106">
        <f t="shared" si="3"/>
        <v>1</v>
      </c>
      <c r="L22" s="104">
        <f t="shared" si="3"/>
        <v>0</v>
      </c>
      <c r="M22" s="106">
        <f t="shared" si="3"/>
        <v>2</v>
      </c>
      <c r="N22" s="104">
        <f t="shared" si="3"/>
        <v>3</v>
      </c>
      <c r="O22" s="106">
        <f t="shared" si="3"/>
        <v>0</v>
      </c>
    </row>
    <row r="23" spans="2:15" s="1" customFormat="1" ht="15" customHeight="1" hidden="1">
      <c r="B23" s="107" t="s">
        <v>76</v>
      </c>
      <c r="C23" s="108">
        <v>1</v>
      </c>
      <c r="D23" s="109">
        <v>6</v>
      </c>
      <c r="E23" s="110">
        <v>0</v>
      </c>
      <c r="F23" s="108">
        <v>5</v>
      </c>
      <c r="G23" s="110">
        <v>2</v>
      </c>
      <c r="H23" s="108">
        <v>6</v>
      </c>
      <c r="I23" s="110">
        <v>1</v>
      </c>
      <c r="J23" s="108">
        <v>7</v>
      </c>
      <c r="K23" s="110">
        <v>0</v>
      </c>
      <c r="L23" s="108">
        <v>0</v>
      </c>
      <c r="M23" s="110">
        <v>1</v>
      </c>
      <c r="N23" s="108">
        <v>0</v>
      </c>
      <c r="O23" s="110">
        <v>0</v>
      </c>
    </row>
    <row r="24" spans="2:15" s="1" customFormat="1" ht="15" customHeight="1" hidden="1">
      <c r="B24" s="107" t="s">
        <v>77</v>
      </c>
      <c r="C24" s="108">
        <v>1</v>
      </c>
      <c r="D24" s="109">
        <v>7</v>
      </c>
      <c r="E24" s="110">
        <v>3</v>
      </c>
      <c r="F24" s="108">
        <v>9</v>
      </c>
      <c r="G24" s="110">
        <v>2</v>
      </c>
      <c r="H24" s="108">
        <v>7</v>
      </c>
      <c r="I24" s="110">
        <v>1</v>
      </c>
      <c r="J24" s="108">
        <v>12</v>
      </c>
      <c r="K24" s="110">
        <v>1</v>
      </c>
      <c r="L24" s="108">
        <v>0</v>
      </c>
      <c r="M24" s="110">
        <v>1</v>
      </c>
      <c r="N24" s="108">
        <v>3</v>
      </c>
      <c r="O24" s="110">
        <v>0</v>
      </c>
    </row>
    <row r="25" spans="2:15" s="1" customFormat="1" ht="15" customHeight="1" hidden="1">
      <c r="B25" s="107" t="s">
        <v>78</v>
      </c>
      <c r="C25" s="108">
        <v>0</v>
      </c>
      <c r="D25" s="109">
        <v>5</v>
      </c>
      <c r="E25" s="110">
        <v>0</v>
      </c>
      <c r="F25" s="108">
        <v>5</v>
      </c>
      <c r="G25" s="110">
        <v>0</v>
      </c>
      <c r="H25" s="108">
        <v>5</v>
      </c>
      <c r="I25" s="110">
        <v>0</v>
      </c>
      <c r="J25" s="108">
        <v>5</v>
      </c>
      <c r="K25" s="110">
        <v>0</v>
      </c>
      <c r="L25" s="108">
        <v>0</v>
      </c>
      <c r="M25" s="110">
        <v>0</v>
      </c>
      <c r="N25" s="108">
        <v>0</v>
      </c>
      <c r="O25" s="110">
        <v>0</v>
      </c>
    </row>
    <row r="26" spans="2:15" s="1" customFormat="1" ht="15" customHeight="1" hidden="1">
      <c r="B26" s="111" t="s">
        <v>79</v>
      </c>
      <c r="C26" s="112">
        <v>1</v>
      </c>
      <c r="D26" s="113">
        <v>3</v>
      </c>
      <c r="E26" s="114">
        <v>0</v>
      </c>
      <c r="F26" s="112">
        <v>4</v>
      </c>
      <c r="G26" s="114">
        <v>0</v>
      </c>
      <c r="H26" s="112">
        <v>4</v>
      </c>
      <c r="I26" s="114">
        <v>0</v>
      </c>
      <c r="J26" s="112">
        <v>5</v>
      </c>
      <c r="K26" s="114">
        <v>0</v>
      </c>
      <c r="L26" s="112">
        <v>0</v>
      </c>
      <c r="M26" s="114">
        <v>0</v>
      </c>
      <c r="N26" s="112">
        <v>0</v>
      </c>
      <c r="O26" s="114">
        <v>0</v>
      </c>
    </row>
    <row r="27" spans="2:15" s="1" customFormat="1" ht="15" customHeight="1">
      <c r="B27" s="103" t="s">
        <v>81</v>
      </c>
      <c r="C27" s="104">
        <f aca="true" t="shared" si="4" ref="C27:O27">SUM(C28:C31)</f>
        <v>3</v>
      </c>
      <c r="D27" s="105">
        <f t="shared" si="4"/>
        <v>21</v>
      </c>
      <c r="E27" s="106">
        <f t="shared" si="4"/>
        <v>3</v>
      </c>
      <c r="F27" s="104">
        <f t="shared" si="4"/>
        <v>23</v>
      </c>
      <c r="G27" s="106">
        <f t="shared" si="4"/>
        <v>4</v>
      </c>
      <c r="H27" s="104">
        <f t="shared" si="4"/>
        <v>22</v>
      </c>
      <c r="I27" s="106">
        <f t="shared" si="4"/>
        <v>2</v>
      </c>
      <c r="J27" s="104">
        <f t="shared" si="4"/>
        <v>29</v>
      </c>
      <c r="K27" s="106">
        <f t="shared" si="4"/>
        <v>1</v>
      </c>
      <c r="L27" s="104">
        <f t="shared" si="4"/>
        <v>0</v>
      </c>
      <c r="M27" s="106">
        <f t="shared" si="4"/>
        <v>2</v>
      </c>
      <c r="N27" s="104">
        <f t="shared" si="4"/>
        <v>3</v>
      </c>
      <c r="O27" s="106">
        <f t="shared" si="4"/>
        <v>0</v>
      </c>
    </row>
    <row r="28" spans="2:15" s="1" customFormat="1" ht="15" customHeight="1" hidden="1">
      <c r="B28" s="107" t="s">
        <v>19</v>
      </c>
      <c r="C28" s="108">
        <v>1</v>
      </c>
      <c r="D28" s="109">
        <v>6</v>
      </c>
      <c r="E28" s="110">
        <v>0</v>
      </c>
      <c r="F28" s="108">
        <v>5</v>
      </c>
      <c r="G28" s="110">
        <v>2</v>
      </c>
      <c r="H28" s="108">
        <v>6</v>
      </c>
      <c r="I28" s="110">
        <v>1</v>
      </c>
      <c r="J28" s="108">
        <v>7</v>
      </c>
      <c r="K28" s="110">
        <v>0</v>
      </c>
      <c r="L28" s="108">
        <v>0</v>
      </c>
      <c r="M28" s="110">
        <v>1</v>
      </c>
      <c r="N28" s="108">
        <v>0</v>
      </c>
      <c r="O28" s="110">
        <v>0</v>
      </c>
    </row>
    <row r="29" spans="2:15" s="1" customFormat="1" ht="15" customHeight="1" hidden="1">
      <c r="B29" s="107" t="s">
        <v>20</v>
      </c>
      <c r="C29" s="108">
        <v>1</v>
      </c>
      <c r="D29" s="109">
        <v>7</v>
      </c>
      <c r="E29" s="110">
        <v>3</v>
      </c>
      <c r="F29" s="108">
        <v>9</v>
      </c>
      <c r="G29" s="110">
        <v>2</v>
      </c>
      <c r="H29" s="108">
        <v>7</v>
      </c>
      <c r="I29" s="110">
        <v>1</v>
      </c>
      <c r="J29" s="108">
        <v>12</v>
      </c>
      <c r="K29" s="110">
        <v>1</v>
      </c>
      <c r="L29" s="108">
        <v>0</v>
      </c>
      <c r="M29" s="110">
        <v>1</v>
      </c>
      <c r="N29" s="108">
        <v>3</v>
      </c>
      <c r="O29" s="110">
        <v>0</v>
      </c>
    </row>
    <row r="30" spans="2:15" s="1" customFormat="1" ht="15" customHeight="1" hidden="1">
      <c r="B30" s="107" t="s">
        <v>21</v>
      </c>
      <c r="C30" s="108">
        <v>0</v>
      </c>
      <c r="D30" s="109">
        <v>5</v>
      </c>
      <c r="E30" s="110">
        <v>0</v>
      </c>
      <c r="F30" s="108">
        <v>5</v>
      </c>
      <c r="G30" s="110">
        <v>0</v>
      </c>
      <c r="H30" s="108">
        <v>5</v>
      </c>
      <c r="I30" s="110">
        <v>0</v>
      </c>
      <c r="J30" s="108">
        <v>5</v>
      </c>
      <c r="K30" s="110">
        <v>0</v>
      </c>
      <c r="L30" s="108">
        <v>0</v>
      </c>
      <c r="M30" s="110">
        <v>0</v>
      </c>
      <c r="N30" s="108">
        <v>0</v>
      </c>
      <c r="O30" s="110">
        <v>0</v>
      </c>
    </row>
    <row r="31" spans="2:15" s="1" customFormat="1" ht="15" customHeight="1" hidden="1">
      <c r="B31" s="111" t="s">
        <v>22</v>
      </c>
      <c r="C31" s="112">
        <v>1</v>
      </c>
      <c r="D31" s="113">
        <v>3</v>
      </c>
      <c r="E31" s="114">
        <v>0</v>
      </c>
      <c r="F31" s="112">
        <v>4</v>
      </c>
      <c r="G31" s="114">
        <v>0</v>
      </c>
      <c r="H31" s="112">
        <v>4</v>
      </c>
      <c r="I31" s="114">
        <v>0</v>
      </c>
      <c r="J31" s="112">
        <v>5</v>
      </c>
      <c r="K31" s="114">
        <v>0</v>
      </c>
      <c r="L31" s="112">
        <v>0</v>
      </c>
      <c r="M31" s="114">
        <v>0</v>
      </c>
      <c r="N31" s="112">
        <v>0</v>
      </c>
      <c r="O31" s="114">
        <v>0</v>
      </c>
    </row>
    <row r="32" spans="2:15" s="115" customFormat="1" ht="15" customHeight="1">
      <c r="B32" s="103" t="s">
        <v>82</v>
      </c>
      <c r="C32" s="104">
        <f aca="true" t="shared" si="5" ref="C32:O32">SUM(C33:C36)</f>
        <v>3</v>
      </c>
      <c r="D32" s="105">
        <f t="shared" si="5"/>
        <v>21</v>
      </c>
      <c r="E32" s="106">
        <f t="shared" si="5"/>
        <v>3</v>
      </c>
      <c r="F32" s="104">
        <f t="shared" si="5"/>
        <v>23</v>
      </c>
      <c r="G32" s="106">
        <f t="shared" si="5"/>
        <v>4</v>
      </c>
      <c r="H32" s="104">
        <f t="shared" si="5"/>
        <v>22</v>
      </c>
      <c r="I32" s="106">
        <f t="shared" si="5"/>
        <v>4</v>
      </c>
      <c r="J32" s="104">
        <f t="shared" si="5"/>
        <v>31</v>
      </c>
      <c r="K32" s="106">
        <f t="shared" si="5"/>
        <v>1</v>
      </c>
      <c r="L32" s="104">
        <f t="shared" si="5"/>
        <v>0</v>
      </c>
      <c r="M32" s="106">
        <f t="shared" si="5"/>
        <v>4</v>
      </c>
      <c r="N32" s="104">
        <f t="shared" si="5"/>
        <v>3</v>
      </c>
      <c r="O32" s="106">
        <f t="shared" si="5"/>
        <v>0</v>
      </c>
    </row>
    <row r="33" spans="2:15" s="116" customFormat="1" ht="15" customHeight="1" hidden="1">
      <c r="B33" s="107" t="s">
        <v>19</v>
      </c>
      <c r="C33" s="108">
        <v>1</v>
      </c>
      <c r="D33" s="109">
        <v>6</v>
      </c>
      <c r="E33" s="110">
        <v>0</v>
      </c>
      <c r="F33" s="108">
        <v>5</v>
      </c>
      <c r="G33" s="110">
        <v>2</v>
      </c>
      <c r="H33" s="108">
        <v>6</v>
      </c>
      <c r="I33" s="110">
        <v>1</v>
      </c>
      <c r="J33" s="108">
        <v>7</v>
      </c>
      <c r="K33" s="110">
        <v>0</v>
      </c>
      <c r="L33" s="108">
        <v>0</v>
      </c>
      <c r="M33" s="110">
        <v>1</v>
      </c>
      <c r="N33" s="108">
        <v>0</v>
      </c>
      <c r="O33" s="110">
        <v>0</v>
      </c>
    </row>
    <row r="34" spans="2:15" s="116" customFormat="1" ht="15" customHeight="1" hidden="1">
      <c r="B34" s="107" t="s">
        <v>20</v>
      </c>
      <c r="C34" s="108">
        <v>1</v>
      </c>
      <c r="D34" s="109">
        <v>7</v>
      </c>
      <c r="E34" s="110">
        <v>3</v>
      </c>
      <c r="F34" s="108">
        <v>9</v>
      </c>
      <c r="G34" s="110">
        <v>2</v>
      </c>
      <c r="H34" s="108">
        <v>7</v>
      </c>
      <c r="I34" s="110">
        <v>3</v>
      </c>
      <c r="J34" s="108">
        <v>14</v>
      </c>
      <c r="K34" s="110">
        <v>1</v>
      </c>
      <c r="L34" s="108">
        <v>0</v>
      </c>
      <c r="M34" s="110">
        <v>3</v>
      </c>
      <c r="N34" s="108">
        <v>3</v>
      </c>
      <c r="O34" s="110">
        <v>0</v>
      </c>
    </row>
    <row r="35" spans="2:15" s="116" customFormat="1" ht="15" customHeight="1" hidden="1">
      <c r="B35" s="107" t="s">
        <v>21</v>
      </c>
      <c r="C35" s="108">
        <v>0</v>
      </c>
      <c r="D35" s="109">
        <v>5</v>
      </c>
      <c r="E35" s="110">
        <v>0</v>
      </c>
      <c r="F35" s="108">
        <v>5</v>
      </c>
      <c r="G35" s="110">
        <v>0</v>
      </c>
      <c r="H35" s="108">
        <v>5</v>
      </c>
      <c r="I35" s="110">
        <v>0</v>
      </c>
      <c r="J35" s="108">
        <v>5</v>
      </c>
      <c r="K35" s="110">
        <v>0</v>
      </c>
      <c r="L35" s="108">
        <v>0</v>
      </c>
      <c r="M35" s="110">
        <v>0</v>
      </c>
      <c r="N35" s="108">
        <v>0</v>
      </c>
      <c r="O35" s="110">
        <v>0</v>
      </c>
    </row>
    <row r="36" spans="2:15" s="116" customFormat="1" ht="15" customHeight="1" hidden="1">
      <c r="B36" s="111" t="s">
        <v>22</v>
      </c>
      <c r="C36" s="112">
        <v>1</v>
      </c>
      <c r="D36" s="113">
        <v>3</v>
      </c>
      <c r="E36" s="114">
        <v>0</v>
      </c>
      <c r="F36" s="112">
        <v>4</v>
      </c>
      <c r="G36" s="114">
        <v>0</v>
      </c>
      <c r="H36" s="112">
        <v>4</v>
      </c>
      <c r="I36" s="114">
        <v>0</v>
      </c>
      <c r="J36" s="112">
        <v>5</v>
      </c>
      <c r="K36" s="114">
        <v>0</v>
      </c>
      <c r="L36" s="112">
        <v>0</v>
      </c>
      <c r="M36" s="114">
        <v>0</v>
      </c>
      <c r="N36" s="112">
        <v>0</v>
      </c>
      <c r="O36" s="114">
        <v>0</v>
      </c>
    </row>
    <row r="37" spans="2:15" s="115" customFormat="1" ht="15" customHeight="1">
      <c r="B37" s="103" t="s">
        <v>83</v>
      </c>
      <c r="C37" s="104">
        <f aca="true" t="shared" si="6" ref="C37:O37">SUM(C38:C41)</f>
        <v>2</v>
      </c>
      <c r="D37" s="105">
        <f t="shared" si="6"/>
        <v>22</v>
      </c>
      <c r="E37" s="106">
        <f t="shared" si="6"/>
        <v>3</v>
      </c>
      <c r="F37" s="104">
        <f t="shared" si="6"/>
        <v>23</v>
      </c>
      <c r="G37" s="106">
        <f t="shared" si="6"/>
        <v>4</v>
      </c>
      <c r="H37" s="104">
        <f t="shared" si="6"/>
        <v>22</v>
      </c>
      <c r="I37" s="106">
        <f t="shared" si="6"/>
        <v>4</v>
      </c>
      <c r="J37" s="104">
        <f t="shared" si="6"/>
        <v>31</v>
      </c>
      <c r="K37" s="106">
        <f t="shared" si="6"/>
        <v>1</v>
      </c>
      <c r="L37" s="104">
        <f t="shared" si="6"/>
        <v>0</v>
      </c>
      <c r="M37" s="106">
        <f t="shared" si="6"/>
        <v>4</v>
      </c>
      <c r="N37" s="104">
        <f t="shared" si="6"/>
        <v>3</v>
      </c>
      <c r="O37" s="106">
        <f t="shared" si="6"/>
        <v>0</v>
      </c>
    </row>
    <row r="38" spans="2:15" s="116" customFormat="1" ht="15" customHeight="1" hidden="1">
      <c r="B38" s="107" t="s">
        <v>19</v>
      </c>
      <c r="C38" s="108">
        <v>1</v>
      </c>
      <c r="D38" s="109">
        <v>6</v>
      </c>
      <c r="E38" s="110">
        <v>0</v>
      </c>
      <c r="F38" s="108">
        <v>5</v>
      </c>
      <c r="G38" s="110">
        <v>2</v>
      </c>
      <c r="H38" s="108">
        <v>6</v>
      </c>
      <c r="I38" s="110">
        <v>1</v>
      </c>
      <c r="J38" s="108">
        <v>7</v>
      </c>
      <c r="K38" s="110">
        <v>0</v>
      </c>
      <c r="L38" s="108">
        <v>0</v>
      </c>
      <c r="M38" s="110">
        <v>1</v>
      </c>
      <c r="N38" s="108">
        <v>0</v>
      </c>
      <c r="O38" s="110">
        <v>0</v>
      </c>
    </row>
    <row r="39" spans="2:15" s="116" customFormat="1" ht="15" customHeight="1" hidden="1">
      <c r="B39" s="107" t="s">
        <v>20</v>
      </c>
      <c r="C39" s="108">
        <v>1</v>
      </c>
      <c r="D39" s="109">
        <v>7</v>
      </c>
      <c r="E39" s="110">
        <v>3</v>
      </c>
      <c r="F39" s="108">
        <v>9</v>
      </c>
      <c r="G39" s="110">
        <v>2</v>
      </c>
      <c r="H39" s="108">
        <v>7</v>
      </c>
      <c r="I39" s="110">
        <v>3</v>
      </c>
      <c r="J39" s="108">
        <v>14</v>
      </c>
      <c r="K39" s="110">
        <v>1</v>
      </c>
      <c r="L39" s="108">
        <v>0</v>
      </c>
      <c r="M39" s="110">
        <v>3</v>
      </c>
      <c r="N39" s="108">
        <v>3</v>
      </c>
      <c r="O39" s="110">
        <v>0</v>
      </c>
    </row>
    <row r="40" spans="2:15" s="116" customFormat="1" ht="15" customHeight="1" hidden="1">
      <c r="B40" s="107" t="s">
        <v>21</v>
      </c>
      <c r="C40" s="108">
        <v>0</v>
      </c>
      <c r="D40" s="109">
        <v>5</v>
      </c>
      <c r="E40" s="110">
        <v>0</v>
      </c>
      <c r="F40" s="108">
        <v>5</v>
      </c>
      <c r="G40" s="110">
        <v>0</v>
      </c>
      <c r="H40" s="108">
        <v>5</v>
      </c>
      <c r="I40" s="110">
        <v>0</v>
      </c>
      <c r="J40" s="108">
        <v>5</v>
      </c>
      <c r="K40" s="110">
        <v>0</v>
      </c>
      <c r="L40" s="108">
        <v>0</v>
      </c>
      <c r="M40" s="110">
        <v>0</v>
      </c>
      <c r="N40" s="108">
        <v>0</v>
      </c>
      <c r="O40" s="110">
        <v>0</v>
      </c>
    </row>
    <row r="41" spans="2:15" s="116" customFormat="1" ht="15" customHeight="1" hidden="1">
      <c r="B41" s="111" t="s">
        <v>22</v>
      </c>
      <c r="C41" s="112">
        <v>0</v>
      </c>
      <c r="D41" s="113">
        <v>4</v>
      </c>
      <c r="E41" s="114">
        <v>0</v>
      </c>
      <c r="F41" s="112">
        <v>4</v>
      </c>
      <c r="G41" s="114">
        <v>0</v>
      </c>
      <c r="H41" s="112">
        <v>4</v>
      </c>
      <c r="I41" s="114">
        <v>0</v>
      </c>
      <c r="J41" s="112">
        <v>5</v>
      </c>
      <c r="K41" s="114">
        <v>0</v>
      </c>
      <c r="L41" s="112">
        <v>0</v>
      </c>
      <c r="M41" s="114">
        <v>0</v>
      </c>
      <c r="N41" s="112">
        <v>0</v>
      </c>
      <c r="O41" s="114">
        <v>0</v>
      </c>
    </row>
    <row r="42" spans="2:15" s="118" customFormat="1" ht="13.5" customHeight="1">
      <c r="B42" s="117" t="s">
        <v>84</v>
      </c>
      <c r="C42" s="104">
        <f aca="true" t="shared" si="7" ref="C42:N42">SUM(C43:C46)</f>
        <v>2</v>
      </c>
      <c r="D42" s="105">
        <f t="shared" si="7"/>
        <v>22</v>
      </c>
      <c r="E42" s="106">
        <f t="shared" si="7"/>
        <v>3</v>
      </c>
      <c r="F42" s="104">
        <f t="shared" si="7"/>
        <v>22</v>
      </c>
      <c r="G42" s="106">
        <f t="shared" si="7"/>
        <v>5</v>
      </c>
      <c r="H42" s="104">
        <f t="shared" si="7"/>
        <v>22</v>
      </c>
      <c r="I42" s="106">
        <f t="shared" si="7"/>
        <v>4</v>
      </c>
      <c r="J42" s="104">
        <f t="shared" si="7"/>
        <v>31</v>
      </c>
      <c r="K42" s="106">
        <f t="shared" si="7"/>
        <v>1</v>
      </c>
      <c r="L42" s="104">
        <f t="shared" si="7"/>
        <v>0</v>
      </c>
      <c r="M42" s="106">
        <f t="shared" si="7"/>
        <v>4</v>
      </c>
      <c r="N42" s="104">
        <f t="shared" si="7"/>
        <v>3</v>
      </c>
      <c r="O42" s="106">
        <f>SUM(O43:O46)</f>
        <v>0</v>
      </c>
    </row>
    <row r="43" spans="2:15" s="116" customFormat="1" ht="13.5" customHeight="1" hidden="1">
      <c r="B43" s="107" t="s">
        <v>19</v>
      </c>
      <c r="C43" s="108">
        <v>1</v>
      </c>
      <c r="D43" s="109">
        <v>6</v>
      </c>
      <c r="E43" s="110">
        <v>0</v>
      </c>
      <c r="F43" s="108">
        <v>5</v>
      </c>
      <c r="G43" s="110">
        <v>2</v>
      </c>
      <c r="H43" s="108">
        <v>7</v>
      </c>
      <c r="I43" s="110">
        <v>0</v>
      </c>
      <c r="J43" s="108">
        <v>7</v>
      </c>
      <c r="K43" s="110">
        <v>0</v>
      </c>
      <c r="L43" s="108">
        <v>0</v>
      </c>
      <c r="M43" s="110">
        <v>0</v>
      </c>
      <c r="N43" s="108">
        <v>0</v>
      </c>
      <c r="O43" s="110">
        <v>0</v>
      </c>
    </row>
    <row r="44" spans="2:15" s="116" customFormat="1" ht="13.5" customHeight="1" hidden="1">
      <c r="B44" s="107" t="s">
        <v>20</v>
      </c>
      <c r="C44" s="108">
        <v>1</v>
      </c>
      <c r="D44" s="109">
        <v>7</v>
      </c>
      <c r="E44" s="110">
        <v>3</v>
      </c>
      <c r="F44" s="108">
        <v>9</v>
      </c>
      <c r="G44" s="110">
        <v>2</v>
      </c>
      <c r="H44" s="108">
        <v>7</v>
      </c>
      <c r="I44" s="110">
        <v>3</v>
      </c>
      <c r="J44" s="108">
        <v>14</v>
      </c>
      <c r="K44" s="110">
        <v>1</v>
      </c>
      <c r="L44" s="108">
        <v>0</v>
      </c>
      <c r="M44" s="110">
        <v>3</v>
      </c>
      <c r="N44" s="108">
        <v>3</v>
      </c>
      <c r="O44" s="110">
        <v>0</v>
      </c>
    </row>
    <row r="45" spans="2:15" s="116" customFormat="1" ht="13.5" customHeight="1" hidden="1">
      <c r="B45" s="107" t="s">
        <v>21</v>
      </c>
      <c r="C45" s="108">
        <v>0</v>
      </c>
      <c r="D45" s="109">
        <v>5</v>
      </c>
      <c r="E45" s="110">
        <v>0</v>
      </c>
      <c r="F45" s="108">
        <v>5</v>
      </c>
      <c r="G45" s="110">
        <v>0</v>
      </c>
      <c r="H45" s="108">
        <v>5</v>
      </c>
      <c r="I45" s="110">
        <v>0</v>
      </c>
      <c r="J45" s="108">
        <v>5</v>
      </c>
      <c r="K45" s="110">
        <v>0</v>
      </c>
      <c r="L45" s="108">
        <v>0</v>
      </c>
      <c r="M45" s="110">
        <v>0</v>
      </c>
      <c r="N45" s="108">
        <v>0</v>
      </c>
      <c r="O45" s="110">
        <v>0</v>
      </c>
    </row>
    <row r="46" spans="2:15" s="116" customFormat="1" ht="13.5" customHeight="1" hidden="1">
      <c r="B46" s="111" t="s">
        <v>22</v>
      </c>
      <c r="C46" s="112">
        <v>0</v>
      </c>
      <c r="D46" s="113">
        <v>4</v>
      </c>
      <c r="E46" s="114">
        <v>0</v>
      </c>
      <c r="F46" s="112">
        <v>3</v>
      </c>
      <c r="G46" s="114">
        <v>1</v>
      </c>
      <c r="H46" s="112">
        <v>3</v>
      </c>
      <c r="I46" s="114">
        <v>1</v>
      </c>
      <c r="J46" s="112">
        <v>5</v>
      </c>
      <c r="K46" s="114">
        <v>0</v>
      </c>
      <c r="L46" s="112">
        <v>0</v>
      </c>
      <c r="M46" s="114">
        <v>1</v>
      </c>
      <c r="N46" s="112">
        <v>0</v>
      </c>
      <c r="O46" s="114">
        <v>0</v>
      </c>
    </row>
    <row r="47" spans="2:15" s="118" customFormat="1" ht="13.5" customHeight="1">
      <c r="B47" s="117" t="s">
        <v>85</v>
      </c>
      <c r="C47" s="104">
        <f aca="true" t="shared" si="8" ref="C47:O47">SUM(C48:C51)</f>
        <v>0</v>
      </c>
      <c r="D47" s="105">
        <f t="shared" si="8"/>
        <v>23</v>
      </c>
      <c r="E47" s="106">
        <f t="shared" si="8"/>
        <v>3</v>
      </c>
      <c r="F47" s="104">
        <f t="shared" si="8"/>
        <v>22</v>
      </c>
      <c r="G47" s="106">
        <f t="shared" si="8"/>
        <v>4</v>
      </c>
      <c r="H47" s="104">
        <f t="shared" si="8"/>
        <v>23</v>
      </c>
      <c r="I47" s="106">
        <f t="shared" si="8"/>
        <v>3</v>
      </c>
      <c r="J47" s="104">
        <f t="shared" si="8"/>
        <v>34</v>
      </c>
      <c r="K47" s="106">
        <f t="shared" si="8"/>
        <v>0</v>
      </c>
      <c r="L47" s="104">
        <f t="shared" si="8"/>
        <v>0</v>
      </c>
      <c r="M47" s="106">
        <f t="shared" si="8"/>
        <v>3</v>
      </c>
      <c r="N47" s="104">
        <f t="shared" si="8"/>
        <v>3</v>
      </c>
      <c r="O47" s="106">
        <f t="shared" si="8"/>
        <v>0</v>
      </c>
    </row>
    <row r="48" spans="2:15" s="118" customFormat="1" ht="13.5" customHeight="1" hidden="1">
      <c r="B48" s="107" t="s">
        <v>19</v>
      </c>
      <c r="C48" s="108">
        <v>0</v>
      </c>
      <c r="D48" s="109">
        <v>7</v>
      </c>
      <c r="E48" s="110">
        <v>0</v>
      </c>
      <c r="F48" s="108">
        <v>7</v>
      </c>
      <c r="G48" s="110">
        <v>0</v>
      </c>
      <c r="H48" s="108">
        <v>7</v>
      </c>
      <c r="I48" s="110">
        <v>0</v>
      </c>
      <c r="J48" s="108">
        <v>8</v>
      </c>
      <c r="K48" s="110">
        <v>0</v>
      </c>
      <c r="L48" s="108">
        <v>0</v>
      </c>
      <c r="M48" s="110">
        <v>0</v>
      </c>
      <c r="N48" s="108">
        <v>0</v>
      </c>
      <c r="O48" s="110">
        <v>0</v>
      </c>
    </row>
    <row r="49" spans="2:15" s="118" customFormat="1" ht="13.5" customHeight="1" hidden="1">
      <c r="B49" s="107" t="s">
        <v>20</v>
      </c>
      <c r="C49" s="108">
        <v>0</v>
      </c>
      <c r="D49" s="109">
        <v>7</v>
      </c>
      <c r="E49" s="110">
        <v>3</v>
      </c>
      <c r="F49" s="108">
        <v>7</v>
      </c>
      <c r="G49" s="110">
        <v>3</v>
      </c>
      <c r="H49" s="108">
        <v>7</v>
      </c>
      <c r="I49" s="110">
        <v>3</v>
      </c>
      <c r="J49" s="108">
        <v>15</v>
      </c>
      <c r="K49" s="110">
        <v>0</v>
      </c>
      <c r="L49" s="108">
        <v>0</v>
      </c>
      <c r="M49" s="110">
        <v>3</v>
      </c>
      <c r="N49" s="108">
        <v>3</v>
      </c>
      <c r="O49" s="110">
        <v>0</v>
      </c>
    </row>
    <row r="50" spans="2:15" s="118" customFormat="1" ht="13.5" customHeight="1" hidden="1">
      <c r="B50" s="107" t="s">
        <v>21</v>
      </c>
      <c r="C50" s="108">
        <v>0</v>
      </c>
      <c r="D50" s="109">
        <v>5</v>
      </c>
      <c r="E50" s="110">
        <v>0</v>
      </c>
      <c r="F50" s="108">
        <v>5</v>
      </c>
      <c r="G50" s="110">
        <v>0</v>
      </c>
      <c r="H50" s="108">
        <v>5</v>
      </c>
      <c r="I50" s="110">
        <v>0</v>
      </c>
      <c r="J50" s="108">
        <v>6</v>
      </c>
      <c r="K50" s="110">
        <v>0</v>
      </c>
      <c r="L50" s="108">
        <v>0</v>
      </c>
      <c r="M50" s="110">
        <v>0</v>
      </c>
      <c r="N50" s="108">
        <v>0</v>
      </c>
      <c r="O50" s="110">
        <v>0</v>
      </c>
    </row>
    <row r="51" spans="2:15" s="118" customFormat="1" ht="13.5" customHeight="1" hidden="1">
      <c r="B51" s="111" t="s">
        <v>22</v>
      </c>
      <c r="C51" s="112">
        <v>0</v>
      </c>
      <c r="D51" s="113">
        <v>4</v>
      </c>
      <c r="E51" s="114">
        <v>0</v>
      </c>
      <c r="F51" s="112">
        <v>3</v>
      </c>
      <c r="G51" s="114">
        <v>1</v>
      </c>
      <c r="H51" s="112">
        <v>4</v>
      </c>
      <c r="I51" s="114">
        <v>0</v>
      </c>
      <c r="J51" s="112">
        <v>5</v>
      </c>
      <c r="K51" s="114">
        <v>0</v>
      </c>
      <c r="L51" s="112">
        <v>0</v>
      </c>
      <c r="M51" s="114">
        <v>0</v>
      </c>
      <c r="N51" s="112">
        <v>0</v>
      </c>
      <c r="O51" s="114">
        <v>0</v>
      </c>
    </row>
    <row r="52" spans="2:15" s="118" customFormat="1" ht="13.5" customHeight="1">
      <c r="B52" s="117" t="s">
        <v>86</v>
      </c>
      <c r="C52" s="104">
        <f aca="true" t="shared" si="9" ref="C52:O52">SUM(C53:C56)</f>
        <v>0</v>
      </c>
      <c r="D52" s="105">
        <f t="shared" si="9"/>
        <v>23</v>
      </c>
      <c r="E52" s="106">
        <f t="shared" si="9"/>
        <v>3</v>
      </c>
      <c r="F52" s="104">
        <f t="shared" si="9"/>
        <v>22</v>
      </c>
      <c r="G52" s="106">
        <f t="shared" si="9"/>
        <v>4</v>
      </c>
      <c r="H52" s="104">
        <f t="shared" si="9"/>
        <v>23</v>
      </c>
      <c r="I52" s="106">
        <f t="shared" si="9"/>
        <v>3</v>
      </c>
      <c r="J52" s="104">
        <f t="shared" si="9"/>
        <v>35</v>
      </c>
      <c r="K52" s="106">
        <f t="shared" si="9"/>
        <v>0</v>
      </c>
      <c r="L52" s="104">
        <f t="shared" si="9"/>
        <v>0</v>
      </c>
      <c r="M52" s="106">
        <f t="shared" si="9"/>
        <v>3</v>
      </c>
      <c r="N52" s="104">
        <f t="shared" si="9"/>
        <v>3</v>
      </c>
      <c r="O52" s="106">
        <f t="shared" si="9"/>
        <v>0</v>
      </c>
    </row>
    <row r="53" spans="2:15" s="118" customFormat="1" ht="12.75" customHeight="1" hidden="1">
      <c r="B53" s="107" t="s">
        <v>19</v>
      </c>
      <c r="C53" s="108">
        <v>0</v>
      </c>
      <c r="D53" s="109">
        <v>7</v>
      </c>
      <c r="E53" s="110">
        <v>0</v>
      </c>
      <c r="F53" s="108">
        <v>7</v>
      </c>
      <c r="G53" s="110">
        <v>0</v>
      </c>
      <c r="H53" s="108">
        <v>7</v>
      </c>
      <c r="I53" s="110">
        <v>0</v>
      </c>
      <c r="J53" s="108">
        <v>8</v>
      </c>
      <c r="K53" s="110">
        <v>0</v>
      </c>
      <c r="L53" s="108">
        <v>0</v>
      </c>
      <c r="M53" s="110">
        <v>0</v>
      </c>
      <c r="N53" s="108">
        <v>0</v>
      </c>
      <c r="O53" s="110">
        <v>0</v>
      </c>
    </row>
    <row r="54" spans="2:15" s="118" customFormat="1" ht="12.75" customHeight="1" hidden="1">
      <c r="B54" s="107" t="s">
        <v>20</v>
      </c>
      <c r="C54" s="108">
        <v>0</v>
      </c>
      <c r="D54" s="109">
        <v>7</v>
      </c>
      <c r="E54" s="110">
        <v>3</v>
      </c>
      <c r="F54" s="108">
        <v>7</v>
      </c>
      <c r="G54" s="110">
        <v>3</v>
      </c>
      <c r="H54" s="108">
        <v>7</v>
      </c>
      <c r="I54" s="110">
        <v>3</v>
      </c>
      <c r="J54" s="108">
        <v>15</v>
      </c>
      <c r="K54" s="110">
        <v>0</v>
      </c>
      <c r="L54" s="108">
        <v>0</v>
      </c>
      <c r="M54" s="110">
        <v>3</v>
      </c>
      <c r="N54" s="108">
        <v>3</v>
      </c>
      <c r="O54" s="110">
        <v>0</v>
      </c>
    </row>
    <row r="55" spans="2:15" s="118" customFormat="1" ht="12.75" customHeight="1" hidden="1">
      <c r="B55" s="107" t="s">
        <v>21</v>
      </c>
      <c r="C55" s="108">
        <v>0</v>
      </c>
      <c r="D55" s="109">
        <v>5</v>
      </c>
      <c r="E55" s="110">
        <v>0</v>
      </c>
      <c r="F55" s="108">
        <v>5</v>
      </c>
      <c r="G55" s="110">
        <v>0</v>
      </c>
      <c r="H55" s="108">
        <v>5</v>
      </c>
      <c r="I55" s="110">
        <v>0</v>
      </c>
      <c r="J55" s="108">
        <v>7</v>
      </c>
      <c r="K55" s="110">
        <v>0</v>
      </c>
      <c r="L55" s="108">
        <v>0</v>
      </c>
      <c r="M55" s="110">
        <v>0</v>
      </c>
      <c r="N55" s="108">
        <v>0</v>
      </c>
      <c r="O55" s="110">
        <v>0</v>
      </c>
    </row>
    <row r="56" spans="2:15" s="118" customFormat="1" ht="12.75" customHeight="1" hidden="1">
      <c r="B56" s="111" t="s">
        <v>22</v>
      </c>
      <c r="C56" s="112">
        <v>0</v>
      </c>
      <c r="D56" s="113">
        <v>4</v>
      </c>
      <c r="E56" s="114">
        <v>0</v>
      </c>
      <c r="F56" s="112">
        <v>3</v>
      </c>
      <c r="G56" s="114">
        <v>1</v>
      </c>
      <c r="H56" s="112">
        <v>4</v>
      </c>
      <c r="I56" s="114">
        <v>0</v>
      </c>
      <c r="J56" s="112">
        <v>5</v>
      </c>
      <c r="K56" s="114">
        <v>0</v>
      </c>
      <c r="L56" s="112">
        <v>0</v>
      </c>
      <c r="M56" s="114">
        <v>0</v>
      </c>
      <c r="N56" s="112">
        <v>0</v>
      </c>
      <c r="O56" s="114">
        <v>0</v>
      </c>
    </row>
    <row r="57" spans="2:15" s="118" customFormat="1" ht="13.5" customHeight="1">
      <c r="B57" s="117" t="s">
        <v>87</v>
      </c>
      <c r="C57" s="104">
        <f aca="true" t="shared" si="10" ref="C57:O57">SUM(C58:C61)</f>
        <v>0</v>
      </c>
      <c r="D57" s="105">
        <f t="shared" si="10"/>
        <v>23</v>
      </c>
      <c r="E57" s="106">
        <f t="shared" si="10"/>
        <v>3</v>
      </c>
      <c r="F57" s="104">
        <f t="shared" si="10"/>
        <v>22</v>
      </c>
      <c r="G57" s="106">
        <f t="shared" si="10"/>
        <v>4</v>
      </c>
      <c r="H57" s="104">
        <f t="shared" si="10"/>
        <v>23</v>
      </c>
      <c r="I57" s="106">
        <f t="shared" si="10"/>
        <v>3</v>
      </c>
      <c r="J57" s="104">
        <f t="shared" si="10"/>
        <v>40</v>
      </c>
      <c r="K57" s="106">
        <f t="shared" si="10"/>
        <v>0</v>
      </c>
      <c r="L57" s="104">
        <f t="shared" si="10"/>
        <v>0</v>
      </c>
      <c r="M57" s="106">
        <f t="shared" si="10"/>
        <v>3</v>
      </c>
      <c r="N57" s="104">
        <f t="shared" si="10"/>
        <v>3</v>
      </c>
      <c r="O57" s="106">
        <f t="shared" si="10"/>
        <v>0</v>
      </c>
    </row>
    <row r="58" spans="2:15" s="118" customFormat="1" ht="12.75" customHeight="1">
      <c r="B58" s="107" t="s">
        <v>19</v>
      </c>
      <c r="C58" s="108">
        <v>0</v>
      </c>
      <c r="D58" s="109">
        <v>7</v>
      </c>
      <c r="E58" s="110">
        <v>0</v>
      </c>
      <c r="F58" s="108">
        <v>7</v>
      </c>
      <c r="G58" s="110">
        <v>0</v>
      </c>
      <c r="H58" s="108">
        <v>7</v>
      </c>
      <c r="I58" s="110">
        <v>0</v>
      </c>
      <c r="J58" s="108">
        <v>9</v>
      </c>
      <c r="K58" s="110">
        <v>0</v>
      </c>
      <c r="L58" s="108">
        <v>0</v>
      </c>
      <c r="M58" s="110">
        <v>0</v>
      </c>
      <c r="N58" s="108">
        <v>0</v>
      </c>
      <c r="O58" s="110">
        <v>0</v>
      </c>
    </row>
    <row r="59" spans="2:15" s="118" customFormat="1" ht="12.75" customHeight="1">
      <c r="B59" s="107" t="s">
        <v>20</v>
      </c>
      <c r="C59" s="108">
        <v>0</v>
      </c>
      <c r="D59" s="109">
        <v>7</v>
      </c>
      <c r="E59" s="110">
        <v>3</v>
      </c>
      <c r="F59" s="108">
        <v>7</v>
      </c>
      <c r="G59" s="110">
        <v>3</v>
      </c>
      <c r="H59" s="108">
        <v>7</v>
      </c>
      <c r="I59" s="110">
        <v>3</v>
      </c>
      <c r="J59" s="108">
        <v>16</v>
      </c>
      <c r="K59" s="110">
        <v>0</v>
      </c>
      <c r="L59" s="108">
        <v>0</v>
      </c>
      <c r="M59" s="110">
        <v>3</v>
      </c>
      <c r="N59" s="108">
        <v>3</v>
      </c>
      <c r="O59" s="110">
        <v>0</v>
      </c>
    </row>
    <row r="60" spans="2:15" s="118" customFormat="1" ht="12.75" customHeight="1">
      <c r="B60" s="107" t="s">
        <v>21</v>
      </c>
      <c r="C60" s="108">
        <v>0</v>
      </c>
      <c r="D60" s="109">
        <v>5</v>
      </c>
      <c r="E60" s="110">
        <v>0</v>
      </c>
      <c r="F60" s="108">
        <v>5</v>
      </c>
      <c r="G60" s="110">
        <v>0</v>
      </c>
      <c r="H60" s="108">
        <v>5</v>
      </c>
      <c r="I60" s="110">
        <v>0</v>
      </c>
      <c r="J60" s="108">
        <v>9</v>
      </c>
      <c r="K60" s="110">
        <v>0</v>
      </c>
      <c r="L60" s="108">
        <v>0</v>
      </c>
      <c r="M60" s="110">
        <v>0</v>
      </c>
      <c r="N60" s="108">
        <v>0</v>
      </c>
      <c r="O60" s="110">
        <v>0</v>
      </c>
    </row>
    <row r="61" spans="2:15" s="118" customFormat="1" ht="12.75" customHeight="1">
      <c r="B61" s="111" t="s">
        <v>22</v>
      </c>
      <c r="C61" s="112">
        <v>0</v>
      </c>
      <c r="D61" s="113">
        <v>4</v>
      </c>
      <c r="E61" s="114">
        <v>0</v>
      </c>
      <c r="F61" s="112">
        <v>3</v>
      </c>
      <c r="G61" s="114">
        <v>1</v>
      </c>
      <c r="H61" s="112">
        <v>4</v>
      </c>
      <c r="I61" s="114">
        <v>0</v>
      </c>
      <c r="J61" s="112">
        <v>6</v>
      </c>
      <c r="K61" s="114">
        <v>0</v>
      </c>
      <c r="L61" s="112">
        <v>0</v>
      </c>
      <c r="M61" s="114">
        <v>0</v>
      </c>
      <c r="N61" s="112">
        <v>0</v>
      </c>
      <c r="O61" s="114">
        <v>0</v>
      </c>
    </row>
    <row r="62" spans="2:15" s="118" customFormat="1" ht="13.5" customHeight="1">
      <c r="B62" s="117" t="s">
        <v>88</v>
      </c>
      <c r="C62" s="104">
        <f aca="true" t="shared" si="11" ref="C62:O62">SUM(C63:C66)</f>
        <v>0</v>
      </c>
      <c r="D62" s="105">
        <f t="shared" si="11"/>
        <v>23</v>
      </c>
      <c r="E62" s="106">
        <f t="shared" si="11"/>
        <v>3</v>
      </c>
      <c r="F62" s="104">
        <f t="shared" si="11"/>
        <v>22</v>
      </c>
      <c r="G62" s="106">
        <f t="shared" si="11"/>
        <v>4</v>
      </c>
      <c r="H62" s="104">
        <f t="shared" si="11"/>
        <v>23</v>
      </c>
      <c r="I62" s="106">
        <f t="shared" si="11"/>
        <v>3</v>
      </c>
      <c r="J62" s="104">
        <f t="shared" si="11"/>
        <v>38</v>
      </c>
      <c r="K62" s="106">
        <f t="shared" si="11"/>
        <v>0</v>
      </c>
      <c r="L62" s="104">
        <f t="shared" si="11"/>
        <v>0</v>
      </c>
      <c r="M62" s="106">
        <f t="shared" si="11"/>
        <v>3</v>
      </c>
      <c r="N62" s="104">
        <f t="shared" si="11"/>
        <v>3</v>
      </c>
      <c r="O62" s="106">
        <f t="shared" si="11"/>
        <v>0</v>
      </c>
    </row>
    <row r="63" spans="2:15" s="116" customFormat="1" ht="12.75" customHeight="1">
      <c r="B63" s="107" t="s">
        <v>19</v>
      </c>
      <c r="C63" s="108">
        <v>0</v>
      </c>
      <c r="D63" s="109">
        <v>7</v>
      </c>
      <c r="E63" s="110">
        <v>0</v>
      </c>
      <c r="F63" s="108">
        <v>7</v>
      </c>
      <c r="G63" s="110">
        <v>0</v>
      </c>
      <c r="H63" s="108">
        <v>7</v>
      </c>
      <c r="I63" s="110">
        <v>0</v>
      </c>
      <c r="J63" s="108">
        <v>8</v>
      </c>
      <c r="K63" s="110">
        <v>0</v>
      </c>
      <c r="L63" s="108">
        <v>0</v>
      </c>
      <c r="M63" s="110">
        <v>0</v>
      </c>
      <c r="N63" s="108">
        <v>0</v>
      </c>
      <c r="O63" s="110">
        <v>0</v>
      </c>
    </row>
    <row r="64" spans="2:15" s="116" customFormat="1" ht="12.75" customHeight="1">
      <c r="B64" s="107" t="s">
        <v>20</v>
      </c>
      <c r="C64" s="108">
        <v>0</v>
      </c>
      <c r="D64" s="109">
        <v>7</v>
      </c>
      <c r="E64" s="110">
        <v>3</v>
      </c>
      <c r="F64" s="108">
        <v>7</v>
      </c>
      <c r="G64" s="110">
        <v>3</v>
      </c>
      <c r="H64" s="108">
        <v>7</v>
      </c>
      <c r="I64" s="110">
        <v>3</v>
      </c>
      <c r="J64" s="108">
        <v>15</v>
      </c>
      <c r="K64" s="110">
        <v>0</v>
      </c>
      <c r="L64" s="108">
        <v>0</v>
      </c>
      <c r="M64" s="110">
        <v>3</v>
      </c>
      <c r="N64" s="108">
        <v>3</v>
      </c>
      <c r="O64" s="110">
        <v>0</v>
      </c>
    </row>
    <row r="65" spans="2:15" s="116" customFormat="1" ht="12.75" customHeight="1">
      <c r="B65" s="107" t="s">
        <v>21</v>
      </c>
      <c r="C65" s="108">
        <v>0</v>
      </c>
      <c r="D65" s="109">
        <v>5</v>
      </c>
      <c r="E65" s="110">
        <v>0</v>
      </c>
      <c r="F65" s="108">
        <v>5</v>
      </c>
      <c r="G65" s="110">
        <v>0</v>
      </c>
      <c r="H65" s="108">
        <v>5</v>
      </c>
      <c r="I65" s="110">
        <v>0</v>
      </c>
      <c r="J65" s="108">
        <v>9</v>
      </c>
      <c r="K65" s="110">
        <v>0</v>
      </c>
      <c r="L65" s="108">
        <v>0</v>
      </c>
      <c r="M65" s="110">
        <v>0</v>
      </c>
      <c r="N65" s="108">
        <v>0</v>
      </c>
      <c r="O65" s="110">
        <v>0</v>
      </c>
    </row>
    <row r="66" spans="2:15" s="116" customFormat="1" ht="12.75" customHeight="1">
      <c r="B66" s="111" t="s">
        <v>22</v>
      </c>
      <c r="C66" s="112">
        <v>0</v>
      </c>
      <c r="D66" s="113">
        <v>4</v>
      </c>
      <c r="E66" s="114">
        <v>0</v>
      </c>
      <c r="F66" s="112">
        <v>3</v>
      </c>
      <c r="G66" s="114">
        <v>1</v>
      </c>
      <c r="H66" s="112">
        <v>4</v>
      </c>
      <c r="I66" s="114">
        <v>0</v>
      </c>
      <c r="J66" s="112">
        <v>6</v>
      </c>
      <c r="K66" s="114">
        <v>0</v>
      </c>
      <c r="L66" s="112">
        <v>0</v>
      </c>
      <c r="M66" s="114">
        <v>0</v>
      </c>
      <c r="N66" s="112">
        <v>0</v>
      </c>
      <c r="O66" s="114">
        <v>0</v>
      </c>
    </row>
    <row r="67" spans="2:16" s="118" customFormat="1" ht="13.5" customHeight="1">
      <c r="B67" s="117" t="s">
        <v>89</v>
      </c>
      <c r="C67" s="104">
        <f aca="true" t="shared" si="12" ref="C67:O67">SUM(C68:C71)</f>
        <v>0</v>
      </c>
      <c r="D67" s="105">
        <f t="shared" si="12"/>
        <v>23</v>
      </c>
      <c r="E67" s="106">
        <f t="shared" si="12"/>
        <v>3</v>
      </c>
      <c r="F67" s="104">
        <f t="shared" si="12"/>
        <v>22</v>
      </c>
      <c r="G67" s="106">
        <f t="shared" si="12"/>
        <v>4</v>
      </c>
      <c r="H67" s="104">
        <f t="shared" si="12"/>
        <v>23</v>
      </c>
      <c r="I67" s="106">
        <f t="shared" si="12"/>
        <v>3</v>
      </c>
      <c r="J67" s="104">
        <f t="shared" si="12"/>
        <v>40</v>
      </c>
      <c r="K67" s="106">
        <f t="shared" si="12"/>
        <v>0</v>
      </c>
      <c r="L67" s="104">
        <f t="shared" si="12"/>
        <v>0</v>
      </c>
      <c r="M67" s="106">
        <f t="shared" si="12"/>
        <v>3</v>
      </c>
      <c r="N67" s="104">
        <f t="shared" si="12"/>
        <v>3</v>
      </c>
      <c r="O67" s="106">
        <f t="shared" si="12"/>
        <v>0</v>
      </c>
      <c r="P67" s="20"/>
    </row>
    <row r="68" spans="2:15" s="116" customFormat="1" ht="12.75" customHeight="1">
      <c r="B68" s="107" t="s">
        <v>41</v>
      </c>
      <c r="C68" s="108">
        <v>0</v>
      </c>
      <c r="D68" s="109">
        <v>7</v>
      </c>
      <c r="E68" s="110">
        <v>0</v>
      </c>
      <c r="F68" s="108">
        <v>7</v>
      </c>
      <c r="G68" s="110">
        <v>0</v>
      </c>
      <c r="H68" s="108">
        <v>7</v>
      </c>
      <c r="I68" s="110">
        <v>0</v>
      </c>
      <c r="J68" s="108">
        <v>10</v>
      </c>
      <c r="K68" s="110">
        <v>0</v>
      </c>
      <c r="L68" s="108">
        <v>0</v>
      </c>
      <c r="M68" s="110">
        <v>0</v>
      </c>
      <c r="N68" s="108">
        <v>0</v>
      </c>
      <c r="O68" s="110">
        <v>0</v>
      </c>
    </row>
    <row r="69" spans="2:15" s="116" customFormat="1" ht="12.75" customHeight="1">
      <c r="B69" s="107" t="s">
        <v>42</v>
      </c>
      <c r="C69" s="108">
        <v>0</v>
      </c>
      <c r="D69" s="109">
        <v>7</v>
      </c>
      <c r="E69" s="110">
        <v>3</v>
      </c>
      <c r="F69" s="108">
        <v>7</v>
      </c>
      <c r="G69" s="110">
        <v>3</v>
      </c>
      <c r="H69" s="108">
        <v>7</v>
      </c>
      <c r="I69" s="110">
        <v>3</v>
      </c>
      <c r="J69" s="108">
        <v>14</v>
      </c>
      <c r="K69" s="110">
        <v>0</v>
      </c>
      <c r="L69" s="108">
        <v>0</v>
      </c>
      <c r="M69" s="110">
        <v>3</v>
      </c>
      <c r="N69" s="108">
        <v>3</v>
      </c>
      <c r="O69" s="110">
        <v>0</v>
      </c>
    </row>
    <row r="70" spans="2:15" s="116" customFormat="1" ht="12.75" customHeight="1">
      <c r="B70" s="107" t="s">
        <v>43</v>
      </c>
      <c r="C70" s="108">
        <v>0</v>
      </c>
      <c r="D70" s="109">
        <v>5</v>
      </c>
      <c r="E70" s="110">
        <v>0</v>
      </c>
      <c r="F70" s="108">
        <v>5</v>
      </c>
      <c r="G70" s="110">
        <v>0</v>
      </c>
      <c r="H70" s="108">
        <v>5</v>
      </c>
      <c r="I70" s="110">
        <v>0</v>
      </c>
      <c r="J70" s="108">
        <v>9</v>
      </c>
      <c r="K70" s="110">
        <v>0</v>
      </c>
      <c r="L70" s="108">
        <v>0</v>
      </c>
      <c r="M70" s="110">
        <v>0</v>
      </c>
      <c r="N70" s="108">
        <v>0</v>
      </c>
      <c r="O70" s="110">
        <v>0</v>
      </c>
    </row>
    <row r="71" spans="2:15" s="116" customFormat="1" ht="12.75" customHeight="1">
      <c r="B71" s="111" t="s">
        <v>44</v>
      </c>
      <c r="C71" s="112">
        <v>0</v>
      </c>
      <c r="D71" s="113">
        <v>4</v>
      </c>
      <c r="E71" s="114">
        <v>0</v>
      </c>
      <c r="F71" s="112">
        <v>3</v>
      </c>
      <c r="G71" s="114">
        <v>1</v>
      </c>
      <c r="H71" s="112">
        <v>4</v>
      </c>
      <c r="I71" s="114">
        <v>0</v>
      </c>
      <c r="J71" s="112">
        <v>7</v>
      </c>
      <c r="K71" s="114">
        <v>0</v>
      </c>
      <c r="L71" s="112">
        <v>0</v>
      </c>
      <c r="M71" s="114">
        <v>0</v>
      </c>
      <c r="N71" s="112">
        <v>0</v>
      </c>
      <c r="O71" s="114">
        <v>0</v>
      </c>
    </row>
    <row r="72" spans="2:15" s="118" customFormat="1" ht="13.5" customHeight="1">
      <c r="B72" s="117" t="s">
        <v>90</v>
      </c>
      <c r="C72" s="104">
        <f>SUM(C73:C76)</f>
        <v>0</v>
      </c>
      <c r="D72" s="105">
        <f>SUM(D73:D76)</f>
        <v>23</v>
      </c>
      <c r="E72" s="106">
        <f>SUM(E73:E76)</f>
        <v>3</v>
      </c>
      <c r="F72" s="104">
        <f aca="true" t="shared" si="13" ref="F72:O72">SUM(F73:F76)</f>
        <v>22</v>
      </c>
      <c r="G72" s="106">
        <f t="shared" si="13"/>
        <v>4</v>
      </c>
      <c r="H72" s="104">
        <f t="shared" si="13"/>
        <v>23</v>
      </c>
      <c r="I72" s="106">
        <f t="shared" si="13"/>
        <v>3</v>
      </c>
      <c r="J72" s="104">
        <f t="shared" si="13"/>
        <v>43</v>
      </c>
      <c r="K72" s="106">
        <f t="shared" si="13"/>
        <v>0</v>
      </c>
      <c r="L72" s="104">
        <f t="shared" si="13"/>
        <v>0</v>
      </c>
      <c r="M72" s="106">
        <f t="shared" si="13"/>
        <v>3</v>
      </c>
      <c r="N72" s="104">
        <f t="shared" si="13"/>
        <v>2</v>
      </c>
      <c r="O72" s="106">
        <f t="shared" si="13"/>
        <v>0</v>
      </c>
    </row>
    <row r="73" spans="2:15" s="116" customFormat="1" ht="12.75" customHeight="1">
      <c r="B73" s="107" t="s">
        <v>41</v>
      </c>
      <c r="C73" s="108">
        <v>0</v>
      </c>
      <c r="D73" s="109">
        <v>7</v>
      </c>
      <c r="E73" s="110">
        <v>0</v>
      </c>
      <c r="F73" s="108">
        <v>7</v>
      </c>
      <c r="G73" s="110">
        <v>0</v>
      </c>
      <c r="H73" s="108">
        <v>7</v>
      </c>
      <c r="I73" s="110">
        <v>0</v>
      </c>
      <c r="J73" s="108">
        <v>11</v>
      </c>
      <c r="K73" s="110">
        <v>0</v>
      </c>
      <c r="L73" s="108">
        <v>0</v>
      </c>
      <c r="M73" s="110">
        <v>0</v>
      </c>
      <c r="N73" s="108">
        <v>0</v>
      </c>
      <c r="O73" s="110">
        <v>0</v>
      </c>
    </row>
    <row r="74" spans="2:15" s="116" customFormat="1" ht="12.75" customHeight="1">
      <c r="B74" s="107" t="s">
        <v>42</v>
      </c>
      <c r="C74" s="108">
        <v>0</v>
      </c>
      <c r="D74" s="109">
        <v>7</v>
      </c>
      <c r="E74" s="110">
        <v>3</v>
      </c>
      <c r="F74" s="108">
        <v>7</v>
      </c>
      <c r="G74" s="110">
        <v>3</v>
      </c>
      <c r="H74" s="108">
        <v>7</v>
      </c>
      <c r="I74" s="110">
        <v>3</v>
      </c>
      <c r="J74" s="108">
        <v>16</v>
      </c>
      <c r="K74" s="110">
        <v>0</v>
      </c>
      <c r="L74" s="108">
        <v>0</v>
      </c>
      <c r="M74" s="110">
        <v>3</v>
      </c>
      <c r="N74" s="108">
        <v>2</v>
      </c>
      <c r="O74" s="110">
        <v>0</v>
      </c>
    </row>
    <row r="75" spans="2:15" s="116" customFormat="1" ht="12.75" customHeight="1">
      <c r="B75" s="107" t="s">
        <v>43</v>
      </c>
      <c r="C75" s="108">
        <v>0</v>
      </c>
      <c r="D75" s="109">
        <v>5</v>
      </c>
      <c r="E75" s="110">
        <v>0</v>
      </c>
      <c r="F75" s="108">
        <v>5</v>
      </c>
      <c r="G75" s="110">
        <v>0</v>
      </c>
      <c r="H75" s="108">
        <v>5</v>
      </c>
      <c r="I75" s="110">
        <v>0</v>
      </c>
      <c r="J75" s="108">
        <v>9</v>
      </c>
      <c r="K75" s="110">
        <v>0</v>
      </c>
      <c r="L75" s="108">
        <v>0</v>
      </c>
      <c r="M75" s="110">
        <v>0</v>
      </c>
      <c r="N75" s="108">
        <v>0</v>
      </c>
      <c r="O75" s="110">
        <v>0</v>
      </c>
    </row>
    <row r="76" spans="2:15" s="116" customFormat="1" ht="12.75" customHeight="1">
      <c r="B76" s="111" t="s">
        <v>44</v>
      </c>
      <c r="C76" s="112">
        <v>0</v>
      </c>
      <c r="D76" s="113">
        <v>4</v>
      </c>
      <c r="E76" s="114">
        <v>0</v>
      </c>
      <c r="F76" s="112">
        <v>3</v>
      </c>
      <c r="G76" s="114">
        <v>1</v>
      </c>
      <c r="H76" s="112">
        <v>4</v>
      </c>
      <c r="I76" s="114">
        <v>0</v>
      </c>
      <c r="J76" s="112">
        <v>7</v>
      </c>
      <c r="K76" s="114">
        <v>0</v>
      </c>
      <c r="L76" s="112">
        <v>0</v>
      </c>
      <c r="M76" s="114">
        <v>0</v>
      </c>
      <c r="N76" s="112">
        <v>0</v>
      </c>
      <c r="O76" s="114">
        <v>0</v>
      </c>
    </row>
    <row r="77" spans="2:15" s="118" customFormat="1" ht="13.5" customHeight="1">
      <c r="B77" s="117" t="s">
        <v>91</v>
      </c>
      <c r="C77" s="104">
        <f>SUM(C78:C81)</f>
        <v>0</v>
      </c>
      <c r="D77" s="105">
        <f>SUM(D78:D81)</f>
        <v>23</v>
      </c>
      <c r="E77" s="106">
        <f>SUM(E78:E81)</f>
        <v>3</v>
      </c>
      <c r="F77" s="104">
        <f aca="true" t="shared" si="14" ref="F77:O77">SUM(F78:F81)</f>
        <v>22</v>
      </c>
      <c r="G77" s="106">
        <f t="shared" si="14"/>
        <v>4</v>
      </c>
      <c r="H77" s="104">
        <f t="shared" si="14"/>
        <v>23</v>
      </c>
      <c r="I77" s="106">
        <f t="shared" si="14"/>
        <v>3</v>
      </c>
      <c r="J77" s="104">
        <f t="shared" si="14"/>
        <v>40</v>
      </c>
      <c r="K77" s="106">
        <f t="shared" si="14"/>
        <v>0</v>
      </c>
      <c r="L77" s="104">
        <f t="shared" si="14"/>
        <v>0</v>
      </c>
      <c r="M77" s="106">
        <f t="shared" si="14"/>
        <v>3</v>
      </c>
      <c r="N77" s="104">
        <f t="shared" si="14"/>
        <v>2</v>
      </c>
      <c r="O77" s="106">
        <f t="shared" si="14"/>
        <v>1</v>
      </c>
    </row>
    <row r="78" spans="2:15" s="116" customFormat="1" ht="12.75" customHeight="1">
      <c r="B78" s="107" t="s">
        <v>41</v>
      </c>
      <c r="C78" s="108">
        <v>0</v>
      </c>
      <c r="D78" s="109">
        <v>7</v>
      </c>
      <c r="E78" s="110">
        <v>0</v>
      </c>
      <c r="F78" s="108">
        <v>7</v>
      </c>
      <c r="G78" s="110">
        <v>0</v>
      </c>
      <c r="H78" s="108">
        <v>7</v>
      </c>
      <c r="I78" s="110">
        <v>0</v>
      </c>
      <c r="J78" s="108">
        <v>10</v>
      </c>
      <c r="K78" s="110">
        <v>0</v>
      </c>
      <c r="L78" s="108">
        <v>0</v>
      </c>
      <c r="M78" s="110">
        <v>0</v>
      </c>
      <c r="N78" s="108">
        <v>0</v>
      </c>
      <c r="O78" s="110">
        <v>0</v>
      </c>
    </row>
    <row r="79" spans="2:15" s="116" customFormat="1" ht="12.75" customHeight="1">
      <c r="B79" s="107" t="s">
        <v>42</v>
      </c>
      <c r="C79" s="108">
        <v>0</v>
      </c>
      <c r="D79" s="109">
        <v>7</v>
      </c>
      <c r="E79" s="110">
        <v>3</v>
      </c>
      <c r="F79" s="108">
        <v>7</v>
      </c>
      <c r="G79" s="110">
        <v>3</v>
      </c>
      <c r="H79" s="108">
        <v>7</v>
      </c>
      <c r="I79" s="110">
        <v>3</v>
      </c>
      <c r="J79" s="108">
        <v>14</v>
      </c>
      <c r="K79" s="110">
        <v>0</v>
      </c>
      <c r="L79" s="108">
        <v>0</v>
      </c>
      <c r="M79" s="110">
        <v>3</v>
      </c>
      <c r="N79" s="108">
        <v>2</v>
      </c>
      <c r="O79" s="110">
        <v>1</v>
      </c>
    </row>
    <row r="80" spans="2:15" s="116" customFormat="1" ht="12.75" customHeight="1">
      <c r="B80" s="107" t="s">
        <v>43</v>
      </c>
      <c r="C80" s="108">
        <v>0</v>
      </c>
      <c r="D80" s="109">
        <v>5</v>
      </c>
      <c r="E80" s="110">
        <v>0</v>
      </c>
      <c r="F80" s="108">
        <v>5</v>
      </c>
      <c r="G80" s="110">
        <v>0</v>
      </c>
      <c r="H80" s="108">
        <v>5</v>
      </c>
      <c r="I80" s="110">
        <v>0</v>
      </c>
      <c r="J80" s="108">
        <v>10</v>
      </c>
      <c r="K80" s="110">
        <v>0</v>
      </c>
      <c r="L80" s="108">
        <v>0</v>
      </c>
      <c r="M80" s="110">
        <v>0</v>
      </c>
      <c r="N80" s="108">
        <v>0</v>
      </c>
      <c r="O80" s="110">
        <v>0</v>
      </c>
    </row>
    <row r="81" spans="2:15" s="116" customFormat="1" ht="12.75" customHeight="1">
      <c r="B81" s="111" t="s">
        <v>44</v>
      </c>
      <c r="C81" s="112">
        <v>0</v>
      </c>
      <c r="D81" s="113">
        <v>4</v>
      </c>
      <c r="E81" s="114">
        <v>0</v>
      </c>
      <c r="F81" s="112">
        <v>3</v>
      </c>
      <c r="G81" s="114">
        <v>1</v>
      </c>
      <c r="H81" s="112">
        <v>4</v>
      </c>
      <c r="I81" s="114">
        <v>0</v>
      </c>
      <c r="J81" s="112">
        <v>6</v>
      </c>
      <c r="K81" s="114">
        <v>0</v>
      </c>
      <c r="L81" s="112">
        <v>0</v>
      </c>
      <c r="M81" s="114">
        <v>0</v>
      </c>
      <c r="N81" s="112">
        <v>0</v>
      </c>
      <c r="O81" s="114">
        <v>0</v>
      </c>
    </row>
    <row r="82" spans="2:15" s="118" customFormat="1" ht="13.5" customHeight="1">
      <c r="B82" s="117" t="s">
        <v>92</v>
      </c>
      <c r="C82" s="104">
        <f>SUM(C83:C86)</f>
        <v>0</v>
      </c>
      <c r="D82" s="105">
        <f>SUM(D83:D86)</f>
        <v>23</v>
      </c>
      <c r="E82" s="106">
        <f>SUM(E83:E86)</f>
        <v>3</v>
      </c>
      <c r="F82" s="104">
        <f aca="true" t="shared" si="15" ref="F82:O82">SUM(F83:F86)</f>
        <v>22</v>
      </c>
      <c r="G82" s="106">
        <f t="shared" si="15"/>
        <v>4</v>
      </c>
      <c r="H82" s="104">
        <f t="shared" si="15"/>
        <v>23</v>
      </c>
      <c r="I82" s="106">
        <f t="shared" si="15"/>
        <v>3</v>
      </c>
      <c r="J82" s="104">
        <f t="shared" si="15"/>
        <v>40</v>
      </c>
      <c r="K82" s="106">
        <f t="shared" si="15"/>
        <v>0</v>
      </c>
      <c r="L82" s="104">
        <f t="shared" si="15"/>
        <v>0</v>
      </c>
      <c r="M82" s="106">
        <f t="shared" si="15"/>
        <v>3</v>
      </c>
      <c r="N82" s="104">
        <f t="shared" si="15"/>
        <v>2</v>
      </c>
      <c r="O82" s="106">
        <f t="shared" si="15"/>
        <v>1</v>
      </c>
    </row>
    <row r="83" spans="2:15" s="116" customFormat="1" ht="12.75" customHeight="1">
      <c r="B83" s="107" t="s">
        <v>41</v>
      </c>
      <c r="C83" s="108">
        <v>0</v>
      </c>
      <c r="D83" s="109">
        <v>7</v>
      </c>
      <c r="E83" s="110">
        <v>0</v>
      </c>
      <c r="F83" s="108">
        <v>7</v>
      </c>
      <c r="G83" s="110">
        <v>0</v>
      </c>
      <c r="H83" s="108">
        <v>7</v>
      </c>
      <c r="I83" s="110">
        <v>0</v>
      </c>
      <c r="J83" s="108">
        <v>10</v>
      </c>
      <c r="K83" s="110">
        <v>0</v>
      </c>
      <c r="L83" s="108">
        <v>0</v>
      </c>
      <c r="M83" s="110">
        <v>0</v>
      </c>
      <c r="N83" s="108">
        <v>0</v>
      </c>
      <c r="O83" s="110">
        <v>0</v>
      </c>
    </row>
    <row r="84" spans="2:15" s="116" customFormat="1" ht="12.75" customHeight="1">
      <c r="B84" s="107" t="s">
        <v>42</v>
      </c>
      <c r="C84" s="108">
        <v>0</v>
      </c>
      <c r="D84" s="109">
        <v>7</v>
      </c>
      <c r="E84" s="110">
        <v>3</v>
      </c>
      <c r="F84" s="108">
        <v>7</v>
      </c>
      <c r="G84" s="110">
        <v>3</v>
      </c>
      <c r="H84" s="108">
        <v>7</v>
      </c>
      <c r="I84" s="110">
        <v>3</v>
      </c>
      <c r="J84" s="108">
        <v>14</v>
      </c>
      <c r="K84" s="110">
        <v>0</v>
      </c>
      <c r="L84" s="108">
        <v>0</v>
      </c>
      <c r="M84" s="110">
        <v>3</v>
      </c>
      <c r="N84" s="108">
        <v>2</v>
      </c>
      <c r="O84" s="110">
        <v>1</v>
      </c>
    </row>
    <row r="85" spans="2:15" s="116" customFormat="1" ht="12.75" customHeight="1">
      <c r="B85" s="107" t="s">
        <v>43</v>
      </c>
      <c r="C85" s="108">
        <v>0</v>
      </c>
      <c r="D85" s="109">
        <v>5</v>
      </c>
      <c r="E85" s="110">
        <v>0</v>
      </c>
      <c r="F85" s="108">
        <v>5</v>
      </c>
      <c r="G85" s="110">
        <v>0</v>
      </c>
      <c r="H85" s="108">
        <v>5</v>
      </c>
      <c r="I85" s="110">
        <v>0</v>
      </c>
      <c r="J85" s="108">
        <v>10</v>
      </c>
      <c r="K85" s="110">
        <v>0</v>
      </c>
      <c r="L85" s="108">
        <v>0</v>
      </c>
      <c r="M85" s="110">
        <v>0</v>
      </c>
      <c r="N85" s="108">
        <v>0</v>
      </c>
      <c r="O85" s="110">
        <v>0</v>
      </c>
    </row>
    <row r="86" spans="2:15" s="116" customFormat="1" ht="12.75" customHeight="1">
      <c r="B86" s="111" t="s">
        <v>44</v>
      </c>
      <c r="C86" s="112">
        <v>0</v>
      </c>
      <c r="D86" s="113">
        <v>4</v>
      </c>
      <c r="E86" s="114">
        <v>0</v>
      </c>
      <c r="F86" s="112">
        <v>3</v>
      </c>
      <c r="G86" s="114">
        <v>1</v>
      </c>
      <c r="H86" s="112">
        <v>4</v>
      </c>
      <c r="I86" s="114">
        <v>0</v>
      </c>
      <c r="J86" s="112">
        <v>6</v>
      </c>
      <c r="K86" s="114">
        <v>0</v>
      </c>
      <c r="L86" s="112">
        <v>0</v>
      </c>
      <c r="M86" s="114">
        <v>0</v>
      </c>
      <c r="N86" s="112">
        <v>0</v>
      </c>
      <c r="O86" s="114">
        <v>0</v>
      </c>
    </row>
    <row r="87" spans="2:15" s="118" customFormat="1" ht="13.5" customHeight="1">
      <c r="B87" s="117" t="s">
        <v>93</v>
      </c>
      <c r="C87" s="105">
        <f>SUM(C88:C91)</f>
        <v>0</v>
      </c>
      <c r="D87" s="105">
        <f>SUM(D88:D91)</f>
        <v>23</v>
      </c>
      <c r="E87" s="106">
        <f aca="true" t="shared" si="16" ref="E87:O87">SUM(E88:E91)</f>
        <v>3</v>
      </c>
      <c r="F87" s="119">
        <f t="shared" si="16"/>
        <v>20</v>
      </c>
      <c r="G87" s="106">
        <f t="shared" si="16"/>
        <v>6</v>
      </c>
      <c r="H87" s="119">
        <f t="shared" si="16"/>
        <v>23</v>
      </c>
      <c r="I87" s="106">
        <f t="shared" si="16"/>
        <v>3</v>
      </c>
      <c r="J87" s="119">
        <f t="shared" si="16"/>
        <v>41</v>
      </c>
      <c r="K87" s="106">
        <f t="shared" si="16"/>
        <v>0</v>
      </c>
      <c r="L87" s="119">
        <f t="shared" si="16"/>
        <v>0</v>
      </c>
      <c r="M87" s="106">
        <f t="shared" si="16"/>
        <v>3</v>
      </c>
      <c r="N87" s="119">
        <f t="shared" si="16"/>
        <v>2</v>
      </c>
      <c r="O87" s="106">
        <f t="shared" si="16"/>
        <v>1</v>
      </c>
    </row>
    <row r="88" spans="2:15" s="116" customFormat="1" ht="12.75" customHeight="1">
      <c r="B88" s="107" t="s">
        <v>41</v>
      </c>
      <c r="C88" s="108">
        <v>0</v>
      </c>
      <c r="D88" s="109">
        <v>7</v>
      </c>
      <c r="E88" s="110">
        <v>0</v>
      </c>
      <c r="F88" s="108">
        <v>7</v>
      </c>
      <c r="G88" s="110">
        <v>0</v>
      </c>
      <c r="H88" s="108">
        <v>7</v>
      </c>
      <c r="I88" s="110">
        <v>0</v>
      </c>
      <c r="J88" s="108">
        <v>11</v>
      </c>
      <c r="K88" s="110">
        <v>0</v>
      </c>
      <c r="L88" s="108">
        <v>0</v>
      </c>
      <c r="M88" s="110">
        <v>0</v>
      </c>
      <c r="N88" s="108">
        <v>0</v>
      </c>
      <c r="O88" s="110">
        <v>0</v>
      </c>
    </row>
    <row r="89" spans="2:15" s="116" customFormat="1" ht="12.75" customHeight="1">
      <c r="B89" s="107" t="s">
        <v>42</v>
      </c>
      <c r="C89" s="108">
        <v>0</v>
      </c>
      <c r="D89" s="109">
        <v>7</v>
      </c>
      <c r="E89" s="110">
        <v>3</v>
      </c>
      <c r="F89" s="108">
        <v>6</v>
      </c>
      <c r="G89" s="110">
        <v>4</v>
      </c>
      <c r="H89" s="108">
        <v>7</v>
      </c>
      <c r="I89" s="110">
        <v>3</v>
      </c>
      <c r="J89" s="108">
        <v>14</v>
      </c>
      <c r="K89" s="110">
        <v>0</v>
      </c>
      <c r="L89" s="108">
        <v>0</v>
      </c>
      <c r="M89" s="110">
        <v>3</v>
      </c>
      <c r="N89" s="108">
        <v>2</v>
      </c>
      <c r="O89" s="110">
        <v>1</v>
      </c>
    </row>
    <row r="90" spans="2:15" s="116" customFormat="1" ht="12.75" customHeight="1">
      <c r="B90" s="107" t="s">
        <v>43</v>
      </c>
      <c r="C90" s="108">
        <v>0</v>
      </c>
      <c r="D90" s="109">
        <v>5</v>
      </c>
      <c r="E90" s="110">
        <v>0</v>
      </c>
      <c r="F90" s="108">
        <v>4</v>
      </c>
      <c r="G90" s="110">
        <v>1</v>
      </c>
      <c r="H90" s="108">
        <v>5</v>
      </c>
      <c r="I90" s="110">
        <v>0</v>
      </c>
      <c r="J90" s="108">
        <v>10</v>
      </c>
      <c r="K90" s="110">
        <v>0</v>
      </c>
      <c r="L90" s="108">
        <v>0</v>
      </c>
      <c r="M90" s="110">
        <v>0</v>
      </c>
      <c r="N90" s="108">
        <v>0</v>
      </c>
      <c r="O90" s="110">
        <v>0</v>
      </c>
    </row>
    <row r="91" spans="2:15" s="116" customFormat="1" ht="12.75" customHeight="1">
      <c r="B91" s="111" t="s">
        <v>44</v>
      </c>
      <c r="C91" s="112">
        <v>0</v>
      </c>
      <c r="D91" s="113">
        <v>4</v>
      </c>
      <c r="E91" s="114">
        <v>0</v>
      </c>
      <c r="F91" s="112">
        <v>3</v>
      </c>
      <c r="G91" s="114">
        <v>1</v>
      </c>
      <c r="H91" s="112">
        <v>4</v>
      </c>
      <c r="I91" s="114">
        <v>0</v>
      </c>
      <c r="J91" s="112">
        <v>6</v>
      </c>
      <c r="K91" s="114">
        <v>0</v>
      </c>
      <c r="L91" s="112">
        <v>0</v>
      </c>
      <c r="M91" s="114">
        <v>0</v>
      </c>
      <c r="N91" s="112">
        <v>0</v>
      </c>
      <c r="O91" s="114">
        <v>0</v>
      </c>
    </row>
    <row r="92" spans="2:15" s="116" customFormat="1" ht="12.75" customHeight="1">
      <c r="B92" s="117" t="s">
        <v>94</v>
      </c>
      <c r="C92" s="105">
        <f>SUM(C93:C96)</f>
        <v>0</v>
      </c>
      <c r="D92" s="105">
        <f>SUM(D93:D96)</f>
        <v>23</v>
      </c>
      <c r="E92" s="106">
        <f aca="true" t="shared" si="17" ref="E92:O92">SUM(E93:E96)</f>
        <v>3</v>
      </c>
      <c r="F92" s="119">
        <f t="shared" si="17"/>
        <v>20</v>
      </c>
      <c r="G92" s="106">
        <f t="shared" si="17"/>
        <v>6</v>
      </c>
      <c r="H92" s="119">
        <f t="shared" si="17"/>
        <v>23</v>
      </c>
      <c r="I92" s="106">
        <f t="shared" si="17"/>
        <v>3</v>
      </c>
      <c r="J92" s="119">
        <f t="shared" si="17"/>
        <v>42</v>
      </c>
      <c r="K92" s="106">
        <f t="shared" si="17"/>
        <v>0</v>
      </c>
      <c r="L92" s="119">
        <f t="shared" si="17"/>
        <v>0</v>
      </c>
      <c r="M92" s="106">
        <f t="shared" si="17"/>
        <v>3</v>
      </c>
      <c r="N92" s="119">
        <f t="shared" si="17"/>
        <v>2</v>
      </c>
      <c r="O92" s="106">
        <f t="shared" si="17"/>
        <v>1</v>
      </c>
    </row>
    <row r="93" spans="2:15" s="116" customFormat="1" ht="12.75" customHeight="1">
      <c r="B93" s="107" t="s">
        <v>41</v>
      </c>
      <c r="C93" s="108">
        <v>0</v>
      </c>
      <c r="D93" s="109">
        <v>7</v>
      </c>
      <c r="E93" s="110">
        <v>0</v>
      </c>
      <c r="F93" s="108">
        <v>7</v>
      </c>
      <c r="G93" s="110">
        <v>0</v>
      </c>
      <c r="H93" s="108">
        <v>7</v>
      </c>
      <c r="I93" s="110">
        <v>0</v>
      </c>
      <c r="J93" s="108">
        <v>12</v>
      </c>
      <c r="K93" s="110">
        <v>0</v>
      </c>
      <c r="L93" s="108">
        <v>0</v>
      </c>
      <c r="M93" s="110">
        <v>0</v>
      </c>
      <c r="N93" s="108">
        <v>0</v>
      </c>
      <c r="O93" s="110">
        <v>0</v>
      </c>
    </row>
    <row r="94" spans="2:15" s="116" customFormat="1" ht="12.75" customHeight="1">
      <c r="B94" s="107" t="s">
        <v>42</v>
      </c>
      <c r="C94" s="108">
        <v>0</v>
      </c>
      <c r="D94" s="109">
        <v>7</v>
      </c>
      <c r="E94" s="110">
        <v>3</v>
      </c>
      <c r="F94" s="108">
        <v>6</v>
      </c>
      <c r="G94" s="110">
        <v>4</v>
      </c>
      <c r="H94" s="108">
        <v>7</v>
      </c>
      <c r="I94" s="110">
        <v>3</v>
      </c>
      <c r="J94" s="108">
        <v>14</v>
      </c>
      <c r="K94" s="110">
        <v>0</v>
      </c>
      <c r="L94" s="108">
        <v>0</v>
      </c>
      <c r="M94" s="110">
        <v>3</v>
      </c>
      <c r="N94" s="108">
        <v>2</v>
      </c>
      <c r="O94" s="110">
        <v>1</v>
      </c>
    </row>
    <row r="95" spans="2:15" s="116" customFormat="1" ht="12.75" customHeight="1">
      <c r="B95" s="107" t="s">
        <v>43</v>
      </c>
      <c r="C95" s="108">
        <v>0</v>
      </c>
      <c r="D95" s="109">
        <v>5</v>
      </c>
      <c r="E95" s="110">
        <v>0</v>
      </c>
      <c r="F95" s="108">
        <v>4</v>
      </c>
      <c r="G95" s="110">
        <v>1</v>
      </c>
      <c r="H95" s="108">
        <v>5</v>
      </c>
      <c r="I95" s="110">
        <v>0</v>
      </c>
      <c r="J95" s="108">
        <v>10</v>
      </c>
      <c r="K95" s="110">
        <v>0</v>
      </c>
      <c r="L95" s="108">
        <v>0</v>
      </c>
      <c r="M95" s="110">
        <v>0</v>
      </c>
      <c r="N95" s="108">
        <v>0</v>
      </c>
      <c r="O95" s="110">
        <v>0</v>
      </c>
    </row>
    <row r="96" spans="2:15" s="116" customFormat="1" ht="12.75" customHeight="1">
      <c r="B96" s="111" t="s">
        <v>44</v>
      </c>
      <c r="C96" s="112">
        <v>0</v>
      </c>
      <c r="D96" s="113">
        <v>4</v>
      </c>
      <c r="E96" s="114">
        <v>0</v>
      </c>
      <c r="F96" s="112">
        <v>3</v>
      </c>
      <c r="G96" s="114">
        <v>1</v>
      </c>
      <c r="H96" s="112">
        <v>4</v>
      </c>
      <c r="I96" s="114">
        <v>0</v>
      </c>
      <c r="J96" s="112">
        <v>6</v>
      </c>
      <c r="K96" s="114">
        <v>0</v>
      </c>
      <c r="L96" s="112">
        <v>0</v>
      </c>
      <c r="M96" s="114">
        <v>0</v>
      </c>
      <c r="N96" s="112">
        <v>0</v>
      </c>
      <c r="O96" s="114">
        <v>0</v>
      </c>
    </row>
    <row r="97" ht="15" customHeight="1">
      <c r="O97" s="4" t="s">
        <v>95</v>
      </c>
    </row>
    <row r="98" ht="15" customHeight="1"/>
  </sheetData>
  <sheetProtection/>
  <mergeCells count="21">
    <mergeCell ref="K5:K6"/>
    <mergeCell ref="L5:L6"/>
    <mergeCell ref="M5:M6"/>
    <mergeCell ref="N5:N6"/>
    <mergeCell ref="O5:O6"/>
    <mergeCell ref="E5:E6"/>
    <mergeCell ref="F5:F6"/>
    <mergeCell ref="G5:G6"/>
    <mergeCell ref="H5:H6"/>
    <mergeCell ref="I5:I6"/>
    <mergeCell ref="J5:J6"/>
    <mergeCell ref="B3:B6"/>
    <mergeCell ref="C3:G3"/>
    <mergeCell ref="H3:O3"/>
    <mergeCell ref="C4:E4"/>
    <mergeCell ref="F4:G4"/>
    <mergeCell ref="H4:I4"/>
    <mergeCell ref="J4:K4"/>
    <mergeCell ref="L4:M4"/>
    <mergeCell ref="N4:O4"/>
    <mergeCell ref="C5:D5"/>
  </mergeCells>
  <printOptions/>
  <pageMargins left="0.5905511811023623" right="0.5905511811023623" top="0.7874015748031497" bottom="0.5905511811023623" header="0.3937007874015748" footer="0.3937007874015748"/>
  <pageSetup horizontalDpi="600" verticalDpi="600" orientation="portrait" paperSize="9" r:id="rId1"/>
  <headerFooter alignWithMargins="0">
    <oddHeader>&amp;R&amp;"ＭＳ Ｐゴシック,標準"&amp;11 11.文化・宗教</oddHeader>
    <oddFooter>&amp;C&amp;"ＭＳ Ｐゴシック,標準"&amp;11-67-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zoomScaleSheetLayoutView="100" zoomScalePageLayoutView="0" workbookViewId="0" topLeftCell="A20">
      <selection activeCell="A51" sqref="A51:IV54"/>
    </sheetView>
  </sheetViews>
  <sheetFormatPr defaultColWidth="7.625" defaultRowHeight="18.75" customHeight="1"/>
  <cols>
    <col min="1" max="1" width="3.75390625" style="5" customWidth="1"/>
    <col min="2" max="2" width="8.75390625" style="120" customWidth="1"/>
    <col min="3" max="3" width="13.75390625" style="5" customWidth="1"/>
    <col min="4" max="4" width="14.75390625" style="5" customWidth="1"/>
    <col min="5" max="5" width="11.75390625" style="5" customWidth="1"/>
    <col min="6" max="7" width="15.75390625" style="5" customWidth="1"/>
    <col min="8" max="8" width="11.00390625" style="5" bestFit="1" customWidth="1"/>
    <col min="9" max="16384" width="7.625" style="5" customWidth="1"/>
  </cols>
  <sheetData>
    <row r="1" spans="1:2" ht="30" customHeight="1">
      <c r="A1" s="33" t="s">
        <v>96</v>
      </c>
      <c r="B1" s="33"/>
    </row>
    <row r="2" spans="3:7" ht="15.75" customHeight="1">
      <c r="C2" s="11"/>
      <c r="D2" s="6"/>
      <c r="E2" s="6"/>
      <c r="F2" s="6"/>
      <c r="G2" s="6"/>
    </row>
    <row r="3" spans="2:8" s="121" customFormat="1" ht="15" customHeight="1">
      <c r="B3" s="70" t="s">
        <v>97</v>
      </c>
      <c r="C3" s="71"/>
      <c r="D3" s="70" t="s">
        <v>98</v>
      </c>
      <c r="E3" s="122" t="s">
        <v>99</v>
      </c>
      <c r="F3" s="123"/>
      <c r="G3" s="124"/>
      <c r="H3" s="125"/>
    </row>
    <row r="4" spans="2:8" s="121" customFormat="1" ht="12">
      <c r="B4" s="126"/>
      <c r="C4" s="127" t="s">
        <v>100</v>
      </c>
      <c r="D4" s="72"/>
      <c r="E4" s="98" t="s">
        <v>101</v>
      </c>
      <c r="F4" s="99" t="s">
        <v>102</v>
      </c>
      <c r="G4" s="58" t="s">
        <v>103</v>
      </c>
      <c r="H4" s="125"/>
    </row>
    <row r="5" spans="2:7" s="128" customFormat="1" ht="14.25" customHeight="1">
      <c r="B5" s="129" t="s">
        <v>104</v>
      </c>
      <c r="C5" s="130"/>
      <c r="D5" s="131">
        <f>SUM(D6:D9)</f>
        <v>338277</v>
      </c>
      <c r="E5" s="104"/>
      <c r="F5" s="105">
        <f>SUM(F6:F9)</f>
        <v>506775</v>
      </c>
      <c r="G5" s="132">
        <f>SUM(G6:G9)</f>
        <v>5598</v>
      </c>
    </row>
    <row r="6" spans="2:8" s="133" customFormat="1" ht="14.25" customHeight="1" hidden="1">
      <c r="B6" s="134"/>
      <c r="C6" s="135" t="s">
        <v>105</v>
      </c>
      <c r="D6" s="136">
        <v>90232</v>
      </c>
      <c r="E6" s="137">
        <v>286</v>
      </c>
      <c r="F6" s="138">
        <v>117013</v>
      </c>
      <c r="G6" s="139">
        <v>2132</v>
      </c>
      <c r="H6" s="140"/>
    </row>
    <row r="7" spans="2:8" s="133" customFormat="1" ht="14.25" customHeight="1" hidden="1">
      <c r="B7" s="134"/>
      <c r="C7" s="135" t="s">
        <v>106</v>
      </c>
      <c r="D7" s="136">
        <v>102930</v>
      </c>
      <c r="E7" s="137">
        <v>286</v>
      </c>
      <c r="F7" s="138">
        <v>118514</v>
      </c>
      <c r="G7" s="139">
        <v>1175</v>
      </c>
      <c r="H7" s="140"/>
    </row>
    <row r="8" spans="2:8" s="133" customFormat="1" ht="14.25" customHeight="1" hidden="1">
      <c r="B8" s="134"/>
      <c r="C8" s="135" t="s">
        <v>107</v>
      </c>
      <c r="D8" s="136">
        <v>95403</v>
      </c>
      <c r="E8" s="137">
        <v>277</v>
      </c>
      <c r="F8" s="138">
        <v>239557</v>
      </c>
      <c r="G8" s="139">
        <v>553</v>
      </c>
      <c r="H8" s="140"/>
    </row>
    <row r="9" spans="2:8" s="133" customFormat="1" ht="14.25" customHeight="1" hidden="1">
      <c r="B9" s="141"/>
      <c r="C9" s="142" t="s">
        <v>108</v>
      </c>
      <c r="D9" s="143">
        <v>49712</v>
      </c>
      <c r="E9" s="144">
        <v>281</v>
      </c>
      <c r="F9" s="145">
        <v>31691</v>
      </c>
      <c r="G9" s="146">
        <v>1738</v>
      </c>
      <c r="H9" s="140"/>
    </row>
    <row r="10" spans="2:7" s="128" customFormat="1" ht="14.25" customHeight="1">
      <c r="B10" s="129" t="s">
        <v>109</v>
      </c>
      <c r="C10" s="130"/>
      <c r="D10" s="131">
        <f>SUM(D11:D14)</f>
        <v>367653</v>
      </c>
      <c r="E10" s="104"/>
      <c r="F10" s="105">
        <f>SUM(F11:F14)</f>
        <v>536518</v>
      </c>
      <c r="G10" s="132">
        <f>SUM(G11:G14)</f>
        <v>7690</v>
      </c>
    </row>
    <row r="11" spans="2:8" s="133" customFormat="1" ht="14.25" customHeight="1" hidden="1">
      <c r="B11" s="134"/>
      <c r="C11" s="135" t="s">
        <v>105</v>
      </c>
      <c r="D11" s="136">
        <v>106166</v>
      </c>
      <c r="E11" s="137">
        <v>285</v>
      </c>
      <c r="F11" s="138">
        <v>114905</v>
      </c>
      <c r="G11" s="139">
        <v>2237</v>
      </c>
      <c r="H11" s="140"/>
    </row>
    <row r="12" spans="2:8" s="133" customFormat="1" ht="14.25" customHeight="1" hidden="1">
      <c r="B12" s="134"/>
      <c r="C12" s="135" t="s">
        <v>106</v>
      </c>
      <c r="D12" s="136">
        <v>106713</v>
      </c>
      <c r="E12" s="137">
        <v>288</v>
      </c>
      <c r="F12" s="138">
        <v>123004</v>
      </c>
      <c r="G12" s="139">
        <v>472</v>
      </c>
      <c r="H12" s="140"/>
    </row>
    <row r="13" spans="2:8" s="133" customFormat="1" ht="14.25" customHeight="1" hidden="1">
      <c r="B13" s="134"/>
      <c r="C13" s="135" t="s">
        <v>107</v>
      </c>
      <c r="D13" s="136">
        <v>107924</v>
      </c>
      <c r="E13" s="137">
        <v>280</v>
      </c>
      <c r="F13" s="138">
        <v>263311</v>
      </c>
      <c r="G13" s="139">
        <v>3301</v>
      </c>
      <c r="H13" s="140"/>
    </row>
    <row r="14" spans="2:8" s="133" customFormat="1" ht="14.25" customHeight="1" hidden="1">
      <c r="B14" s="141"/>
      <c r="C14" s="142" t="s">
        <v>108</v>
      </c>
      <c r="D14" s="143">
        <v>46850</v>
      </c>
      <c r="E14" s="144">
        <v>283</v>
      </c>
      <c r="F14" s="145">
        <v>35298</v>
      </c>
      <c r="G14" s="146">
        <v>1680</v>
      </c>
      <c r="H14" s="140"/>
    </row>
    <row r="15" spans="2:7" s="128" customFormat="1" ht="14.25" customHeight="1">
      <c r="B15" s="129" t="s">
        <v>110</v>
      </c>
      <c r="C15" s="130"/>
      <c r="D15" s="131">
        <f>SUM(D16:D19)</f>
        <v>388116</v>
      </c>
      <c r="E15" s="104"/>
      <c r="F15" s="105">
        <f>SUM(F16:F19)</f>
        <v>528053</v>
      </c>
      <c r="G15" s="132">
        <f>SUM(G16:G19)</f>
        <v>12932</v>
      </c>
    </row>
    <row r="16" spans="2:8" s="133" customFormat="1" ht="14.25" customHeight="1" hidden="1">
      <c r="B16" s="134"/>
      <c r="C16" s="135" t="s">
        <v>105</v>
      </c>
      <c r="D16" s="136">
        <v>103048</v>
      </c>
      <c r="E16" s="137">
        <v>280</v>
      </c>
      <c r="F16" s="138">
        <v>118159</v>
      </c>
      <c r="G16" s="139">
        <v>833</v>
      </c>
      <c r="H16" s="140"/>
    </row>
    <row r="17" spans="2:8" s="133" customFormat="1" ht="14.25" customHeight="1" hidden="1">
      <c r="B17" s="134"/>
      <c r="C17" s="135" t="s">
        <v>106</v>
      </c>
      <c r="D17" s="136">
        <v>118647</v>
      </c>
      <c r="E17" s="137">
        <v>290</v>
      </c>
      <c r="F17" s="138">
        <v>91661</v>
      </c>
      <c r="G17" s="139">
        <v>1686</v>
      </c>
      <c r="H17" s="140"/>
    </row>
    <row r="18" spans="2:8" s="133" customFormat="1" ht="14.25" customHeight="1" hidden="1">
      <c r="B18" s="134"/>
      <c r="C18" s="135" t="s">
        <v>107</v>
      </c>
      <c r="D18" s="136">
        <v>117079</v>
      </c>
      <c r="E18" s="137">
        <v>278</v>
      </c>
      <c r="F18" s="138">
        <v>278019</v>
      </c>
      <c r="G18" s="139">
        <v>7241</v>
      </c>
      <c r="H18" s="140"/>
    </row>
    <row r="19" spans="2:8" s="133" customFormat="1" ht="14.25" customHeight="1" hidden="1">
      <c r="B19" s="141"/>
      <c r="C19" s="142" t="s">
        <v>108</v>
      </c>
      <c r="D19" s="143">
        <v>49342</v>
      </c>
      <c r="E19" s="144">
        <v>289</v>
      </c>
      <c r="F19" s="145">
        <v>40214</v>
      </c>
      <c r="G19" s="146">
        <v>3172</v>
      </c>
      <c r="H19" s="140"/>
    </row>
    <row r="20" spans="2:7" s="128" customFormat="1" ht="13.5" customHeight="1">
      <c r="B20" s="129" t="s">
        <v>111</v>
      </c>
      <c r="C20" s="130"/>
      <c r="D20" s="131">
        <f>SUM(D21:D24)</f>
        <v>418888</v>
      </c>
      <c r="E20" s="104"/>
      <c r="F20" s="105">
        <f>SUM(F21:F24)</f>
        <v>575465</v>
      </c>
      <c r="G20" s="132">
        <f>SUM(G21:G24)</f>
        <v>11380</v>
      </c>
    </row>
    <row r="21" spans="2:8" s="133" customFormat="1" ht="14.25" customHeight="1" hidden="1">
      <c r="B21" s="134"/>
      <c r="C21" s="135" t="s">
        <v>105</v>
      </c>
      <c r="D21" s="136">
        <v>109601</v>
      </c>
      <c r="E21" s="137">
        <v>282</v>
      </c>
      <c r="F21" s="138">
        <v>116991</v>
      </c>
      <c r="G21" s="139">
        <v>819</v>
      </c>
      <c r="H21" s="140"/>
    </row>
    <row r="22" spans="2:8" s="133" customFormat="1" ht="14.25" customHeight="1" hidden="1">
      <c r="B22" s="134"/>
      <c r="C22" s="135" t="s">
        <v>106</v>
      </c>
      <c r="D22" s="136">
        <v>130371</v>
      </c>
      <c r="E22" s="137">
        <v>285</v>
      </c>
      <c r="F22" s="138">
        <v>138457</v>
      </c>
      <c r="G22" s="139">
        <v>2958</v>
      </c>
      <c r="H22" s="140"/>
    </row>
    <row r="23" spans="2:8" s="133" customFormat="1" ht="14.25" customHeight="1" hidden="1">
      <c r="B23" s="134"/>
      <c r="C23" s="135" t="s">
        <v>107</v>
      </c>
      <c r="D23" s="136">
        <v>128213</v>
      </c>
      <c r="E23" s="137">
        <v>277</v>
      </c>
      <c r="F23" s="138">
        <v>282553</v>
      </c>
      <c r="G23" s="139">
        <v>5520</v>
      </c>
      <c r="H23" s="140"/>
    </row>
    <row r="24" spans="2:8" s="133" customFormat="1" ht="14.25" customHeight="1" hidden="1">
      <c r="B24" s="141"/>
      <c r="C24" s="142" t="s">
        <v>108</v>
      </c>
      <c r="D24" s="143">
        <v>50703</v>
      </c>
      <c r="E24" s="144">
        <v>272</v>
      </c>
      <c r="F24" s="145">
        <v>37464</v>
      </c>
      <c r="G24" s="146">
        <v>2083</v>
      </c>
      <c r="H24" s="140"/>
    </row>
    <row r="25" spans="2:7" s="128" customFormat="1" ht="13.5" customHeight="1">
      <c r="B25" s="129" t="s">
        <v>112</v>
      </c>
      <c r="C25" s="130"/>
      <c r="D25" s="131">
        <f>SUM(D26:D29)</f>
        <v>444710</v>
      </c>
      <c r="E25" s="104"/>
      <c r="F25" s="105">
        <f>SUM(F26:F29)</f>
        <v>592176</v>
      </c>
      <c r="G25" s="132">
        <f>SUM(G26:G29)</f>
        <v>19193</v>
      </c>
    </row>
    <row r="26" spans="2:8" s="133" customFormat="1" ht="14.25" customHeight="1" hidden="1">
      <c r="B26" s="134"/>
      <c r="C26" s="135" t="s">
        <v>105</v>
      </c>
      <c r="D26" s="136">
        <v>114452</v>
      </c>
      <c r="E26" s="137">
        <v>285</v>
      </c>
      <c r="F26" s="138">
        <v>117510</v>
      </c>
      <c r="G26" s="139">
        <v>3379</v>
      </c>
      <c r="H26" s="140"/>
    </row>
    <row r="27" spans="2:8" s="133" customFormat="1" ht="14.25" customHeight="1" hidden="1">
      <c r="B27" s="134"/>
      <c r="C27" s="135" t="s">
        <v>106</v>
      </c>
      <c r="D27" s="136">
        <v>140328</v>
      </c>
      <c r="E27" s="137">
        <v>290</v>
      </c>
      <c r="F27" s="138">
        <v>150854</v>
      </c>
      <c r="G27" s="139">
        <v>2607</v>
      </c>
      <c r="H27" s="140"/>
    </row>
    <row r="28" spans="2:8" s="133" customFormat="1" ht="14.25" customHeight="1" hidden="1">
      <c r="B28" s="134"/>
      <c r="C28" s="135" t="s">
        <v>107</v>
      </c>
      <c r="D28" s="136">
        <v>137891</v>
      </c>
      <c r="E28" s="137">
        <v>277</v>
      </c>
      <c r="F28" s="138">
        <v>286182</v>
      </c>
      <c r="G28" s="139">
        <v>11093</v>
      </c>
      <c r="H28" s="140"/>
    </row>
    <row r="29" spans="2:8" s="133" customFormat="1" ht="14.25" customHeight="1" hidden="1">
      <c r="B29" s="141"/>
      <c r="C29" s="142" t="s">
        <v>108</v>
      </c>
      <c r="D29" s="143">
        <v>52039</v>
      </c>
      <c r="E29" s="144">
        <v>284</v>
      </c>
      <c r="F29" s="145">
        <v>37630</v>
      </c>
      <c r="G29" s="146">
        <v>2114</v>
      </c>
      <c r="H29" s="140"/>
    </row>
    <row r="30" spans="2:7" s="128" customFormat="1" ht="13.5" customHeight="1">
      <c r="B30" s="147" t="s">
        <v>113</v>
      </c>
      <c r="C30" s="148"/>
      <c r="D30" s="149">
        <f>SUM(D31:D34)</f>
        <v>473707</v>
      </c>
      <c r="E30" s="150"/>
      <c r="F30" s="151">
        <f>SUM(F31:F34)</f>
        <v>608333</v>
      </c>
      <c r="G30" s="152">
        <f>SUM(G31:G34)</f>
        <v>20846</v>
      </c>
    </row>
    <row r="31" spans="2:8" s="133" customFormat="1" ht="14.25" customHeight="1" hidden="1">
      <c r="B31" s="134"/>
      <c r="C31" s="153" t="s">
        <v>105</v>
      </c>
      <c r="D31" s="154">
        <v>128115</v>
      </c>
      <c r="E31" s="155">
        <v>292</v>
      </c>
      <c r="F31" s="156">
        <v>123779</v>
      </c>
      <c r="G31" s="157">
        <v>3224</v>
      </c>
      <c r="H31" s="140"/>
    </row>
    <row r="32" spans="2:8" s="133" customFormat="1" ht="14.25" customHeight="1" hidden="1">
      <c r="B32" s="134"/>
      <c r="C32" s="135" t="s">
        <v>106</v>
      </c>
      <c r="D32" s="136">
        <v>145149</v>
      </c>
      <c r="E32" s="137">
        <v>290</v>
      </c>
      <c r="F32" s="138">
        <v>152240</v>
      </c>
      <c r="G32" s="139">
        <v>3313</v>
      </c>
      <c r="H32" s="140"/>
    </row>
    <row r="33" spans="2:8" s="133" customFormat="1" ht="14.25" customHeight="1" hidden="1">
      <c r="B33" s="134"/>
      <c r="C33" s="135" t="s">
        <v>107</v>
      </c>
      <c r="D33" s="136">
        <v>145950</v>
      </c>
      <c r="E33" s="137">
        <v>275</v>
      </c>
      <c r="F33" s="138">
        <v>291503</v>
      </c>
      <c r="G33" s="139">
        <v>12384</v>
      </c>
      <c r="H33" s="140"/>
    </row>
    <row r="34" spans="2:8" s="133" customFormat="1" ht="14.25" customHeight="1" hidden="1">
      <c r="B34" s="141"/>
      <c r="C34" s="142" t="s">
        <v>108</v>
      </c>
      <c r="D34" s="143">
        <v>54493</v>
      </c>
      <c r="E34" s="144">
        <v>284</v>
      </c>
      <c r="F34" s="145">
        <v>40811</v>
      </c>
      <c r="G34" s="146">
        <v>1925</v>
      </c>
      <c r="H34" s="140"/>
    </row>
    <row r="35" spans="2:7" s="128" customFormat="1" ht="13.5" customHeight="1">
      <c r="B35" s="129" t="s">
        <v>114</v>
      </c>
      <c r="C35" s="130"/>
      <c r="D35" s="131">
        <f>SUM(D36:D39)</f>
        <v>493484</v>
      </c>
      <c r="E35" s="104"/>
      <c r="F35" s="105">
        <f>SUM(F36:F39)</f>
        <v>598071</v>
      </c>
      <c r="G35" s="132">
        <f>SUM(G36:G39)</f>
        <v>19640</v>
      </c>
    </row>
    <row r="36" spans="2:8" s="133" customFormat="1" ht="14.25" customHeight="1" hidden="1">
      <c r="B36" s="134"/>
      <c r="C36" s="135" t="s">
        <v>105</v>
      </c>
      <c r="D36" s="136">
        <v>131279</v>
      </c>
      <c r="E36" s="137">
        <v>297</v>
      </c>
      <c r="F36" s="138">
        <v>123790</v>
      </c>
      <c r="G36" s="139">
        <v>1626</v>
      </c>
      <c r="H36" s="140"/>
    </row>
    <row r="37" spans="2:8" s="133" customFormat="1" ht="14.25" customHeight="1" hidden="1">
      <c r="B37" s="134"/>
      <c r="C37" s="135" t="s">
        <v>106</v>
      </c>
      <c r="D37" s="136">
        <v>151936</v>
      </c>
      <c r="E37" s="137">
        <v>290</v>
      </c>
      <c r="F37" s="138">
        <v>139470</v>
      </c>
      <c r="G37" s="139">
        <v>4268</v>
      </c>
      <c r="H37" s="140"/>
    </row>
    <row r="38" spans="2:8" s="133" customFormat="1" ht="14.25" customHeight="1" hidden="1">
      <c r="B38" s="134"/>
      <c r="C38" s="135" t="s">
        <v>107</v>
      </c>
      <c r="D38" s="136">
        <v>152804</v>
      </c>
      <c r="E38" s="137">
        <v>275</v>
      </c>
      <c r="F38" s="138">
        <v>286488</v>
      </c>
      <c r="G38" s="139">
        <v>11834</v>
      </c>
      <c r="H38" s="140"/>
    </row>
    <row r="39" spans="2:8" s="133" customFormat="1" ht="14.25" customHeight="1" hidden="1">
      <c r="B39" s="141"/>
      <c r="C39" s="142" t="s">
        <v>108</v>
      </c>
      <c r="D39" s="143">
        <v>57465</v>
      </c>
      <c r="E39" s="144">
        <v>286</v>
      </c>
      <c r="F39" s="145">
        <v>48323</v>
      </c>
      <c r="G39" s="146">
        <v>1912</v>
      </c>
      <c r="H39" s="140"/>
    </row>
    <row r="40" spans="2:7" s="160" customFormat="1" ht="13.5" customHeight="1">
      <c r="B40" s="158" t="s">
        <v>115</v>
      </c>
      <c r="C40" s="159"/>
      <c r="D40" s="131">
        <f>SUM(D41:D44)</f>
        <v>510627</v>
      </c>
      <c r="E40" s="104"/>
      <c r="F40" s="105">
        <f>SUM(F41:F44)</f>
        <v>629396</v>
      </c>
      <c r="G40" s="132">
        <f>SUM(G41:G44)</f>
        <v>18629</v>
      </c>
    </row>
    <row r="41" spans="2:8" s="133" customFormat="1" ht="14.25" customHeight="1" hidden="1">
      <c r="B41" s="134"/>
      <c r="C41" s="135" t="s">
        <v>105</v>
      </c>
      <c r="D41" s="136">
        <v>133864</v>
      </c>
      <c r="E41" s="137">
        <v>293</v>
      </c>
      <c r="F41" s="138">
        <v>126438</v>
      </c>
      <c r="G41" s="139">
        <v>168</v>
      </c>
      <c r="H41" s="140"/>
    </row>
    <row r="42" spans="2:8" s="133" customFormat="1" ht="14.25" customHeight="1" hidden="1">
      <c r="B42" s="134"/>
      <c r="C42" s="135" t="s">
        <v>106</v>
      </c>
      <c r="D42" s="136">
        <v>159168</v>
      </c>
      <c r="E42" s="137">
        <v>282</v>
      </c>
      <c r="F42" s="138">
        <v>144236</v>
      </c>
      <c r="G42" s="139">
        <v>4038</v>
      </c>
      <c r="H42" s="140"/>
    </row>
    <row r="43" spans="2:8" s="133" customFormat="1" ht="14.25" customHeight="1" hidden="1">
      <c r="B43" s="134"/>
      <c r="C43" s="135" t="s">
        <v>107</v>
      </c>
      <c r="D43" s="136">
        <v>159168</v>
      </c>
      <c r="E43" s="137">
        <v>276</v>
      </c>
      <c r="F43" s="138">
        <v>305750</v>
      </c>
      <c r="G43" s="139">
        <v>12216</v>
      </c>
      <c r="H43" s="140"/>
    </row>
    <row r="44" spans="2:8" s="133" customFormat="1" ht="14.25" customHeight="1" hidden="1">
      <c r="B44" s="141"/>
      <c r="C44" s="142" t="s">
        <v>108</v>
      </c>
      <c r="D44" s="143">
        <v>58427</v>
      </c>
      <c r="E44" s="144">
        <v>285</v>
      </c>
      <c r="F44" s="145">
        <v>52972</v>
      </c>
      <c r="G44" s="146">
        <v>2207</v>
      </c>
      <c r="H44" s="140"/>
    </row>
    <row r="45" spans="2:7" s="160" customFormat="1" ht="13.5" customHeight="1">
      <c r="B45" s="158" t="s">
        <v>116</v>
      </c>
      <c r="C45" s="159"/>
      <c r="D45" s="131">
        <f>SUM(D46:D49)</f>
        <v>520730</v>
      </c>
      <c r="E45" s="104"/>
      <c r="F45" s="105">
        <f>SUM(F46:F49)</f>
        <v>641682</v>
      </c>
      <c r="G45" s="132">
        <f>SUM(G46:G49)</f>
        <v>41054</v>
      </c>
    </row>
    <row r="46" spans="2:8" s="133" customFormat="1" ht="13.5" customHeight="1" hidden="1">
      <c r="B46" s="134"/>
      <c r="C46" s="135" t="s">
        <v>105</v>
      </c>
      <c r="D46" s="136">
        <v>128507</v>
      </c>
      <c r="E46" s="137">
        <v>297</v>
      </c>
      <c r="F46" s="138">
        <v>127906</v>
      </c>
      <c r="G46" s="139">
        <v>19130</v>
      </c>
      <c r="H46" s="140"/>
    </row>
    <row r="47" spans="2:8" s="133" customFormat="1" ht="13.5" customHeight="1" hidden="1">
      <c r="B47" s="134"/>
      <c r="C47" s="135" t="s">
        <v>106</v>
      </c>
      <c r="D47" s="136">
        <v>166764</v>
      </c>
      <c r="E47" s="137">
        <v>289</v>
      </c>
      <c r="F47" s="138">
        <v>160174</v>
      </c>
      <c r="G47" s="139">
        <v>7893</v>
      </c>
      <c r="H47" s="140"/>
    </row>
    <row r="48" spans="2:8" s="133" customFormat="1" ht="13.5" customHeight="1" hidden="1">
      <c r="B48" s="134"/>
      <c r="C48" s="135" t="s">
        <v>107</v>
      </c>
      <c r="D48" s="136">
        <v>164997</v>
      </c>
      <c r="E48" s="137">
        <v>272</v>
      </c>
      <c r="F48" s="138">
        <v>301151</v>
      </c>
      <c r="G48" s="139">
        <v>11943</v>
      </c>
      <c r="H48" s="140"/>
    </row>
    <row r="49" spans="2:8" s="133" customFormat="1" ht="13.5" customHeight="1" hidden="1">
      <c r="B49" s="141"/>
      <c r="C49" s="142" t="s">
        <v>108</v>
      </c>
      <c r="D49" s="143">
        <v>60462</v>
      </c>
      <c r="E49" s="144">
        <v>286</v>
      </c>
      <c r="F49" s="145">
        <v>52451</v>
      </c>
      <c r="G49" s="146">
        <v>2088</v>
      </c>
      <c r="H49" s="140"/>
    </row>
    <row r="50" spans="2:7" s="160" customFormat="1" ht="13.5" customHeight="1">
      <c r="B50" s="158" t="s">
        <v>117</v>
      </c>
      <c r="C50" s="159"/>
      <c r="D50" s="131">
        <f>SUM(D51:D54)</f>
        <v>533598</v>
      </c>
      <c r="E50" s="104"/>
      <c r="F50" s="105">
        <f>SUM(F51:F54)</f>
        <v>686156</v>
      </c>
      <c r="G50" s="132">
        <f>SUM(G51:G54)</f>
        <v>42602</v>
      </c>
    </row>
    <row r="51" spans="2:8" s="133" customFormat="1" ht="13.5" customHeight="1">
      <c r="B51" s="134"/>
      <c r="C51" s="135" t="s">
        <v>118</v>
      </c>
      <c r="D51" s="136">
        <v>130456</v>
      </c>
      <c r="E51" s="137">
        <v>292</v>
      </c>
      <c r="F51" s="138">
        <v>131855</v>
      </c>
      <c r="G51" s="139">
        <v>17045</v>
      </c>
      <c r="H51" s="140"/>
    </row>
    <row r="52" spans="2:8" s="133" customFormat="1" ht="13.5" customHeight="1">
      <c r="B52" s="134"/>
      <c r="C52" s="135" t="s">
        <v>119</v>
      </c>
      <c r="D52" s="136">
        <v>172841</v>
      </c>
      <c r="E52" s="137">
        <v>293</v>
      </c>
      <c r="F52" s="138">
        <v>169580</v>
      </c>
      <c r="G52" s="139">
        <v>7654</v>
      </c>
      <c r="H52" s="140"/>
    </row>
    <row r="53" spans="2:8" s="133" customFormat="1" ht="13.5" customHeight="1">
      <c r="B53" s="134"/>
      <c r="C53" s="135" t="s">
        <v>120</v>
      </c>
      <c r="D53" s="136">
        <v>170625</v>
      </c>
      <c r="E53" s="137">
        <v>284</v>
      </c>
      <c r="F53" s="138">
        <v>315234</v>
      </c>
      <c r="G53" s="139">
        <v>15619</v>
      </c>
      <c r="H53" s="140"/>
    </row>
    <row r="54" spans="2:8" s="133" customFormat="1" ht="13.5" customHeight="1">
      <c r="B54" s="141"/>
      <c r="C54" s="142" t="s">
        <v>121</v>
      </c>
      <c r="D54" s="143">
        <v>59676</v>
      </c>
      <c r="E54" s="144">
        <v>282</v>
      </c>
      <c r="F54" s="145">
        <v>69487</v>
      </c>
      <c r="G54" s="146">
        <v>2284</v>
      </c>
      <c r="H54" s="140"/>
    </row>
    <row r="55" spans="2:7" s="160" customFormat="1" ht="13.5" customHeight="1">
      <c r="B55" s="158" t="s">
        <v>122</v>
      </c>
      <c r="C55" s="159"/>
      <c r="D55" s="131">
        <f>SUM(D56:D59)</f>
        <v>550714</v>
      </c>
      <c r="E55" s="104"/>
      <c r="F55" s="105">
        <f>SUM(F56:F59)</f>
        <v>672661</v>
      </c>
      <c r="G55" s="132">
        <f>SUM(G56:G59)</f>
        <v>44388</v>
      </c>
    </row>
    <row r="56" spans="2:8" s="133" customFormat="1" ht="13.5" customHeight="1">
      <c r="B56" s="134"/>
      <c r="C56" s="135" t="s">
        <v>118</v>
      </c>
      <c r="D56" s="136">
        <v>135084</v>
      </c>
      <c r="E56" s="137">
        <v>296</v>
      </c>
      <c r="F56" s="138">
        <v>126289</v>
      </c>
      <c r="G56" s="139">
        <v>11769</v>
      </c>
      <c r="H56" s="140"/>
    </row>
    <row r="57" spans="2:8" s="133" customFormat="1" ht="13.5" customHeight="1">
      <c r="B57" s="134"/>
      <c r="C57" s="135" t="s">
        <v>119</v>
      </c>
      <c r="D57" s="136">
        <v>178717</v>
      </c>
      <c r="E57" s="137">
        <v>292</v>
      </c>
      <c r="F57" s="138">
        <v>168844</v>
      </c>
      <c r="G57" s="139">
        <v>11943</v>
      </c>
      <c r="H57" s="140"/>
    </row>
    <row r="58" spans="2:8" s="133" customFormat="1" ht="13.5" customHeight="1">
      <c r="B58" s="134"/>
      <c r="C58" s="135" t="s">
        <v>120</v>
      </c>
      <c r="D58" s="136">
        <v>176664</v>
      </c>
      <c r="E58" s="137">
        <v>293</v>
      </c>
      <c r="F58" s="138">
        <v>298079</v>
      </c>
      <c r="G58" s="139">
        <v>18632</v>
      </c>
      <c r="H58" s="140"/>
    </row>
    <row r="59" spans="2:8" s="133" customFormat="1" ht="13.5" customHeight="1">
      <c r="B59" s="141"/>
      <c r="C59" s="142" t="s">
        <v>121</v>
      </c>
      <c r="D59" s="143">
        <v>60249</v>
      </c>
      <c r="E59" s="144">
        <v>294</v>
      </c>
      <c r="F59" s="145">
        <v>79449</v>
      </c>
      <c r="G59" s="146">
        <v>2044</v>
      </c>
      <c r="H59" s="140"/>
    </row>
    <row r="60" spans="2:7" s="160" customFormat="1" ht="13.5" customHeight="1">
      <c r="B60" s="158" t="s">
        <v>123</v>
      </c>
      <c r="C60" s="159"/>
      <c r="D60" s="131">
        <f>SUM(D61:D64)</f>
        <v>566358</v>
      </c>
      <c r="E60" s="104"/>
      <c r="F60" s="105">
        <f>SUM(F61:F64)</f>
        <v>714698</v>
      </c>
      <c r="G60" s="132">
        <f>SUM(G61:G64)</f>
        <v>39381</v>
      </c>
    </row>
    <row r="61" spans="2:8" s="133" customFormat="1" ht="13.5" customHeight="1">
      <c r="B61" s="134"/>
      <c r="C61" s="135" t="s">
        <v>118</v>
      </c>
      <c r="D61" s="136">
        <v>139876</v>
      </c>
      <c r="E61" s="137">
        <v>292</v>
      </c>
      <c r="F61" s="138">
        <v>139304</v>
      </c>
      <c r="G61" s="139">
        <v>10521</v>
      </c>
      <c r="H61" s="140"/>
    </row>
    <row r="62" spans="2:8" s="133" customFormat="1" ht="13.5" customHeight="1">
      <c r="B62" s="134"/>
      <c r="C62" s="135" t="s">
        <v>119</v>
      </c>
      <c r="D62" s="136">
        <v>183428</v>
      </c>
      <c r="E62" s="137">
        <v>292</v>
      </c>
      <c r="F62" s="138">
        <v>166440</v>
      </c>
      <c r="G62" s="139">
        <v>14044</v>
      </c>
      <c r="H62" s="140"/>
    </row>
    <row r="63" spans="2:8" s="133" customFormat="1" ht="13.5" customHeight="1">
      <c r="B63" s="134"/>
      <c r="C63" s="135" t="s">
        <v>120</v>
      </c>
      <c r="D63" s="136">
        <v>182168</v>
      </c>
      <c r="E63" s="137">
        <v>292</v>
      </c>
      <c r="F63" s="138">
        <v>317664</v>
      </c>
      <c r="G63" s="139">
        <v>11376</v>
      </c>
      <c r="H63" s="140"/>
    </row>
    <row r="64" spans="2:8" s="133" customFormat="1" ht="13.5" customHeight="1">
      <c r="B64" s="141"/>
      <c r="C64" s="142" t="s">
        <v>121</v>
      </c>
      <c r="D64" s="143">
        <v>60886</v>
      </c>
      <c r="E64" s="144">
        <v>293</v>
      </c>
      <c r="F64" s="145">
        <v>91290</v>
      </c>
      <c r="G64" s="146">
        <v>3440</v>
      </c>
      <c r="H64" s="140"/>
    </row>
    <row r="65" spans="2:7" s="160" customFormat="1" ht="13.5" customHeight="1">
      <c r="B65" s="158" t="s">
        <v>124</v>
      </c>
      <c r="C65" s="159"/>
      <c r="D65" s="131">
        <f>SUM(D66:D69)</f>
        <v>577559</v>
      </c>
      <c r="E65" s="104"/>
      <c r="F65" s="105">
        <f>SUM(F66:F69)</f>
        <v>765647</v>
      </c>
      <c r="G65" s="132">
        <f>SUM(G66:G69)</f>
        <v>42196</v>
      </c>
    </row>
    <row r="66" spans="2:8" s="133" customFormat="1" ht="13.5" customHeight="1">
      <c r="B66" s="134"/>
      <c r="C66" s="135" t="s">
        <v>118</v>
      </c>
      <c r="D66" s="136">
        <v>142280</v>
      </c>
      <c r="E66" s="137">
        <v>292</v>
      </c>
      <c r="F66" s="138">
        <v>162577</v>
      </c>
      <c r="G66" s="139">
        <v>10986</v>
      </c>
      <c r="H66" s="140"/>
    </row>
    <row r="67" spans="2:8" s="133" customFormat="1" ht="13.5" customHeight="1">
      <c r="B67" s="134"/>
      <c r="C67" s="135" t="s">
        <v>119</v>
      </c>
      <c r="D67" s="136">
        <v>187647</v>
      </c>
      <c r="E67" s="137">
        <v>295</v>
      </c>
      <c r="F67" s="138">
        <v>185952</v>
      </c>
      <c r="G67" s="139">
        <v>15633</v>
      </c>
      <c r="H67" s="140"/>
    </row>
    <row r="68" spans="2:8" s="133" customFormat="1" ht="13.5" customHeight="1">
      <c r="B68" s="134"/>
      <c r="C68" s="135" t="s">
        <v>120</v>
      </c>
      <c r="D68" s="136">
        <v>184391</v>
      </c>
      <c r="E68" s="137">
        <v>293</v>
      </c>
      <c r="F68" s="138">
        <v>315823</v>
      </c>
      <c r="G68" s="139">
        <v>11642</v>
      </c>
      <c r="H68" s="140"/>
    </row>
    <row r="69" spans="2:8" s="133" customFormat="1" ht="13.5" customHeight="1">
      <c r="B69" s="141"/>
      <c r="C69" s="142" t="s">
        <v>121</v>
      </c>
      <c r="D69" s="143">
        <v>63241</v>
      </c>
      <c r="E69" s="144">
        <v>293</v>
      </c>
      <c r="F69" s="145">
        <v>101295</v>
      </c>
      <c r="G69" s="146">
        <v>3935</v>
      </c>
      <c r="H69" s="140"/>
    </row>
    <row r="70" spans="2:7" s="160" customFormat="1" ht="13.5" customHeight="1">
      <c r="B70" s="158" t="s">
        <v>125</v>
      </c>
      <c r="C70" s="159"/>
      <c r="D70" s="131">
        <f>SUM(D71:D74)</f>
        <v>576029</v>
      </c>
      <c r="E70" s="104"/>
      <c r="F70" s="105">
        <f>SUM(F71:F74)</f>
        <v>767546</v>
      </c>
      <c r="G70" s="132">
        <f>SUM(G71:G74)</f>
        <v>38660</v>
      </c>
    </row>
    <row r="71" spans="2:8" s="133" customFormat="1" ht="13.5" customHeight="1">
      <c r="B71" s="134"/>
      <c r="C71" s="135" t="s">
        <v>118</v>
      </c>
      <c r="D71" s="136">
        <v>143555</v>
      </c>
      <c r="E71" s="137">
        <v>281</v>
      </c>
      <c r="F71" s="138">
        <v>173317</v>
      </c>
      <c r="G71" s="139">
        <v>12599</v>
      </c>
      <c r="H71" s="140"/>
    </row>
    <row r="72" spans="2:8" s="133" customFormat="1" ht="13.5" customHeight="1">
      <c r="B72" s="134"/>
      <c r="C72" s="135" t="s">
        <v>119</v>
      </c>
      <c r="D72" s="137">
        <v>179108</v>
      </c>
      <c r="E72" s="137">
        <v>281</v>
      </c>
      <c r="F72" s="138">
        <v>178595</v>
      </c>
      <c r="G72" s="139">
        <v>10248</v>
      </c>
      <c r="H72" s="140"/>
    </row>
    <row r="73" spans="2:8" s="133" customFormat="1" ht="13.5" customHeight="1">
      <c r="B73" s="134"/>
      <c r="C73" s="135" t="s">
        <v>120</v>
      </c>
      <c r="D73" s="138">
        <v>188200</v>
      </c>
      <c r="E73" s="137">
        <v>279</v>
      </c>
      <c r="F73" s="138">
        <v>304974</v>
      </c>
      <c r="G73" s="139">
        <v>11991</v>
      </c>
      <c r="H73" s="140"/>
    </row>
    <row r="74" spans="2:8" s="133" customFormat="1" ht="13.5" customHeight="1">
      <c r="B74" s="141"/>
      <c r="C74" s="142" t="s">
        <v>121</v>
      </c>
      <c r="D74" s="143">
        <v>65166</v>
      </c>
      <c r="E74" s="144">
        <v>283</v>
      </c>
      <c r="F74" s="145">
        <v>110660</v>
      </c>
      <c r="G74" s="146">
        <v>3822</v>
      </c>
      <c r="H74" s="140"/>
    </row>
    <row r="75" spans="2:7" s="160" customFormat="1" ht="13.5" customHeight="1">
      <c r="B75" s="158" t="s">
        <v>126</v>
      </c>
      <c r="C75" s="159"/>
      <c r="D75" s="131">
        <f>SUM(D76:D79)</f>
        <v>581175</v>
      </c>
      <c r="E75" s="104"/>
      <c r="F75" s="105">
        <f>SUM(F76:F79)</f>
        <v>809511</v>
      </c>
      <c r="G75" s="132">
        <f>SUM(G76:G79)</f>
        <v>38931</v>
      </c>
    </row>
    <row r="76" spans="2:8" s="133" customFormat="1" ht="13.5" customHeight="1">
      <c r="B76" s="134"/>
      <c r="C76" s="135" t="s">
        <v>118</v>
      </c>
      <c r="D76" s="136">
        <v>146899</v>
      </c>
      <c r="E76" s="137">
        <v>294</v>
      </c>
      <c r="F76" s="138">
        <v>186464</v>
      </c>
      <c r="G76" s="139">
        <v>9204</v>
      </c>
      <c r="H76" s="140"/>
    </row>
    <row r="77" spans="2:8" s="133" customFormat="1" ht="13.5" customHeight="1">
      <c r="B77" s="134"/>
      <c r="C77" s="135" t="s">
        <v>119</v>
      </c>
      <c r="D77" s="137">
        <v>175212</v>
      </c>
      <c r="E77" s="137">
        <v>271</v>
      </c>
      <c r="F77" s="138">
        <v>180064</v>
      </c>
      <c r="G77" s="139">
        <v>13166</v>
      </c>
      <c r="H77" s="140"/>
    </row>
    <row r="78" spans="2:8" s="133" customFormat="1" ht="13.5" customHeight="1">
      <c r="B78" s="134"/>
      <c r="C78" s="135" t="s">
        <v>120</v>
      </c>
      <c r="D78" s="138">
        <v>189731</v>
      </c>
      <c r="E78" s="137">
        <v>293</v>
      </c>
      <c r="F78" s="138">
        <v>313266</v>
      </c>
      <c r="G78" s="139">
        <v>11833</v>
      </c>
      <c r="H78" s="140"/>
    </row>
    <row r="79" spans="2:8" s="133" customFormat="1" ht="13.5" customHeight="1">
      <c r="B79" s="141"/>
      <c r="C79" s="142" t="s">
        <v>121</v>
      </c>
      <c r="D79" s="143">
        <v>69333</v>
      </c>
      <c r="E79" s="144">
        <v>294</v>
      </c>
      <c r="F79" s="145">
        <v>129717</v>
      </c>
      <c r="G79" s="146">
        <v>4728</v>
      </c>
      <c r="H79" s="140"/>
    </row>
    <row r="80" spans="2:7" s="160" customFormat="1" ht="13.5" customHeight="1">
      <c r="B80" s="158" t="s">
        <v>127</v>
      </c>
      <c r="C80" s="159"/>
      <c r="D80" s="131">
        <f>SUM(D81:D84)</f>
        <v>579817</v>
      </c>
      <c r="E80" s="104"/>
      <c r="F80" s="105">
        <f>SUM(F81:F84)</f>
        <v>792134</v>
      </c>
      <c r="G80" s="106">
        <f>SUM(G81:G84)</f>
        <v>35120</v>
      </c>
    </row>
    <row r="81" spans="2:8" s="133" customFormat="1" ht="13.5" customHeight="1">
      <c r="B81" s="134"/>
      <c r="C81" s="135" t="s">
        <v>118</v>
      </c>
      <c r="D81" s="136">
        <v>139821</v>
      </c>
      <c r="E81" s="137">
        <v>292</v>
      </c>
      <c r="F81" s="138">
        <v>188792</v>
      </c>
      <c r="G81" s="139">
        <v>10342</v>
      </c>
      <c r="H81" s="140"/>
    </row>
    <row r="82" spans="2:8" s="133" customFormat="1" ht="13.5" customHeight="1">
      <c r="B82" s="134"/>
      <c r="C82" s="135" t="s">
        <v>119</v>
      </c>
      <c r="D82" s="137">
        <v>176535</v>
      </c>
      <c r="E82" s="137">
        <v>291</v>
      </c>
      <c r="F82" s="138">
        <v>192758</v>
      </c>
      <c r="G82" s="139">
        <v>9980</v>
      </c>
      <c r="H82" s="140"/>
    </row>
    <row r="83" spans="2:8" s="133" customFormat="1" ht="13.5" customHeight="1">
      <c r="B83" s="134"/>
      <c r="C83" s="135" t="s">
        <v>120</v>
      </c>
      <c r="D83" s="138">
        <v>190727</v>
      </c>
      <c r="E83" s="137">
        <v>292</v>
      </c>
      <c r="F83" s="138">
        <v>304159</v>
      </c>
      <c r="G83" s="139">
        <v>11444</v>
      </c>
      <c r="H83" s="140"/>
    </row>
    <row r="84" spans="2:8" s="133" customFormat="1" ht="13.5" customHeight="1">
      <c r="B84" s="141"/>
      <c r="C84" s="142" t="s">
        <v>121</v>
      </c>
      <c r="D84" s="143">
        <v>72734</v>
      </c>
      <c r="E84" s="144">
        <v>220</v>
      </c>
      <c r="F84" s="145">
        <v>106425</v>
      </c>
      <c r="G84" s="146">
        <v>3354</v>
      </c>
      <c r="H84" s="140"/>
    </row>
    <row r="85" spans="2:7" s="160" customFormat="1" ht="13.5" customHeight="1">
      <c r="B85" s="158" t="s">
        <v>128</v>
      </c>
      <c r="C85" s="159"/>
      <c r="D85" s="131">
        <f>SUM(D86:D89)</f>
        <v>588485</v>
      </c>
      <c r="E85" s="104"/>
      <c r="F85" s="105">
        <f>SUM(F86:F89)</f>
        <v>836636</v>
      </c>
      <c r="G85" s="106">
        <f>SUM(G86:G89)</f>
        <v>40873</v>
      </c>
    </row>
    <row r="86" spans="2:8" s="133" customFormat="1" ht="13.5" customHeight="1">
      <c r="B86" s="134"/>
      <c r="C86" s="135" t="s">
        <v>118</v>
      </c>
      <c r="D86" s="136">
        <v>143983</v>
      </c>
      <c r="E86" s="137">
        <v>291</v>
      </c>
      <c r="F86" s="138">
        <v>181919</v>
      </c>
      <c r="G86" s="139">
        <v>9541</v>
      </c>
      <c r="H86" s="140"/>
    </row>
    <row r="87" spans="2:8" s="133" customFormat="1" ht="13.5" customHeight="1">
      <c r="B87" s="134"/>
      <c r="C87" s="135" t="s">
        <v>119</v>
      </c>
      <c r="D87" s="137">
        <v>175049</v>
      </c>
      <c r="E87" s="137">
        <v>290</v>
      </c>
      <c r="F87" s="138">
        <v>179411</v>
      </c>
      <c r="G87" s="139">
        <v>12636</v>
      </c>
      <c r="H87" s="140"/>
    </row>
    <row r="88" spans="2:8" s="133" customFormat="1" ht="13.5" customHeight="1">
      <c r="B88" s="134"/>
      <c r="C88" s="135" t="s">
        <v>120</v>
      </c>
      <c r="D88" s="138">
        <v>191961</v>
      </c>
      <c r="E88" s="137">
        <v>291</v>
      </c>
      <c r="F88" s="138">
        <v>298431</v>
      </c>
      <c r="G88" s="139">
        <v>14362</v>
      </c>
      <c r="H88" s="140"/>
    </row>
    <row r="89" spans="2:8" s="133" customFormat="1" ht="13.5" customHeight="1">
      <c r="B89" s="141"/>
      <c r="C89" s="142" t="s">
        <v>121</v>
      </c>
      <c r="D89" s="143">
        <v>77492</v>
      </c>
      <c r="E89" s="144">
        <v>271</v>
      </c>
      <c r="F89" s="145">
        <v>176875</v>
      </c>
      <c r="G89" s="146">
        <v>4334</v>
      </c>
      <c r="H89" s="140"/>
    </row>
    <row r="90" spans="2:8" s="133" customFormat="1" ht="13.5" customHeight="1">
      <c r="B90" s="158" t="s">
        <v>129</v>
      </c>
      <c r="C90" s="159"/>
      <c r="D90" s="131">
        <f>SUM(D91:D94)</f>
        <v>600161</v>
      </c>
      <c r="E90" s="104"/>
      <c r="F90" s="105">
        <f>SUM(F91:F94)</f>
        <v>830568</v>
      </c>
      <c r="G90" s="106">
        <f>SUM(G91:G94)</f>
        <v>38357</v>
      </c>
      <c r="H90" s="140"/>
    </row>
    <row r="91" spans="2:8" s="133" customFormat="1" ht="13.5" customHeight="1">
      <c r="B91" s="134"/>
      <c r="C91" s="135" t="s">
        <v>118</v>
      </c>
      <c r="D91" s="136">
        <v>146921</v>
      </c>
      <c r="E91" s="137">
        <v>292</v>
      </c>
      <c r="F91" s="138">
        <v>176830</v>
      </c>
      <c r="G91" s="139">
        <v>8762</v>
      </c>
      <c r="H91" s="140"/>
    </row>
    <row r="92" spans="2:8" s="133" customFormat="1" ht="13.5" customHeight="1">
      <c r="B92" s="134"/>
      <c r="C92" s="135" t="s">
        <v>119</v>
      </c>
      <c r="D92" s="137">
        <v>177181</v>
      </c>
      <c r="E92" s="137">
        <v>291</v>
      </c>
      <c r="F92" s="138">
        <v>174875</v>
      </c>
      <c r="G92" s="139">
        <v>13871</v>
      </c>
      <c r="H92" s="140"/>
    </row>
    <row r="93" spans="2:8" s="133" customFormat="1" ht="13.5" customHeight="1">
      <c r="B93" s="134"/>
      <c r="C93" s="135" t="s">
        <v>120</v>
      </c>
      <c r="D93" s="138">
        <v>194541</v>
      </c>
      <c r="E93" s="137">
        <v>292</v>
      </c>
      <c r="F93" s="138">
        <v>288540</v>
      </c>
      <c r="G93" s="139">
        <v>11405</v>
      </c>
      <c r="H93" s="140"/>
    </row>
    <row r="94" spans="2:8" s="133" customFormat="1" ht="13.5" customHeight="1">
      <c r="B94" s="141"/>
      <c r="C94" s="142" t="s">
        <v>121</v>
      </c>
      <c r="D94" s="143">
        <v>81518</v>
      </c>
      <c r="E94" s="144">
        <v>293</v>
      </c>
      <c r="F94" s="145">
        <v>190323</v>
      </c>
      <c r="G94" s="146">
        <v>4319</v>
      </c>
      <c r="H94" s="140"/>
    </row>
    <row r="95" ht="15" customHeight="1">
      <c r="G95" s="4" t="s">
        <v>130</v>
      </c>
    </row>
    <row r="98" ht="18.75" customHeight="1">
      <c r="F98" s="37"/>
    </row>
  </sheetData>
  <sheetProtection/>
  <mergeCells count="21">
    <mergeCell ref="B80:C80"/>
    <mergeCell ref="B85:C85"/>
    <mergeCell ref="B90:C90"/>
    <mergeCell ref="B50:C50"/>
    <mergeCell ref="B55:C55"/>
    <mergeCell ref="B60:C60"/>
    <mergeCell ref="B65:C65"/>
    <mergeCell ref="B70:C70"/>
    <mergeCell ref="B75:C75"/>
    <mergeCell ref="B20:C20"/>
    <mergeCell ref="B25:C25"/>
    <mergeCell ref="B30:C30"/>
    <mergeCell ref="B35:C35"/>
    <mergeCell ref="B40:C40"/>
    <mergeCell ref="B45:C45"/>
    <mergeCell ref="B3:C3"/>
    <mergeCell ref="D3:D4"/>
    <mergeCell ref="E3:G3"/>
    <mergeCell ref="B5:C5"/>
    <mergeCell ref="B10:C10"/>
    <mergeCell ref="B15:C15"/>
  </mergeCells>
  <printOptions/>
  <pageMargins left="0.5905511811023623" right="0.5905511811023623" top="0.7874015748031497" bottom="0.35433070866141736" header="0.3937007874015748" footer="0.3937007874015748"/>
  <pageSetup horizontalDpi="600" verticalDpi="600" orientation="portrait" paperSize="9" scale="95" r:id="rId1"/>
  <headerFooter alignWithMargins="0">
    <oddHeader>&amp;R&amp;"ＭＳ Ｐゴシック,標準"&amp;11 11.文化・宗教</oddHeader>
    <oddFooter>&amp;C&amp;"ＭＳ Ｐゴシック,標準"&amp;11-68-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67"/>
  <sheetViews>
    <sheetView showGridLines="0" zoomScalePageLayoutView="0" workbookViewId="0" topLeftCell="A4">
      <selection activeCell="K36" sqref="K36"/>
    </sheetView>
  </sheetViews>
  <sheetFormatPr defaultColWidth="9.00390625" defaultRowHeight="12.75"/>
  <cols>
    <col min="1" max="1" width="1.37890625" style="166" customWidth="1"/>
    <col min="2" max="2" width="8.75390625" style="162" customWidth="1"/>
    <col min="3" max="15" width="7.125" style="203" customWidth="1"/>
    <col min="16" max="27" width="9.125" style="165" customWidth="1"/>
    <col min="28" max="16384" width="9.125" style="166" customWidth="1"/>
  </cols>
  <sheetData>
    <row r="1" spans="1:15" ht="30" customHeight="1">
      <c r="A1" s="161" t="s">
        <v>131</v>
      </c>
      <c r="C1" s="163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</row>
    <row r="2" spans="2:15" ht="18" customHeight="1">
      <c r="B2" s="167"/>
      <c r="C2" s="168"/>
      <c r="D2" s="168"/>
      <c r="E2" s="168"/>
      <c r="F2" s="168"/>
      <c r="G2" s="168"/>
      <c r="H2" s="168"/>
      <c r="I2" s="168"/>
      <c r="J2" s="168"/>
      <c r="K2" s="168"/>
      <c r="L2" s="168" t="s">
        <v>132</v>
      </c>
      <c r="M2" s="168"/>
      <c r="N2" s="168"/>
      <c r="O2" s="168"/>
    </row>
    <row r="3" spans="2:28" ht="20.25" customHeight="1">
      <c r="B3" s="169" t="s">
        <v>14</v>
      </c>
      <c r="C3" s="170" t="s">
        <v>133</v>
      </c>
      <c r="D3" s="171"/>
      <c r="E3" s="171"/>
      <c r="F3" s="171"/>
      <c r="G3" s="171"/>
      <c r="H3" s="171"/>
      <c r="I3" s="172"/>
      <c r="J3" s="173" t="s">
        <v>134</v>
      </c>
      <c r="K3" s="174" t="s">
        <v>135</v>
      </c>
      <c r="L3" s="175" t="s">
        <v>136</v>
      </c>
      <c r="M3" s="168"/>
      <c r="N3" s="168"/>
      <c r="O3" s="168"/>
      <c r="P3" s="168"/>
      <c r="AB3" s="165"/>
    </row>
    <row r="4" spans="2:28" s="176" customFormat="1" ht="20.25" customHeight="1">
      <c r="B4" s="177"/>
      <c r="C4" s="178" t="s">
        <v>137</v>
      </c>
      <c r="D4" s="179" t="s">
        <v>138</v>
      </c>
      <c r="E4" s="179" t="s">
        <v>139</v>
      </c>
      <c r="F4" s="180" t="s">
        <v>140</v>
      </c>
      <c r="G4" s="179" t="s">
        <v>141</v>
      </c>
      <c r="H4" s="180" t="s">
        <v>142</v>
      </c>
      <c r="I4" s="181" t="s">
        <v>143</v>
      </c>
      <c r="J4" s="182"/>
      <c r="K4" s="183"/>
      <c r="L4" s="184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</row>
    <row r="5" spans="2:28" ht="20.25" customHeight="1" hidden="1">
      <c r="B5" s="186" t="s">
        <v>144</v>
      </c>
      <c r="C5" s="187">
        <v>19027</v>
      </c>
      <c r="D5" s="188">
        <v>15527</v>
      </c>
      <c r="E5" s="188">
        <v>15427</v>
      </c>
      <c r="F5" s="189">
        <v>13530</v>
      </c>
      <c r="G5" s="188">
        <v>3955</v>
      </c>
      <c r="H5" s="189" t="s">
        <v>145</v>
      </c>
      <c r="I5" s="190">
        <v>19099</v>
      </c>
      <c r="J5" s="191">
        <v>86474</v>
      </c>
      <c r="K5" s="192">
        <v>3654</v>
      </c>
      <c r="L5" s="193">
        <v>5055</v>
      </c>
      <c r="M5" s="168"/>
      <c r="N5" s="168"/>
      <c r="O5" s="168"/>
      <c r="P5" s="168"/>
      <c r="AB5" s="165"/>
    </row>
    <row r="6" spans="2:28" ht="20.25" customHeight="1" hidden="1">
      <c r="B6" s="186" t="s">
        <v>146</v>
      </c>
      <c r="C6" s="187">
        <v>17420</v>
      </c>
      <c r="D6" s="188">
        <v>13965</v>
      </c>
      <c r="E6" s="188">
        <v>15650</v>
      </c>
      <c r="F6" s="189">
        <v>15263</v>
      </c>
      <c r="G6" s="188">
        <v>3901</v>
      </c>
      <c r="H6" s="189" t="s">
        <v>145</v>
      </c>
      <c r="I6" s="190">
        <v>15444</v>
      </c>
      <c r="J6" s="191">
        <v>85202</v>
      </c>
      <c r="K6" s="192">
        <v>3554</v>
      </c>
      <c r="L6" s="193">
        <v>5022</v>
      </c>
      <c r="M6" s="168"/>
      <c r="N6" s="168"/>
      <c r="O6" s="168"/>
      <c r="P6" s="168"/>
      <c r="AB6" s="165"/>
    </row>
    <row r="7" spans="2:28" ht="20.25" customHeight="1" hidden="1">
      <c r="B7" s="194" t="s">
        <v>147</v>
      </c>
      <c r="C7" s="195">
        <v>21137</v>
      </c>
      <c r="D7" s="196">
        <v>25115</v>
      </c>
      <c r="E7" s="196">
        <v>17028</v>
      </c>
      <c r="F7" s="197">
        <v>17256</v>
      </c>
      <c r="G7" s="196">
        <v>4027</v>
      </c>
      <c r="H7" s="197">
        <v>8275</v>
      </c>
      <c r="I7" s="198">
        <v>15871</v>
      </c>
      <c r="J7" s="199">
        <v>87540</v>
      </c>
      <c r="K7" s="200">
        <v>4441</v>
      </c>
      <c r="L7" s="201">
        <v>4913</v>
      </c>
      <c r="M7" s="168"/>
      <c r="N7" s="168"/>
      <c r="O7" s="168"/>
      <c r="P7" s="168"/>
      <c r="AB7" s="165"/>
    </row>
    <row r="8" spans="2:28" ht="15" customHeight="1">
      <c r="B8" s="194" t="s">
        <v>148</v>
      </c>
      <c r="C8" s="195">
        <v>13074</v>
      </c>
      <c r="D8" s="196">
        <v>20741</v>
      </c>
      <c r="E8" s="196">
        <v>14652</v>
      </c>
      <c r="F8" s="197">
        <v>16866</v>
      </c>
      <c r="G8" s="196">
        <v>3467</v>
      </c>
      <c r="H8" s="197">
        <v>10399</v>
      </c>
      <c r="I8" s="198">
        <v>16234</v>
      </c>
      <c r="J8" s="199">
        <v>83398</v>
      </c>
      <c r="K8" s="200">
        <v>4046</v>
      </c>
      <c r="L8" s="201">
        <v>3157</v>
      </c>
      <c r="M8" s="202"/>
      <c r="N8" s="168"/>
      <c r="O8" s="168"/>
      <c r="P8" s="168"/>
      <c r="AB8" s="165"/>
    </row>
    <row r="9" spans="2:28" ht="15" customHeight="1">
      <c r="B9" s="194" t="s">
        <v>149</v>
      </c>
      <c r="C9" s="195">
        <v>17014</v>
      </c>
      <c r="D9" s="196">
        <v>22460</v>
      </c>
      <c r="E9" s="196">
        <v>12899</v>
      </c>
      <c r="F9" s="197">
        <v>15677</v>
      </c>
      <c r="G9" s="196">
        <v>3040</v>
      </c>
      <c r="H9" s="197">
        <v>8236</v>
      </c>
      <c r="I9" s="198">
        <v>14581</v>
      </c>
      <c r="J9" s="199">
        <v>80796</v>
      </c>
      <c r="K9" s="200">
        <v>3558</v>
      </c>
      <c r="L9" s="201">
        <v>2434</v>
      </c>
      <c r="M9" s="202"/>
      <c r="N9" s="168"/>
      <c r="O9" s="168"/>
      <c r="P9" s="168"/>
      <c r="AB9" s="165"/>
    </row>
    <row r="10" spans="2:28" ht="15" customHeight="1">
      <c r="B10" s="194" t="s">
        <v>150</v>
      </c>
      <c r="C10" s="195">
        <v>23129</v>
      </c>
      <c r="D10" s="196">
        <v>29268</v>
      </c>
      <c r="E10" s="196">
        <v>14600</v>
      </c>
      <c r="F10" s="197">
        <v>13583</v>
      </c>
      <c r="G10" s="196">
        <v>3498</v>
      </c>
      <c r="H10" s="197">
        <v>10057</v>
      </c>
      <c r="I10" s="198">
        <v>15609</v>
      </c>
      <c r="J10" s="199">
        <v>83001</v>
      </c>
      <c r="K10" s="200">
        <v>4385</v>
      </c>
      <c r="L10" s="201">
        <v>3082</v>
      </c>
      <c r="M10" s="202"/>
      <c r="N10" s="168"/>
      <c r="O10" s="168"/>
      <c r="P10" s="168"/>
      <c r="AB10" s="165"/>
    </row>
    <row r="11" spans="2:28" ht="15" customHeight="1">
      <c r="B11" s="194" t="s">
        <v>151</v>
      </c>
      <c r="C11" s="195">
        <v>23879</v>
      </c>
      <c r="D11" s="196">
        <v>24736</v>
      </c>
      <c r="E11" s="196">
        <v>13475</v>
      </c>
      <c r="F11" s="197">
        <v>16110</v>
      </c>
      <c r="G11" s="196">
        <v>4623</v>
      </c>
      <c r="H11" s="197">
        <v>11474</v>
      </c>
      <c r="I11" s="198">
        <v>16461</v>
      </c>
      <c r="J11" s="199">
        <v>82723</v>
      </c>
      <c r="K11" s="200">
        <v>4319</v>
      </c>
      <c r="L11" s="201">
        <v>3189</v>
      </c>
      <c r="M11" s="202"/>
      <c r="N11" s="168"/>
      <c r="O11" s="168"/>
      <c r="P11" s="168"/>
      <c r="AB11" s="165"/>
    </row>
    <row r="12" spans="2:28" ht="15" customHeight="1">
      <c r="B12" s="194" t="s">
        <v>152</v>
      </c>
      <c r="C12" s="195">
        <v>26760</v>
      </c>
      <c r="D12" s="196">
        <v>19627</v>
      </c>
      <c r="E12" s="196">
        <v>13590</v>
      </c>
      <c r="F12" s="197">
        <v>14201</v>
      </c>
      <c r="G12" s="196">
        <v>5118</v>
      </c>
      <c r="H12" s="197">
        <v>13424</v>
      </c>
      <c r="I12" s="198">
        <v>14483</v>
      </c>
      <c r="J12" s="199">
        <v>83282</v>
      </c>
      <c r="K12" s="200">
        <v>3720</v>
      </c>
      <c r="L12" s="201">
        <v>2524</v>
      </c>
      <c r="M12" s="202"/>
      <c r="N12" s="168"/>
      <c r="O12" s="168"/>
      <c r="P12" s="168"/>
      <c r="AB12" s="165"/>
    </row>
    <row r="13" spans="2:28" ht="15" customHeight="1">
      <c r="B13" s="194" t="s">
        <v>153</v>
      </c>
      <c r="C13" s="195">
        <v>31560</v>
      </c>
      <c r="D13" s="196">
        <v>22980</v>
      </c>
      <c r="E13" s="196">
        <v>13715</v>
      </c>
      <c r="F13" s="197">
        <v>15106</v>
      </c>
      <c r="G13" s="196">
        <v>6059</v>
      </c>
      <c r="H13" s="197">
        <v>13379</v>
      </c>
      <c r="I13" s="198">
        <v>15105</v>
      </c>
      <c r="J13" s="199">
        <v>104953</v>
      </c>
      <c r="K13" s="200">
        <v>4570</v>
      </c>
      <c r="L13" s="201">
        <v>1941</v>
      </c>
      <c r="M13" s="202"/>
      <c r="N13" s="168"/>
      <c r="O13" s="168"/>
      <c r="P13" s="168"/>
      <c r="AB13" s="165"/>
    </row>
    <row r="14" ht="15" customHeight="1"/>
    <row r="15" ht="15" customHeight="1">
      <c r="C15" s="204"/>
    </row>
    <row r="16" spans="2:29" ht="20.25" customHeight="1">
      <c r="B16" s="169" t="s">
        <v>14</v>
      </c>
      <c r="C16" s="170" t="s">
        <v>154</v>
      </c>
      <c r="D16" s="171"/>
      <c r="E16" s="171"/>
      <c r="F16" s="205" t="s">
        <v>155</v>
      </c>
      <c r="G16" s="206"/>
      <c r="H16" s="206"/>
      <c r="I16" s="206"/>
      <c r="J16" s="207"/>
      <c r="K16" s="173" t="s">
        <v>156</v>
      </c>
      <c r="L16" s="208" t="s">
        <v>157</v>
      </c>
      <c r="M16" s="209" t="s">
        <v>158</v>
      </c>
      <c r="N16" s="175" t="s">
        <v>159</v>
      </c>
      <c r="O16" s="175" t="s">
        <v>160</v>
      </c>
      <c r="P16" s="175" t="s">
        <v>161</v>
      </c>
      <c r="Q16" s="168"/>
      <c r="AB16" s="165"/>
      <c r="AC16" s="165"/>
    </row>
    <row r="17" spans="2:29" s="221" customFormat="1" ht="20.25" customHeight="1">
      <c r="B17" s="177"/>
      <c r="C17" s="210" t="s">
        <v>162</v>
      </c>
      <c r="D17" s="211" t="s">
        <v>163</v>
      </c>
      <c r="E17" s="180" t="s">
        <v>140</v>
      </c>
      <c r="F17" s="212" t="s">
        <v>164</v>
      </c>
      <c r="G17" s="213" t="s">
        <v>165</v>
      </c>
      <c r="H17" s="179" t="s">
        <v>141</v>
      </c>
      <c r="I17" s="214" t="s">
        <v>166</v>
      </c>
      <c r="J17" s="215" t="s">
        <v>167</v>
      </c>
      <c r="K17" s="216"/>
      <c r="L17" s="217"/>
      <c r="M17" s="218"/>
      <c r="N17" s="219"/>
      <c r="O17" s="219"/>
      <c r="P17" s="219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</row>
    <row r="18" spans="2:28" ht="20.25" customHeight="1" hidden="1">
      <c r="B18" s="186" t="s">
        <v>144</v>
      </c>
      <c r="C18" s="187">
        <v>9389</v>
      </c>
      <c r="D18" s="188">
        <v>26422</v>
      </c>
      <c r="E18" s="189">
        <v>12936</v>
      </c>
      <c r="F18" s="222">
        <v>8266</v>
      </c>
      <c r="G18" s="188">
        <v>18266</v>
      </c>
      <c r="H18" s="188">
        <v>2889</v>
      </c>
      <c r="I18" s="191">
        <v>1802</v>
      </c>
      <c r="J18" s="192"/>
      <c r="K18" s="192">
        <v>11541</v>
      </c>
      <c r="L18" s="193">
        <v>729</v>
      </c>
      <c r="M18" s="193">
        <v>765</v>
      </c>
      <c r="N18" s="193">
        <v>9454</v>
      </c>
      <c r="O18" s="193">
        <v>501</v>
      </c>
      <c r="P18" s="193">
        <v>622</v>
      </c>
      <c r="AB18" s="165"/>
    </row>
    <row r="19" spans="2:28" ht="20.25" customHeight="1" hidden="1">
      <c r="B19" s="186" t="s">
        <v>146</v>
      </c>
      <c r="C19" s="187">
        <v>13205</v>
      </c>
      <c r="D19" s="188">
        <v>31295</v>
      </c>
      <c r="E19" s="189">
        <v>16509</v>
      </c>
      <c r="F19" s="222">
        <v>11309</v>
      </c>
      <c r="G19" s="188">
        <v>32010</v>
      </c>
      <c r="H19" s="188">
        <v>3177</v>
      </c>
      <c r="I19" s="191">
        <v>2372</v>
      </c>
      <c r="J19" s="192"/>
      <c r="K19" s="192">
        <v>9947</v>
      </c>
      <c r="L19" s="193">
        <v>552</v>
      </c>
      <c r="M19" s="193">
        <v>1405</v>
      </c>
      <c r="N19" s="193">
        <v>8449</v>
      </c>
      <c r="O19" s="193">
        <v>403</v>
      </c>
      <c r="P19" s="193">
        <v>611</v>
      </c>
      <c r="AB19" s="165"/>
    </row>
    <row r="20" spans="2:28" ht="20.25" customHeight="1" hidden="1">
      <c r="B20" s="194" t="s">
        <v>147</v>
      </c>
      <c r="C20" s="195">
        <v>13632</v>
      </c>
      <c r="D20" s="196">
        <v>29176</v>
      </c>
      <c r="E20" s="197">
        <v>14056</v>
      </c>
      <c r="F20" s="223">
        <v>11930</v>
      </c>
      <c r="G20" s="196">
        <v>22633</v>
      </c>
      <c r="H20" s="196">
        <v>1980</v>
      </c>
      <c r="I20" s="199">
        <v>1591</v>
      </c>
      <c r="J20" s="200"/>
      <c r="K20" s="200">
        <v>8102</v>
      </c>
      <c r="L20" s="201">
        <v>609</v>
      </c>
      <c r="M20" s="201">
        <v>1608</v>
      </c>
      <c r="N20" s="201">
        <v>10191</v>
      </c>
      <c r="O20" s="201">
        <v>1945</v>
      </c>
      <c r="P20" s="201">
        <v>578</v>
      </c>
      <c r="AB20" s="165"/>
    </row>
    <row r="21" spans="2:28" ht="15" customHeight="1">
      <c r="B21" s="194" t="s">
        <v>148</v>
      </c>
      <c r="C21" s="195">
        <v>14341</v>
      </c>
      <c r="D21" s="196">
        <v>30307</v>
      </c>
      <c r="E21" s="197">
        <v>15980</v>
      </c>
      <c r="F21" s="223">
        <v>14966</v>
      </c>
      <c r="G21" s="196">
        <v>27511</v>
      </c>
      <c r="H21" s="196">
        <v>2611</v>
      </c>
      <c r="I21" s="199">
        <v>1667</v>
      </c>
      <c r="J21" s="201" t="s">
        <v>145</v>
      </c>
      <c r="K21" s="200">
        <v>8633</v>
      </c>
      <c r="L21" s="201">
        <v>625</v>
      </c>
      <c r="M21" s="201">
        <v>1333</v>
      </c>
      <c r="N21" s="201">
        <v>11513</v>
      </c>
      <c r="O21" s="201">
        <v>117</v>
      </c>
      <c r="P21" s="201">
        <v>512</v>
      </c>
      <c r="Q21" s="224"/>
      <c r="AB21" s="165"/>
    </row>
    <row r="22" spans="2:28" ht="15" customHeight="1">
      <c r="B22" s="194" t="s">
        <v>149</v>
      </c>
      <c r="C22" s="195">
        <v>12657</v>
      </c>
      <c r="D22" s="196">
        <v>27159</v>
      </c>
      <c r="E22" s="197">
        <v>14936</v>
      </c>
      <c r="F22" s="223">
        <v>14264</v>
      </c>
      <c r="G22" s="196">
        <v>19248</v>
      </c>
      <c r="H22" s="196">
        <v>1651</v>
      </c>
      <c r="I22" s="199">
        <v>1675</v>
      </c>
      <c r="J22" s="201" t="s">
        <v>145</v>
      </c>
      <c r="K22" s="200">
        <v>9270</v>
      </c>
      <c r="L22" s="201">
        <v>727</v>
      </c>
      <c r="M22" s="201">
        <v>751</v>
      </c>
      <c r="N22" s="201">
        <v>9712</v>
      </c>
      <c r="O22" s="201" t="s">
        <v>168</v>
      </c>
      <c r="P22" s="201">
        <v>545</v>
      </c>
      <c r="Q22" s="224"/>
      <c r="AB22" s="165"/>
    </row>
    <row r="23" spans="2:28" ht="15" customHeight="1">
      <c r="B23" s="194" t="s">
        <v>150</v>
      </c>
      <c r="C23" s="195">
        <v>9081</v>
      </c>
      <c r="D23" s="196">
        <v>28761</v>
      </c>
      <c r="E23" s="197">
        <v>13221</v>
      </c>
      <c r="F23" s="223">
        <v>13422</v>
      </c>
      <c r="G23" s="196">
        <v>17603</v>
      </c>
      <c r="H23" s="196">
        <v>781</v>
      </c>
      <c r="I23" s="199">
        <v>1775</v>
      </c>
      <c r="J23" s="201" t="s">
        <v>145</v>
      </c>
      <c r="K23" s="200">
        <v>9662</v>
      </c>
      <c r="L23" s="201">
        <v>934</v>
      </c>
      <c r="M23" s="201">
        <v>744</v>
      </c>
      <c r="N23" s="201">
        <v>9496</v>
      </c>
      <c r="O23" s="201" t="s">
        <v>145</v>
      </c>
      <c r="P23" s="201">
        <v>384</v>
      </c>
      <c r="Q23" s="224"/>
      <c r="AB23" s="165"/>
    </row>
    <row r="24" spans="2:28" ht="15" customHeight="1">
      <c r="B24" s="194" t="s">
        <v>151</v>
      </c>
      <c r="C24" s="195">
        <v>9105</v>
      </c>
      <c r="D24" s="196">
        <v>30004</v>
      </c>
      <c r="E24" s="197">
        <v>13756</v>
      </c>
      <c r="F24" s="223">
        <v>13116</v>
      </c>
      <c r="G24" s="196">
        <v>19848</v>
      </c>
      <c r="H24" s="196">
        <v>448</v>
      </c>
      <c r="I24" s="199">
        <v>1516</v>
      </c>
      <c r="J24" s="201" t="s">
        <v>145</v>
      </c>
      <c r="K24" s="200">
        <v>11449</v>
      </c>
      <c r="L24" s="201">
        <v>1078</v>
      </c>
      <c r="M24" s="201">
        <v>830</v>
      </c>
      <c r="N24" s="201">
        <v>10025</v>
      </c>
      <c r="O24" s="201" t="s">
        <v>145</v>
      </c>
      <c r="P24" s="201">
        <v>502</v>
      </c>
      <c r="Q24" s="224"/>
      <c r="AB24" s="165"/>
    </row>
    <row r="25" spans="2:28" ht="15" customHeight="1">
      <c r="B25" s="194" t="s">
        <v>152</v>
      </c>
      <c r="C25" s="195">
        <v>14223</v>
      </c>
      <c r="D25" s="196">
        <v>29860</v>
      </c>
      <c r="E25" s="197">
        <v>12788</v>
      </c>
      <c r="F25" s="223">
        <v>11114</v>
      </c>
      <c r="G25" s="196">
        <v>15376</v>
      </c>
      <c r="H25" s="196">
        <v>214</v>
      </c>
      <c r="I25" s="199">
        <v>1741</v>
      </c>
      <c r="J25" s="201" t="s">
        <v>145</v>
      </c>
      <c r="K25" s="200">
        <v>10050</v>
      </c>
      <c r="L25" s="201">
        <v>1086</v>
      </c>
      <c r="M25" s="201">
        <v>806</v>
      </c>
      <c r="N25" s="201">
        <v>9883</v>
      </c>
      <c r="O25" s="201" t="s">
        <v>145</v>
      </c>
      <c r="P25" s="201">
        <v>331</v>
      </c>
      <c r="Q25" s="224"/>
      <c r="AB25" s="165"/>
    </row>
    <row r="26" spans="2:28" ht="15" customHeight="1">
      <c r="B26" s="194" t="s">
        <v>153</v>
      </c>
      <c r="C26" s="195">
        <v>15382</v>
      </c>
      <c r="D26" s="196">
        <v>28500</v>
      </c>
      <c r="E26" s="197">
        <v>10848</v>
      </c>
      <c r="F26" s="223">
        <v>2910</v>
      </c>
      <c r="G26" s="196">
        <v>51170</v>
      </c>
      <c r="H26" s="196">
        <v>293</v>
      </c>
      <c r="I26" s="199">
        <v>3169</v>
      </c>
      <c r="J26" s="201">
        <v>10443</v>
      </c>
      <c r="K26" s="200">
        <v>19215</v>
      </c>
      <c r="L26" s="201">
        <v>759</v>
      </c>
      <c r="M26" s="201">
        <v>765</v>
      </c>
      <c r="N26" s="201">
        <v>27404</v>
      </c>
      <c r="O26" s="201" t="s">
        <v>145</v>
      </c>
      <c r="P26" s="201">
        <v>257</v>
      </c>
      <c r="Q26" s="224"/>
      <c r="AB26" s="165"/>
    </row>
    <row r="27" ht="11.25">
      <c r="B27" s="225"/>
    </row>
    <row r="29" spans="2:27" ht="20.25" customHeight="1">
      <c r="B29" s="169" t="s">
        <v>14</v>
      </c>
      <c r="C29" s="226" t="s">
        <v>169</v>
      </c>
      <c r="D29" s="209" t="s">
        <v>170</v>
      </c>
      <c r="E29" s="227" t="s">
        <v>171</v>
      </c>
      <c r="F29" s="228" t="s">
        <v>172</v>
      </c>
      <c r="G29" s="228" t="s">
        <v>173</v>
      </c>
      <c r="H29" s="228" t="s">
        <v>174</v>
      </c>
      <c r="I29" s="229"/>
      <c r="J29" s="230"/>
      <c r="K29" s="230"/>
      <c r="L29" s="230"/>
      <c r="M29" s="230"/>
      <c r="N29" s="230"/>
      <c r="O29" s="230"/>
      <c r="R29" s="166"/>
      <c r="S29" s="166"/>
      <c r="T29" s="166"/>
      <c r="U29" s="166"/>
      <c r="V29" s="166"/>
      <c r="W29" s="166"/>
      <c r="X29" s="166"/>
      <c r="Y29" s="166"/>
      <c r="Z29" s="166"/>
      <c r="AA29" s="166"/>
    </row>
    <row r="30" spans="2:27" ht="20.25" customHeight="1">
      <c r="B30" s="177"/>
      <c r="C30" s="231"/>
      <c r="D30" s="232"/>
      <c r="E30" s="233"/>
      <c r="F30" s="234"/>
      <c r="G30" s="234"/>
      <c r="H30" s="234"/>
      <c r="I30" s="235"/>
      <c r="J30" s="230"/>
      <c r="K30" s="230"/>
      <c r="L30" s="230"/>
      <c r="M30" s="230"/>
      <c r="N30" s="230"/>
      <c r="O30" s="230"/>
      <c r="R30" s="166"/>
      <c r="S30" s="166"/>
      <c r="T30" s="166"/>
      <c r="U30" s="166"/>
      <c r="V30" s="166"/>
      <c r="W30" s="166"/>
      <c r="X30" s="166"/>
      <c r="Y30" s="166"/>
      <c r="Z30" s="166"/>
      <c r="AA30" s="166"/>
    </row>
    <row r="31" spans="2:27" ht="20.25" customHeight="1" hidden="1">
      <c r="B31" s="186" t="s">
        <v>144</v>
      </c>
      <c r="C31" s="222">
        <v>2387</v>
      </c>
      <c r="D31" s="193" t="s">
        <v>145</v>
      </c>
      <c r="E31" s="191">
        <v>2193</v>
      </c>
      <c r="F31" s="193">
        <v>77204</v>
      </c>
      <c r="G31" s="193">
        <v>16142</v>
      </c>
      <c r="H31" s="193">
        <v>46668</v>
      </c>
      <c r="I31" s="165"/>
      <c r="J31" s="165"/>
      <c r="K31" s="165"/>
      <c r="L31" s="165"/>
      <c r="M31" s="165"/>
      <c r="N31" s="165"/>
      <c r="O31" s="165"/>
      <c r="R31" s="166"/>
      <c r="S31" s="166"/>
      <c r="T31" s="166"/>
      <c r="U31" s="166"/>
      <c r="V31" s="166"/>
      <c r="W31" s="166"/>
      <c r="X31" s="166"/>
      <c r="Y31" s="166"/>
      <c r="Z31" s="166"/>
      <c r="AA31" s="166"/>
    </row>
    <row r="32" spans="2:27" ht="20.25" customHeight="1" hidden="1">
      <c r="B32" s="186" t="s">
        <v>146</v>
      </c>
      <c r="C32" s="222">
        <v>1674</v>
      </c>
      <c r="D32" s="193" t="s">
        <v>145</v>
      </c>
      <c r="E32" s="191">
        <v>2115</v>
      </c>
      <c r="F32" s="193">
        <v>80752</v>
      </c>
      <c r="G32" s="193">
        <v>19487</v>
      </c>
      <c r="H32" s="193">
        <v>55034</v>
      </c>
      <c r="I32" s="165"/>
      <c r="J32" s="165"/>
      <c r="K32" s="165"/>
      <c r="L32" s="165"/>
      <c r="M32" s="165"/>
      <c r="N32" s="165"/>
      <c r="O32" s="165"/>
      <c r="R32" s="166"/>
      <c r="S32" s="166"/>
      <c r="T32" s="166"/>
      <c r="U32" s="166"/>
      <c r="V32" s="166"/>
      <c r="W32" s="166"/>
      <c r="X32" s="166"/>
      <c r="Y32" s="166"/>
      <c r="Z32" s="166"/>
      <c r="AA32" s="166"/>
    </row>
    <row r="33" spans="2:27" ht="20.25" customHeight="1" hidden="1">
      <c r="B33" s="194" t="s">
        <v>147</v>
      </c>
      <c r="C33" s="223">
        <v>1822</v>
      </c>
      <c r="D33" s="201">
        <v>6489</v>
      </c>
      <c r="E33" s="199">
        <v>1601</v>
      </c>
      <c r="F33" s="201">
        <v>83146</v>
      </c>
      <c r="G33" s="201">
        <v>20405</v>
      </c>
      <c r="H33" s="201">
        <v>53409</v>
      </c>
      <c r="I33" s="165"/>
      <c r="J33" s="165"/>
      <c r="K33" s="165"/>
      <c r="L33" s="165"/>
      <c r="M33" s="165"/>
      <c r="N33" s="165"/>
      <c r="O33" s="165"/>
      <c r="R33" s="166"/>
      <c r="S33" s="166"/>
      <c r="T33" s="166"/>
      <c r="U33" s="166"/>
      <c r="V33" s="166"/>
      <c r="W33" s="166"/>
      <c r="X33" s="166"/>
      <c r="Y33" s="166"/>
      <c r="Z33" s="166"/>
      <c r="AA33" s="166"/>
    </row>
    <row r="34" spans="2:27" ht="15" customHeight="1">
      <c r="B34" s="194" t="s">
        <v>148</v>
      </c>
      <c r="C34" s="223">
        <v>2156</v>
      </c>
      <c r="D34" s="201">
        <v>6690</v>
      </c>
      <c r="E34" s="199">
        <v>1422</v>
      </c>
      <c r="F34" s="201">
        <v>90861</v>
      </c>
      <c r="G34" s="201">
        <v>20116</v>
      </c>
      <c r="H34" s="201">
        <v>54812</v>
      </c>
      <c r="I34" s="165"/>
      <c r="J34" s="165"/>
      <c r="K34" s="165"/>
      <c r="L34" s="165"/>
      <c r="M34" s="165"/>
      <c r="N34" s="165"/>
      <c r="O34" s="165"/>
      <c r="R34" s="166"/>
      <c r="S34" s="166"/>
      <c r="T34" s="166"/>
      <c r="U34" s="166"/>
      <c r="V34" s="166"/>
      <c r="W34" s="166"/>
      <c r="X34" s="166"/>
      <c r="Y34" s="166"/>
      <c r="Z34" s="166"/>
      <c r="AA34" s="166"/>
    </row>
    <row r="35" spans="2:27" ht="15" customHeight="1">
      <c r="B35" s="194" t="s">
        <v>149</v>
      </c>
      <c r="C35" s="223">
        <v>1050</v>
      </c>
      <c r="D35" s="201">
        <v>5659</v>
      </c>
      <c r="E35" s="199">
        <v>1200</v>
      </c>
      <c r="F35" s="201">
        <v>84614</v>
      </c>
      <c r="G35" s="201">
        <v>23745</v>
      </c>
      <c r="H35" s="201">
        <v>59041</v>
      </c>
      <c r="I35" s="224"/>
      <c r="J35" s="165"/>
      <c r="K35" s="165"/>
      <c r="L35" s="165"/>
      <c r="M35" s="165"/>
      <c r="N35" s="165"/>
      <c r="O35" s="165"/>
      <c r="R35" s="166"/>
      <c r="S35" s="166"/>
      <c r="T35" s="166"/>
      <c r="U35" s="166"/>
      <c r="V35" s="166"/>
      <c r="W35" s="166"/>
      <c r="X35" s="166"/>
      <c r="Y35" s="166"/>
      <c r="Z35" s="166"/>
      <c r="AA35" s="166"/>
    </row>
    <row r="36" spans="2:27" ht="15" customHeight="1">
      <c r="B36" s="194" t="s">
        <v>150</v>
      </c>
      <c r="C36" s="223">
        <v>984</v>
      </c>
      <c r="D36" s="201">
        <v>5320</v>
      </c>
      <c r="E36" s="199">
        <v>1209</v>
      </c>
      <c r="F36" s="201">
        <v>2934</v>
      </c>
      <c r="G36" s="201">
        <v>9735</v>
      </c>
      <c r="H36" s="201">
        <v>53939</v>
      </c>
      <c r="I36" s="224"/>
      <c r="J36" s="165"/>
      <c r="K36" s="165"/>
      <c r="L36" s="165"/>
      <c r="M36" s="165"/>
      <c r="N36" s="165"/>
      <c r="O36" s="165"/>
      <c r="R36" s="166"/>
      <c r="S36" s="166"/>
      <c r="T36" s="166"/>
      <c r="U36" s="166"/>
      <c r="V36" s="166"/>
      <c r="W36" s="166"/>
      <c r="X36" s="166"/>
      <c r="Y36" s="166"/>
      <c r="Z36" s="166"/>
      <c r="AA36" s="166"/>
    </row>
    <row r="37" spans="2:27" ht="15" customHeight="1">
      <c r="B37" s="194" t="s">
        <v>151</v>
      </c>
      <c r="C37" s="223">
        <v>1027</v>
      </c>
      <c r="D37" s="201">
        <v>4953</v>
      </c>
      <c r="E37" s="199">
        <v>1484</v>
      </c>
      <c r="F37" s="201">
        <v>3081</v>
      </c>
      <c r="G37" s="201">
        <v>8589</v>
      </c>
      <c r="H37" s="201">
        <v>58106</v>
      </c>
      <c r="I37" s="224"/>
      <c r="J37" s="165"/>
      <c r="K37" s="165"/>
      <c r="L37" s="165"/>
      <c r="M37" s="165"/>
      <c r="N37" s="165"/>
      <c r="O37" s="165"/>
      <c r="R37" s="166"/>
      <c r="S37" s="166"/>
      <c r="T37" s="166"/>
      <c r="U37" s="166"/>
      <c r="V37" s="166"/>
      <c r="W37" s="166"/>
      <c r="X37" s="166"/>
      <c r="Y37" s="166"/>
      <c r="Z37" s="166"/>
      <c r="AA37" s="166"/>
    </row>
    <row r="38" spans="2:27" ht="15" customHeight="1">
      <c r="B38" s="194" t="s">
        <v>152</v>
      </c>
      <c r="C38" s="223">
        <v>800</v>
      </c>
      <c r="D38" s="201">
        <v>4838</v>
      </c>
      <c r="E38" s="199">
        <v>1751</v>
      </c>
      <c r="F38" s="201">
        <v>2763</v>
      </c>
      <c r="G38" s="201">
        <v>8819</v>
      </c>
      <c r="H38" s="201">
        <v>60730</v>
      </c>
      <c r="I38" s="224"/>
      <c r="J38" s="165"/>
      <c r="K38" s="165"/>
      <c r="L38" s="165"/>
      <c r="M38" s="165"/>
      <c r="N38" s="165"/>
      <c r="O38" s="165"/>
      <c r="R38" s="166"/>
      <c r="S38" s="166"/>
      <c r="T38" s="166"/>
      <c r="U38" s="166"/>
      <c r="V38" s="166"/>
      <c r="W38" s="166"/>
      <c r="X38" s="166"/>
      <c r="Y38" s="166"/>
      <c r="Z38" s="166"/>
      <c r="AA38" s="166"/>
    </row>
    <row r="39" spans="2:27" ht="15" customHeight="1">
      <c r="B39" s="194" t="s">
        <v>153</v>
      </c>
      <c r="C39" s="223">
        <v>326</v>
      </c>
      <c r="D39" s="201">
        <v>4012</v>
      </c>
      <c r="E39" s="199">
        <v>2480</v>
      </c>
      <c r="F39" s="201">
        <v>2819</v>
      </c>
      <c r="G39" s="201">
        <v>9394</v>
      </c>
      <c r="H39" s="201">
        <v>60826</v>
      </c>
      <c r="I39" s="224"/>
      <c r="J39" s="165"/>
      <c r="K39" s="165"/>
      <c r="L39" s="165"/>
      <c r="M39" s="165"/>
      <c r="N39" s="165"/>
      <c r="O39" s="165"/>
      <c r="R39" s="166"/>
      <c r="S39" s="166"/>
      <c r="T39" s="166"/>
      <c r="U39" s="166"/>
      <c r="V39" s="166"/>
      <c r="W39" s="166"/>
      <c r="X39" s="166"/>
      <c r="Y39" s="166"/>
      <c r="Z39" s="166"/>
      <c r="AA39" s="166"/>
    </row>
    <row r="40" spans="1:27" s="239" customFormat="1" ht="15" customHeight="1">
      <c r="A40" s="236"/>
      <c r="B40" s="237" t="s">
        <v>175</v>
      </c>
      <c r="C40" s="238"/>
      <c r="D40" s="238"/>
      <c r="E40" s="238"/>
      <c r="F40" s="238"/>
      <c r="G40" s="238"/>
      <c r="H40" s="238"/>
      <c r="J40" s="238"/>
      <c r="K40" s="238"/>
      <c r="L40" s="238"/>
      <c r="M40" s="238"/>
      <c r="N40" s="238"/>
      <c r="O40" s="238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240"/>
    </row>
    <row r="41" ht="15" customHeight="1"/>
    <row r="42" spans="2:27" ht="20.25" customHeight="1">
      <c r="B42" s="169" t="s">
        <v>14</v>
      </c>
      <c r="C42" s="241" t="s">
        <v>176</v>
      </c>
      <c r="D42" s="174" t="s">
        <v>177</v>
      </c>
      <c r="E42" s="242" t="s">
        <v>178</v>
      </c>
      <c r="F42" s="243" t="s">
        <v>179</v>
      </c>
      <c r="G42" s="209" t="s">
        <v>180</v>
      </c>
      <c r="H42" s="209" t="s">
        <v>181</v>
      </c>
      <c r="I42" s="244" t="s">
        <v>182</v>
      </c>
      <c r="J42" s="175" t="s">
        <v>183</v>
      </c>
      <c r="K42" s="245" t="s">
        <v>184</v>
      </c>
      <c r="L42" s="246"/>
      <c r="M42" s="247"/>
      <c r="N42" s="165"/>
      <c r="O42" s="165"/>
      <c r="Z42" s="166"/>
      <c r="AA42" s="166"/>
    </row>
    <row r="43" spans="2:27" ht="20.25" customHeight="1">
      <c r="B43" s="177"/>
      <c r="C43" s="248"/>
      <c r="D43" s="183"/>
      <c r="E43" s="249"/>
      <c r="F43" s="250"/>
      <c r="G43" s="232"/>
      <c r="H43" s="232"/>
      <c r="I43" s="251"/>
      <c r="J43" s="184"/>
      <c r="K43" s="252" t="s">
        <v>185</v>
      </c>
      <c r="L43" s="253" t="s">
        <v>186</v>
      </c>
      <c r="M43" s="254" t="s">
        <v>141</v>
      </c>
      <c r="N43" s="165"/>
      <c r="O43" s="165"/>
      <c r="Z43" s="166"/>
      <c r="AA43" s="166"/>
    </row>
    <row r="44" spans="2:27" ht="20.25" customHeight="1" hidden="1">
      <c r="B44" s="186" t="s">
        <v>144</v>
      </c>
      <c r="C44" s="222">
        <v>43013</v>
      </c>
      <c r="D44" s="193">
        <v>2105</v>
      </c>
      <c r="E44" s="192">
        <v>2105</v>
      </c>
      <c r="F44" s="222">
        <v>1662</v>
      </c>
      <c r="G44" s="193">
        <v>12987</v>
      </c>
      <c r="H44" s="193" t="s">
        <v>145</v>
      </c>
      <c r="I44" s="192" t="s">
        <v>145</v>
      </c>
      <c r="J44" s="193">
        <v>2581</v>
      </c>
      <c r="K44" s="192">
        <v>22380</v>
      </c>
      <c r="L44" s="188" t="s">
        <v>145</v>
      </c>
      <c r="M44" s="191" t="s">
        <v>145</v>
      </c>
      <c r="N44" s="165"/>
      <c r="O44" s="165"/>
      <c r="Z44" s="166"/>
      <c r="AA44" s="166"/>
    </row>
    <row r="45" spans="2:27" ht="20.25" customHeight="1" hidden="1">
      <c r="B45" s="186" t="s">
        <v>146</v>
      </c>
      <c r="C45" s="222">
        <v>40872</v>
      </c>
      <c r="D45" s="193">
        <v>1572</v>
      </c>
      <c r="E45" s="192">
        <v>1901</v>
      </c>
      <c r="F45" s="222">
        <v>0</v>
      </c>
      <c r="G45" s="193">
        <v>11169</v>
      </c>
      <c r="H45" s="191" t="s">
        <v>145</v>
      </c>
      <c r="I45" s="192">
        <v>418</v>
      </c>
      <c r="J45" s="193">
        <v>2187</v>
      </c>
      <c r="K45" s="192">
        <v>24402</v>
      </c>
      <c r="L45" s="188" t="s">
        <v>145</v>
      </c>
      <c r="M45" s="191" t="s">
        <v>145</v>
      </c>
      <c r="N45" s="165"/>
      <c r="O45" s="165"/>
      <c r="Z45" s="166"/>
      <c r="AA45" s="166"/>
    </row>
    <row r="46" spans="2:27" ht="20.25" customHeight="1" hidden="1">
      <c r="B46" s="194" t="s">
        <v>147</v>
      </c>
      <c r="C46" s="223">
        <v>39993</v>
      </c>
      <c r="D46" s="201">
        <v>1844</v>
      </c>
      <c r="E46" s="200">
        <v>7307</v>
      </c>
      <c r="F46" s="223">
        <v>0</v>
      </c>
      <c r="G46" s="201">
        <v>10797</v>
      </c>
      <c r="H46" s="191" t="s">
        <v>145</v>
      </c>
      <c r="I46" s="200">
        <v>980</v>
      </c>
      <c r="J46" s="201">
        <v>2115</v>
      </c>
      <c r="K46" s="200">
        <v>24874</v>
      </c>
      <c r="L46" s="196">
        <v>859</v>
      </c>
      <c r="M46" s="199">
        <v>707</v>
      </c>
      <c r="N46" s="165"/>
      <c r="O46" s="165"/>
      <c r="Z46" s="166"/>
      <c r="AA46" s="166"/>
    </row>
    <row r="47" spans="2:27" ht="15" customHeight="1">
      <c r="B47" s="194" t="s">
        <v>148</v>
      </c>
      <c r="C47" s="223">
        <v>36329</v>
      </c>
      <c r="D47" s="201">
        <v>3849</v>
      </c>
      <c r="E47" s="200">
        <v>5636</v>
      </c>
      <c r="F47" s="223">
        <v>427</v>
      </c>
      <c r="G47" s="201">
        <v>11137</v>
      </c>
      <c r="H47" s="201">
        <v>282</v>
      </c>
      <c r="I47" s="200">
        <v>2010</v>
      </c>
      <c r="J47" s="201">
        <v>1476</v>
      </c>
      <c r="K47" s="200">
        <v>27452</v>
      </c>
      <c r="L47" s="196">
        <v>1189</v>
      </c>
      <c r="M47" s="199">
        <v>348</v>
      </c>
      <c r="N47" s="224"/>
      <c r="O47" s="165"/>
      <c r="Z47" s="166"/>
      <c r="AA47" s="166"/>
    </row>
    <row r="48" spans="2:27" ht="15" customHeight="1">
      <c r="B48" s="194" t="s">
        <v>149</v>
      </c>
      <c r="C48" s="223">
        <v>40762</v>
      </c>
      <c r="D48" s="201">
        <v>4680</v>
      </c>
      <c r="E48" s="200">
        <v>5775</v>
      </c>
      <c r="F48" s="223">
        <v>749</v>
      </c>
      <c r="G48" s="201">
        <v>10585</v>
      </c>
      <c r="H48" s="201">
        <v>300</v>
      </c>
      <c r="I48" s="200">
        <v>1743</v>
      </c>
      <c r="J48" s="201">
        <v>1218</v>
      </c>
      <c r="K48" s="200">
        <v>29032</v>
      </c>
      <c r="L48" s="196">
        <v>1271</v>
      </c>
      <c r="M48" s="199">
        <v>207</v>
      </c>
      <c r="N48" s="224"/>
      <c r="O48" s="165"/>
      <c r="Z48" s="166"/>
      <c r="AA48" s="166"/>
    </row>
    <row r="49" spans="2:27" ht="15" customHeight="1">
      <c r="B49" s="194" t="s">
        <v>150</v>
      </c>
      <c r="C49" s="223">
        <v>40273</v>
      </c>
      <c r="D49" s="201">
        <v>3648</v>
      </c>
      <c r="E49" s="200">
        <v>3874</v>
      </c>
      <c r="F49" s="223">
        <v>520</v>
      </c>
      <c r="G49" s="201">
        <v>9044</v>
      </c>
      <c r="H49" s="201">
        <v>950</v>
      </c>
      <c r="I49" s="200">
        <v>1585</v>
      </c>
      <c r="J49" s="201">
        <v>439</v>
      </c>
      <c r="K49" s="200">
        <v>29885</v>
      </c>
      <c r="L49" s="196">
        <v>991</v>
      </c>
      <c r="M49" s="199">
        <v>0</v>
      </c>
      <c r="N49" s="224"/>
      <c r="O49" s="165"/>
      <c r="Z49" s="166"/>
      <c r="AA49" s="166"/>
    </row>
    <row r="50" spans="2:27" ht="15" customHeight="1">
      <c r="B50" s="194" t="s">
        <v>151</v>
      </c>
      <c r="C50" s="223">
        <v>58255</v>
      </c>
      <c r="D50" s="201">
        <v>2849</v>
      </c>
      <c r="E50" s="200">
        <v>3662</v>
      </c>
      <c r="F50" s="223">
        <v>648</v>
      </c>
      <c r="G50" s="201">
        <v>7870</v>
      </c>
      <c r="H50" s="201">
        <v>486</v>
      </c>
      <c r="I50" s="200" t="s">
        <v>145</v>
      </c>
      <c r="J50" s="201">
        <v>1197</v>
      </c>
      <c r="K50" s="200">
        <v>33470</v>
      </c>
      <c r="L50" s="196">
        <v>1580</v>
      </c>
      <c r="M50" s="199">
        <v>0</v>
      </c>
      <c r="N50" s="224"/>
      <c r="O50" s="165"/>
      <c r="Z50" s="166"/>
      <c r="AA50" s="166"/>
    </row>
    <row r="51" spans="2:27" ht="15" customHeight="1">
      <c r="B51" s="194" t="s">
        <v>152</v>
      </c>
      <c r="C51" s="223">
        <v>41159</v>
      </c>
      <c r="D51" s="201">
        <v>2309</v>
      </c>
      <c r="E51" s="200">
        <v>3381</v>
      </c>
      <c r="F51" s="223">
        <v>428</v>
      </c>
      <c r="G51" s="201">
        <v>8841</v>
      </c>
      <c r="H51" s="201">
        <v>204</v>
      </c>
      <c r="I51" s="200" t="s">
        <v>145</v>
      </c>
      <c r="J51" s="201">
        <v>1139</v>
      </c>
      <c r="K51" s="200">
        <v>36334</v>
      </c>
      <c r="L51" s="196">
        <v>1036</v>
      </c>
      <c r="M51" s="199">
        <v>0</v>
      </c>
      <c r="N51" s="224"/>
      <c r="O51" s="165"/>
      <c r="Z51" s="166"/>
      <c r="AA51" s="166"/>
    </row>
    <row r="52" spans="2:27" ht="15" customHeight="1">
      <c r="B52" s="194" t="s">
        <v>153</v>
      </c>
      <c r="C52" s="223">
        <v>42634</v>
      </c>
      <c r="D52" s="201">
        <v>3951</v>
      </c>
      <c r="E52" s="200">
        <v>4369</v>
      </c>
      <c r="F52" s="223">
        <v>625</v>
      </c>
      <c r="G52" s="201">
        <v>5497</v>
      </c>
      <c r="H52" s="201">
        <v>126</v>
      </c>
      <c r="I52" s="200" t="s">
        <v>145</v>
      </c>
      <c r="J52" s="201">
        <v>688</v>
      </c>
      <c r="K52" s="200">
        <v>33287</v>
      </c>
      <c r="L52" s="196">
        <v>464</v>
      </c>
      <c r="M52" s="199">
        <v>0</v>
      </c>
      <c r="N52" s="224"/>
      <c r="O52" s="165"/>
      <c r="Z52" s="166"/>
      <c r="AA52" s="166"/>
    </row>
    <row r="53" ht="15" customHeight="1"/>
    <row r="54" ht="15" customHeight="1"/>
    <row r="55" spans="2:27" ht="20.25" customHeight="1">
      <c r="B55" s="169" t="s">
        <v>14</v>
      </c>
      <c r="C55" s="255" t="s">
        <v>187</v>
      </c>
      <c r="D55" s="174" t="s">
        <v>188</v>
      </c>
      <c r="E55" s="244" t="s">
        <v>189</v>
      </c>
      <c r="F55" s="209" t="s">
        <v>190</v>
      </c>
      <c r="G55" s="171" t="s">
        <v>191</v>
      </c>
      <c r="H55" s="171"/>
      <c r="I55" s="172"/>
      <c r="J55" s="165"/>
      <c r="K55" s="165"/>
      <c r="L55" s="165"/>
      <c r="M55" s="165"/>
      <c r="N55" s="165"/>
      <c r="O55" s="165"/>
      <c r="V55" s="166"/>
      <c r="W55" s="166"/>
      <c r="X55" s="166"/>
      <c r="Y55" s="166"/>
      <c r="Z55" s="166"/>
      <c r="AA55" s="166"/>
    </row>
    <row r="56" spans="2:27" ht="20.25" customHeight="1">
      <c r="B56" s="177"/>
      <c r="C56" s="256"/>
      <c r="D56" s="183"/>
      <c r="E56" s="257"/>
      <c r="F56" s="218"/>
      <c r="G56" s="258" t="s">
        <v>162</v>
      </c>
      <c r="H56" s="259" t="s">
        <v>140</v>
      </c>
      <c r="I56" s="181" t="s">
        <v>141</v>
      </c>
      <c r="J56" s="165"/>
      <c r="K56" s="165"/>
      <c r="L56" s="165"/>
      <c r="M56" s="165"/>
      <c r="N56" s="165"/>
      <c r="O56" s="165"/>
      <c r="V56" s="166"/>
      <c r="W56" s="166"/>
      <c r="X56" s="166"/>
      <c r="Y56" s="166"/>
      <c r="Z56" s="166"/>
      <c r="AA56" s="166"/>
    </row>
    <row r="57" spans="2:27" ht="20.25" customHeight="1" hidden="1">
      <c r="B57" s="186" t="s">
        <v>144</v>
      </c>
      <c r="C57" s="222">
        <v>11854</v>
      </c>
      <c r="D57" s="193">
        <v>8276</v>
      </c>
      <c r="E57" s="192">
        <v>12919</v>
      </c>
      <c r="F57" s="193">
        <v>12582</v>
      </c>
      <c r="G57" s="260">
        <v>8743</v>
      </c>
      <c r="H57" s="189" t="s">
        <v>145</v>
      </c>
      <c r="I57" s="190" t="s">
        <v>145</v>
      </c>
      <c r="J57" s="165"/>
      <c r="K57" s="165"/>
      <c r="L57" s="165"/>
      <c r="M57" s="165"/>
      <c r="N57" s="165"/>
      <c r="O57" s="165"/>
      <c r="V57" s="166"/>
      <c r="W57" s="166"/>
      <c r="X57" s="166"/>
      <c r="Y57" s="166"/>
      <c r="Z57" s="166"/>
      <c r="AA57" s="166"/>
    </row>
    <row r="58" spans="2:27" ht="20.25" customHeight="1" hidden="1">
      <c r="B58" s="186" t="s">
        <v>146</v>
      </c>
      <c r="C58" s="222">
        <v>14143</v>
      </c>
      <c r="D58" s="193">
        <v>6629</v>
      </c>
      <c r="E58" s="192">
        <v>12289</v>
      </c>
      <c r="F58" s="193">
        <v>12477</v>
      </c>
      <c r="G58" s="260">
        <v>8929</v>
      </c>
      <c r="H58" s="189" t="s">
        <v>145</v>
      </c>
      <c r="I58" s="190" t="s">
        <v>145</v>
      </c>
      <c r="J58" s="165"/>
      <c r="K58" s="165"/>
      <c r="L58" s="165"/>
      <c r="M58" s="165"/>
      <c r="N58" s="165"/>
      <c r="O58" s="165"/>
      <c r="V58" s="166"/>
      <c r="W58" s="166"/>
      <c r="X58" s="166"/>
      <c r="Y58" s="166"/>
      <c r="Z58" s="166"/>
      <c r="AA58" s="166"/>
    </row>
    <row r="59" spans="2:27" ht="20.25" customHeight="1" hidden="1">
      <c r="B59" s="194" t="s">
        <v>147</v>
      </c>
      <c r="C59" s="223">
        <v>16155</v>
      </c>
      <c r="D59" s="201">
        <v>6800</v>
      </c>
      <c r="E59" s="200">
        <v>11543</v>
      </c>
      <c r="F59" s="201">
        <v>8893</v>
      </c>
      <c r="G59" s="261">
        <v>5398</v>
      </c>
      <c r="H59" s="197">
        <v>4130</v>
      </c>
      <c r="I59" s="198">
        <v>128</v>
      </c>
      <c r="J59" s="165"/>
      <c r="K59" s="165"/>
      <c r="L59" s="165"/>
      <c r="M59" s="165"/>
      <c r="N59" s="165"/>
      <c r="O59" s="165"/>
      <c r="V59" s="166"/>
      <c r="W59" s="166"/>
      <c r="X59" s="166"/>
      <c r="Y59" s="166"/>
      <c r="Z59" s="166"/>
      <c r="AA59" s="166"/>
    </row>
    <row r="60" spans="2:27" ht="15" customHeight="1">
      <c r="B60" s="194" t="s">
        <v>148</v>
      </c>
      <c r="C60" s="223">
        <v>18376</v>
      </c>
      <c r="D60" s="201">
        <v>5901</v>
      </c>
      <c r="E60" s="200">
        <v>13376</v>
      </c>
      <c r="F60" s="201">
        <v>8980</v>
      </c>
      <c r="G60" s="261">
        <v>5942</v>
      </c>
      <c r="H60" s="197">
        <v>3488</v>
      </c>
      <c r="I60" s="198">
        <v>277</v>
      </c>
      <c r="J60" s="224"/>
      <c r="K60" s="165"/>
      <c r="L60" s="165"/>
      <c r="M60" s="165"/>
      <c r="N60" s="165"/>
      <c r="O60" s="165"/>
      <c r="V60" s="166"/>
      <c r="W60" s="166"/>
      <c r="X60" s="166"/>
      <c r="Y60" s="166"/>
      <c r="Z60" s="166"/>
      <c r="AA60" s="166"/>
    </row>
    <row r="61" spans="2:27" ht="15" customHeight="1">
      <c r="B61" s="194" t="s">
        <v>149</v>
      </c>
      <c r="C61" s="223">
        <v>16857</v>
      </c>
      <c r="D61" s="201">
        <v>8463</v>
      </c>
      <c r="E61" s="200">
        <v>20082</v>
      </c>
      <c r="F61" s="201">
        <v>9909</v>
      </c>
      <c r="G61" s="261">
        <v>6384</v>
      </c>
      <c r="H61" s="197">
        <v>4884</v>
      </c>
      <c r="I61" s="198">
        <v>54</v>
      </c>
      <c r="J61" s="224"/>
      <c r="K61" s="165"/>
      <c r="L61" s="165"/>
      <c r="M61" s="165"/>
      <c r="N61" s="165"/>
      <c r="O61" s="224"/>
      <c r="V61" s="166"/>
      <c r="W61" s="166"/>
      <c r="X61" s="166"/>
      <c r="Y61" s="166"/>
      <c r="Z61" s="166"/>
      <c r="AA61" s="166"/>
    </row>
    <row r="62" spans="2:27" ht="15" customHeight="1">
      <c r="B62" s="194" t="s">
        <v>150</v>
      </c>
      <c r="C62" s="223">
        <v>33479</v>
      </c>
      <c r="D62" s="201">
        <v>11765</v>
      </c>
      <c r="E62" s="200">
        <v>22867</v>
      </c>
      <c r="F62" s="201">
        <v>12314</v>
      </c>
      <c r="G62" s="261">
        <v>6219</v>
      </c>
      <c r="H62" s="197">
        <v>7140</v>
      </c>
      <c r="I62" s="198">
        <v>37</v>
      </c>
      <c r="J62" s="224"/>
      <c r="K62" s="165"/>
      <c r="L62" s="165"/>
      <c r="M62" s="165"/>
      <c r="N62" s="165"/>
      <c r="O62" s="224"/>
      <c r="V62" s="166"/>
      <c r="W62" s="166"/>
      <c r="X62" s="166"/>
      <c r="Y62" s="166"/>
      <c r="Z62" s="166"/>
      <c r="AA62" s="166"/>
    </row>
    <row r="63" spans="2:27" ht="15" customHeight="1">
      <c r="B63" s="194" t="s">
        <v>151</v>
      </c>
      <c r="C63" s="223">
        <v>26517</v>
      </c>
      <c r="D63" s="201">
        <v>10101</v>
      </c>
      <c r="E63" s="200">
        <v>22394</v>
      </c>
      <c r="F63" s="201">
        <v>16613</v>
      </c>
      <c r="G63" s="261">
        <v>5099</v>
      </c>
      <c r="H63" s="197">
        <v>3792</v>
      </c>
      <c r="I63" s="198">
        <v>190</v>
      </c>
      <c r="J63" s="224"/>
      <c r="K63" s="165"/>
      <c r="L63" s="165"/>
      <c r="M63" s="165"/>
      <c r="N63" s="165"/>
      <c r="O63" s="224"/>
      <c r="V63" s="166"/>
      <c r="W63" s="166"/>
      <c r="X63" s="166"/>
      <c r="Y63" s="166"/>
      <c r="Z63" s="166"/>
      <c r="AA63" s="166"/>
    </row>
    <row r="64" spans="2:27" ht="15" customHeight="1">
      <c r="B64" s="194" t="s">
        <v>152</v>
      </c>
      <c r="C64" s="223">
        <v>28109</v>
      </c>
      <c r="D64" s="201">
        <v>9208</v>
      </c>
      <c r="E64" s="200">
        <v>20417</v>
      </c>
      <c r="F64" s="201">
        <v>13982</v>
      </c>
      <c r="G64" s="261">
        <v>4821</v>
      </c>
      <c r="H64" s="197">
        <v>4896</v>
      </c>
      <c r="I64" s="198">
        <v>94</v>
      </c>
      <c r="J64" s="224"/>
      <c r="K64" s="165"/>
      <c r="L64" s="165"/>
      <c r="M64" s="165"/>
      <c r="N64" s="165"/>
      <c r="O64" s="224"/>
      <c r="V64" s="166"/>
      <c r="W64" s="166"/>
      <c r="X64" s="166"/>
      <c r="Y64" s="166"/>
      <c r="Z64" s="166"/>
      <c r="AA64" s="166"/>
    </row>
    <row r="65" spans="2:27" ht="15" customHeight="1">
      <c r="B65" s="194" t="s">
        <v>153</v>
      </c>
      <c r="C65" s="223">
        <v>27759</v>
      </c>
      <c r="D65" s="201">
        <v>8392</v>
      </c>
      <c r="E65" s="200">
        <v>17500</v>
      </c>
      <c r="F65" s="201">
        <v>12087</v>
      </c>
      <c r="G65" s="261">
        <v>4808</v>
      </c>
      <c r="H65" s="197">
        <v>4718</v>
      </c>
      <c r="I65" s="198">
        <v>30</v>
      </c>
      <c r="J65" s="224"/>
      <c r="K65" s="165"/>
      <c r="L65" s="165"/>
      <c r="M65" s="165"/>
      <c r="N65" s="165"/>
      <c r="O65" s="224"/>
      <c r="V65" s="166"/>
      <c r="W65" s="166"/>
      <c r="X65" s="166"/>
      <c r="Y65" s="166"/>
      <c r="Z65" s="166"/>
      <c r="AA65" s="166"/>
    </row>
    <row r="66" ht="11.25">
      <c r="I66" s="262" t="s">
        <v>39</v>
      </c>
    </row>
    <row r="67" ht="11.25">
      <c r="B67" s="163"/>
    </row>
  </sheetData>
  <sheetProtection/>
  <mergeCells count="38">
    <mergeCell ref="J42:J43"/>
    <mergeCell ref="K42:M42"/>
    <mergeCell ref="B55:B56"/>
    <mergeCell ref="C55:C56"/>
    <mergeCell ref="D55:D56"/>
    <mergeCell ref="E55:E56"/>
    <mergeCell ref="F55:F56"/>
    <mergeCell ref="G55:I55"/>
    <mergeCell ref="H29:H30"/>
    <mergeCell ref="I29:O30"/>
    <mergeCell ref="B42:B43"/>
    <mergeCell ref="C42:C43"/>
    <mergeCell ref="D42:D43"/>
    <mergeCell ref="E42:E43"/>
    <mergeCell ref="F42:F43"/>
    <mergeCell ref="G42:G43"/>
    <mergeCell ref="H42:H43"/>
    <mergeCell ref="I42:I43"/>
    <mergeCell ref="M16:M17"/>
    <mergeCell ref="N16:N17"/>
    <mergeCell ref="O16:O17"/>
    <mergeCell ref="P16:P17"/>
    <mergeCell ref="B29:B30"/>
    <mergeCell ref="C29:C30"/>
    <mergeCell ref="D29:D30"/>
    <mergeCell ref="E29:E30"/>
    <mergeCell ref="F29:F30"/>
    <mergeCell ref="G29:G30"/>
    <mergeCell ref="B3:B4"/>
    <mergeCell ref="C3:I3"/>
    <mergeCell ref="J3:J4"/>
    <mergeCell ref="K3:K4"/>
    <mergeCell ref="L3:L4"/>
    <mergeCell ref="B16:B17"/>
    <mergeCell ref="C16:E16"/>
    <mergeCell ref="F16:J16"/>
    <mergeCell ref="K16:K17"/>
    <mergeCell ref="L16:L17"/>
  </mergeCells>
  <printOptions/>
  <pageMargins left="0.5905511811023623" right="0.3937007874015748" top="0.7874015748031497" bottom="0.7874015748031497" header="0.3937007874015748" footer="0.3937007874015748"/>
  <pageSetup horizontalDpi="300" verticalDpi="300" orientation="portrait" paperSize="9" scale="95" r:id="rId1"/>
  <headerFooter alignWithMargins="0">
    <oddHeader>&amp;R11.文化・宗教</oddHeader>
    <oddFooter>&amp;C-69-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55"/>
  <sheetViews>
    <sheetView showGridLines="0" zoomScaleSheetLayoutView="100" zoomScalePageLayoutView="0" workbookViewId="0" topLeftCell="A1">
      <selection activeCell="C15" sqref="C15"/>
    </sheetView>
  </sheetViews>
  <sheetFormatPr defaultColWidth="7.625" defaultRowHeight="18.75" customHeight="1"/>
  <cols>
    <col min="1" max="1" width="3.75390625" style="5" customWidth="1"/>
    <col min="2" max="2" width="14.75390625" style="5" customWidth="1"/>
    <col min="3" max="4" width="32.75390625" style="5" customWidth="1"/>
    <col min="5" max="6" width="7.625" style="5" customWidth="1"/>
    <col min="7" max="7" width="7.75390625" style="5" bestFit="1" customWidth="1"/>
    <col min="8" max="8" width="7.625" style="5" customWidth="1"/>
    <col min="9" max="9" width="7.75390625" style="5" bestFit="1" customWidth="1"/>
    <col min="10" max="16384" width="7.625" style="5" customWidth="1"/>
  </cols>
  <sheetData>
    <row r="1" ht="30" customHeight="1">
      <c r="A1" s="33" t="s">
        <v>192</v>
      </c>
    </row>
    <row r="2" spans="2:4" ht="18" customHeight="1">
      <c r="B2" s="11" t="s">
        <v>193</v>
      </c>
      <c r="C2" s="6"/>
      <c r="D2" s="6"/>
    </row>
    <row r="3" spans="2:5" s="121" customFormat="1" ht="18" customHeight="1">
      <c r="B3" s="263" t="s">
        <v>194</v>
      </c>
      <c r="C3" s="264" t="s">
        <v>195</v>
      </c>
      <c r="D3" s="265" t="s">
        <v>196</v>
      </c>
      <c r="E3" s="125"/>
    </row>
    <row r="4" spans="2:5" s="121" customFormat="1" ht="15" customHeight="1">
      <c r="B4" s="266" t="s">
        <v>197</v>
      </c>
      <c r="C4" s="267">
        <f>SUM(C5:C8)</f>
        <v>23565</v>
      </c>
      <c r="D4" s="268">
        <f>SUM(D5:D8)</f>
        <v>8389</v>
      </c>
      <c r="E4" s="125"/>
    </row>
    <row r="5" spans="2:5" s="121" customFormat="1" ht="12" hidden="1">
      <c r="B5" s="269" t="s">
        <v>198</v>
      </c>
      <c r="C5" s="270">
        <v>6966</v>
      </c>
      <c r="D5" s="271">
        <v>2025</v>
      </c>
      <c r="E5" s="125"/>
    </row>
    <row r="6" spans="2:5" s="121" customFormat="1" ht="12" hidden="1">
      <c r="B6" s="269" t="s">
        <v>199</v>
      </c>
      <c r="C6" s="270">
        <v>7805</v>
      </c>
      <c r="D6" s="271">
        <v>3113</v>
      </c>
      <c r="E6" s="125"/>
    </row>
    <row r="7" spans="2:5" s="121" customFormat="1" ht="12" hidden="1">
      <c r="B7" s="269" t="s">
        <v>200</v>
      </c>
      <c r="C7" s="270">
        <v>5711</v>
      </c>
      <c r="D7" s="271">
        <v>2037</v>
      </c>
      <c r="E7" s="125"/>
    </row>
    <row r="8" spans="2:5" s="121" customFormat="1" ht="12" hidden="1">
      <c r="B8" s="272" t="s">
        <v>201</v>
      </c>
      <c r="C8" s="273">
        <v>3083</v>
      </c>
      <c r="D8" s="274">
        <v>1214</v>
      </c>
      <c r="E8" s="125"/>
    </row>
    <row r="9" spans="2:5" s="121" customFormat="1" ht="15" customHeight="1">
      <c r="B9" s="266" t="s">
        <v>202</v>
      </c>
      <c r="C9" s="267">
        <f>SUM(C10:C13)</f>
        <v>23867</v>
      </c>
      <c r="D9" s="268">
        <f>SUM(D10:D13)</f>
        <v>8772</v>
      </c>
      <c r="E9" s="125"/>
    </row>
    <row r="10" spans="2:5" s="121" customFormat="1" ht="15" customHeight="1" hidden="1">
      <c r="B10" s="269" t="s">
        <v>198</v>
      </c>
      <c r="C10" s="275">
        <v>6941</v>
      </c>
      <c r="D10" s="276">
        <v>2091</v>
      </c>
      <c r="E10" s="125"/>
    </row>
    <row r="11" spans="2:5" s="121" customFormat="1" ht="15" customHeight="1" hidden="1">
      <c r="B11" s="269" t="s">
        <v>199</v>
      </c>
      <c r="C11" s="275">
        <v>7987</v>
      </c>
      <c r="D11" s="276">
        <v>3286</v>
      </c>
      <c r="E11" s="125"/>
    </row>
    <row r="12" spans="2:5" s="121" customFormat="1" ht="15" customHeight="1" hidden="1">
      <c r="B12" s="269" t="s">
        <v>200</v>
      </c>
      <c r="C12" s="275">
        <v>5794</v>
      </c>
      <c r="D12" s="276">
        <v>2125</v>
      </c>
      <c r="E12" s="125"/>
    </row>
    <row r="13" spans="2:5" s="121" customFormat="1" ht="15" customHeight="1" hidden="1">
      <c r="B13" s="272" t="s">
        <v>201</v>
      </c>
      <c r="C13" s="277">
        <v>3145</v>
      </c>
      <c r="D13" s="278">
        <v>1270</v>
      </c>
      <c r="E13" s="125"/>
    </row>
    <row r="14" spans="2:5" s="121" customFormat="1" ht="15" customHeight="1">
      <c r="B14" s="266" t="s">
        <v>203</v>
      </c>
      <c r="C14" s="267">
        <f>SUM(C15:C18)</f>
        <v>24229</v>
      </c>
      <c r="D14" s="268">
        <f>SUM(D15:D18)</f>
        <v>9035</v>
      </c>
      <c r="E14" s="125"/>
    </row>
    <row r="15" spans="2:5" s="121" customFormat="1" ht="15" customHeight="1">
      <c r="B15" s="269" t="s">
        <v>204</v>
      </c>
      <c r="C15" s="275">
        <v>6951</v>
      </c>
      <c r="D15" s="276">
        <v>2146</v>
      </c>
      <c r="E15" s="125"/>
    </row>
    <row r="16" spans="2:5" s="121" customFormat="1" ht="15" customHeight="1">
      <c r="B16" s="269" t="s">
        <v>205</v>
      </c>
      <c r="C16" s="275">
        <v>8156</v>
      </c>
      <c r="D16" s="276">
        <v>3363</v>
      </c>
      <c r="E16" s="125"/>
    </row>
    <row r="17" spans="2:5" s="121" customFormat="1" ht="15" customHeight="1">
      <c r="B17" s="269" t="s">
        <v>206</v>
      </c>
      <c r="C17" s="275">
        <v>5905</v>
      </c>
      <c r="D17" s="276">
        <v>2200</v>
      </c>
      <c r="E17" s="125"/>
    </row>
    <row r="18" spans="2:5" s="121" customFormat="1" ht="15" customHeight="1">
      <c r="B18" s="272" t="s">
        <v>207</v>
      </c>
      <c r="C18" s="277">
        <v>3217</v>
      </c>
      <c r="D18" s="278">
        <v>1326</v>
      </c>
      <c r="E18" s="125"/>
    </row>
    <row r="19" spans="2:5" s="121" customFormat="1" ht="15" customHeight="1">
      <c r="B19" s="266" t="s">
        <v>208</v>
      </c>
      <c r="C19" s="267">
        <f>SUM(C20:C23)</f>
        <v>24662</v>
      </c>
      <c r="D19" s="268">
        <f>SUM(D20:D23)</f>
        <v>9405</v>
      </c>
      <c r="E19" s="125"/>
    </row>
    <row r="20" spans="2:5" s="121" customFormat="1" ht="15" customHeight="1">
      <c r="B20" s="269" t="s">
        <v>204</v>
      </c>
      <c r="C20" s="275">
        <v>7033</v>
      </c>
      <c r="D20" s="276">
        <v>2229</v>
      </c>
      <c r="E20" s="125"/>
    </row>
    <row r="21" spans="2:5" s="121" customFormat="1" ht="15" customHeight="1">
      <c r="B21" s="269" t="s">
        <v>205</v>
      </c>
      <c r="C21" s="275">
        <v>8345</v>
      </c>
      <c r="D21" s="276">
        <v>3507</v>
      </c>
      <c r="E21" s="125"/>
    </row>
    <row r="22" spans="2:5" s="121" customFormat="1" ht="15" customHeight="1">
      <c r="B22" s="269" t="s">
        <v>206</v>
      </c>
      <c r="C22" s="275">
        <v>6029</v>
      </c>
      <c r="D22" s="276">
        <v>2300</v>
      </c>
      <c r="E22" s="125"/>
    </row>
    <row r="23" spans="2:5" s="121" customFormat="1" ht="15" customHeight="1">
      <c r="B23" s="272" t="s">
        <v>207</v>
      </c>
      <c r="C23" s="277">
        <v>3255</v>
      </c>
      <c r="D23" s="278">
        <v>1369</v>
      </c>
      <c r="E23" s="125"/>
    </row>
    <row r="24" spans="2:4" s="128" customFormat="1" ht="15" customHeight="1">
      <c r="B24" s="266" t="s">
        <v>209</v>
      </c>
      <c r="C24" s="267">
        <f>SUM(C25:C28)</f>
        <v>24939</v>
      </c>
      <c r="D24" s="268">
        <f>SUM(D25:D28)</f>
        <v>10133</v>
      </c>
    </row>
    <row r="25" spans="2:5" s="133" customFormat="1" ht="15" customHeight="1">
      <c r="B25" s="269" t="s">
        <v>204</v>
      </c>
      <c r="C25" s="275">
        <v>7051</v>
      </c>
      <c r="D25" s="276">
        <v>2345</v>
      </c>
      <c r="E25" s="140"/>
    </row>
    <row r="26" spans="2:5" s="133" customFormat="1" ht="15" customHeight="1">
      <c r="B26" s="269" t="s">
        <v>205</v>
      </c>
      <c r="C26" s="275">
        <v>8419</v>
      </c>
      <c r="D26" s="276">
        <v>3779</v>
      </c>
      <c r="E26" s="140"/>
    </row>
    <row r="27" spans="2:5" s="133" customFormat="1" ht="15" customHeight="1">
      <c r="B27" s="269" t="s">
        <v>206</v>
      </c>
      <c r="C27" s="275">
        <v>6159</v>
      </c>
      <c r="D27" s="276">
        <v>2571</v>
      </c>
      <c r="E27" s="140"/>
    </row>
    <row r="28" spans="2:5" s="133" customFormat="1" ht="15" customHeight="1">
      <c r="B28" s="272" t="s">
        <v>207</v>
      </c>
      <c r="C28" s="277">
        <v>3310</v>
      </c>
      <c r="D28" s="278">
        <v>1438</v>
      </c>
      <c r="E28" s="140"/>
    </row>
    <row r="29" spans="2:4" s="128" customFormat="1" ht="15" customHeight="1">
      <c r="B29" s="266" t="s">
        <v>210</v>
      </c>
      <c r="C29" s="267">
        <f>SUM(C30:C33)</f>
        <v>25052</v>
      </c>
      <c r="D29" s="268">
        <f>SUM(D30:D33)</f>
        <v>11096</v>
      </c>
    </row>
    <row r="30" spans="2:5" s="133" customFormat="1" ht="15" customHeight="1">
      <c r="B30" s="269" t="s">
        <v>204</v>
      </c>
      <c r="C30" s="275">
        <v>7023</v>
      </c>
      <c r="D30" s="276">
        <v>2447</v>
      </c>
      <c r="E30" s="140"/>
    </row>
    <row r="31" spans="2:5" s="133" customFormat="1" ht="15" customHeight="1">
      <c r="B31" s="269" t="s">
        <v>205</v>
      </c>
      <c r="C31" s="275">
        <v>8488</v>
      </c>
      <c r="D31" s="276">
        <v>4329</v>
      </c>
      <c r="E31" s="140"/>
    </row>
    <row r="32" spans="2:5" s="133" customFormat="1" ht="15" customHeight="1">
      <c r="B32" s="269" t="s">
        <v>206</v>
      </c>
      <c r="C32" s="275">
        <v>6229</v>
      </c>
      <c r="D32" s="276">
        <v>2873</v>
      </c>
      <c r="E32" s="140"/>
    </row>
    <row r="33" spans="2:5" s="133" customFormat="1" ht="15" customHeight="1">
      <c r="B33" s="272" t="s">
        <v>207</v>
      </c>
      <c r="C33" s="277">
        <v>3312</v>
      </c>
      <c r="D33" s="278">
        <v>1447</v>
      </c>
      <c r="E33" s="140"/>
    </row>
    <row r="34" spans="2:4" s="160" customFormat="1" ht="15" customHeight="1">
      <c r="B34" s="266" t="s">
        <v>211</v>
      </c>
      <c r="C34" s="268">
        <f>SUM(C35:C38)</f>
        <v>25372</v>
      </c>
      <c r="D34" s="268">
        <f>SUM(D35:D38)</f>
        <v>12183</v>
      </c>
    </row>
    <row r="35" spans="2:8" s="133" customFormat="1" ht="15" customHeight="1">
      <c r="B35" s="269" t="s">
        <v>204</v>
      </c>
      <c r="C35" s="279">
        <v>7033</v>
      </c>
      <c r="D35" s="279">
        <v>2595</v>
      </c>
      <c r="E35" s="140"/>
      <c r="F35" s="280"/>
      <c r="H35" s="281"/>
    </row>
    <row r="36" spans="2:8" s="133" customFormat="1" ht="15" customHeight="1">
      <c r="B36" s="269" t="s">
        <v>205</v>
      </c>
      <c r="C36" s="279">
        <v>8639</v>
      </c>
      <c r="D36" s="279">
        <v>4793</v>
      </c>
      <c r="E36" s="140"/>
      <c r="F36" s="280"/>
      <c r="H36" s="281"/>
    </row>
    <row r="37" spans="2:8" s="133" customFormat="1" ht="15" customHeight="1">
      <c r="B37" s="269" t="s">
        <v>206</v>
      </c>
      <c r="C37" s="279">
        <v>6369</v>
      </c>
      <c r="D37" s="279">
        <v>3201</v>
      </c>
      <c r="E37" s="140"/>
      <c r="F37" s="280"/>
      <c r="H37" s="281"/>
    </row>
    <row r="38" spans="2:8" s="133" customFormat="1" ht="15" customHeight="1">
      <c r="B38" s="272" t="s">
        <v>207</v>
      </c>
      <c r="C38" s="282">
        <v>3331</v>
      </c>
      <c r="D38" s="282">
        <v>1594</v>
      </c>
      <c r="E38" s="140"/>
      <c r="F38" s="280"/>
      <c r="H38" s="281"/>
    </row>
    <row r="39" spans="2:5" s="133" customFormat="1" ht="15" customHeight="1">
      <c r="B39" s="266" t="s">
        <v>212</v>
      </c>
      <c r="C39" s="268">
        <f>SUM(C40:C43)</f>
        <v>25482</v>
      </c>
      <c r="D39" s="268">
        <f>SUM(D40:D43)</f>
        <v>13057</v>
      </c>
      <c r="E39" s="140"/>
    </row>
    <row r="40" spans="2:5" s="133" customFormat="1" ht="15" customHeight="1">
      <c r="B40" s="269" t="s">
        <v>204</v>
      </c>
      <c r="C40" s="275">
        <v>6969</v>
      </c>
      <c r="D40" s="276">
        <v>2894</v>
      </c>
      <c r="E40" s="140"/>
    </row>
    <row r="41" spans="2:5" s="133" customFormat="1" ht="15" customHeight="1">
      <c r="B41" s="269" t="s">
        <v>205</v>
      </c>
      <c r="C41" s="275">
        <v>8708</v>
      </c>
      <c r="D41" s="276">
        <v>5037</v>
      </c>
      <c r="E41" s="140"/>
    </row>
    <row r="42" spans="2:5" s="133" customFormat="1" ht="15" customHeight="1">
      <c r="B42" s="269" t="s">
        <v>206</v>
      </c>
      <c r="C42" s="275">
        <v>6433</v>
      </c>
      <c r="D42" s="276">
        <v>3364</v>
      </c>
      <c r="E42" s="140"/>
    </row>
    <row r="43" spans="2:5" s="133" customFormat="1" ht="15" customHeight="1">
      <c r="B43" s="272" t="s">
        <v>207</v>
      </c>
      <c r="C43" s="277">
        <v>3372</v>
      </c>
      <c r="D43" s="278">
        <v>1762</v>
      </c>
      <c r="E43" s="140"/>
    </row>
    <row r="44" spans="2:5" s="133" customFormat="1" ht="15" customHeight="1">
      <c r="B44" s="283" t="s">
        <v>213</v>
      </c>
      <c r="C44" s="284">
        <v>25472</v>
      </c>
      <c r="D44" s="284">
        <v>13509</v>
      </c>
      <c r="E44" s="140"/>
    </row>
    <row r="45" spans="2:5" s="133" customFormat="1" ht="15" customHeight="1">
      <c r="B45" s="283" t="s">
        <v>214</v>
      </c>
      <c r="C45" s="284">
        <v>25506</v>
      </c>
      <c r="D45" s="284">
        <v>14163</v>
      </c>
      <c r="E45" s="140"/>
    </row>
    <row r="46" spans="2:5" s="133" customFormat="1" ht="15" customHeight="1">
      <c r="B46" s="283" t="s">
        <v>215</v>
      </c>
      <c r="C46" s="284">
        <v>25615</v>
      </c>
      <c r="D46" s="284">
        <v>14612</v>
      </c>
      <c r="E46" s="140"/>
    </row>
    <row r="47" spans="2:5" s="133" customFormat="1" ht="15" customHeight="1">
      <c r="B47" s="283" t="s">
        <v>216</v>
      </c>
      <c r="C47" s="284">
        <v>25911</v>
      </c>
      <c r="D47" s="284">
        <v>15102</v>
      </c>
      <c r="E47" s="140"/>
    </row>
    <row r="48" spans="2:5" s="133" customFormat="1" ht="15" customHeight="1">
      <c r="B48" s="283" t="s">
        <v>217</v>
      </c>
      <c r="C48" s="284">
        <v>26363</v>
      </c>
      <c r="D48" s="284">
        <v>15461</v>
      </c>
      <c r="E48" s="140"/>
    </row>
    <row r="49" spans="2:6" s="133" customFormat="1" ht="15" customHeight="1">
      <c r="B49" s="283" t="s">
        <v>218</v>
      </c>
      <c r="C49" s="284">
        <v>26752</v>
      </c>
      <c r="D49" s="284">
        <v>16075</v>
      </c>
      <c r="E49" s="140"/>
      <c r="F49" s="285"/>
    </row>
    <row r="50" spans="2:6" s="133" customFormat="1" ht="15" customHeight="1">
      <c r="B50" s="286" t="s">
        <v>219</v>
      </c>
      <c r="C50" s="287">
        <v>26934</v>
      </c>
      <c r="D50" s="287">
        <v>16496</v>
      </c>
      <c r="E50" s="140"/>
      <c r="F50" s="285"/>
    </row>
    <row r="51" spans="2:6" s="133" customFormat="1" ht="15" customHeight="1">
      <c r="B51" s="286" t="s">
        <v>220</v>
      </c>
      <c r="C51" s="287">
        <v>27057</v>
      </c>
      <c r="D51" s="287">
        <v>17018</v>
      </c>
      <c r="E51" s="140"/>
      <c r="F51" s="285"/>
    </row>
    <row r="52" spans="2:6" s="133" customFormat="1" ht="15" customHeight="1">
      <c r="B52" s="286" t="s">
        <v>221</v>
      </c>
      <c r="C52" s="287">
        <v>27231</v>
      </c>
      <c r="D52" s="287">
        <v>17609</v>
      </c>
      <c r="E52" s="140"/>
      <c r="F52" s="285"/>
    </row>
    <row r="53" spans="2:6" s="133" customFormat="1" ht="15" customHeight="1">
      <c r="B53" s="286" t="s">
        <v>222</v>
      </c>
      <c r="C53" s="287">
        <v>27369</v>
      </c>
      <c r="D53" s="287">
        <v>18005</v>
      </c>
      <c r="E53" s="140"/>
      <c r="F53" s="285"/>
    </row>
    <row r="54" ht="15" customHeight="1">
      <c r="D54" s="4" t="s">
        <v>223</v>
      </c>
    </row>
    <row r="55" ht="15" customHeight="1">
      <c r="D55" s="4"/>
    </row>
  </sheetData>
  <sheetProtection/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&amp;R&amp;"ＭＳ Ｐゴシック,標準"&amp;11 11.文化・宗教</oddHeader>
    <oddFooter>&amp;C&amp;"ＭＳ Ｐゴシック,標準"&amp;11-70-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showGridLines="0" zoomScaleSheetLayoutView="100" zoomScalePageLayoutView="0" workbookViewId="0" topLeftCell="A34">
      <selection activeCell="J82" sqref="J82"/>
    </sheetView>
  </sheetViews>
  <sheetFormatPr defaultColWidth="7.625" defaultRowHeight="18.75" customHeight="1"/>
  <cols>
    <col min="1" max="1" width="3.75390625" style="5" customWidth="1"/>
    <col min="2" max="2" width="12.75390625" style="5" customWidth="1"/>
    <col min="3" max="3" width="22.375" style="5" customWidth="1"/>
    <col min="4" max="4" width="5.75390625" style="288" customWidth="1"/>
    <col min="5" max="5" width="22.75390625" style="5" customWidth="1"/>
    <col min="6" max="6" width="11.75390625" style="5" customWidth="1"/>
    <col min="7" max="7" width="4.375" style="289" customWidth="1"/>
    <col min="8" max="10" width="2.75390625" style="290" customWidth="1"/>
    <col min="11" max="11" width="7.625" style="290" customWidth="1"/>
    <col min="12" max="16384" width="7.625" style="5" customWidth="1"/>
  </cols>
  <sheetData>
    <row r="1" ht="28.5" customHeight="1">
      <c r="A1" s="33" t="s">
        <v>224</v>
      </c>
    </row>
    <row r="2" spans="1:11" s="2" customFormat="1" ht="11.25">
      <c r="A2" s="1">
        <v>1</v>
      </c>
      <c r="B2" s="1" t="s">
        <v>225</v>
      </c>
      <c r="C2" s="291"/>
      <c r="D2" s="292"/>
      <c r="E2" s="291"/>
      <c r="F2" s="291"/>
      <c r="G2" s="293"/>
      <c r="H2" s="294"/>
      <c r="I2" s="294"/>
      <c r="J2" s="294"/>
      <c r="K2" s="294"/>
    </row>
    <row r="3" spans="1:11" s="2" customFormat="1" ht="11.25">
      <c r="A3" s="1"/>
      <c r="B3" s="1" t="s">
        <v>226</v>
      </c>
      <c r="C3" s="291"/>
      <c r="D3" s="292"/>
      <c r="E3" s="291"/>
      <c r="F3" s="291"/>
      <c r="G3" s="293"/>
      <c r="H3" s="294"/>
      <c r="I3" s="294"/>
      <c r="J3" s="294"/>
      <c r="K3" s="294"/>
    </row>
    <row r="4" spans="2:11" s="295" customFormat="1" ht="11.25">
      <c r="B4" s="296" t="s">
        <v>55</v>
      </c>
      <c r="C4" s="297" t="s">
        <v>227</v>
      </c>
      <c r="D4" s="297" t="s">
        <v>228</v>
      </c>
      <c r="E4" s="297" t="s">
        <v>229</v>
      </c>
      <c r="F4" s="297" t="s">
        <v>230</v>
      </c>
      <c r="G4" s="298" t="s">
        <v>231</v>
      </c>
      <c r="H4" s="299"/>
      <c r="I4" s="299"/>
      <c r="J4" s="300"/>
      <c r="K4" s="301"/>
    </row>
    <row r="5" spans="2:11" s="302" customFormat="1" ht="9.75" customHeight="1">
      <c r="B5" s="303" t="s">
        <v>232</v>
      </c>
      <c r="C5" s="304" t="s">
        <v>233</v>
      </c>
      <c r="D5" s="305" t="s">
        <v>234</v>
      </c>
      <c r="E5" s="304" t="s">
        <v>235</v>
      </c>
      <c r="F5" s="304" t="s">
        <v>236</v>
      </c>
      <c r="G5" s="306" t="s">
        <v>237</v>
      </c>
      <c r="H5" s="307" t="s">
        <v>238</v>
      </c>
      <c r="I5" s="307" t="s">
        <v>239</v>
      </c>
      <c r="J5" s="308" t="s">
        <v>240</v>
      </c>
      <c r="K5" s="309"/>
    </row>
    <row r="6" spans="2:11" s="115" customFormat="1" ht="11.25">
      <c r="B6" s="1" t="s">
        <v>241</v>
      </c>
      <c r="C6" s="310"/>
      <c r="D6" s="311"/>
      <c r="E6" s="310"/>
      <c r="F6" s="310"/>
      <c r="G6" s="312"/>
      <c r="H6" s="313"/>
      <c r="I6" s="313"/>
      <c r="J6" s="313"/>
      <c r="K6" s="313"/>
    </row>
    <row r="7" spans="2:11" s="115" customFormat="1" ht="11.25">
      <c r="B7" s="296" t="s">
        <v>55</v>
      </c>
      <c r="C7" s="297" t="s">
        <v>227</v>
      </c>
      <c r="D7" s="314" t="s">
        <v>228</v>
      </c>
      <c r="E7" s="297" t="s">
        <v>229</v>
      </c>
      <c r="F7" s="297" t="s">
        <v>230</v>
      </c>
      <c r="G7" s="298" t="s">
        <v>231</v>
      </c>
      <c r="H7" s="299"/>
      <c r="I7" s="299"/>
      <c r="J7" s="300"/>
      <c r="K7" s="313"/>
    </row>
    <row r="8" spans="2:11" s="302" customFormat="1" ht="9.75" customHeight="1">
      <c r="B8" s="315" t="s">
        <v>242</v>
      </c>
      <c r="C8" s="304" t="s">
        <v>243</v>
      </c>
      <c r="D8" s="305" t="s">
        <v>244</v>
      </c>
      <c r="E8" s="304" t="s">
        <v>245</v>
      </c>
      <c r="F8" s="304" t="s">
        <v>246</v>
      </c>
      <c r="G8" s="306" t="s">
        <v>237</v>
      </c>
      <c r="H8" s="307" t="s">
        <v>247</v>
      </c>
      <c r="I8" s="307" t="s">
        <v>248</v>
      </c>
      <c r="J8" s="308" t="s">
        <v>249</v>
      </c>
      <c r="K8" s="309"/>
    </row>
    <row r="9" spans="2:11" s="302" customFormat="1" ht="9.75" customHeight="1">
      <c r="B9" s="316"/>
      <c r="C9" s="304" t="s">
        <v>250</v>
      </c>
      <c r="D9" s="305" t="s">
        <v>244</v>
      </c>
      <c r="E9" s="304" t="s">
        <v>235</v>
      </c>
      <c r="F9" s="304" t="s">
        <v>236</v>
      </c>
      <c r="G9" s="306" t="s">
        <v>237</v>
      </c>
      <c r="H9" s="307" t="s">
        <v>251</v>
      </c>
      <c r="I9" s="307" t="s">
        <v>252</v>
      </c>
      <c r="J9" s="308" t="s">
        <v>253</v>
      </c>
      <c r="K9" s="309"/>
    </row>
    <row r="10" spans="2:11" s="302" customFormat="1" ht="9.75" customHeight="1">
      <c r="B10" s="316"/>
      <c r="C10" s="304" t="s">
        <v>254</v>
      </c>
      <c r="D10" s="305" t="s">
        <v>244</v>
      </c>
      <c r="E10" s="304" t="s">
        <v>255</v>
      </c>
      <c r="F10" s="317" t="s">
        <v>256</v>
      </c>
      <c r="G10" s="306" t="s">
        <v>237</v>
      </c>
      <c r="H10" s="307" t="s">
        <v>257</v>
      </c>
      <c r="I10" s="307" t="s">
        <v>252</v>
      </c>
      <c r="J10" s="308" t="s">
        <v>258</v>
      </c>
      <c r="K10" s="309"/>
    </row>
    <row r="11" spans="2:11" s="302" customFormat="1" ht="9.75" customHeight="1">
      <c r="B11" s="318"/>
      <c r="C11" s="304" t="s">
        <v>259</v>
      </c>
      <c r="D11" s="305" t="s">
        <v>260</v>
      </c>
      <c r="E11" s="304" t="s">
        <v>261</v>
      </c>
      <c r="F11" s="304" t="s">
        <v>262</v>
      </c>
      <c r="G11" s="306" t="s">
        <v>263</v>
      </c>
      <c r="H11" s="307" t="s">
        <v>264</v>
      </c>
      <c r="I11" s="307" t="s">
        <v>265</v>
      </c>
      <c r="J11" s="308" t="s">
        <v>266</v>
      </c>
      <c r="K11" s="309"/>
    </row>
    <row r="12" spans="2:11" s="302" customFormat="1" ht="9.75" customHeight="1">
      <c r="B12" s="315" t="s">
        <v>267</v>
      </c>
      <c r="C12" s="304" t="s">
        <v>268</v>
      </c>
      <c r="D12" s="305" t="s">
        <v>269</v>
      </c>
      <c r="E12" s="304" t="s">
        <v>235</v>
      </c>
      <c r="F12" s="304" t="s">
        <v>236</v>
      </c>
      <c r="G12" s="306" t="s">
        <v>270</v>
      </c>
      <c r="H12" s="307" t="s">
        <v>271</v>
      </c>
      <c r="I12" s="307" t="s">
        <v>272</v>
      </c>
      <c r="J12" s="308" t="s">
        <v>273</v>
      </c>
      <c r="K12" s="309"/>
    </row>
    <row r="13" spans="2:11" s="302" customFormat="1" ht="9.75" customHeight="1">
      <c r="B13" s="316"/>
      <c r="C13" s="304" t="s">
        <v>268</v>
      </c>
      <c r="D13" s="305" t="s">
        <v>269</v>
      </c>
      <c r="E13" s="304" t="s">
        <v>274</v>
      </c>
      <c r="F13" s="304" t="s">
        <v>275</v>
      </c>
      <c r="G13" s="306" t="s">
        <v>270</v>
      </c>
      <c r="H13" s="307" t="s">
        <v>271</v>
      </c>
      <c r="I13" s="307" t="s">
        <v>272</v>
      </c>
      <c r="J13" s="308" t="s">
        <v>273</v>
      </c>
      <c r="K13" s="309"/>
    </row>
    <row r="14" spans="2:11" s="302" customFormat="1" ht="9.75" customHeight="1">
      <c r="B14" s="318"/>
      <c r="C14" s="304" t="s">
        <v>276</v>
      </c>
      <c r="D14" s="305" t="s">
        <v>269</v>
      </c>
      <c r="E14" s="304" t="s">
        <v>277</v>
      </c>
      <c r="F14" s="304" t="s">
        <v>278</v>
      </c>
      <c r="G14" s="306" t="s">
        <v>237</v>
      </c>
      <c r="H14" s="307" t="s">
        <v>279</v>
      </c>
      <c r="I14" s="307" t="s">
        <v>280</v>
      </c>
      <c r="J14" s="308" t="s">
        <v>281</v>
      </c>
      <c r="K14" s="309"/>
    </row>
    <row r="15" spans="2:11" s="302" customFormat="1" ht="9.75" customHeight="1">
      <c r="B15" s="303" t="s">
        <v>282</v>
      </c>
      <c r="C15" s="304" t="s">
        <v>283</v>
      </c>
      <c r="D15" s="305" t="s">
        <v>269</v>
      </c>
      <c r="E15" s="304" t="s">
        <v>235</v>
      </c>
      <c r="F15" s="304" t="s">
        <v>236</v>
      </c>
      <c r="G15" s="306" t="s">
        <v>263</v>
      </c>
      <c r="H15" s="307" t="s">
        <v>284</v>
      </c>
      <c r="I15" s="307" t="s">
        <v>285</v>
      </c>
      <c r="J15" s="308" t="s">
        <v>286</v>
      </c>
      <c r="K15" s="309"/>
    </row>
    <row r="16" spans="2:11" s="302" customFormat="1" ht="9.75" customHeight="1">
      <c r="B16" s="303" t="s">
        <v>232</v>
      </c>
      <c r="C16" s="304" t="s">
        <v>287</v>
      </c>
      <c r="D16" s="305" t="s">
        <v>234</v>
      </c>
      <c r="E16" s="304" t="s">
        <v>288</v>
      </c>
      <c r="F16" s="304" t="s">
        <v>289</v>
      </c>
      <c r="G16" s="306" t="s">
        <v>237</v>
      </c>
      <c r="H16" s="307" t="s">
        <v>290</v>
      </c>
      <c r="I16" s="307" t="s">
        <v>291</v>
      </c>
      <c r="J16" s="308" t="s">
        <v>292</v>
      </c>
      <c r="K16" s="309"/>
    </row>
    <row r="17" spans="2:11" s="115" customFormat="1" ht="11.25">
      <c r="B17" s="1" t="s">
        <v>293</v>
      </c>
      <c r="C17" s="310"/>
      <c r="D17" s="311"/>
      <c r="E17" s="310"/>
      <c r="F17" s="310"/>
      <c r="G17" s="312"/>
      <c r="H17" s="313"/>
      <c r="I17" s="313"/>
      <c r="J17" s="313"/>
      <c r="K17" s="313"/>
    </row>
    <row r="18" spans="2:11" s="115" customFormat="1" ht="11.25">
      <c r="B18" s="296" t="s">
        <v>55</v>
      </c>
      <c r="C18" s="319" t="s">
        <v>227</v>
      </c>
      <c r="D18" s="320"/>
      <c r="E18" s="297" t="s">
        <v>229</v>
      </c>
      <c r="F18" s="297" t="s">
        <v>230</v>
      </c>
      <c r="G18" s="298" t="s">
        <v>231</v>
      </c>
      <c r="H18" s="299"/>
      <c r="I18" s="299"/>
      <c r="J18" s="300"/>
      <c r="K18" s="313"/>
    </row>
    <row r="19" spans="2:11" s="302" customFormat="1" ht="9.75" customHeight="1">
      <c r="B19" s="315" t="s">
        <v>294</v>
      </c>
      <c r="C19" s="321" t="s">
        <v>295</v>
      </c>
      <c r="D19" s="322"/>
      <c r="E19" s="304" t="s">
        <v>296</v>
      </c>
      <c r="F19" s="304" t="s">
        <v>246</v>
      </c>
      <c r="G19" s="306" t="s">
        <v>237</v>
      </c>
      <c r="H19" s="307" t="s">
        <v>297</v>
      </c>
      <c r="I19" s="307" t="s">
        <v>298</v>
      </c>
      <c r="J19" s="308" t="s">
        <v>299</v>
      </c>
      <c r="K19" s="309"/>
    </row>
    <row r="20" spans="2:11" s="302" customFormat="1" ht="9.75" customHeight="1">
      <c r="B20" s="318"/>
      <c r="C20" s="321" t="s">
        <v>300</v>
      </c>
      <c r="D20" s="322"/>
      <c r="E20" s="304" t="s">
        <v>301</v>
      </c>
      <c r="F20" s="304" t="s">
        <v>246</v>
      </c>
      <c r="G20" s="306" t="s">
        <v>263</v>
      </c>
      <c r="H20" s="307" t="s">
        <v>302</v>
      </c>
      <c r="I20" s="307" t="s">
        <v>297</v>
      </c>
      <c r="J20" s="308" t="s">
        <v>303</v>
      </c>
      <c r="K20" s="309"/>
    </row>
    <row r="21" spans="2:11" s="302" customFormat="1" ht="9.75" customHeight="1">
      <c r="B21" s="323" t="s">
        <v>304</v>
      </c>
      <c r="C21" s="321" t="s">
        <v>305</v>
      </c>
      <c r="D21" s="322"/>
      <c r="E21" s="304" t="s">
        <v>235</v>
      </c>
      <c r="F21" s="304" t="s">
        <v>236</v>
      </c>
      <c r="G21" s="306" t="s">
        <v>237</v>
      </c>
      <c r="H21" s="307" t="s">
        <v>306</v>
      </c>
      <c r="I21" s="307" t="s">
        <v>307</v>
      </c>
      <c r="J21" s="308" t="s">
        <v>308</v>
      </c>
      <c r="K21" s="309"/>
    </row>
    <row r="22" spans="2:11" s="302" customFormat="1" ht="9.75" customHeight="1">
      <c r="B22" s="324" t="s">
        <v>309</v>
      </c>
      <c r="C22" s="325" t="s">
        <v>310</v>
      </c>
      <c r="D22" s="322"/>
      <c r="E22" s="326" t="s">
        <v>311</v>
      </c>
      <c r="F22" s="304" t="s">
        <v>246</v>
      </c>
      <c r="G22" s="306" t="s">
        <v>237</v>
      </c>
      <c r="H22" s="307" t="s">
        <v>312</v>
      </c>
      <c r="I22" s="307" t="s">
        <v>313</v>
      </c>
      <c r="J22" s="308" t="s">
        <v>314</v>
      </c>
      <c r="K22" s="309"/>
    </row>
    <row r="23" spans="2:11" s="302" customFormat="1" ht="21">
      <c r="B23" s="327"/>
      <c r="C23" s="328" t="s">
        <v>315</v>
      </c>
      <c r="D23" s="329"/>
      <c r="E23" s="326" t="s">
        <v>316</v>
      </c>
      <c r="F23" s="304"/>
      <c r="G23" s="306" t="s">
        <v>237</v>
      </c>
      <c r="H23" s="307" t="s">
        <v>312</v>
      </c>
      <c r="I23" s="307" t="s">
        <v>313</v>
      </c>
      <c r="J23" s="308" t="s">
        <v>314</v>
      </c>
      <c r="K23" s="309"/>
    </row>
    <row r="24" spans="1:11" s="2" customFormat="1" ht="11.25">
      <c r="A24" s="1">
        <v>2</v>
      </c>
      <c r="B24" s="1" t="s">
        <v>317</v>
      </c>
      <c r="C24" s="291"/>
      <c r="D24" s="292"/>
      <c r="E24" s="291"/>
      <c r="F24" s="291"/>
      <c r="G24" s="293"/>
      <c r="H24" s="294"/>
      <c r="I24" s="294"/>
      <c r="J24" s="294"/>
      <c r="K24" s="294"/>
    </row>
    <row r="25" spans="1:11" s="2" customFormat="1" ht="11.25">
      <c r="A25" s="1"/>
      <c r="B25" s="1" t="s">
        <v>318</v>
      </c>
      <c r="C25" s="291"/>
      <c r="D25" s="292"/>
      <c r="E25" s="291"/>
      <c r="F25" s="291"/>
      <c r="G25" s="293"/>
      <c r="H25" s="294"/>
      <c r="I25" s="294"/>
      <c r="J25" s="294"/>
      <c r="K25" s="294"/>
    </row>
    <row r="26" spans="2:11" s="295" customFormat="1" ht="11.25">
      <c r="B26" s="296" t="s">
        <v>55</v>
      </c>
      <c r="C26" s="297" t="s">
        <v>227</v>
      </c>
      <c r="D26" s="297" t="s">
        <v>228</v>
      </c>
      <c r="E26" s="297" t="s">
        <v>229</v>
      </c>
      <c r="F26" s="297" t="s">
        <v>230</v>
      </c>
      <c r="G26" s="298" t="s">
        <v>231</v>
      </c>
      <c r="H26" s="299"/>
      <c r="I26" s="299"/>
      <c r="J26" s="300"/>
      <c r="K26" s="301"/>
    </row>
    <row r="27" spans="2:11" s="302" customFormat="1" ht="9.75" customHeight="1">
      <c r="B27" s="330" t="s">
        <v>242</v>
      </c>
      <c r="C27" s="304" t="s">
        <v>319</v>
      </c>
      <c r="D27" s="305" t="s">
        <v>244</v>
      </c>
      <c r="E27" s="304" t="s">
        <v>320</v>
      </c>
      <c r="F27" s="304" t="s">
        <v>321</v>
      </c>
      <c r="G27" s="306" t="s">
        <v>237</v>
      </c>
      <c r="H27" s="307" t="s">
        <v>322</v>
      </c>
      <c r="I27" s="307" t="s">
        <v>323</v>
      </c>
      <c r="J27" s="308" t="s">
        <v>324</v>
      </c>
      <c r="K27" s="309"/>
    </row>
    <row r="28" spans="2:11" s="302" customFormat="1" ht="9.75" customHeight="1">
      <c r="B28" s="331"/>
      <c r="C28" s="304" t="s">
        <v>325</v>
      </c>
      <c r="D28" s="305" t="s">
        <v>244</v>
      </c>
      <c r="E28" s="304" t="s">
        <v>320</v>
      </c>
      <c r="F28" s="304" t="s">
        <v>321</v>
      </c>
      <c r="G28" s="306" t="s">
        <v>237</v>
      </c>
      <c r="H28" s="307" t="s">
        <v>326</v>
      </c>
      <c r="I28" s="307" t="s">
        <v>306</v>
      </c>
      <c r="J28" s="308" t="s">
        <v>303</v>
      </c>
      <c r="K28" s="309"/>
    </row>
    <row r="29" spans="2:11" s="302" customFormat="1" ht="9.75" customHeight="1">
      <c r="B29" s="331"/>
      <c r="C29" s="304" t="s">
        <v>327</v>
      </c>
      <c r="D29" s="305" t="s">
        <v>244</v>
      </c>
      <c r="E29" s="304" t="s">
        <v>235</v>
      </c>
      <c r="F29" s="304" t="s">
        <v>328</v>
      </c>
      <c r="G29" s="306" t="s">
        <v>237</v>
      </c>
      <c r="H29" s="307" t="s">
        <v>329</v>
      </c>
      <c r="I29" s="307" t="s">
        <v>306</v>
      </c>
      <c r="J29" s="308" t="s">
        <v>303</v>
      </c>
      <c r="K29" s="309"/>
    </row>
    <row r="30" spans="2:11" s="302" customFormat="1" ht="30">
      <c r="B30" s="331"/>
      <c r="C30" s="326" t="s">
        <v>330</v>
      </c>
      <c r="D30" s="305" t="s">
        <v>244</v>
      </c>
      <c r="E30" s="304" t="s">
        <v>331</v>
      </c>
      <c r="F30" s="304" t="s">
        <v>332</v>
      </c>
      <c r="G30" s="306" t="s">
        <v>263</v>
      </c>
      <c r="H30" s="307" t="s">
        <v>333</v>
      </c>
      <c r="I30" s="307" t="s">
        <v>306</v>
      </c>
      <c r="J30" s="308" t="s">
        <v>334</v>
      </c>
      <c r="K30" s="309"/>
    </row>
    <row r="31" spans="2:11" s="302" customFormat="1" ht="18">
      <c r="B31" s="332"/>
      <c r="C31" s="333" t="s">
        <v>335</v>
      </c>
      <c r="D31" s="305"/>
      <c r="E31" s="304" t="s">
        <v>336</v>
      </c>
      <c r="F31" s="304" t="s">
        <v>337</v>
      </c>
      <c r="G31" s="306" t="s">
        <v>263</v>
      </c>
      <c r="H31" s="307" t="s">
        <v>338</v>
      </c>
      <c r="I31" s="307" t="s">
        <v>323</v>
      </c>
      <c r="J31" s="308" t="s">
        <v>339</v>
      </c>
      <c r="K31" s="309"/>
    </row>
    <row r="32" spans="2:11" s="14" customFormat="1" ht="9.75" customHeight="1">
      <c r="B32" s="330" t="s">
        <v>267</v>
      </c>
      <c r="C32" s="334" t="s">
        <v>340</v>
      </c>
      <c r="D32" s="305" t="s">
        <v>269</v>
      </c>
      <c r="E32" s="304" t="s">
        <v>341</v>
      </c>
      <c r="F32" s="304" t="s">
        <v>342</v>
      </c>
      <c r="G32" s="306" t="s">
        <v>237</v>
      </c>
      <c r="H32" s="307" t="s">
        <v>343</v>
      </c>
      <c r="I32" s="307" t="s">
        <v>344</v>
      </c>
      <c r="J32" s="308" t="s">
        <v>345</v>
      </c>
      <c r="K32" s="335"/>
    </row>
    <row r="33" spans="2:11" s="14" customFormat="1" ht="9.75" customHeight="1">
      <c r="B33" s="331"/>
      <c r="C33" s="304" t="s">
        <v>346</v>
      </c>
      <c r="D33" s="305" t="s">
        <v>347</v>
      </c>
      <c r="E33" s="304" t="s">
        <v>348</v>
      </c>
      <c r="F33" s="304" t="s">
        <v>349</v>
      </c>
      <c r="G33" s="306" t="s">
        <v>237</v>
      </c>
      <c r="H33" s="307" t="s">
        <v>350</v>
      </c>
      <c r="I33" s="307" t="s">
        <v>351</v>
      </c>
      <c r="J33" s="308" t="s">
        <v>352</v>
      </c>
      <c r="K33" s="335"/>
    </row>
    <row r="34" spans="2:11" s="14" customFormat="1" ht="9.75" customHeight="1">
      <c r="B34" s="332"/>
      <c r="C34" s="304" t="s">
        <v>353</v>
      </c>
      <c r="D34" s="305" t="s">
        <v>269</v>
      </c>
      <c r="E34" s="304" t="s">
        <v>354</v>
      </c>
      <c r="F34" s="304" t="s">
        <v>355</v>
      </c>
      <c r="G34" s="306" t="s">
        <v>263</v>
      </c>
      <c r="H34" s="307" t="s">
        <v>356</v>
      </c>
      <c r="I34" s="307" t="s">
        <v>344</v>
      </c>
      <c r="J34" s="308" t="s">
        <v>357</v>
      </c>
      <c r="K34" s="335"/>
    </row>
    <row r="35" spans="2:11" s="14" customFormat="1" ht="9.75" customHeight="1">
      <c r="B35" s="330" t="s">
        <v>358</v>
      </c>
      <c r="C35" s="304" t="s">
        <v>359</v>
      </c>
      <c r="D35" s="305" t="s">
        <v>360</v>
      </c>
      <c r="E35" s="304" t="s">
        <v>361</v>
      </c>
      <c r="F35" s="304" t="s">
        <v>362</v>
      </c>
      <c r="G35" s="306" t="s">
        <v>237</v>
      </c>
      <c r="H35" s="307" t="s">
        <v>363</v>
      </c>
      <c r="I35" s="307" t="s">
        <v>344</v>
      </c>
      <c r="J35" s="308" t="s">
        <v>364</v>
      </c>
      <c r="K35" s="335"/>
    </row>
    <row r="36" spans="2:11" s="14" customFormat="1" ht="9.75" customHeight="1">
      <c r="B36" s="331"/>
      <c r="C36" s="304" t="s">
        <v>365</v>
      </c>
      <c r="D36" s="305" t="s">
        <v>366</v>
      </c>
      <c r="E36" s="304" t="s">
        <v>320</v>
      </c>
      <c r="F36" s="304" t="s">
        <v>321</v>
      </c>
      <c r="G36" s="306" t="s">
        <v>237</v>
      </c>
      <c r="H36" s="307" t="s">
        <v>367</v>
      </c>
      <c r="I36" s="307" t="s">
        <v>368</v>
      </c>
      <c r="J36" s="308" t="s">
        <v>369</v>
      </c>
      <c r="K36" s="335"/>
    </row>
    <row r="37" spans="2:11" s="14" customFormat="1" ht="9.75" customHeight="1">
      <c r="B37" s="331"/>
      <c r="C37" s="304" t="s">
        <v>370</v>
      </c>
      <c r="D37" s="305" t="s">
        <v>366</v>
      </c>
      <c r="E37" s="304" t="s">
        <v>371</v>
      </c>
      <c r="F37" s="304" t="s">
        <v>372</v>
      </c>
      <c r="G37" s="306" t="s">
        <v>237</v>
      </c>
      <c r="H37" s="307" t="s">
        <v>373</v>
      </c>
      <c r="I37" s="307" t="s">
        <v>374</v>
      </c>
      <c r="J37" s="308" t="s">
        <v>369</v>
      </c>
      <c r="K37" s="335"/>
    </row>
    <row r="38" spans="2:11" s="14" customFormat="1" ht="9.75" customHeight="1">
      <c r="B38" s="332"/>
      <c r="C38" s="304" t="s">
        <v>375</v>
      </c>
      <c r="D38" s="305" t="s">
        <v>260</v>
      </c>
      <c r="E38" s="304" t="s">
        <v>376</v>
      </c>
      <c r="F38" s="304" t="s">
        <v>289</v>
      </c>
      <c r="G38" s="306" t="s">
        <v>263</v>
      </c>
      <c r="H38" s="307" t="s">
        <v>377</v>
      </c>
      <c r="I38" s="307" t="s">
        <v>344</v>
      </c>
      <c r="J38" s="308" t="s">
        <v>378</v>
      </c>
      <c r="K38" s="335"/>
    </row>
    <row r="39" spans="2:11" s="14" customFormat="1" ht="9.75" customHeight="1">
      <c r="B39" s="336" t="s">
        <v>379</v>
      </c>
      <c r="C39" s="304" t="s">
        <v>380</v>
      </c>
      <c r="D39" s="305" t="s">
        <v>381</v>
      </c>
      <c r="E39" s="304" t="s">
        <v>277</v>
      </c>
      <c r="F39" s="304" t="s">
        <v>278</v>
      </c>
      <c r="G39" s="306" t="s">
        <v>237</v>
      </c>
      <c r="H39" s="307" t="s">
        <v>382</v>
      </c>
      <c r="I39" s="307" t="s">
        <v>344</v>
      </c>
      <c r="J39" s="308" t="s">
        <v>364</v>
      </c>
      <c r="K39" s="335"/>
    </row>
    <row r="40" spans="2:11" s="14" customFormat="1" ht="9.75" customHeight="1">
      <c r="B40" s="337"/>
      <c r="C40" s="304" t="s">
        <v>383</v>
      </c>
      <c r="D40" s="305" t="s">
        <v>384</v>
      </c>
      <c r="E40" s="304" t="s">
        <v>385</v>
      </c>
      <c r="F40" s="304" t="s">
        <v>386</v>
      </c>
      <c r="G40" s="306" t="s">
        <v>263</v>
      </c>
      <c r="H40" s="307" t="s">
        <v>356</v>
      </c>
      <c r="I40" s="307" t="s">
        <v>344</v>
      </c>
      <c r="J40" s="308" t="s">
        <v>357</v>
      </c>
      <c r="K40" s="335"/>
    </row>
    <row r="41" spans="2:11" s="14" customFormat="1" ht="9.75" customHeight="1">
      <c r="B41" s="303" t="s">
        <v>232</v>
      </c>
      <c r="C41" s="304" t="s">
        <v>387</v>
      </c>
      <c r="D41" s="305" t="s">
        <v>388</v>
      </c>
      <c r="E41" s="304" t="s">
        <v>331</v>
      </c>
      <c r="F41" s="304" t="s">
        <v>332</v>
      </c>
      <c r="G41" s="306" t="s">
        <v>237</v>
      </c>
      <c r="H41" s="307" t="s">
        <v>363</v>
      </c>
      <c r="I41" s="307" t="s">
        <v>389</v>
      </c>
      <c r="J41" s="308" t="s">
        <v>390</v>
      </c>
      <c r="K41" s="335"/>
    </row>
    <row r="42" spans="2:11" s="14" customFormat="1" ht="9.75" customHeight="1">
      <c r="B42" s="303" t="s">
        <v>391</v>
      </c>
      <c r="C42" s="304" t="s">
        <v>392</v>
      </c>
      <c r="D42" s="305" t="s">
        <v>388</v>
      </c>
      <c r="E42" s="304" t="s">
        <v>393</v>
      </c>
      <c r="F42" s="304" t="s">
        <v>246</v>
      </c>
      <c r="G42" s="306" t="s">
        <v>237</v>
      </c>
      <c r="H42" s="307" t="s">
        <v>394</v>
      </c>
      <c r="I42" s="307" t="s">
        <v>395</v>
      </c>
      <c r="J42" s="308" t="s">
        <v>396</v>
      </c>
      <c r="K42" s="335"/>
    </row>
    <row r="43" spans="2:11" s="14" customFormat="1" ht="9.75" customHeight="1">
      <c r="B43" s="315" t="s">
        <v>282</v>
      </c>
      <c r="C43" s="304" t="s">
        <v>397</v>
      </c>
      <c r="D43" s="305" t="s">
        <v>398</v>
      </c>
      <c r="E43" s="304" t="s">
        <v>331</v>
      </c>
      <c r="F43" s="304" t="s">
        <v>332</v>
      </c>
      <c r="G43" s="306" t="s">
        <v>237</v>
      </c>
      <c r="H43" s="307" t="s">
        <v>363</v>
      </c>
      <c r="I43" s="307" t="s">
        <v>389</v>
      </c>
      <c r="J43" s="308" t="s">
        <v>390</v>
      </c>
      <c r="K43" s="335"/>
    </row>
    <row r="44" spans="2:11" s="14" customFormat="1" ht="9.75" customHeight="1">
      <c r="B44" s="318"/>
      <c r="C44" s="304" t="s">
        <v>399</v>
      </c>
      <c r="D44" s="305" t="s">
        <v>260</v>
      </c>
      <c r="E44" s="304" t="s">
        <v>400</v>
      </c>
      <c r="F44" s="304" t="s">
        <v>401</v>
      </c>
      <c r="G44" s="306" t="s">
        <v>263</v>
      </c>
      <c r="H44" s="307" t="s">
        <v>351</v>
      </c>
      <c r="I44" s="307" t="s">
        <v>374</v>
      </c>
      <c r="J44" s="308" t="s">
        <v>402</v>
      </c>
      <c r="K44" s="335"/>
    </row>
    <row r="45" spans="1:11" s="2" customFormat="1" ht="11.25">
      <c r="A45" s="1"/>
      <c r="B45" s="1" t="s">
        <v>403</v>
      </c>
      <c r="C45" s="291"/>
      <c r="D45" s="292"/>
      <c r="E45" s="291"/>
      <c r="F45" s="291"/>
      <c r="G45" s="293"/>
      <c r="H45" s="294"/>
      <c r="I45" s="294"/>
      <c r="J45" s="294"/>
      <c r="K45" s="294"/>
    </row>
    <row r="46" spans="2:11" s="115" customFormat="1" ht="11.25">
      <c r="B46" s="296" t="s">
        <v>55</v>
      </c>
      <c r="C46" s="319" t="s">
        <v>227</v>
      </c>
      <c r="D46" s="320"/>
      <c r="E46" s="297" t="s">
        <v>229</v>
      </c>
      <c r="F46" s="297" t="s">
        <v>230</v>
      </c>
      <c r="G46" s="298" t="s">
        <v>231</v>
      </c>
      <c r="H46" s="299"/>
      <c r="I46" s="299"/>
      <c r="J46" s="300"/>
      <c r="K46" s="313"/>
    </row>
    <row r="47" spans="2:11" s="302" customFormat="1" ht="10.5" customHeight="1">
      <c r="B47" s="338" t="s">
        <v>404</v>
      </c>
      <c r="C47" s="321" t="s">
        <v>405</v>
      </c>
      <c r="D47" s="322"/>
      <c r="E47" s="304" t="s">
        <v>406</v>
      </c>
      <c r="F47" s="339" t="s">
        <v>407</v>
      </c>
      <c r="G47" s="340" t="s">
        <v>237</v>
      </c>
      <c r="H47" s="341" t="s">
        <v>343</v>
      </c>
      <c r="I47" s="341" t="s">
        <v>344</v>
      </c>
      <c r="J47" s="342" t="s">
        <v>345</v>
      </c>
      <c r="K47" s="309"/>
    </row>
    <row r="48" spans="2:11" s="302" customFormat="1" ht="10.5" customHeight="1">
      <c r="B48" s="343"/>
      <c r="C48" s="321" t="s">
        <v>408</v>
      </c>
      <c r="D48" s="322"/>
      <c r="E48" s="304" t="s">
        <v>409</v>
      </c>
      <c r="F48" s="339" t="s">
        <v>410</v>
      </c>
      <c r="G48" s="340" t="s">
        <v>237</v>
      </c>
      <c r="H48" s="341" t="s">
        <v>411</v>
      </c>
      <c r="I48" s="341" t="s">
        <v>374</v>
      </c>
      <c r="J48" s="342" t="s">
        <v>412</v>
      </c>
      <c r="K48" s="309"/>
    </row>
    <row r="49" spans="2:11" s="302" customFormat="1" ht="10.5" customHeight="1">
      <c r="B49" s="343"/>
      <c r="C49" s="321" t="s">
        <v>413</v>
      </c>
      <c r="D49" s="322"/>
      <c r="E49" s="304" t="s">
        <v>414</v>
      </c>
      <c r="F49" s="344" t="s">
        <v>415</v>
      </c>
      <c r="G49" s="340" t="s">
        <v>263</v>
      </c>
      <c r="H49" s="341" t="s">
        <v>416</v>
      </c>
      <c r="I49" s="341" t="s">
        <v>395</v>
      </c>
      <c r="J49" s="342" t="s">
        <v>417</v>
      </c>
      <c r="K49" s="309"/>
    </row>
    <row r="50" spans="2:11" s="302" customFormat="1" ht="10.5" customHeight="1">
      <c r="B50" s="343"/>
      <c r="C50" s="328" t="s">
        <v>418</v>
      </c>
      <c r="D50" s="329"/>
      <c r="E50" s="304" t="s">
        <v>419</v>
      </c>
      <c r="F50" s="339" t="s">
        <v>420</v>
      </c>
      <c r="G50" s="340" t="s">
        <v>263</v>
      </c>
      <c r="H50" s="341" t="s">
        <v>421</v>
      </c>
      <c r="I50" s="341" t="s">
        <v>395</v>
      </c>
      <c r="J50" s="342" t="s">
        <v>422</v>
      </c>
      <c r="K50" s="309"/>
    </row>
    <row r="51" spans="2:11" s="302" customFormat="1" ht="10.5" customHeight="1">
      <c r="B51" s="345"/>
      <c r="C51" s="321" t="s">
        <v>423</v>
      </c>
      <c r="D51" s="322"/>
      <c r="E51" s="304" t="s">
        <v>424</v>
      </c>
      <c r="F51" s="339" t="s">
        <v>425</v>
      </c>
      <c r="G51" s="340" t="s">
        <v>263</v>
      </c>
      <c r="H51" s="341" t="s">
        <v>421</v>
      </c>
      <c r="I51" s="341" t="s">
        <v>395</v>
      </c>
      <c r="J51" s="342" t="s">
        <v>422</v>
      </c>
      <c r="K51" s="309"/>
    </row>
    <row r="52" spans="2:11" s="115" customFormat="1" ht="11.25">
      <c r="B52" s="1" t="s">
        <v>293</v>
      </c>
      <c r="C52" s="310"/>
      <c r="D52" s="311"/>
      <c r="E52" s="310"/>
      <c r="F52" s="310"/>
      <c r="G52" s="312"/>
      <c r="H52" s="313"/>
      <c r="I52" s="313"/>
      <c r="J52" s="313"/>
      <c r="K52" s="313"/>
    </row>
    <row r="53" spans="2:11" s="115" customFormat="1" ht="11.25">
      <c r="B53" s="296" t="s">
        <v>55</v>
      </c>
      <c r="C53" s="319" t="s">
        <v>227</v>
      </c>
      <c r="D53" s="320"/>
      <c r="E53" s="297" t="s">
        <v>229</v>
      </c>
      <c r="F53" s="297" t="s">
        <v>230</v>
      </c>
      <c r="G53" s="298" t="s">
        <v>231</v>
      </c>
      <c r="H53" s="299"/>
      <c r="I53" s="299"/>
      <c r="J53" s="300"/>
      <c r="K53" s="313"/>
    </row>
    <row r="54" spans="2:11" s="302" customFormat="1" ht="9.75" customHeight="1">
      <c r="B54" s="346" t="s">
        <v>294</v>
      </c>
      <c r="C54" s="321" t="s">
        <v>426</v>
      </c>
      <c r="D54" s="322"/>
      <c r="E54" s="304" t="s">
        <v>427</v>
      </c>
      <c r="F54" s="304" t="s">
        <v>278</v>
      </c>
      <c r="G54" s="340" t="s">
        <v>237</v>
      </c>
      <c r="H54" s="341" t="s">
        <v>428</v>
      </c>
      <c r="I54" s="341" t="s">
        <v>429</v>
      </c>
      <c r="J54" s="342" t="s">
        <v>430</v>
      </c>
      <c r="K54" s="309"/>
    </row>
    <row r="55" spans="2:11" s="302" customFormat="1" ht="9.75" customHeight="1">
      <c r="B55" s="347"/>
      <c r="C55" s="321" t="s">
        <v>431</v>
      </c>
      <c r="D55" s="322"/>
      <c r="E55" s="304" t="s">
        <v>432</v>
      </c>
      <c r="F55" s="304" t="s">
        <v>246</v>
      </c>
      <c r="G55" s="340" t="s">
        <v>263</v>
      </c>
      <c r="H55" s="341" t="s">
        <v>302</v>
      </c>
      <c r="I55" s="341" t="s">
        <v>297</v>
      </c>
      <c r="J55" s="342" t="s">
        <v>433</v>
      </c>
      <c r="K55" s="309"/>
    </row>
    <row r="56" spans="2:11" s="302" customFormat="1" ht="9.75" customHeight="1">
      <c r="B56" s="348"/>
      <c r="C56" s="328" t="s">
        <v>434</v>
      </c>
      <c r="D56" s="329"/>
      <c r="E56" s="304" t="s">
        <v>435</v>
      </c>
      <c r="F56" s="304" t="s">
        <v>246</v>
      </c>
      <c r="G56" s="340" t="s">
        <v>237</v>
      </c>
      <c r="H56" s="341" t="s">
        <v>428</v>
      </c>
      <c r="I56" s="341" t="s">
        <v>429</v>
      </c>
      <c r="J56" s="342" t="s">
        <v>430</v>
      </c>
      <c r="K56" s="309"/>
    </row>
    <row r="57" spans="2:11" s="302" customFormat="1" ht="9.75" customHeight="1">
      <c r="B57" s="315" t="s">
        <v>436</v>
      </c>
      <c r="C57" s="321" t="s">
        <v>437</v>
      </c>
      <c r="D57" s="322"/>
      <c r="E57" s="304" t="s">
        <v>438</v>
      </c>
      <c r="F57" s="304" t="s">
        <v>439</v>
      </c>
      <c r="G57" s="340" t="s">
        <v>237</v>
      </c>
      <c r="H57" s="341" t="s">
        <v>440</v>
      </c>
      <c r="I57" s="341" t="s">
        <v>307</v>
      </c>
      <c r="J57" s="342" t="s">
        <v>441</v>
      </c>
      <c r="K57" s="309"/>
    </row>
    <row r="58" spans="2:11" s="302" customFormat="1" ht="9.75" customHeight="1">
      <c r="B58" s="343"/>
      <c r="C58" s="321" t="s">
        <v>442</v>
      </c>
      <c r="D58" s="322"/>
      <c r="E58" s="304" t="s">
        <v>443</v>
      </c>
      <c r="F58" s="304" t="s">
        <v>444</v>
      </c>
      <c r="G58" s="340" t="s">
        <v>237</v>
      </c>
      <c r="H58" s="341" t="s">
        <v>445</v>
      </c>
      <c r="I58" s="341" t="s">
        <v>313</v>
      </c>
      <c r="J58" s="342" t="s">
        <v>446</v>
      </c>
      <c r="K58" s="309"/>
    </row>
    <row r="59" spans="2:11" s="302" customFormat="1" ht="9.75" customHeight="1">
      <c r="B59" s="345"/>
      <c r="C59" s="321" t="s">
        <v>447</v>
      </c>
      <c r="D59" s="322"/>
      <c r="E59" s="304" t="s">
        <v>448</v>
      </c>
      <c r="F59" s="304" t="s">
        <v>449</v>
      </c>
      <c r="G59" s="340" t="s">
        <v>237</v>
      </c>
      <c r="H59" s="341" t="s">
        <v>450</v>
      </c>
      <c r="I59" s="341" t="s">
        <v>297</v>
      </c>
      <c r="J59" s="342" t="s">
        <v>430</v>
      </c>
      <c r="K59" s="309"/>
    </row>
    <row r="60" spans="1:11" s="1" customFormat="1" ht="11.25">
      <c r="A60" s="1">
        <v>3</v>
      </c>
      <c r="B60" s="349" t="s">
        <v>451</v>
      </c>
      <c r="C60" s="350"/>
      <c r="D60" s="350"/>
      <c r="E60" s="350"/>
      <c r="F60" s="350"/>
      <c r="G60" s="351"/>
      <c r="H60" s="351"/>
      <c r="I60" s="351"/>
      <c r="J60" s="351"/>
      <c r="K60" s="352"/>
    </row>
    <row r="61" spans="1:11" s="2" customFormat="1" ht="11.25">
      <c r="A61" s="1"/>
      <c r="B61" s="1" t="s">
        <v>452</v>
      </c>
      <c r="C61" s="291"/>
      <c r="D61" s="292"/>
      <c r="E61" s="291"/>
      <c r="F61" s="291"/>
      <c r="G61" s="293"/>
      <c r="H61" s="294"/>
      <c r="I61" s="294"/>
      <c r="J61" s="294"/>
      <c r="K61" s="294"/>
    </row>
    <row r="62" spans="2:11" s="115" customFormat="1" ht="11.25">
      <c r="B62" s="296" t="s">
        <v>55</v>
      </c>
      <c r="C62" s="297" t="s">
        <v>227</v>
      </c>
      <c r="D62" s="297" t="s">
        <v>228</v>
      </c>
      <c r="E62" s="297" t="s">
        <v>229</v>
      </c>
      <c r="F62" s="297" t="s">
        <v>230</v>
      </c>
      <c r="G62" s="298" t="s">
        <v>453</v>
      </c>
      <c r="H62" s="299"/>
      <c r="I62" s="299"/>
      <c r="J62" s="300"/>
      <c r="K62" s="313"/>
    </row>
    <row r="63" spans="2:11" s="302" customFormat="1" ht="9.75" customHeight="1">
      <c r="B63" s="353" t="s">
        <v>454</v>
      </c>
      <c r="C63" s="328" t="s">
        <v>455</v>
      </c>
      <c r="D63" s="305" t="s">
        <v>244</v>
      </c>
      <c r="E63" s="304" t="s">
        <v>456</v>
      </c>
      <c r="F63" s="304" t="s">
        <v>246</v>
      </c>
      <c r="G63" s="340" t="s">
        <v>263</v>
      </c>
      <c r="H63" s="341" t="s">
        <v>429</v>
      </c>
      <c r="I63" s="341" t="s">
        <v>307</v>
      </c>
      <c r="J63" s="342" t="s">
        <v>457</v>
      </c>
      <c r="K63" s="309"/>
    </row>
    <row r="64" spans="2:11" s="302" customFormat="1" ht="9.75" customHeight="1">
      <c r="B64" s="354"/>
      <c r="C64" s="328" t="s">
        <v>458</v>
      </c>
      <c r="D64" s="305" t="s">
        <v>260</v>
      </c>
      <c r="E64" s="304" t="s">
        <v>459</v>
      </c>
      <c r="F64" s="304" t="s">
        <v>246</v>
      </c>
      <c r="G64" s="340" t="s">
        <v>263</v>
      </c>
      <c r="H64" s="341" t="s">
        <v>460</v>
      </c>
      <c r="I64" s="341" t="s">
        <v>461</v>
      </c>
      <c r="J64" s="342" t="s">
        <v>462</v>
      </c>
      <c r="K64" s="309"/>
    </row>
    <row r="65" spans="2:11" s="302" customFormat="1" ht="9.75" customHeight="1">
      <c r="B65" s="354"/>
      <c r="C65" s="328" t="s">
        <v>463</v>
      </c>
      <c r="D65" s="305" t="s">
        <v>244</v>
      </c>
      <c r="E65" s="329" t="s">
        <v>464</v>
      </c>
      <c r="F65" s="304" t="s">
        <v>246</v>
      </c>
      <c r="G65" s="340" t="s">
        <v>263</v>
      </c>
      <c r="H65" s="341" t="s">
        <v>465</v>
      </c>
      <c r="I65" s="341" t="s">
        <v>461</v>
      </c>
      <c r="J65" s="342" t="s">
        <v>457</v>
      </c>
      <c r="K65" s="309"/>
    </row>
    <row r="66" spans="2:11" s="302" customFormat="1" ht="9.75" customHeight="1">
      <c r="B66" s="354"/>
      <c r="C66" s="328" t="s">
        <v>466</v>
      </c>
      <c r="D66" s="305" t="s">
        <v>244</v>
      </c>
      <c r="E66" s="329" t="s">
        <v>467</v>
      </c>
      <c r="F66" s="304" t="s">
        <v>342</v>
      </c>
      <c r="G66" s="340" t="s">
        <v>263</v>
      </c>
      <c r="H66" s="341" t="s">
        <v>468</v>
      </c>
      <c r="I66" s="341" t="s">
        <v>389</v>
      </c>
      <c r="J66" s="342" t="s">
        <v>469</v>
      </c>
      <c r="K66" s="309"/>
    </row>
    <row r="67" spans="2:11" s="302" customFormat="1" ht="9.75" customHeight="1">
      <c r="B67" s="354"/>
      <c r="C67" s="328" t="s">
        <v>470</v>
      </c>
      <c r="D67" s="305" t="s">
        <v>244</v>
      </c>
      <c r="E67" s="329" t="s">
        <v>467</v>
      </c>
      <c r="F67" s="304" t="s">
        <v>342</v>
      </c>
      <c r="G67" s="340" t="s">
        <v>263</v>
      </c>
      <c r="H67" s="341" t="s">
        <v>468</v>
      </c>
      <c r="I67" s="341" t="s">
        <v>389</v>
      </c>
      <c r="J67" s="342" t="s">
        <v>469</v>
      </c>
      <c r="K67" s="309"/>
    </row>
    <row r="68" spans="2:11" s="302" customFormat="1" ht="9.75" customHeight="1">
      <c r="B68" s="354"/>
      <c r="C68" s="328" t="s">
        <v>471</v>
      </c>
      <c r="D68" s="305" t="s">
        <v>244</v>
      </c>
      <c r="E68" s="329" t="s">
        <v>467</v>
      </c>
      <c r="F68" s="304" t="s">
        <v>342</v>
      </c>
      <c r="G68" s="340" t="s">
        <v>263</v>
      </c>
      <c r="H68" s="341" t="s">
        <v>468</v>
      </c>
      <c r="I68" s="341" t="s">
        <v>389</v>
      </c>
      <c r="J68" s="342" t="s">
        <v>469</v>
      </c>
      <c r="K68" s="309"/>
    </row>
    <row r="69" spans="2:11" s="302" customFormat="1" ht="9.75" customHeight="1">
      <c r="B69" s="354"/>
      <c r="C69" s="328" t="s">
        <v>472</v>
      </c>
      <c r="D69" s="305" t="s">
        <v>244</v>
      </c>
      <c r="E69" s="329" t="s">
        <v>467</v>
      </c>
      <c r="F69" s="304" t="s">
        <v>342</v>
      </c>
      <c r="G69" s="340" t="s">
        <v>263</v>
      </c>
      <c r="H69" s="341" t="s">
        <v>468</v>
      </c>
      <c r="I69" s="341" t="s">
        <v>389</v>
      </c>
      <c r="J69" s="342" t="s">
        <v>469</v>
      </c>
      <c r="K69" s="309"/>
    </row>
    <row r="70" spans="2:11" s="302" customFormat="1" ht="9.75" customHeight="1">
      <c r="B70" s="354"/>
      <c r="C70" s="328" t="s">
        <v>473</v>
      </c>
      <c r="D70" s="305" t="s">
        <v>244</v>
      </c>
      <c r="E70" s="329" t="s">
        <v>474</v>
      </c>
      <c r="F70" s="304" t="s">
        <v>342</v>
      </c>
      <c r="G70" s="340" t="s">
        <v>263</v>
      </c>
      <c r="H70" s="341" t="s">
        <v>468</v>
      </c>
      <c r="I70" s="341" t="s">
        <v>389</v>
      </c>
      <c r="J70" s="342" t="s">
        <v>469</v>
      </c>
      <c r="K70" s="309"/>
    </row>
    <row r="71" spans="2:11" s="302" customFormat="1" ht="9.75" customHeight="1">
      <c r="B71" s="354"/>
      <c r="C71" s="328" t="s">
        <v>475</v>
      </c>
      <c r="D71" s="305" t="s">
        <v>244</v>
      </c>
      <c r="E71" s="329" t="s">
        <v>476</v>
      </c>
      <c r="F71" s="304" t="s">
        <v>342</v>
      </c>
      <c r="G71" s="340" t="s">
        <v>263</v>
      </c>
      <c r="H71" s="341" t="s">
        <v>468</v>
      </c>
      <c r="I71" s="341" t="s">
        <v>389</v>
      </c>
      <c r="J71" s="342" t="s">
        <v>469</v>
      </c>
      <c r="K71" s="309"/>
    </row>
    <row r="72" spans="2:11" s="302" customFormat="1" ht="9.75" customHeight="1">
      <c r="B72" s="354"/>
      <c r="C72" s="328" t="s">
        <v>477</v>
      </c>
      <c r="D72" s="305" t="s">
        <v>244</v>
      </c>
      <c r="E72" s="329" t="s">
        <v>476</v>
      </c>
      <c r="F72" s="304" t="s">
        <v>342</v>
      </c>
      <c r="G72" s="340" t="s">
        <v>263</v>
      </c>
      <c r="H72" s="341" t="s">
        <v>468</v>
      </c>
      <c r="I72" s="341" t="s">
        <v>389</v>
      </c>
      <c r="J72" s="342" t="s">
        <v>469</v>
      </c>
      <c r="K72" s="309"/>
    </row>
    <row r="73" spans="2:11" s="1" customFormat="1" ht="11.25">
      <c r="B73" s="1" t="s">
        <v>478</v>
      </c>
      <c r="C73" s="355"/>
      <c r="D73" s="355"/>
      <c r="E73" s="355"/>
      <c r="F73" s="355"/>
      <c r="G73" s="356"/>
      <c r="H73" s="356"/>
      <c r="I73" s="356"/>
      <c r="J73" s="356"/>
      <c r="K73" s="352"/>
    </row>
    <row r="74" spans="2:11" s="1" customFormat="1" ht="11.25">
      <c r="B74" s="296" t="s">
        <v>55</v>
      </c>
      <c r="C74" s="319" t="s">
        <v>227</v>
      </c>
      <c r="D74" s="320"/>
      <c r="E74" s="297" t="s">
        <v>229</v>
      </c>
      <c r="F74" s="297" t="s">
        <v>230</v>
      </c>
      <c r="G74" s="298" t="s">
        <v>453</v>
      </c>
      <c r="H74" s="299"/>
      <c r="I74" s="299"/>
      <c r="J74" s="300"/>
      <c r="K74" s="352"/>
    </row>
    <row r="75" spans="2:11" s="302" customFormat="1" ht="21">
      <c r="B75" s="357" t="s">
        <v>479</v>
      </c>
      <c r="C75" s="328" t="s">
        <v>480</v>
      </c>
      <c r="D75" s="329"/>
      <c r="E75" s="304" t="s">
        <v>481</v>
      </c>
      <c r="F75" s="317" t="s">
        <v>256</v>
      </c>
      <c r="G75" s="306" t="s">
        <v>263</v>
      </c>
      <c r="H75" s="307" t="s">
        <v>482</v>
      </c>
      <c r="I75" s="307" t="s">
        <v>351</v>
      </c>
      <c r="J75" s="308" t="s">
        <v>483</v>
      </c>
      <c r="K75" s="309"/>
    </row>
    <row r="76" spans="4:11" s="2" customFormat="1" ht="13.5" customHeight="1">
      <c r="D76" s="358"/>
      <c r="F76" s="12" t="s">
        <v>484</v>
      </c>
      <c r="G76" s="293"/>
      <c r="H76" s="294"/>
      <c r="I76" s="294"/>
      <c r="J76" s="4" t="s">
        <v>485</v>
      </c>
      <c r="K76" s="294"/>
    </row>
  </sheetData>
  <sheetProtection/>
  <mergeCells count="32">
    <mergeCell ref="C57:D57"/>
    <mergeCell ref="C58:D58"/>
    <mergeCell ref="C59:D59"/>
    <mergeCell ref="G62:J62"/>
    <mergeCell ref="B63:B72"/>
    <mergeCell ref="C74:D74"/>
    <mergeCell ref="G74:J74"/>
    <mergeCell ref="C49:D49"/>
    <mergeCell ref="C51:D51"/>
    <mergeCell ref="C53:D53"/>
    <mergeCell ref="G53:J53"/>
    <mergeCell ref="B54:B56"/>
    <mergeCell ref="C54:D54"/>
    <mergeCell ref="C55:D55"/>
    <mergeCell ref="B35:B38"/>
    <mergeCell ref="B39:B40"/>
    <mergeCell ref="C46:D46"/>
    <mergeCell ref="G46:J46"/>
    <mergeCell ref="C47:D47"/>
    <mergeCell ref="C48:D48"/>
    <mergeCell ref="C21:D21"/>
    <mergeCell ref="B22:B23"/>
    <mergeCell ref="C22:D22"/>
    <mergeCell ref="G26:J26"/>
    <mergeCell ref="B27:B31"/>
    <mergeCell ref="B32:B34"/>
    <mergeCell ref="G4:J4"/>
    <mergeCell ref="G7:J7"/>
    <mergeCell ref="C18:D18"/>
    <mergeCell ref="G18:J18"/>
    <mergeCell ref="C19:D19"/>
    <mergeCell ref="C20:D20"/>
  </mergeCells>
  <printOptions/>
  <pageMargins left="0.5905511811023623" right="0.5905511811023623" top="0.65" bottom="0.42" header="0.3937007874015748" footer="0.3937007874015748"/>
  <pageSetup fitToHeight="1" fitToWidth="1" horizontalDpi="600" verticalDpi="600" orientation="portrait" paperSize="9" scale="96" r:id="rId1"/>
  <headerFooter alignWithMargins="0">
    <oddHeader>&amp;R&amp;"ＭＳ Ｐゴシック,標準"&amp;11 11.文化・宗教</oddHeader>
    <oddFooter>&amp;C&amp;"ＭＳ Ｐゴシック,標準"&amp;11-71-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96"/>
  <sheetViews>
    <sheetView showGridLines="0" workbookViewId="0" topLeftCell="A9">
      <selection activeCell="E55" sqref="E55"/>
    </sheetView>
  </sheetViews>
  <sheetFormatPr defaultColWidth="9.00390625" defaultRowHeight="12.75"/>
  <cols>
    <col min="1" max="1" width="4.125" style="225" customWidth="1"/>
    <col min="2" max="2" width="5.25390625" style="225" customWidth="1"/>
    <col min="3" max="3" width="12.125" style="225" customWidth="1"/>
    <col min="4" max="4" width="17.875" style="225" customWidth="1"/>
    <col min="5" max="7" width="15.625" style="396" customWidth="1"/>
    <col min="8" max="16384" width="9.125" style="396" customWidth="1"/>
  </cols>
  <sheetData>
    <row r="1" s="225" customFormat="1" ht="30" customHeight="1">
      <c r="A1" s="161" t="s">
        <v>486</v>
      </c>
    </row>
    <row r="2" spans="2:4" s="359" customFormat="1" ht="16.5" customHeight="1">
      <c r="B2" s="360" t="s">
        <v>487</v>
      </c>
      <c r="C2" s="361"/>
      <c r="D2" s="361"/>
    </row>
    <row r="3" spans="2:7" s="225" customFormat="1" ht="18" customHeight="1">
      <c r="B3" s="362" t="s">
        <v>488</v>
      </c>
      <c r="C3" s="363"/>
      <c r="D3" s="364" t="s">
        <v>489</v>
      </c>
      <c r="E3" s="365" t="s">
        <v>490</v>
      </c>
      <c r="F3" s="365" t="s">
        <v>491</v>
      </c>
      <c r="G3" s="366" t="s">
        <v>492</v>
      </c>
    </row>
    <row r="4" spans="2:7" s="225" customFormat="1" ht="15" customHeight="1">
      <c r="B4" s="367" t="s">
        <v>197</v>
      </c>
      <c r="C4" s="368"/>
      <c r="D4" s="369">
        <f aca="true" t="shared" si="0" ref="D4:D67">SUM(E4:G4)</f>
        <v>336</v>
      </c>
      <c r="E4" s="370">
        <f>SUM(E5:E8)</f>
        <v>128</v>
      </c>
      <c r="F4" s="370">
        <f>SUM(F5:F8)</f>
        <v>3</v>
      </c>
      <c r="G4" s="371">
        <f>SUM(G5:G8)</f>
        <v>205</v>
      </c>
    </row>
    <row r="5" spans="2:7" s="225" customFormat="1" ht="15" customHeight="1" hidden="1">
      <c r="B5" s="372"/>
      <c r="C5" s="373" t="s">
        <v>493</v>
      </c>
      <c r="D5" s="374">
        <f t="shared" si="0"/>
        <v>103</v>
      </c>
      <c r="E5" s="375">
        <v>61</v>
      </c>
      <c r="F5" s="375">
        <v>2</v>
      </c>
      <c r="G5" s="376">
        <v>40</v>
      </c>
    </row>
    <row r="6" spans="2:7" s="225" customFormat="1" ht="15" customHeight="1" hidden="1">
      <c r="B6" s="372"/>
      <c r="C6" s="377" t="s">
        <v>494</v>
      </c>
      <c r="D6" s="378">
        <f t="shared" si="0"/>
        <v>123</v>
      </c>
      <c r="E6" s="379">
        <v>41</v>
      </c>
      <c r="F6" s="379">
        <v>0</v>
      </c>
      <c r="G6" s="380">
        <v>82</v>
      </c>
    </row>
    <row r="7" spans="2:7" s="225" customFormat="1" ht="15" customHeight="1" hidden="1">
      <c r="B7" s="372"/>
      <c r="C7" s="377" t="s">
        <v>495</v>
      </c>
      <c r="D7" s="378">
        <f t="shared" si="0"/>
        <v>55</v>
      </c>
      <c r="E7" s="379">
        <v>10</v>
      </c>
      <c r="F7" s="379">
        <v>1</v>
      </c>
      <c r="G7" s="380">
        <v>44</v>
      </c>
    </row>
    <row r="8" spans="2:7" s="225" customFormat="1" ht="15" customHeight="1" hidden="1">
      <c r="B8" s="381"/>
      <c r="C8" s="382" t="s">
        <v>496</v>
      </c>
      <c r="D8" s="383">
        <f t="shared" si="0"/>
        <v>55</v>
      </c>
      <c r="E8" s="384">
        <v>16</v>
      </c>
      <c r="F8" s="384">
        <v>0</v>
      </c>
      <c r="G8" s="385">
        <v>39</v>
      </c>
    </row>
    <row r="9" spans="2:7" s="225" customFormat="1" ht="15" customHeight="1">
      <c r="B9" s="367" t="s">
        <v>202</v>
      </c>
      <c r="C9" s="368"/>
      <c r="D9" s="369">
        <f t="shared" si="0"/>
        <v>336</v>
      </c>
      <c r="E9" s="370">
        <f>SUM(E10:E13)</f>
        <v>128</v>
      </c>
      <c r="F9" s="370">
        <f>SUM(F10:F13)</f>
        <v>3</v>
      </c>
      <c r="G9" s="371">
        <f>SUM(G10:G13)</f>
        <v>205</v>
      </c>
    </row>
    <row r="10" spans="2:7" s="225" customFormat="1" ht="15" customHeight="1" hidden="1">
      <c r="B10" s="372"/>
      <c r="C10" s="373" t="s">
        <v>493</v>
      </c>
      <c r="D10" s="374">
        <f t="shared" si="0"/>
        <v>103</v>
      </c>
      <c r="E10" s="375">
        <v>61</v>
      </c>
      <c r="F10" s="375">
        <v>2</v>
      </c>
      <c r="G10" s="376">
        <v>40</v>
      </c>
    </row>
    <row r="11" spans="2:7" s="225" customFormat="1" ht="15" customHeight="1" hidden="1">
      <c r="B11" s="372"/>
      <c r="C11" s="377" t="s">
        <v>494</v>
      </c>
      <c r="D11" s="378">
        <f t="shared" si="0"/>
        <v>123</v>
      </c>
      <c r="E11" s="379">
        <v>41</v>
      </c>
      <c r="F11" s="379">
        <v>0</v>
      </c>
      <c r="G11" s="380">
        <v>82</v>
      </c>
    </row>
    <row r="12" spans="2:7" s="225" customFormat="1" ht="15" customHeight="1" hidden="1">
      <c r="B12" s="372"/>
      <c r="C12" s="377" t="s">
        <v>495</v>
      </c>
      <c r="D12" s="378">
        <f t="shared" si="0"/>
        <v>55</v>
      </c>
      <c r="E12" s="379">
        <v>10</v>
      </c>
      <c r="F12" s="379">
        <v>1</v>
      </c>
      <c r="G12" s="380">
        <v>44</v>
      </c>
    </row>
    <row r="13" spans="2:7" s="225" customFormat="1" ht="15" customHeight="1" hidden="1">
      <c r="B13" s="381"/>
      <c r="C13" s="382" t="s">
        <v>496</v>
      </c>
      <c r="D13" s="383">
        <f t="shared" si="0"/>
        <v>55</v>
      </c>
      <c r="E13" s="384">
        <v>16</v>
      </c>
      <c r="F13" s="384">
        <v>0</v>
      </c>
      <c r="G13" s="385">
        <v>39</v>
      </c>
    </row>
    <row r="14" spans="2:7" s="225" customFormat="1" ht="15" customHeight="1">
      <c r="B14" s="367" t="s">
        <v>203</v>
      </c>
      <c r="C14" s="368"/>
      <c r="D14" s="369">
        <f t="shared" si="0"/>
        <v>334</v>
      </c>
      <c r="E14" s="370">
        <f>SUM(E15:E18)</f>
        <v>126</v>
      </c>
      <c r="F14" s="370">
        <f>SUM(F15:F18)</f>
        <v>3</v>
      </c>
      <c r="G14" s="371">
        <f>SUM(G15:G18)</f>
        <v>205</v>
      </c>
    </row>
    <row r="15" spans="2:7" s="225" customFormat="1" ht="15" customHeight="1" hidden="1">
      <c r="B15" s="372"/>
      <c r="C15" s="373" t="s">
        <v>493</v>
      </c>
      <c r="D15" s="374">
        <f t="shared" si="0"/>
        <v>101</v>
      </c>
      <c r="E15" s="375">
        <v>59</v>
      </c>
      <c r="F15" s="375">
        <v>2</v>
      </c>
      <c r="G15" s="376">
        <v>40</v>
      </c>
    </row>
    <row r="16" spans="2:7" s="225" customFormat="1" ht="15" customHeight="1" hidden="1">
      <c r="B16" s="372"/>
      <c r="C16" s="377" t="s">
        <v>494</v>
      </c>
      <c r="D16" s="378">
        <f t="shared" si="0"/>
        <v>123</v>
      </c>
      <c r="E16" s="379">
        <v>41</v>
      </c>
      <c r="F16" s="379">
        <v>0</v>
      </c>
      <c r="G16" s="380">
        <v>82</v>
      </c>
    </row>
    <row r="17" spans="2:7" s="225" customFormat="1" ht="15" customHeight="1" hidden="1">
      <c r="B17" s="372"/>
      <c r="C17" s="377" t="s">
        <v>495</v>
      </c>
      <c r="D17" s="378">
        <f t="shared" si="0"/>
        <v>55</v>
      </c>
      <c r="E17" s="379">
        <v>10</v>
      </c>
      <c r="F17" s="379">
        <v>1</v>
      </c>
      <c r="G17" s="380">
        <v>44</v>
      </c>
    </row>
    <row r="18" spans="2:7" s="225" customFormat="1" ht="15" customHeight="1" hidden="1">
      <c r="B18" s="381"/>
      <c r="C18" s="382" t="s">
        <v>496</v>
      </c>
      <c r="D18" s="383">
        <f t="shared" si="0"/>
        <v>55</v>
      </c>
      <c r="E18" s="384">
        <v>16</v>
      </c>
      <c r="F18" s="384">
        <v>0</v>
      </c>
      <c r="G18" s="385">
        <v>39</v>
      </c>
    </row>
    <row r="19" spans="2:7" s="225" customFormat="1" ht="15" customHeight="1">
      <c r="B19" s="367" t="s">
        <v>208</v>
      </c>
      <c r="C19" s="368"/>
      <c r="D19" s="369">
        <f t="shared" si="0"/>
        <v>333</v>
      </c>
      <c r="E19" s="370">
        <f>SUM(E20:E23)</f>
        <v>125</v>
      </c>
      <c r="F19" s="370">
        <f>SUM(F20:F23)</f>
        <v>3</v>
      </c>
      <c r="G19" s="371">
        <f>SUM(G20:G23)</f>
        <v>205</v>
      </c>
    </row>
    <row r="20" spans="2:7" s="225" customFormat="1" ht="15" customHeight="1" hidden="1">
      <c r="B20" s="372"/>
      <c r="C20" s="373" t="s">
        <v>493</v>
      </c>
      <c r="D20" s="374">
        <f t="shared" si="0"/>
        <v>100</v>
      </c>
      <c r="E20" s="375">
        <v>58</v>
      </c>
      <c r="F20" s="375">
        <v>2</v>
      </c>
      <c r="G20" s="376">
        <v>40</v>
      </c>
    </row>
    <row r="21" spans="2:7" s="225" customFormat="1" ht="15" customHeight="1" hidden="1">
      <c r="B21" s="372"/>
      <c r="C21" s="377" t="s">
        <v>494</v>
      </c>
      <c r="D21" s="378">
        <f t="shared" si="0"/>
        <v>123</v>
      </c>
      <c r="E21" s="379">
        <v>41</v>
      </c>
      <c r="F21" s="379">
        <v>0</v>
      </c>
      <c r="G21" s="380">
        <v>82</v>
      </c>
    </row>
    <row r="22" spans="2:7" s="225" customFormat="1" ht="15" customHeight="1" hidden="1">
      <c r="B22" s="372"/>
      <c r="C22" s="377" t="s">
        <v>495</v>
      </c>
      <c r="D22" s="378">
        <f t="shared" si="0"/>
        <v>55</v>
      </c>
      <c r="E22" s="379">
        <v>10</v>
      </c>
      <c r="F22" s="379">
        <v>1</v>
      </c>
      <c r="G22" s="380">
        <v>44</v>
      </c>
    </row>
    <row r="23" spans="2:7" s="225" customFormat="1" ht="15" customHeight="1" hidden="1">
      <c r="B23" s="381"/>
      <c r="C23" s="382" t="s">
        <v>496</v>
      </c>
      <c r="D23" s="383">
        <f t="shared" si="0"/>
        <v>55</v>
      </c>
      <c r="E23" s="384">
        <v>16</v>
      </c>
      <c r="F23" s="384">
        <v>0</v>
      </c>
      <c r="G23" s="385">
        <v>39</v>
      </c>
    </row>
    <row r="24" spans="2:7" s="225" customFormat="1" ht="15" customHeight="1">
      <c r="B24" s="367" t="s">
        <v>209</v>
      </c>
      <c r="C24" s="368"/>
      <c r="D24" s="369">
        <f t="shared" si="0"/>
        <v>333</v>
      </c>
      <c r="E24" s="370">
        <f>SUM(E25:E28)</f>
        <v>125</v>
      </c>
      <c r="F24" s="370">
        <f>SUM(F25:F28)</f>
        <v>3</v>
      </c>
      <c r="G24" s="371">
        <f>SUM(G25:G28)</f>
        <v>205</v>
      </c>
    </row>
    <row r="25" spans="2:7" s="225" customFormat="1" ht="15" customHeight="1" hidden="1">
      <c r="B25" s="372"/>
      <c r="C25" s="373" t="s">
        <v>493</v>
      </c>
      <c r="D25" s="374">
        <f t="shared" si="0"/>
        <v>100</v>
      </c>
      <c r="E25" s="375">
        <v>58</v>
      </c>
      <c r="F25" s="375">
        <v>2</v>
      </c>
      <c r="G25" s="376">
        <v>40</v>
      </c>
    </row>
    <row r="26" spans="2:7" s="225" customFormat="1" ht="15" customHeight="1" hidden="1">
      <c r="B26" s="372"/>
      <c r="C26" s="377" t="s">
        <v>494</v>
      </c>
      <c r="D26" s="378">
        <f t="shared" si="0"/>
        <v>123</v>
      </c>
      <c r="E26" s="379">
        <v>41</v>
      </c>
      <c r="F26" s="379">
        <v>0</v>
      </c>
      <c r="G26" s="380">
        <v>82</v>
      </c>
    </row>
    <row r="27" spans="2:7" s="225" customFormat="1" ht="15" customHeight="1" hidden="1">
      <c r="B27" s="372"/>
      <c r="C27" s="377" t="s">
        <v>495</v>
      </c>
      <c r="D27" s="378">
        <f t="shared" si="0"/>
        <v>55</v>
      </c>
      <c r="E27" s="379">
        <v>10</v>
      </c>
      <c r="F27" s="379">
        <v>1</v>
      </c>
      <c r="G27" s="380">
        <v>44</v>
      </c>
    </row>
    <row r="28" spans="2:7" s="225" customFormat="1" ht="15" customHeight="1" hidden="1">
      <c r="B28" s="381"/>
      <c r="C28" s="382" t="s">
        <v>496</v>
      </c>
      <c r="D28" s="383">
        <f t="shared" si="0"/>
        <v>55</v>
      </c>
      <c r="E28" s="384">
        <v>16</v>
      </c>
      <c r="F28" s="384">
        <v>0</v>
      </c>
      <c r="G28" s="385">
        <v>39</v>
      </c>
    </row>
    <row r="29" spans="2:7" s="225" customFormat="1" ht="15" customHeight="1">
      <c r="B29" s="367" t="s">
        <v>210</v>
      </c>
      <c r="C29" s="368"/>
      <c r="D29" s="369">
        <f t="shared" si="0"/>
        <v>332</v>
      </c>
      <c r="E29" s="370">
        <f>SUM(E30:E33)</f>
        <v>124</v>
      </c>
      <c r="F29" s="370">
        <f>SUM(F30:F33)</f>
        <v>2</v>
      </c>
      <c r="G29" s="371">
        <f>SUM(G30:G33)</f>
        <v>206</v>
      </c>
    </row>
    <row r="30" spans="2:7" s="225" customFormat="1" ht="15" customHeight="1" hidden="1">
      <c r="B30" s="372"/>
      <c r="C30" s="373" t="s">
        <v>493</v>
      </c>
      <c r="D30" s="374">
        <f t="shared" si="0"/>
        <v>98</v>
      </c>
      <c r="E30" s="375">
        <v>57</v>
      </c>
      <c r="F30" s="375">
        <v>1</v>
      </c>
      <c r="G30" s="376">
        <v>40</v>
      </c>
    </row>
    <row r="31" spans="2:7" s="225" customFormat="1" ht="15" customHeight="1" hidden="1">
      <c r="B31" s="372"/>
      <c r="C31" s="377" t="s">
        <v>494</v>
      </c>
      <c r="D31" s="378">
        <f t="shared" si="0"/>
        <v>123</v>
      </c>
      <c r="E31" s="379">
        <v>41</v>
      </c>
      <c r="F31" s="379">
        <v>0</v>
      </c>
      <c r="G31" s="380">
        <v>82</v>
      </c>
    </row>
    <row r="32" spans="2:7" s="225" customFormat="1" ht="15" customHeight="1" hidden="1">
      <c r="B32" s="372"/>
      <c r="C32" s="377" t="s">
        <v>495</v>
      </c>
      <c r="D32" s="378">
        <f t="shared" si="0"/>
        <v>56</v>
      </c>
      <c r="E32" s="379">
        <v>10</v>
      </c>
      <c r="F32" s="379">
        <v>1</v>
      </c>
      <c r="G32" s="380">
        <v>45</v>
      </c>
    </row>
    <row r="33" spans="2:7" s="225" customFormat="1" ht="15" customHeight="1" hidden="1">
      <c r="B33" s="381"/>
      <c r="C33" s="382" t="s">
        <v>496</v>
      </c>
      <c r="D33" s="383">
        <f t="shared" si="0"/>
        <v>55</v>
      </c>
      <c r="E33" s="384">
        <v>16</v>
      </c>
      <c r="F33" s="384">
        <v>0</v>
      </c>
      <c r="G33" s="385">
        <v>39</v>
      </c>
    </row>
    <row r="34" spans="2:7" s="225" customFormat="1" ht="15" customHeight="1">
      <c r="B34" s="367" t="s">
        <v>211</v>
      </c>
      <c r="C34" s="368"/>
      <c r="D34" s="369">
        <f t="shared" si="0"/>
        <v>332</v>
      </c>
      <c r="E34" s="370">
        <f>SUM(E35:E38)</f>
        <v>124</v>
      </c>
      <c r="F34" s="370">
        <f>SUM(F35:F38)</f>
        <v>2</v>
      </c>
      <c r="G34" s="371">
        <f>SUM(G35:G38)</f>
        <v>206</v>
      </c>
    </row>
    <row r="35" spans="2:7" s="225" customFormat="1" ht="15" customHeight="1" hidden="1">
      <c r="B35" s="372"/>
      <c r="C35" s="373" t="s">
        <v>493</v>
      </c>
      <c r="D35" s="374">
        <f t="shared" si="0"/>
        <v>98</v>
      </c>
      <c r="E35" s="375">
        <v>57</v>
      </c>
      <c r="F35" s="375">
        <v>1</v>
      </c>
      <c r="G35" s="376">
        <v>40</v>
      </c>
    </row>
    <row r="36" spans="2:7" s="225" customFormat="1" ht="15" customHeight="1" hidden="1">
      <c r="B36" s="372"/>
      <c r="C36" s="377" t="s">
        <v>494</v>
      </c>
      <c r="D36" s="378">
        <f t="shared" si="0"/>
        <v>123</v>
      </c>
      <c r="E36" s="379">
        <v>41</v>
      </c>
      <c r="F36" s="379">
        <v>0</v>
      </c>
      <c r="G36" s="380">
        <v>82</v>
      </c>
    </row>
    <row r="37" spans="2:7" s="225" customFormat="1" ht="15" customHeight="1" hidden="1">
      <c r="B37" s="372"/>
      <c r="C37" s="377" t="s">
        <v>495</v>
      </c>
      <c r="D37" s="378">
        <f t="shared" si="0"/>
        <v>56</v>
      </c>
      <c r="E37" s="379">
        <v>10</v>
      </c>
      <c r="F37" s="379">
        <v>1</v>
      </c>
      <c r="G37" s="380">
        <v>45</v>
      </c>
    </row>
    <row r="38" spans="2:7" s="225" customFormat="1" ht="15" customHeight="1" hidden="1">
      <c r="B38" s="381"/>
      <c r="C38" s="382" t="s">
        <v>496</v>
      </c>
      <c r="D38" s="383">
        <f t="shared" si="0"/>
        <v>55</v>
      </c>
      <c r="E38" s="384">
        <v>16</v>
      </c>
      <c r="F38" s="384">
        <v>0</v>
      </c>
      <c r="G38" s="385">
        <v>39</v>
      </c>
    </row>
    <row r="39" spans="2:7" s="225" customFormat="1" ht="15" customHeight="1">
      <c r="B39" s="367" t="s">
        <v>212</v>
      </c>
      <c r="C39" s="368"/>
      <c r="D39" s="369">
        <f t="shared" si="0"/>
        <v>333</v>
      </c>
      <c r="E39" s="370">
        <f>SUM(E40:E43)</f>
        <v>124</v>
      </c>
      <c r="F39" s="370">
        <f>SUM(F40:F43)</f>
        <v>3</v>
      </c>
      <c r="G39" s="371">
        <f>SUM(G40:G43)</f>
        <v>206</v>
      </c>
    </row>
    <row r="40" spans="2:7" s="225" customFormat="1" ht="15" customHeight="1" hidden="1">
      <c r="B40" s="372"/>
      <c r="C40" s="373" t="s">
        <v>493</v>
      </c>
      <c r="D40" s="374">
        <f t="shared" si="0"/>
        <v>99</v>
      </c>
      <c r="E40" s="375">
        <v>57</v>
      </c>
      <c r="F40" s="375">
        <v>2</v>
      </c>
      <c r="G40" s="376">
        <v>40</v>
      </c>
    </row>
    <row r="41" spans="2:7" s="225" customFormat="1" ht="15" customHeight="1" hidden="1">
      <c r="B41" s="372"/>
      <c r="C41" s="377" t="s">
        <v>494</v>
      </c>
      <c r="D41" s="378">
        <f t="shared" si="0"/>
        <v>123</v>
      </c>
      <c r="E41" s="379">
        <v>41</v>
      </c>
      <c r="F41" s="379">
        <v>0</v>
      </c>
      <c r="G41" s="380">
        <v>82</v>
      </c>
    </row>
    <row r="42" spans="2:7" s="225" customFormat="1" ht="15" customHeight="1" hidden="1">
      <c r="B42" s="372"/>
      <c r="C42" s="377" t="s">
        <v>495</v>
      </c>
      <c r="D42" s="378">
        <f t="shared" si="0"/>
        <v>56</v>
      </c>
      <c r="E42" s="379">
        <v>10</v>
      </c>
      <c r="F42" s="379">
        <v>1</v>
      </c>
      <c r="G42" s="380">
        <v>45</v>
      </c>
    </row>
    <row r="43" spans="2:7" s="225" customFormat="1" ht="15" customHeight="1" hidden="1">
      <c r="B43" s="381"/>
      <c r="C43" s="382" t="s">
        <v>496</v>
      </c>
      <c r="D43" s="383">
        <f t="shared" si="0"/>
        <v>55</v>
      </c>
      <c r="E43" s="384">
        <v>16</v>
      </c>
      <c r="F43" s="384">
        <v>0</v>
      </c>
      <c r="G43" s="385">
        <v>39</v>
      </c>
    </row>
    <row r="44" spans="2:7" s="388" customFormat="1" ht="15" customHeight="1">
      <c r="B44" s="386" t="s">
        <v>213</v>
      </c>
      <c r="C44" s="387"/>
      <c r="D44" s="369">
        <f t="shared" si="0"/>
        <v>333</v>
      </c>
      <c r="E44" s="370">
        <v>124</v>
      </c>
      <c r="F44" s="370">
        <v>3</v>
      </c>
      <c r="G44" s="371">
        <v>206</v>
      </c>
    </row>
    <row r="45" spans="2:7" s="388" customFormat="1" ht="15" customHeight="1">
      <c r="B45" s="386" t="s">
        <v>214</v>
      </c>
      <c r="C45" s="387"/>
      <c r="D45" s="369">
        <f t="shared" si="0"/>
        <v>332</v>
      </c>
      <c r="E45" s="370">
        <v>123</v>
      </c>
      <c r="F45" s="370">
        <v>3</v>
      </c>
      <c r="G45" s="371">
        <v>206</v>
      </c>
    </row>
    <row r="46" spans="2:7" s="388" customFormat="1" ht="15" customHeight="1">
      <c r="B46" s="386" t="s">
        <v>215</v>
      </c>
      <c r="C46" s="387"/>
      <c r="D46" s="369">
        <f t="shared" si="0"/>
        <v>332</v>
      </c>
      <c r="E46" s="370">
        <v>122</v>
      </c>
      <c r="F46" s="370">
        <v>4</v>
      </c>
      <c r="G46" s="371">
        <v>206</v>
      </c>
    </row>
    <row r="47" spans="2:7" s="225" customFormat="1" ht="15" customHeight="1">
      <c r="B47" s="367" t="s">
        <v>216</v>
      </c>
      <c r="C47" s="368"/>
      <c r="D47" s="369">
        <f t="shared" si="0"/>
        <v>333</v>
      </c>
      <c r="E47" s="370">
        <f>SUM(E48:E51)</f>
        <v>122</v>
      </c>
      <c r="F47" s="370">
        <f>SUM(F48:F51)</f>
        <v>5</v>
      </c>
      <c r="G47" s="371">
        <f>SUM(G48:G51)</f>
        <v>206</v>
      </c>
    </row>
    <row r="48" spans="2:7" s="225" customFormat="1" ht="15" customHeight="1">
      <c r="B48" s="372"/>
      <c r="C48" s="373" t="s">
        <v>493</v>
      </c>
      <c r="D48" s="374">
        <f t="shared" si="0"/>
        <v>100</v>
      </c>
      <c r="E48" s="375">
        <v>57</v>
      </c>
      <c r="F48" s="375">
        <v>3</v>
      </c>
      <c r="G48" s="376">
        <v>40</v>
      </c>
    </row>
    <row r="49" spans="2:7" s="225" customFormat="1" ht="15" customHeight="1">
      <c r="B49" s="372"/>
      <c r="C49" s="377" t="s">
        <v>494</v>
      </c>
      <c r="D49" s="378">
        <f t="shared" si="0"/>
        <v>122</v>
      </c>
      <c r="E49" s="379">
        <v>39</v>
      </c>
      <c r="F49" s="379">
        <v>1</v>
      </c>
      <c r="G49" s="380">
        <v>82</v>
      </c>
    </row>
    <row r="50" spans="2:7" s="225" customFormat="1" ht="15" customHeight="1">
      <c r="B50" s="372"/>
      <c r="C50" s="377" t="s">
        <v>495</v>
      </c>
      <c r="D50" s="378">
        <f t="shared" si="0"/>
        <v>56</v>
      </c>
      <c r="E50" s="379">
        <v>10</v>
      </c>
      <c r="F50" s="379">
        <v>1</v>
      </c>
      <c r="G50" s="380">
        <v>45</v>
      </c>
    </row>
    <row r="51" spans="2:7" s="225" customFormat="1" ht="15" customHeight="1">
      <c r="B51" s="381"/>
      <c r="C51" s="382" t="s">
        <v>496</v>
      </c>
      <c r="D51" s="383">
        <f t="shared" si="0"/>
        <v>55</v>
      </c>
      <c r="E51" s="384">
        <v>16</v>
      </c>
      <c r="F51" s="384">
        <v>0</v>
      </c>
      <c r="G51" s="385">
        <v>39</v>
      </c>
    </row>
    <row r="52" spans="2:7" s="225" customFormat="1" ht="15" customHeight="1">
      <c r="B52" s="367" t="s">
        <v>217</v>
      </c>
      <c r="C52" s="368"/>
      <c r="D52" s="369">
        <f t="shared" si="0"/>
        <v>332</v>
      </c>
      <c r="E52" s="370">
        <f>SUM(E53:E56)</f>
        <v>122</v>
      </c>
      <c r="F52" s="370">
        <f>SUM(F53:F56)</f>
        <v>4</v>
      </c>
      <c r="G52" s="371">
        <f>SUM(G53:G56)</f>
        <v>206</v>
      </c>
    </row>
    <row r="53" spans="2:7" s="225" customFormat="1" ht="15" customHeight="1">
      <c r="B53" s="372"/>
      <c r="C53" s="373" t="s">
        <v>493</v>
      </c>
      <c r="D53" s="374">
        <f t="shared" si="0"/>
        <v>99</v>
      </c>
      <c r="E53" s="375">
        <v>57</v>
      </c>
      <c r="F53" s="375">
        <v>2</v>
      </c>
      <c r="G53" s="376">
        <v>40</v>
      </c>
    </row>
    <row r="54" spans="2:7" s="225" customFormat="1" ht="15" customHeight="1">
      <c r="B54" s="372"/>
      <c r="C54" s="377" t="s">
        <v>494</v>
      </c>
      <c r="D54" s="378">
        <f t="shared" si="0"/>
        <v>122</v>
      </c>
      <c r="E54" s="379">
        <v>39</v>
      </c>
      <c r="F54" s="379">
        <v>1</v>
      </c>
      <c r="G54" s="380">
        <v>82</v>
      </c>
    </row>
    <row r="55" spans="2:7" s="225" customFormat="1" ht="15" customHeight="1">
      <c r="B55" s="372"/>
      <c r="C55" s="377" t="s">
        <v>495</v>
      </c>
      <c r="D55" s="378">
        <f t="shared" si="0"/>
        <v>56</v>
      </c>
      <c r="E55" s="379">
        <v>10</v>
      </c>
      <c r="F55" s="379">
        <v>1</v>
      </c>
      <c r="G55" s="380">
        <v>45</v>
      </c>
    </row>
    <row r="56" spans="2:7" s="225" customFormat="1" ht="15" customHeight="1">
      <c r="B56" s="381"/>
      <c r="C56" s="382" t="s">
        <v>496</v>
      </c>
      <c r="D56" s="383">
        <f t="shared" si="0"/>
        <v>55</v>
      </c>
      <c r="E56" s="384">
        <v>16</v>
      </c>
      <c r="F56" s="384">
        <v>0</v>
      </c>
      <c r="G56" s="385">
        <v>39</v>
      </c>
    </row>
    <row r="57" spans="2:7" s="225" customFormat="1" ht="15" customHeight="1">
      <c r="B57" s="367" t="s">
        <v>218</v>
      </c>
      <c r="C57" s="368"/>
      <c r="D57" s="369">
        <f>SUM(E57:G57)</f>
        <v>332</v>
      </c>
      <c r="E57" s="370">
        <f>SUM(E58:E61)</f>
        <v>122</v>
      </c>
      <c r="F57" s="370">
        <f>SUM(F58:F61)</f>
        <v>4</v>
      </c>
      <c r="G57" s="371">
        <f>SUM(G58:G61)</f>
        <v>206</v>
      </c>
    </row>
    <row r="58" spans="2:7" s="225" customFormat="1" ht="15" customHeight="1">
      <c r="B58" s="372"/>
      <c r="C58" s="373" t="s">
        <v>493</v>
      </c>
      <c r="D58" s="389">
        <f t="shared" si="0"/>
        <v>99</v>
      </c>
      <c r="E58" s="375">
        <v>57</v>
      </c>
      <c r="F58" s="375">
        <v>2</v>
      </c>
      <c r="G58" s="376">
        <v>40</v>
      </c>
    </row>
    <row r="59" spans="2:7" s="225" customFormat="1" ht="15" customHeight="1">
      <c r="B59" s="372"/>
      <c r="C59" s="377" t="s">
        <v>494</v>
      </c>
      <c r="D59" s="390">
        <f t="shared" si="0"/>
        <v>122</v>
      </c>
      <c r="E59" s="379">
        <v>39</v>
      </c>
      <c r="F59" s="379">
        <v>1</v>
      </c>
      <c r="G59" s="380">
        <v>82</v>
      </c>
    </row>
    <row r="60" spans="2:7" s="225" customFormat="1" ht="15" customHeight="1">
      <c r="B60" s="372"/>
      <c r="C60" s="377" t="s">
        <v>495</v>
      </c>
      <c r="D60" s="390">
        <f t="shared" si="0"/>
        <v>56</v>
      </c>
      <c r="E60" s="379">
        <v>10</v>
      </c>
      <c r="F60" s="379">
        <v>1</v>
      </c>
      <c r="G60" s="380">
        <v>45</v>
      </c>
    </row>
    <row r="61" spans="2:7" s="225" customFormat="1" ht="15" customHeight="1">
      <c r="B61" s="381"/>
      <c r="C61" s="382" t="s">
        <v>496</v>
      </c>
      <c r="D61" s="391">
        <f t="shared" si="0"/>
        <v>55</v>
      </c>
      <c r="E61" s="384">
        <v>16</v>
      </c>
      <c r="F61" s="384">
        <v>0</v>
      </c>
      <c r="G61" s="385">
        <v>39</v>
      </c>
    </row>
    <row r="62" spans="2:7" s="225" customFormat="1" ht="15" customHeight="1">
      <c r="B62" s="367" t="s">
        <v>219</v>
      </c>
      <c r="C62" s="368"/>
      <c r="D62" s="369">
        <f t="shared" si="0"/>
        <v>331</v>
      </c>
      <c r="E62" s="370">
        <f>SUM(E63:E66)</f>
        <v>122</v>
      </c>
      <c r="F62" s="370">
        <f>SUM(F63:F66)</f>
        <v>4</v>
      </c>
      <c r="G62" s="371">
        <f>SUM(G63:G66)</f>
        <v>205</v>
      </c>
    </row>
    <row r="63" spans="2:7" s="225" customFormat="1" ht="15" customHeight="1">
      <c r="B63" s="372"/>
      <c r="C63" s="373" t="s">
        <v>493</v>
      </c>
      <c r="D63" s="389">
        <f t="shared" si="0"/>
        <v>98</v>
      </c>
      <c r="E63" s="375">
        <v>57</v>
      </c>
      <c r="F63" s="375">
        <v>2</v>
      </c>
      <c r="G63" s="376">
        <v>39</v>
      </c>
    </row>
    <row r="64" spans="2:7" s="225" customFormat="1" ht="15" customHeight="1">
      <c r="B64" s="372"/>
      <c r="C64" s="377" t="s">
        <v>494</v>
      </c>
      <c r="D64" s="390">
        <f t="shared" si="0"/>
        <v>122</v>
      </c>
      <c r="E64" s="379">
        <v>39</v>
      </c>
      <c r="F64" s="379">
        <v>1</v>
      </c>
      <c r="G64" s="380">
        <v>82</v>
      </c>
    </row>
    <row r="65" spans="2:7" s="225" customFormat="1" ht="15" customHeight="1">
      <c r="B65" s="372"/>
      <c r="C65" s="377" t="s">
        <v>495</v>
      </c>
      <c r="D65" s="390">
        <f t="shared" si="0"/>
        <v>56</v>
      </c>
      <c r="E65" s="379">
        <v>10</v>
      </c>
      <c r="F65" s="379">
        <v>1</v>
      </c>
      <c r="G65" s="380">
        <v>45</v>
      </c>
    </row>
    <row r="66" spans="2:7" s="225" customFormat="1" ht="15" customHeight="1">
      <c r="B66" s="381"/>
      <c r="C66" s="382" t="s">
        <v>496</v>
      </c>
      <c r="D66" s="391">
        <f t="shared" si="0"/>
        <v>55</v>
      </c>
      <c r="E66" s="384">
        <v>16</v>
      </c>
      <c r="F66" s="384">
        <v>0</v>
      </c>
      <c r="G66" s="385">
        <v>39</v>
      </c>
    </row>
    <row r="67" spans="2:7" s="225" customFormat="1" ht="15" customHeight="1">
      <c r="B67" s="367" t="s">
        <v>220</v>
      </c>
      <c r="C67" s="368"/>
      <c r="D67" s="369">
        <f t="shared" si="0"/>
        <v>330</v>
      </c>
      <c r="E67" s="370">
        <f>SUM(E68:E71)</f>
        <v>121</v>
      </c>
      <c r="F67" s="370">
        <f>SUM(F68:F71)</f>
        <v>4</v>
      </c>
      <c r="G67" s="371">
        <f>SUM(G68:G71)</f>
        <v>205</v>
      </c>
    </row>
    <row r="68" spans="2:7" s="225" customFormat="1" ht="15" customHeight="1">
      <c r="B68" s="372"/>
      <c r="C68" s="373" t="s">
        <v>493</v>
      </c>
      <c r="D68" s="389">
        <f aca="true" t="shared" si="1" ref="D68:D81">SUM(E68:G68)</f>
        <v>98</v>
      </c>
      <c r="E68" s="375">
        <v>57</v>
      </c>
      <c r="F68" s="375">
        <v>2</v>
      </c>
      <c r="G68" s="376">
        <v>39</v>
      </c>
    </row>
    <row r="69" spans="2:7" s="225" customFormat="1" ht="15" customHeight="1">
      <c r="B69" s="372"/>
      <c r="C69" s="377" t="s">
        <v>494</v>
      </c>
      <c r="D69" s="390">
        <f t="shared" si="1"/>
        <v>122</v>
      </c>
      <c r="E69" s="379">
        <v>39</v>
      </c>
      <c r="F69" s="379">
        <v>1</v>
      </c>
      <c r="G69" s="380">
        <v>82</v>
      </c>
    </row>
    <row r="70" spans="2:7" s="225" customFormat="1" ht="15" customHeight="1">
      <c r="B70" s="372"/>
      <c r="C70" s="377" t="s">
        <v>495</v>
      </c>
      <c r="D70" s="390">
        <f t="shared" si="1"/>
        <v>56</v>
      </c>
      <c r="E70" s="379">
        <v>10</v>
      </c>
      <c r="F70" s="379">
        <v>1</v>
      </c>
      <c r="G70" s="380">
        <v>45</v>
      </c>
    </row>
    <row r="71" spans="2:7" s="225" customFormat="1" ht="15" customHeight="1">
      <c r="B71" s="381"/>
      <c r="C71" s="382" t="s">
        <v>496</v>
      </c>
      <c r="D71" s="391">
        <f t="shared" si="1"/>
        <v>54</v>
      </c>
      <c r="E71" s="384">
        <v>15</v>
      </c>
      <c r="F71" s="384">
        <v>0</v>
      </c>
      <c r="G71" s="385">
        <v>39</v>
      </c>
    </row>
    <row r="72" spans="2:7" s="225" customFormat="1" ht="15" customHeight="1">
      <c r="B72" s="367" t="s">
        <v>221</v>
      </c>
      <c r="C72" s="368"/>
      <c r="D72" s="369">
        <f t="shared" si="1"/>
        <v>330</v>
      </c>
      <c r="E72" s="370">
        <f>SUM(E73:E76)</f>
        <v>121</v>
      </c>
      <c r="F72" s="370">
        <f>SUM(F73:F76)</f>
        <v>4</v>
      </c>
      <c r="G72" s="371">
        <f>SUM(G73:G76)</f>
        <v>205</v>
      </c>
    </row>
    <row r="73" spans="2:7" s="225" customFormat="1" ht="15" customHeight="1">
      <c r="B73" s="372"/>
      <c r="C73" s="373" t="s">
        <v>493</v>
      </c>
      <c r="D73" s="389">
        <f t="shared" si="1"/>
        <v>98</v>
      </c>
      <c r="E73" s="375">
        <v>57</v>
      </c>
      <c r="F73" s="375">
        <v>2</v>
      </c>
      <c r="G73" s="376">
        <v>39</v>
      </c>
    </row>
    <row r="74" spans="2:7" s="225" customFormat="1" ht="15" customHeight="1">
      <c r="B74" s="372"/>
      <c r="C74" s="377" t="s">
        <v>494</v>
      </c>
      <c r="D74" s="390">
        <f t="shared" si="1"/>
        <v>122</v>
      </c>
      <c r="E74" s="379">
        <v>39</v>
      </c>
      <c r="F74" s="379">
        <v>1</v>
      </c>
      <c r="G74" s="380">
        <v>82</v>
      </c>
    </row>
    <row r="75" spans="2:7" s="225" customFormat="1" ht="15" customHeight="1">
      <c r="B75" s="372"/>
      <c r="C75" s="377" t="s">
        <v>495</v>
      </c>
      <c r="D75" s="390">
        <f t="shared" si="1"/>
        <v>56</v>
      </c>
      <c r="E75" s="379">
        <v>10</v>
      </c>
      <c r="F75" s="379">
        <v>1</v>
      </c>
      <c r="G75" s="380">
        <v>45</v>
      </c>
    </row>
    <row r="76" spans="2:7" s="225" customFormat="1" ht="15" customHeight="1">
      <c r="B76" s="381"/>
      <c r="C76" s="382" t="s">
        <v>496</v>
      </c>
      <c r="D76" s="391">
        <f t="shared" si="1"/>
        <v>54</v>
      </c>
      <c r="E76" s="384">
        <v>15</v>
      </c>
      <c r="F76" s="384">
        <v>0</v>
      </c>
      <c r="G76" s="385">
        <v>39</v>
      </c>
    </row>
    <row r="77" spans="2:7" s="225" customFormat="1" ht="15" customHeight="1">
      <c r="B77" s="367" t="s">
        <v>222</v>
      </c>
      <c r="C77" s="368"/>
      <c r="D77" s="369">
        <f t="shared" si="1"/>
        <v>329</v>
      </c>
      <c r="E77" s="370">
        <f>SUM(E78:E81)</f>
        <v>121</v>
      </c>
      <c r="F77" s="370">
        <f>SUM(F78:F81)</f>
        <v>3</v>
      </c>
      <c r="G77" s="371">
        <f>SUM(G78:G81)</f>
        <v>205</v>
      </c>
    </row>
    <row r="78" spans="2:7" s="225" customFormat="1" ht="15" customHeight="1">
      <c r="B78" s="372"/>
      <c r="C78" s="373" t="s">
        <v>493</v>
      </c>
      <c r="D78" s="389">
        <f t="shared" si="1"/>
        <v>97</v>
      </c>
      <c r="E78" s="375">
        <v>57</v>
      </c>
      <c r="F78" s="375">
        <v>1</v>
      </c>
      <c r="G78" s="376">
        <v>39</v>
      </c>
    </row>
    <row r="79" spans="2:7" s="225" customFormat="1" ht="15" customHeight="1">
      <c r="B79" s="372"/>
      <c r="C79" s="377" t="s">
        <v>494</v>
      </c>
      <c r="D79" s="390">
        <f t="shared" si="1"/>
        <v>122</v>
      </c>
      <c r="E79" s="379">
        <v>39</v>
      </c>
      <c r="F79" s="379">
        <v>1</v>
      </c>
      <c r="G79" s="380">
        <v>82</v>
      </c>
    </row>
    <row r="80" spans="2:7" s="225" customFormat="1" ht="15" customHeight="1">
      <c r="B80" s="372"/>
      <c r="C80" s="377" t="s">
        <v>495</v>
      </c>
      <c r="D80" s="390">
        <f t="shared" si="1"/>
        <v>56</v>
      </c>
      <c r="E80" s="379">
        <v>10</v>
      </c>
      <c r="F80" s="379">
        <v>1</v>
      </c>
      <c r="G80" s="380">
        <v>45</v>
      </c>
    </row>
    <row r="81" spans="2:7" s="225" customFormat="1" ht="15" customHeight="1">
      <c r="B81" s="381"/>
      <c r="C81" s="382" t="s">
        <v>496</v>
      </c>
      <c r="D81" s="391">
        <f t="shared" si="1"/>
        <v>54</v>
      </c>
      <c r="E81" s="384">
        <v>15</v>
      </c>
      <c r="F81" s="384">
        <v>0</v>
      </c>
      <c r="G81" s="385">
        <v>39</v>
      </c>
    </row>
    <row r="82" spans="2:7" s="225" customFormat="1" ht="15" customHeight="1">
      <c r="B82" s="392"/>
      <c r="C82" s="392"/>
      <c r="D82" s="392"/>
      <c r="E82" s="393"/>
      <c r="F82" s="393"/>
      <c r="G82" s="394" t="s">
        <v>497</v>
      </c>
    </row>
    <row r="83" spans="2:7" s="225" customFormat="1" ht="14.25" customHeight="1">
      <c r="B83" s="392"/>
      <c r="C83" s="392"/>
      <c r="D83" s="392"/>
      <c r="E83" s="393"/>
      <c r="F83" s="393"/>
      <c r="G83" s="393"/>
    </row>
    <row r="84" spans="2:7" s="225" customFormat="1" ht="14.25" customHeight="1">
      <c r="B84" s="392"/>
      <c r="C84" s="392"/>
      <c r="D84" s="392"/>
      <c r="E84" s="393"/>
      <c r="F84" s="393"/>
      <c r="G84" s="393"/>
    </row>
    <row r="85" spans="2:7" s="225" customFormat="1" ht="14.25" customHeight="1">
      <c r="B85" s="392"/>
      <c r="C85" s="392"/>
      <c r="D85" s="392"/>
      <c r="E85" s="393"/>
      <c r="F85" s="393"/>
      <c r="G85" s="393"/>
    </row>
    <row r="86" spans="2:7" s="225" customFormat="1" ht="14.25" customHeight="1">
      <c r="B86" s="392"/>
      <c r="C86" s="392"/>
      <c r="D86" s="392"/>
      <c r="E86" s="393"/>
      <c r="F86" s="393"/>
      <c r="G86" s="393"/>
    </row>
    <row r="87" spans="2:7" s="225" customFormat="1" ht="14.25" customHeight="1">
      <c r="B87" s="392"/>
      <c r="C87" s="392"/>
      <c r="D87" s="392"/>
      <c r="E87" s="393"/>
      <c r="F87" s="393"/>
      <c r="G87" s="393"/>
    </row>
    <row r="88" spans="2:7" s="225" customFormat="1" ht="14.25" customHeight="1">
      <c r="B88" s="392"/>
      <c r="C88" s="392"/>
      <c r="D88" s="392"/>
      <c r="E88" s="393"/>
      <c r="F88" s="393"/>
      <c r="G88" s="393"/>
    </row>
    <row r="89" spans="2:7" s="225" customFormat="1" ht="14.25" customHeight="1">
      <c r="B89" s="392"/>
      <c r="C89" s="392"/>
      <c r="D89" s="392"/>
      <c r="E89" s="393"/>
      <c r="F89" s="393"/>
      <c r="G89" s="393"/>
    </row>
    <row r="90" spans="2:7" s="225" customFormat="1" ht="12" customHeight="1">
      <c r="B90" s="392"/>
      <c r="C90" s="392"/>
      <c r="D90" s="392"/>
      <c r="E90" s="393"/>
      <c r="F90" s="393"/>
      <c r="G90" s="393"/>
    </row>
    <row r="91" spans="2:7" s="225" customFormat="1" ht="12" customHeight="1">
      <c r="B91" s="392"/>
      <c r="C91" s="392"/>
      <c r="D91" s="392"/>
      <c r="E91" s="393"/>
      <c r="F91" s="393"/>
      <c r="G91" s="393"/>
    </row>
    <row r="92" spans="2:7" s="225" customFormat="1" ht="12" customHeight="1">
      <c r="B92" s="392"/>
      <c r="C92" s="392"/>
      <c r="D92" s="392"/>
      <c r="E92" s="393"/>
      <c r="F92" s="393"/>
      <c r="G92" s="393"/>
    </row>
    <row r="93" spans="2:7" s="225" customFormat="1" ht="12" customHeight="1">
      <c r="B93" s="392"/>
      <c r="C93" s="392"/>
      <c r="D93" s="392"/>
      <c r="E93" s="393"/>
      <c r="F93" s="393"/>
      <c r="G93" s="393"/>
    </row>
    <row r="94" spans="2:7" s="225" customFormat="1" ht="12" customHeight="1">
      <c r="B94" s="392"/>
      <c r="C94" s="392"/>
      <c r="D94" s="392"/>
      <c r="E94" s="393"/>
      <c r="F94" s="393"/>
      <c r="G94" s="393"/>
    </row>
    <row r="95" spans="2:7" s="225" customFormat="1" ht="12" customHeight="1">
      <c r="B95" s="392"/>
      <c r="C95" s="392"/>
      <c r="D95" s="392"/>
      <c r="E95" s="393"/>
      <c r="F95" s="393"/>
      <c r="G95" s="393"/>
    </row>
    <row r="96" spans="3:4" ht="11.25">
      <c r="C96" s="395"/>
      <c r="D96" s="395"/>
    </row>
  </sheetData>
  <sheetProtection/>
  <mergeCells count="19">
    <mergeCell ref="B77:C77"/>
    <mergeCell ref="B47:C47"/>
    <mergeCell ref="B52:C52"/>
    <mergeCell ref="B57:C57"/>
    <mergeCell ref="B62:C62"/>
    <mergeCell ref="B67:C67"/>
    <mergeCell ref="B72:C72"/>
    <mergeCell ref="B29:C29"/>
    <mergeCell ref="B34:C34"/>
    <mergeCell ref="B39:C39"/>
    <mergeCell ref="B44:C44"/>
    <mergeCell ref="B45:C45"/>
    <mergeCell ref="B46:C46"/>
    <mergeCell ref="B3:C3"/>
    <mergeCell ref="B4:C4"/>
    <mergeCell ref="B9:C9"/>
    <mergeCell ref="B14:C14"/>
    <mergeCell ref="B19:C19"/>
    <mergeCell ref="B24:C24"/>
  </mergeCells>
  <printOptions/>
  <pageMargins left="0.5905511811023623" right="0.5905511811023623" top="0.7874015748031497" bottom="0.65" header="0.3937007874015748" footer="0.3937007874015748"/>
  <pageSetup horizontalDpi="600" verticalDpi="600" orientation="portrait" paperSize="9" r:id="rId1"/>
  <headerFooter alignWithMargins="0">
    <oddHeader>&amp;R11.文化・宗教</oddHeader>
    <oddFooter>&amp;C-72-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牧田　恵</cp:lastModifiedBy>
  <cp:lastPrinted>2016-04-13T10:13:29Z</cp:lastPrinted>
  <dcterms:created xsi:type="dcterms:W3CDTF">2005-08-30T07:25:36Z</dcterms:created>
  <dcterms:modified xsi:type="dcterms:W3CDTF">2016-05-26T03:00:55Z</dcterms:modified>
  <cp:category/>
  <cp:version/>
  <cp:contentType/>
  <cp:contentStatus/>
</cp:coreProperties>
</file>